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\Google Drive\Materias Maestria\Project\Sections\3. Assumptions and models\Models solutions\"/>
    </mc:Choice>
  </mc:AlternateContent>
  <xr:revisionPtr revIDLastSave="0" documentId="13_ncr:1_{F718D812-9147-4270-8D2A-2A67B0127A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PI" sheetId="1" r:id="rId1"/>
    <sheet name="VSS 1S" sheetId="2" r:id="rId2"/>
    <sheet name="VSS 2S1SC" sheetId="4" r:id="rId3"/>
    <sheet name="VSS 2S2SC" sheetId="5" r:id="rId4"/>
    <sheet name="VSS 2S3SC" sheetId="7" r:id="rId5"/>
    <sheet name="VSS 2S4SC" sheetId="8" r:id="rId6"/>
    <sheet name="VSS 2S5SC" sheetId="9" r:id="rId7"/>
    <sheet name="Water balance" sheetId="3" r:id="rId8"/>
  </sheets>
  <definedNames>
    <definedName name="solver_adj" localSheetId="0" hidden="1">EVPI!$A$6:$AD$6</definedName>
    <definedName name="solver_adj" localSheetId="1" hidden="1">'VSS 1S'!$A$6:$F$6</definedName>
    <definedName name="solver_adj" localSheetId="2" hidden="1">'VSS 2S1SC'!$A$8:$C$8</definedName>
    <definedName name="solver_adj" localSheetId="3" hidden="1">'VSS 2S2SC'!$A$8:$C$8</definedName>
    <definedName name="solver_adj" localSheetId="4" hidden="1">'VSS 2S3SC'!$A$8:$C$8</definedName>
    <definedName name="solver_adj" localSheetId="5" hidden="1">'VSS 2S4SC'!$A$8:$C$8</definedName>
    <definedName name="solver_adj" localSheetId="6" hidden="1">'VSS 2S5SC'!$A$8:$C$8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0" hidden="1">EVPI!$AF$12:$AF$16</definedName>
    <definedName name="solver_lhs1" localSheetId="1" hidden="1">'VSS 1S'!$H$11</definedName>
    <definedName name="solver_lhs1" localSheetId="2" hidden="1">'VSS 2S1SC'!$E$13</definedName>
    <definedName name="solver_lhs1" localSheetId="3" hidden="1">'VSS 2S2SC'!$E$13</definedName>
    <definedName name="solver_lhs1" localSheetId="4" hidden="1">'VSS 2S3SC'!$E$13</definedName>
    <definedName name="solver_lhs1" localSheetId="5" hidden="1">'VSS 2S4SC'!$E$13</definedName>
    <definedName name="solver_lhs1" localSheetId="6" hidden="1">'VSS 2S5SC'!$E$13</definedName>
    <definedName name="solver_lhs2" localSheetId="0" hidden="1">EVPI!$AF$17:$AF$21</definedName>
    <definedName name="solver_lhs2" localSheetId="1" hidden="1">'VSS 1S'!$H$12</definedName>
    <definedName name="solver_lhs2" localSheetId="2" hidden="1">'VSS 2S1SC'!$E$14</definedName>
    <definedName name="solver_lhs2" localSheetId="3" hidden="1">'VSS 2S2SC'!$E$14</definedName>
    <definedName name="solver_lhs2" localSheetId="4" hidden="1">'VSS 2S3SC'!$E$14</definedName>
    <definedName name="solver_lhs2" localSheetId="5" hidden="1">'VSS 2S4SC'!$E$14</definedName>
    <definedName name="solver_lhs2" localSheetId="6" hidden="1">'VSS 2S5SC'!$E$14</definedName>
    <definedName name="solver_lhs3" localSheetId="0" hidden="1">EVPI!$AF$22:$AF$26</definedName>
    <definedName name="solver_lhs3" localSheetId="1" hidden="1">'VSS 1S'!$H$13</definedName>
    <definedName name="solver_lhs3" localSheetId="2" hidden="1">'VSS 2S1SC'!$E$15</definedName>
    <definedName name="solver_lhs3" localSheetId="3" hidden="1">'VSS 2S2SC'!$E$15</definedName>
    <definedName name="solver_lhs3" localSheetId="4" hidden="1">'VSS 2S3SC'!$E$15</definedName>
    <definedName name="solver_lhs3" localSheetId="5" hidden="1">'VSS 2S4SC'!$E$15</definedName>
    <definedName name="solver_lhs3" localSheetId="6" hidden="1">'VSS 2S5SC'!$E$15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0" hidden="1">EVPI!$B$2</definedName>
    <definedName name="solver_opt" localSheetId="1" hidden="1">'VSS 1S'!$B$2</definedName>
    <definedName name="solver_opt" localSheetId="2" hidden="1">'VSS 2S1SC'!$B$2</definedName>
    <definedName name="solver_opt" localSheetId="3" hidden="1">'VSS 2S2SC'!$B$2</definedName>
    <definedName name="solver_opt" localSheetId="4" hidden="1">'VSS 2S3SC'!$B$2</definedName>
    <definedName name="solver_opt" localSheetId="5" hidden="1">'VSS 2S4SC'!$B$2</definedName>
    <definedName name="solver_opt" localSheetId="6" hidden="1">'VSS 2S5SC'!$B$2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6" hidden="1">1</definedName>
    <definedName name="solver_rhs1" localSheetId="0" hidden="1">EVPI!$AG$12:$AG$16</definedName>
    <definedName name="solver_rhs1" localSheetId="1" hidden="1">'VSS 1S'!$I$11</definedName>
    <definedName name="solver_rhs1" localSheetId="2" hidden="1">'VSS 2S1SC'!$F$13</definedName>
    <definedName name="solver_rhs1" localSheetId="3" hidden="1">'VSS 2S2SC'!$F$13</definedName>
    <definedName name="solver_rhs1" localSheetId="4" hidden="1">'VSS 2S3SC'!$F$13</definedName>
    <definedName name="solver_rhs1" localSheetId="5" hidden="1">'VSS 2S4SC'!$F$13</definedName>
    <definedName name="solver_rhs1" localSheetId="6" hidden="1">'VSS 2S5SC'!$F$13</definedName>
    <definedName name="solver_rhs2" localSheetId="0" hidden="1">EVPI!$AG$17:$AG$21</definedName>
    <definedName name="solver_rhs2" localSheetId="1" hidden="1">'VSS 1S'!$I$12</definedName>
    <definedName name="solver_rhs2" localSheetId="2" hidden="1">'VSS 2S1SC'!$F$14</definedName>
    <definedName name="solver_rhs2" localSheetId="3" hidden="1">'VSS 2S2SC'!$F$14</definedName>
    <definedName name="solver_rhs2" localSheetId="4" hidden="1">'VSS 2S3SC'!$F$14</definedName>
    <definedName name="solver_rhs2" localSheetId="5" hidden="1">'VSS 2S4SC'!$F$14</definedName>
    <definedName name="solver_rhs2" localSheetId="6" hidden="1">'VSS 2S5SC'!$F$14</definedName>
    <definedName name="solver_rhs3" localSheetId="0" hidden="1">EVPI!$AG$22:$AG$26</definedName>
    <definedName name="solver_rhs3" localSheetId="1" hidden="1">'VSS 1S'!$I$13</definedName>
    <definedName name="solver_rhs3" localSheetId="2" hidden="1">'VSS 2S1SC'!$F$15</definedName>
    <definedName name="solver_rhs3" localSheetId="3" hidden="1">'VSS 2S2SC'!$F$15</definedName>
    <definedName name="solver_rhs3" localSheetId="4" hidden="1">'VSS 2S3SC'!$F$15</definedName>
    <definedName name="solver_rhs3" localSheetId="5" hidden="1">'VSS 2S4SC'!$F$15</definedName>
    <definedName name="solver_rhs3" localSheetId="6" hidden="1">'VSS 2S5SC'!$F$15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3" i="3" l="1"/>
  <c r="E15" i="9"/>
  <c r="E14" i="9"/>
  <c r="E13" i="9"/>
  <c r="C10" i="9"/>
  <c r="B10" i="9"/>
  <c r="A10" i="9"/>
  <c r="E15" i="8"/>
  <c r="E14" i="8"/>
  <c r="E13" i="8"/>
  <c r="C10" i="8"/>
  <c r="B10" i="8"/>
  <c r="A10" i="8"/>
  <c r="E15" i="7"/>
  <c r="E14" i="7"/>
  <c r="E13" i="7"/>
  <c r="C10" i="7"/>
  <c r="B10" i="7"/>
  <c r="A10" i="7"/>
  <c r="AX18" i="3"/>
  <c r="AY18" i="3"/>
  <c r="AZ18" i="3"/>
  <c r="BA18" i="3"/>
  <c r="AX17" i="3"/>
  <c r="AY17" i="3"/>
  <c r="AZ17" i="3"/>
  <c r="BA17" i="3"/>
  <c r="AW17" i="3"/>
  <c r="AW18" i="3" s="1"/>
  <c r="I13" i="2"/>
  <c r="E15" i="5"/>
  <c r="E14" i="5"/>
  <c r="E13" i="5"/>
  <c r="C10" i="5"/>
  <c r="B10" i="5"/>
  <c r="A10" i="5"/>
  <c r="A10" i="4"/>
  <c r="E15" i="4"/>
  <c r="E14" i="4"/>
  <c r="BB17" i="3"/>
  <c r="B2" i="8" l="1"/>
  <c r="B4" i="8" s="1"/>
  <c r="B2" i="9"/>
  <c r="B4" i="9" s="1"/>
  <c r="B2" i="7"/>
  <c r="B4" i="7" s="1"/>
  <c r="B2" i="5"/>
  <c r="B4" i="5" s="1"/>
  <c r="E13" i="4"/>
  <c r="C10" i="4"/>
  <c r="B10" i="4"/>
  <c r="B2" i="4" l="1"/>
  <c r="B4" i="4" s="1"/>
  <c r="H11" i="2"/>
  <c r="H12" i="2"/>
  <c r="H13" i="2"/>
  <c r="AZ23" i="3"/>
  <c r="AZ22" i="3"/>
  <c r="AX22" i="3"/>
  <c r="AY23" i="3"/>
  <c r="AY22" i="3"/>
  <c r="AW5" i="3"/>
  <c r="AX5" i="3"/>
  <c r="AY5" i="3"/>
  <c r="AZ5" i="3"/>
  <c r="BA5" i="3"/>
  <c r="BB5" i="3"/>
  <c r="AW6" i="3"/>
  <c r="BB6" i="3" s="1"/>
  <c r="AX6" i="3"/>
  <c r="AY6" i="3"/>
  <c r="AZ6" i="3"/>
  <c r="BA6" i="3"/>
  <c r="AW7" i="3"/>
  <c r="AX7" i="3"/>
  <c r="BB7" i="3" s="1"/>
  <c r="AY7" i="3"/>
  <c r="AZ7" i="3"/>
  <c r="BA7" i="3"/>
  <c r="AW8" i="3"/>
  <c r="AX8" i="3"/>
  <c r="AY8" i="3"/>
  <c r="AZ8" i="3"/>
  <c r="BA8" i="3"/>
  <c r="BB8" i="3"/>
  <c r="AW9" i="3"/>
  <c r="AX9" i="3"/>
  <c r="AY9" i="3"/>
  <c r="AZ9" i="3"/>
  <c r="BA9" i="3"/>
  <c r="BB9" i="3"/>
  <c r="AW10" i="3"/>
  <c r="BB10" i="3" s="1"/>
  <c r="AX10" i="3"/>
  <c r="AY10" i="3"/>
  <c r="AZ10" i="3"/>
  <c r="BA10" i="3"/>
  <c r="AW11" i="3"/>
  <c r="AX11" i="3"/>
  <c r="BB11" i="3" s="1"/>
  <c r="AY11" i="3"/>
  <c r="AZ11" i="3"/>
  <c r="BA11" i="3"/>
  <c r="AW12" i="3"/>
  <c r="AX12" i="3"/>
  <c r="AY12" i="3"/>
  <c r="AZ12" i="3"/>
  <c r="BA12" i="3"/>
  <c r="BB12" i="3"/>
  <c r="AW13" i="3"/>
  <c r="AX13" i="3"/>
  <c r="AY13" i="3"/>
  <c r="AZ13" i="3"/>
  <c r="BA13" i="3"/>
  <c r="BB13" i="3"/>
  <c r="AW14" i="3"/>
  <c r="BB14" i="3" s="1"/>
  <c r="AX14" i="3"/>
  <c r="AY14" i="3"/>
  <c r="AZ14" i="3"/>
  <c r="BA14" i="3"/>
  <c r="AW15" i="3"/>
  <c r="AX15" i="3"/>
  <c r="BB15" i="3" s="1"/>
  <c r="AY15" i="3"/>
  <c r="AZ15" i="3"/>
  <c r="BA15" i="3"/>
  <c r="AW16" i="3"/>
  <c r="AX16" i="3"/>
  <c r="AY16" i="3"/>
  <c r="AZ16" i="3"/>
  <c r="BA16" i="3"/>
  <c r="BB16" i="3"/>
  <c r="AX4" i="3"/>
  <c r="AW4" i="3"/>
  <c r="AY4" i="3"/>
  <c r="AZ4" i="3"/>
  <c r="BA4" i="3"/>
  <c r="AR365" i="3"/>
  <c r="AK365" i="3"/>
  <c r="AD365" i="3"/>
  <c r="W365" i="3"/>
  <c r="P365" i="3"/>
  <c r="J365" i="3"/>
  <c r="I365" i="3"/>
  <c r="L365" i="3" s="1"/>
  <c r="G365" i="3"/>
  <c r="AR364" i="3"/>
  <c r="AK364" i="3"/>
  <c r="AD364" i="3"/>
  <c r="W364" i="3"/>
  <c r="P364" i="3"/>
  <c r="J364" i="3"/>
  <c r="I364" i="3"/>
  <c r="G364" i="3"/>
  <c r="L364" i="3" s="1"/>
  <c r="AR363" i="3"/>
  <c r="AK363" i="3"/>
  <c r="AD363" i="3"/>
  <c r="W363" i="3"/>
  <c r="P363" i="3"/>
  <c r="J363" i="3"/>
  <c r="I363" i="3"/>
  <c r="G363" i="3"/>
  <c r="AR362" i="3"/>
  <c r="AK362" i="3"/>
  <c r="AD362" i="3"/>
  <c r="W362" i="3"/>
  <c r="P362" i="3"/>
  <c r="J362" i="3"/>
  <c r="I362" i="3"/>
  <c r="G362" i="3"/>
  <c r="AR361" i="3"/>
  <c r="AK361" i="3"/>
  <c r="AD361" i="3"/>
  <c r="W361" i="3"/>
  <c r="P361" i="3"/>
  <c r="J361" i="3"/>
  <c r="I361" i="3"/>
  <c r="G361" i="3"/>
  <c r="AR360" i="3"/>
  <c r="AK360" i="3"/>
  <c r="AD360" i="3"/>
  <c r="W360" i="3"/>
  <c r="P360" i="3"/>
  <c r="J360" i="3"/>
  <c r="I360" i="3"/>
  <c r="G360" i="3"/>
  <c r="AR359" i="3"/>
  <c r="AK359" i="3"/>
  <c r="AD359" i="3"/>
  <c r="W359" i="3"/>
  <c r="P359" i="3"/>
  <c r="J359" i="3"/>
  <c r="L359" i="3" s="1"/>
  <c r="I359" i="3"/>
  <c r="G359" i="3"/>
  <c r="AR358" i="3"/>
  <c r="AK358" i="3"/>
  <c r="AD358" i="3"/>
  <c r="W358" i="3"/>
  <c r="P358" i="3"/>
  <c r="J358" i="3"/>
  <c r="I358" i="3"/>
  <c r="G358" i="3"/>
  <c r="AR357" i="3"/>
  <c r="AK357" i="3"/>
  <c r="AD357" i="3"/>
  <c r="W357" i="3"/>
  <c r="P357" i="3"/>
  <c r="J357" i="3"/>
  <c r="I357" i="3"/>
  <c r="G357" i="3"/>
  <c r="AR356" i="3"/>
  <c r="AK356" i="3"/>
  <c r="AD356" i="3"/>
  <c r="W356" i="3"/>
  <c r="P356" i="3"/>
  <c r="L356" i="3"/>
  <c r="J356" i="3"/>
  <c r="I356" i="3"/>
  <c r="G356" i="3"/>
  <c r="AR355" i="3"/>
  <c r="AK355" i="3"/>
  <c r="AD355" i="3"/>
  <c r="W355" i="3"/>
  <c r="P355" i="3"/>
  <c r="J355" i="3"/>
  <c r="I355" i="3"/>
  <c r="G355" i="3"/>
  <c r="AR354" i="3"/>
  <c r="AK354" i="3"/>
  <c r="AD354" i="3"/>
  <c r="W354" i="3"/>
  <c r="P354" i="3"/>
  <c r="J354" i="3"/>
  <c r="I354" i="3"/>
  <c r="G354" i="3"/>
  <c r="AR353" i="3"/>
  <c r="AK353" i="3"/>
  <c r="AD353" i="3"/>
  <c r="W353" i="3"/>
  <c r="P353" i="3"/>
  <c r="J353" i="3"/>
  <c r="I353" i="3"/>
  <c r="G353" i="3"/>
  <c r="AR352" i="3"/>
  <c r="AK352" i="3"/>
  <c r="AD352" i="3"/>
  <c r="W352" i="3"/>
  <c r="P352" i="3"/>
  <c r="J352" i="3"/>
  <c r="I352" i="3"/>
  <c r="G352" i="3"/>
  <c r="AR351" i="3"/>
  <c r="AK351" i="3"/>
  <c r="AD351" i="3"/>
  <c r="W351" i="3"/>
  <c r="P351" i="3"/>
  <c r="J351" i="3"/>
  <c r="L351" i="3" s="1"/>
  <c r="I351" i="3"/>
  <c r="G351" i="3"/>
  <c r="AR350" i="3"/>
  <c r="AK350" i="3"/>
  <c r="AD350" i="3"/>
  <c r="W350" i="3"/>
  <c r="P350" i="3"/>
  <c r="J350" i="3"/>
  <c r="I350" i="3"/>
  <c r="G350" i="3"/>
  <c r="AR349" i="3"/>
  <c r="AK349" i="3"/>
  <c r="AD349" i="3"/>
  <c r="W349" i="3"/>
  <c r="P349" i="3"/>
  <c r="L349" i="3"/>
  <c r="J349" i="3"/>
  <c r="I349" i="3"/>
  <c r="G349" i="3"/>
  <c r="AR348" i="3"/>
  <c r="AK348" i="3"/>
  <c r="AD348" i="3"/>
  <c r="W348" i="3"/>
  <c r="P348" i="3"/>
  <c r="L348" i="3"/>
  <c r="J348" i="3"/>
  <c r="I348" i="3"/>
  <c r="G348" i="3"/>
  <c r="AR347" i="3"/>
  <c r="AK347" i="3"/>
  <c r="AD347" i="3"/>
  <c r="W347" i="3"/>
  <c r="P347" i="3"/>
  <c r="J347" i="3"/>
  <c r="I347" i="3"/>
  <c r="G347" i="3"/>
  <c r="AR346" i="3"/>
  <c r="AK346" i="3"/>
  <c r="AD346" i="3"/>
  <c r="W346" i="3"/>
  <c r="P346" i="3"/>
  <c r="J346" i="3"/>
  <c r="I346" i="3"/>
  <c r="L346" i="3" s="1"/>
  <c r="G346" i="3"/>
  <c r="AR345" i="3"/>
  <c r="AK345" i="3"/>
  <c r="AD345" i="3"/>
  <c r="W345" i="3"/>
  <c r="P345" i="3"/>
  <c r="J345" i="3"/>
  <c r="I345" i="3"/>
  <c r="G345" i="3"/>
  <c r="AR344" i="3"/>
  <c r="AK344" i="3"/>
  <c r="AD344" i="3"/>
  <c r="W344" i="3"/>
  <c r="P344" i="3"/>
  <c r="J344" i="3"/>
  <c r="I344" i="3"/>
  <c r="G344" i="3"/>
  <c r="AR343" i="3"/>
  <c r="AK343" i="3"/>
  <c r="AD343" i="3"/>
  <c r="W343" i="3"/>
  <c r="P343" i="3"/>
  <c r="J343" i="3"/>
  <c r="I343" i="3"/>
  <c r="G343" i="3"/>
  <c r="AR342" i="3"/>
  <c r="AK342" i="3"/>
  <c r="AD342" i="3"/>
  <c r="W342" i="3"/>
  <c r="P342" i="3"/>
  <c r="J342" i="3"/>
  <c r="I342" i="3"/>
  <c r="G342" i="3"/>
  <c r="AR341" i="3"/>
  <c r="AK341" i="3"/>
  <c r="AD341" i="3"/>
  <c r="W341" i="3"/>
  <c r="P341" i="3"/>
  <c r="J341" i="3"/>
  <c r="I341" i="3"/>
  <c r="G341" i="3"/>
  <c r="L341" i="3" s="1"/>
  <c r="AR340" i="3"/>
  <c r="AK340" i="3"/>
  <c r="AD340" i="3"/>
  <c r="W340" i="3"/>
  <c r="P340" i="3"/>
  <c r="J340" i="3"/>
  <c r="I340" i="3"/>
  <c r="G340" i="3"/>
  <c r="L340" i="3" s="1"/>
  <c r="AR339" i="3"/>
  <c r="AK339" i="3"/>
  <c r="AD339" i="3"/>
  <c r="W339" i="3"/>
  <c r="P339" i="3"/>
  <c r="J339" i="3"/>
  <c r="I339" i="3"/>
  <c r="G339" i="3"/>
  <c r="AR338" i="3"/>
  <c r="AK338" i="3"/>
  <c r="AD338" i="3"/>
  <c r="W338" i="3"/>
  <c r="P338" i="3"/>
  <c r="J338" i="3"/>
  <c r="I338" i="3"/>
  <c r="G338" i="3"/>
  <c r="L338" i="3" s="1"/>
  <c r="AR337" i="3"/>
  <c r="AK337" i="3"/>
  <c r="AD337" i="3"/>
  <c r="W337" i="3"/>
  <c r="P337" i="3"/>
  <c r="J337" i="3"/>
  <c r="I337" i="3"/>
  <c r="G337" i="3"/>
  <c r="AR336" i="3"/>
  <c r="AK336" i="3"/>
  <c r="AD336" i="3"/>
  <c r="W336" i="3"/>
  <c r="P336" i="3"/>
  <c r="J336" i="3"/>
  <c r="I336" i="3"/>
  <c r="G336" i="3"/>
  <c r="L336" i="3" s="1"/>
  <c r="AR335" i="3"/>
  <c r="AK335" i="3"/>
  <c r="AD335" i="3"/>
  <c r="W335" i="3"/>
  <c r="P335" i="3"/>
  <c r="J335" i="3"/>
  <c r="I335" i="3"/>
  <c r="G335" i="3"/>
  <c r="AR334" i="3"/>
  <c r="AK334" i="3"/>
  <c r="AD334" i="3"/>
  <c r="W334" i="3"/>
  <c r="P334" i="3"/>
  <c r="J334" i="3"/>
  <c r="I334" i="3"/>
  <c r="G334" i="3"/>
  <c r="AR333" i="3"/>
  <c r="AK333" i="3"/>
  <c r="AD333" i="3"/>
  <c r="W333" i="3"/>
  <c r="P333" i="3"/>
  <c r="J333" i="3"/>
  <c r="I333" i="3"/>
  <c r="G333" i="3"/>
  <c r="L333" i="3" s="1"/>
  <c r="AR332" i="3"/>
  <c r="AK332" i="3"/>
  <c r="AD332" i="3"/>
  <c r="W332" i="3"/>
  <c r="P332" i="3"/>
  <c r="J332" i="3"/>
  <c r="I332" i="3"/>
  <c r="G332" i="3"/>
  <c r="AR331" i="3"/>
  <c r="AK331" i="3"/>
  <c r="AD331" i="3"/>
  <c r="W331" i="3"/>
  <c r="P331" i="3"/>
  <c r="J331" i="3"/>
  <c r="I331" i="3"/>
  <c r="G331" i="3"/>
  <c r="AR330" i="3"/>
  <c r="AK330" i="3"/>
  <c r="AD330" i="3"/>
  <c r="W330" i="3"/>
  <c r="P330" i="3"/>
  <c r="J330" i="3"/>
  <c r="I330" i="3"/>
  <c r="G330" i="3"/>
  <c r="AR329" i="3"/>
  <c r="AK329" i="3"/>
  <c r="AD329" i="3"/>
  <c r="W329" i="3"/>
  <c r="P329" i="3"/>
  <c r="J329" i="3"/>
  <c r="I329" i="3"/>
  <c r="G329" i="3"/>
  <c r="AR328" i="3"/>
  <c r="AK328" i="3"/>
  <c r="AD328" i="3"/>
  <c r="W328" i="3"/>
  <c r="P328" i="3"/>
  <c r="J328" i="3"/>
  <c r="I328" i="3"/>
  <c r="G328" i="3"/>
  <c r="AR327" i="3"/>
  <c r="AK327" i="3"/>
  <c r="AD327" i="3"/>
  <c r="W327" i="3"/>
  <c r="P327" i="3"/>
  <c r="J327" i="3"/>
  <c r="L327" i="3" s="1"/>
  <c r="I327" i="3"/>
  <c r="G327" i="3"/>
  <c r="AR326" i="3"/>
  <c r="AK326" i="3"/>
  <c r="AD326" i="3"/>
  <c r="W326" i="3"/>
  <c r="P326" i="3"/>
  <c r="J326" i="3"/>
  <c r="I326" i="3"/>
  <c r="G326" i="3"/>
  <c r="AR325" i="3"/>
  <c r="AK325" i="3"/>
  <c r="AD325" i="3"/>
  <c r="W325" i="3"/>
  <c r="P325" i="3"/>
  <c r="J325" i="3"/>
  <c r="I325" i="3"/>
  <c r="G325" i="3"/>
  <c r="AR324" i="3"/>
  <c r="AK324" i="3"/>
  <c r="AD324" i="3"/>
  <c r="W324" i="3"/>
  <c r="P324" i="3"/>
  <c r="J324" i="3"/>
  <c r="I324" i="3"/>
  <c r="G324" i="3"/>
  <c r="AR323" i="3"/>
  <c r="AK323" i="3"/>
  <c r="AD323" i="3"/>
  <c r="W323" i="3"/>
  <c r="P323" i="3"/>
  <c r="J323" i="3"/>
  <c r="I323" i="3"/>
  <c r="G323" i="3"/>
  <c r="AR322" i="3"/>
  <c r="AK322" i="3"/>
  <c r="AD322" i="3"/>
  <c r="W322" i="3"/>
  <c r="P322" i="3"/>
  <c r="J322" i="3"/>
  <c r="L322" i="3" s="1"/>
  <c r="I322" i="3"/>
  <c r="G322" i="3"/>
  <c r="AR321" i="3"/>
  <c r="AK321" i="3"/>
  <c r="AD321" i="3"/>
  <c r="W321" i="3"/>
  <c r="P321" i="3"/>
  <c r="J321" i="3"/>
  <c r="I321" i="3"/>
  <c r="G321" i="3"/>
  <c r="AR320" i="3"/>
  <c r="AK320" i="3"/>
  <c r="AD320" i="3"/>
  <c r="W320" i="3"/>
  <c r="P320" i="3"/>
  <c r="J320" i="3"/>
  <c r="L320" i="3" s="1"/>
  <c r="I320" i="3"/>
  <c r="G320" i="3"/>
  <c r="AR319" i="3"/>
  <c r="AK319" i="3"/>
  <c r="AD319" i="3"/>
  <c r="W319" i="3"/>
  <c r="P319" i="3"/>
  <c r="L319" i="3"/>
  <c r="J319" i="3"/>
  <c r="I319" i="3"/>
  <c r="G319" i="3"/>
  <c r="AR318" i="3"/>
  <c r="AK318" i="3"/>
  <c r="AD318" i="3"/>
  <c r="W318" i="3"/>
  <c r="P318" i="3"/>
  <c r="J318" i="3"/>
  <c r="I318" i="3"/>
  <c r="G318" i="3"/>
  <c r="AR317" i="3"/>
  <c r="AK317" i="3"/>
  <c r="AD317" i="3"/>
  <c r="W317" i="3"/>
  <c r="P317" i="3"/>
  <c r="J317" i="3"/>
  <c r="I317" i="3"/>
  <c r="L317" i="3" s="1"/>
  <c r="G317" i="3"/>
  <c r="AR316" i="3"/>
  <c r="AK316" i="3"/>
  <c r="AD316" i="3"/>
  <c r="W316" i="3"/>
  <c r="P316" i="3"/>
  <c r="J316" i="3"/>
  <c r="I316" i="3"/>
  <c r="G316" i="3"/>
  <c r="AR315" i="3"/>
  <c r="AK315" i="3"/>
  <c r="AD315" i="3"/>
  <c r="W315" i="3"/>
  <c r="P315" i="3"/>
  <c r="J315" i="3"/>
  <c r="I315" i="3"/>
  <c r="G315" i="3"/>
  <c r="AR314" i="3"/>
  <c r="AK314" i="3"/>
  <c r="AD314" i="3"/>
  <c r="W314" i="3"/>
  <c r="P314" i="3"/>
  <c r="J314" i="3"/>
  <c r="I314" i="3"/>
  <c r="L314" i="3" s="1"/>
  <c r="G314" i="3"/>
  <c r="AR313" i="3"/>
  <c r="AK313" i="3"/>
  <c r="AD313" i="3"/>
  <c r="W313" i="3"/>
  <c r="P313" i="3"/>
  <c r="J313" i="3"/>
  <c r="I313" i="3"/>
  <c r="G313" i="3"/>
  <c r="AR312" i="3"/>
  <c r="AK312" i="3"/>
  <c r="AD312" i="3"/>
  <c r="W312" i="3"/>
  <c r="P312" i="3"/>
  <c r="J312" i="3"/>
  <c r="I312" i="3"/>
  <c r="G312" i="3"/>
  <c r="AR311" i="3"/>
  <c r="AK311" i="3"/>
  <c r="AD311" i="3"/>
  <c r="W311" i="3"/>
  <c r="P311" i="3"/>
  <c r="L311" i="3"/>
  <c r="J311" i="3"/>
  <c r="I311" i="3"/>
  <c r="G311" i="3"/>
  <c r="AR310" i="3"/>
  <c r="AK310" i="3"/>
  <c r="AD310" i="3"/>
  <c r="W310" i="3"/>
  <c r="P310" i="3"/>
  <c r="J310" i="3"/>
  <c r="I310" i="3"/>
  <c r="G310" i="3"/>
  <c r="AR309" i="3"/>
  <c r="AK309" i="3"/>
  <c r="AD309" i="3"/>
  <c r="W309" i="3"/>
  <c r="P309" i="3"/>
  <c r="J309" i="3"/>
  <c r="I309" i="3"/>
  <c r="G309" i="3"/>
  <c r="AR308" i="3"/>
  <c r="AK308" i="3"/>
  <c r="AD308" i="3"/>
  <c r="W308" i="3"/>
  <c r="P308" i="3"/>
  <c r="J308" i="3"/>
  <c r="I308" i="3"/>
  <c r="G308" i="3"/>
  <c r="AR307" i="3"/>
  <c r="AK307" i="3"/>
  <c r="AD307" i="3"/>
  <c r="W307" i="3"/>
  <c r="P307" i="3"/>
  <c r="J307" i="3"/>
  <c r="I307" i="3"/>
  <c r="G307" i="3"/>
  <c r="AR306" i="3"/>
  <c r="AK306" i="3"/>
  <c r="AD306" i="3"/>
  <c r="W306" i="3"/>
  <c r="P306" i="3"/>
  <c r="J306" i="3"/>
  <c r="I306" i="3"/>
  <c r="G306" i="3"/>
  <c r="AR305" i="3"/>
  <c r="AK305" i="3"/>
  <c r="AD305" i="3"/>
  <c r="W305" i="3"/>
  <c r="P305" i="3"/>
  <c r="J305" i="3"/>
  <c r="I305" i="3"/>
  <c r="G305" i="3"/>
  <c r="AR304" i="3"/>
  <c r="AK304" i="3"/>
  <c r="AD304" i="3"/>
  <c r="W304" i="3"/>
  <c r="P304" i="3"/>
  <c r="J304" i="3"/>
  <c r="I304" i="3"/>
  <c r="G304" i="3"/>
  <c r="AR303" i="3"/>
  <c r="AK303" i="3"/>
  <c r="AD303" i="3"/>
  <c r="W303" i="3"/>
  <c r="P303" i="3"/>
  <c r="J303" i="3"/>
  <c r="I303" i="3"/>
  <c r="G303" i="3"/>
  <c r="AR302" i="3"/>
  <c r="AK302" i="3"/>
  <c r="AD302" i="3"/>
  <c r="W302" i="3"/>
  <c r="P302" i="3"/>
  <c r="J302" i="3"/>
  <c r="I302" i="3"/>
  <c r="G302" i="3"/>
  <c r="AR301" i="3"/>
  <c r="AK301" i="3"/>
  <c r="AD301" i="3"/>
  <c r="W301" i="3"/>
  <c r="P301" i="3"/>
  <c r="L301" i="3"/>
  <c r="J301" i="3"/>
  <c r="I301" i="3"/>
  <c r="G301" i="3"/>
  <c r="AR300" i="3"/>
  <c r="AK300" i="3"/>
  <c r="AD300" i="3"/>
  <c r="W300" i="3"/>
  <c r="P300" i="3"/>
  <c r="J300" i="3"/>
  <c r="I300" i="3"/>
  <c r="L300" i="3" s="1"/>
  <c r="G300" i="3"/>
  <c r="AR299" i="3"/>
  <c r="AK299" i="3"/>
  <c r="AD299" i="3"/>
  <c r="W299" i="3"/>
  <c r="P299" i="3"/>
  <c r="J299" i="3"/>
  <c r="I299" i="3"/>
  <c r="L299" i="3" s="1"/>
  <c r="G299" i="3"/>
  <c r="AR298" i="3"/>
  <c r="AK298" i="3"/>
  <c r="AD298" i="3"/>
  <c r="W298" i="3"/>
  <c r="P298" i="3"/>
  <c r="J298" i="3"/>
  <c r="I298" i="3"/>
  <c r="G298" i="3"/>
  <c r="AR297" i="3"/>
  <c r="AK297" i="3"/>
  <c r="AD297" i="3"/>
  <c r="W297" i="3"/>
  <c r="P297" i="3"/>
  <c r="J297" i="3"/>
  <c r="I297" i="3"/>
  <c r="G297" i="3"/>
  <c r="AR296" i="3"/>
  <c r="AK296" i="3"/>
  <c r="AD296" i="3"/>
  <c r="W296" i="3"/>
  <c r="P296" i="3"/>
  <c r="J296" i="3"/>
  <c r="I296" i="3"/>
  <c r="G296" i="3"/>
  <c r="AR295" i="3"/>
  <c r="AK295" i="3"/>
  <c r="AD295" i="3"/>
  <c r="W295" i="3"/>
  <c r="P295" i="3"/>
  <c r="J295" i="3"/>
  <c r="I295" i="3"/>
  <c r="G295" i="3"/>
  <c r="AR294" i="3"/>
  <c r="AK294" i="3"/>
  <c r="AD294" i="3"/>
  <c r="W294" i="3"/>
  <c r="P294" i="3"/>
  <c r="J294" i="3"/>
  <c r="I294" i="3"/>
  <c r="G294" i="3"/>
  <c r="AR293" i="3"/>
  <c r="AK293" i="3"/>
  <c r="AD293" i="3"/>
  <c r="W293" i="3"/>
  <c r="P293" i="3"/>
  <c r="J293" i="3"/>
  <c r="I293" i="3"/>
  <c r="G293" i="3"/>
  <c r="AR292" i="3"/>
  <c r="AK292" i="3"/>
  <c r="AD292" i="3"/>
  <c r="W292" i="3"/>
  <c r="P292" i="3"/>
  <c r="J292" i="3"/>
  <c r="I292" i="3"/>
  <c r="L292" i="3" s="1"/>
  <c r="G292" i="3"/>
  <c r="AR291" i="3"/>
  <c r="AK291" i="3"/>
  <c r="AD291" i="3"/>
  <c r="W291" i="3"/>
  <c r="P291" i="3"/>
  <c r="J291" i="3"/>
  <c r="I291" i="3"/>
  <c r="G291" i="3"/>
  <c r="L291" i="3" s="1"/>
  <c r="AR290" i="3"/>
  <c r="AK290" i="3"/>
  <c r="AD290" i="3"/>
  <c r="W290" i="3"/>
  <c r="P290" i="3"/>
  <c r="J290" i="3"/>
  <c r="I290" i="3"/>
  <c r="G290" i="3"/>
  <c r="L290" i="3" s="1"/>
  <c r="AR289" i="3"/>
  <c r="AK289" i="3"/>
  <c r="AD289" i="3"/>
  <c r="W289" i="3"/>
  <c r="P289" i="3"/>
  <c r="J289" i="3"/>
  <c r="I289" i="3"/>
  <c r="G289" i="3"/>
  <c r="L289" i="3" s="1"/>
  <c r="AR288" i="3"/>
  <c r="AK288" i="3"/>
  <c r="AD288" i="3"/>
  <c r="W288" i="3"/>
  <c r="P288" i="3"/>
  <c r="J288" i="3"/>
  <c r="I288" i="3"/>
  <c r="G288" i="3"/>
  <c r="L288" i="3" s="1"/>
  <c r="AR287" i="3"/>
  <c r="AK287" i="3"/>
  <c r="AD287" i="3"/>
  <c r="W287" i="3"/>
  <c r="P287" i="3"/>
  <c r="J287" i="3"/>
  <c r="L287" i="3" s="1"/>
  <c r="I287" i="3"/>
  <c r="G287" i="3"/>
  <c r="AR286" i="3"/>
  <c r="AK286" i="3"/>
  <c r="AD286" i="3"/>
  <c r="W286" i="3"/>
  <c r="P286" i="3"/>
  <c r="J286" i="3"/>
  <c r="I286" i="3"/>
  <c r="G286" i="3"/>
  <c r="AR285" i="3"/>
  <c r="AK285" i="3"/>
  <c r="AD285" i="3"/>
  <c r="W285" i="3"/>
  <c r="P285" i="3"/>
  <c r="J285" i="3"/>
  <c r="I285" i="3"/>
  <c r="G285" i="3"/>
  <c r="AR284" i="3"/>
  <c r="AK284" i="3"/>
  <c r="AD284" i="3"/>
  <c r="W284" i="3"/>
  <c r="P284" i="3"/>
  <c r="J284" i="3"/>
  <c r="I284" i="3"/>
  <c r="G284" i="3"/>
  <c r="AR283" i="3"/>
  <c r="AK283" i="3"/>
  <c r="AD283" i="3"/>
  <c r="W283" i="3"/>
  <c r="P283" i="3"/>
  <c r="J283" i="3"/>
  <c r="I283" i="3"/>
  <c r="G283" i="3"/>
  <c r="AR282" i="3"/>
  <c r="AK282" i="3"/>
  <c r="AD282" i="3"/>
  <c r="W282" i="3"/>
  <c r="P282" i="3"/>
  <c r="L282" i="3"/>
  <c r="J282" i="3"/>
  <c r="I282" i="3"/>
  <c r="G282" i="3"/>
  <c r="AR281" i="3"/>
  <c r="AK281" i="3"/>
  <c r="AD281" i="3"/>
  <c r="W281" i="3"/>
  <c r="P281" i="3"/>
  <c r="J281" i="3"/>
  <c r="I281" i="3"/>
  <c r="G281" i="3"/>
  <c r="AR280" i="3"/>
  <c r="AK280" i="3"/>
  <c r="AD280" i="3"/>
  <c r="W280" i="3"/>
  <c r="P280" i="3"/>
  <c r="J280" i="3"/>
  <c r="I280" i="3"/>
  <c r="G280" i="3"/>
  <c r="AR279" i="3"/>
  <c r="AK279" i="3"/>
  <c r="AD279" i="3"/>
  <c r="W279" i="3"/>
  <c r="P279" i="3"/>
  <c r="J279" i="3"/>
  <c r="I279" i="3"/>
  <c r="L279" i="3" s="1"/>
  <c r="G279" i="3"/>
  <c r="AR278" i="3"/>
  <c r="AK278" i="3"/>
  <c r="AD278" i="3"/>
  <c r="W278" i="3"/>
  <c r="P278" i="3"/>
  <c r="J278" i="3"/>
  <c r="I278" i="3"/>
  <c r="G278" i="3"/>
  <c r="AR277" i="3"/>
  <c r="AK277" i="3"/>
  <c r="AD277" i="3"/>
  <c r="W277" i="3"/>
  <c r="P277" i="3"/>
  <c r="J277" i="3"/>
  <c r="I277" i="3"/>
  <c r="G277" i="3"/>
  <c r="AR276" i="3"/>
  <c r="AK276" i="3"/>
  <c r="AD276" i="3"/>
  <c r="W276" i="3"/>
  <c r="P276" i="3"/>
  <c r="J276" i="3"/>
  <c r="I276" i="3"/>
  <c r="G276" i="3"/>
  <c r="AR275" i="3"/>
  <c r="AK275" i="3"/>
  <c r="AD275" i="3"/>
  <c r="W275" i="3"/>
  <c r="P275" i="3"/>
  <c r="J275" i="3"/>
  <c r="I275" i="3"/>
  <c r="G275" i="3"/>
  <c r="AR274" i="3"/>
  <c r="AK274" i="3"/>
  <c r="AD274" i="3"/>
  <c r="W274" i="3"/>
  <c r="P274" i="3"/>
  <c r="J274" i="3"/>
  <c r="I274" i="3"/>
  <c r="G274" i="3"/>
  <c r="AR273" i="3"/>
  <c r="AK273" i="3"/>
  <c r="AD273" i="3"/>
  <c r="W273" i="3"/>
  <c r="P273" i="3"/>
  <c r="J273" i="3"/>
  <c r="I273" i="3"/>
  <c r="G273" i="3"/>
  <c r="AR272" i="3"/>
  <c r="AK272" i="3"/>
  <c r="AD272" i="3"/>
  <c r="W272" i="3"/>
  <c r="P272" i="3"/>
  <c r="J272" i="3"/>
  <c r="I272" i="3"/>
  <c r="G272" i="3"/>
  <c r="AR271" i="3"/>
  <c r="AK271" i="3"/>
  <c r="AD271" i="3"/>
  <c r="W271" i="3"/>
  <c r="P271" i="3"/>
  <c r="L271" i="3"/>
  <c r="J271" i="3"/>
  <c r="I271" i="3"/>
  <c r="G271" i="3"/>
  <c r="AR270" i="3"/>
  <c r="AK270" i="3"/>
  <c r="AD270" i="3"/>
  <c r="W270" i="3"/>
  <c r="P270" i="3"/>
  <c r="L270" i="3"/>
  <c r="J270" i="3"/>
  <c r="I270" i="3"/>
  <c r="G270" i="3"/>
  <c r="AR269" i="3"/>
  <c r="AK269" i="3"/>
  <c r="AD269" i="3"/>
  <c r="W269" i="3"/>
  <c r="P269" i="3"/>
  <c r="J269" i="3"/>
  <c r="I269" i="3"/>
  <c r="G269" i="3"/>
  <c r="L269" i="3" s="1"/>
  <c r="AR268" i="3"/>
  <c r="AK268" i="3"/>
  <c r="AD268" i="3"/>
  <c r="W268" i="3"/>
  <c r="P268" i="3"/>
  <c r="J268" i="3"/>
  <c r="I268" i="3"/>
  <c r="G268" i="3"/>
  <c r="AR267" i="3"/>
  <c r="AK267" i="3"/>
  <c r="AD267" i="3"/>
  <c r="W267" i="3"/>
  <c r="P267" i="3"/>
  <c r="J267" i="3"/>
  <c r="I267" i="3"/>
  <c r="G267" i="3"/>
  <c r="L267" i="3" s="1"/>
  <c r="AR266" i="3"/>
  <c r="AK266" i="3"/>
  <c r="AD266" i="3"/>
  <c r="W266" i="3"/>
  <c r="P266" i="3"/>
  <c r="J266" i="3"/>
  <c r="I266" i="3"/>
  <c r="G266" i="3"/>
  <c r="AR265" i="3"/>
  <c r="AK265" i="3"/>
  <c r="AD265" i="3"/>
  <c r="W265" i="3"/>
  <c r="P265" i="3"/>
  <c r="J265" i="3"/>
  <c r="I265" i="3"/>
  <c r="G265" i="3"/>
  <c r="AR264" i="3"/>
  <c r="AK264" i="3"/>
  <c r="AD264" i="3"/>
  <c r="W264" i="3"/>
  <c r="P264" i="3"/>
  <c r="J264" i="3"/>
  <c r="I264" i="3"/>
  <c r="G264" i="3"/>
  <c r="AR263" i="3"/>
  <c r="AK263" i="3"/>
  <c r="AD263" i="3"/>
  <c r="W263" i="3"/>
  <c r="P263" i="3"/>
  <c r="J263" i="3"/>
  <c r="I263" i="3"/>
  <c r="G263" i="3"/>
  <c r="L263" i="3" s="1"/>
  <c r="AR262" i="3"/>
  <c r="AK262" i="3"/>
  <c r="AD262" i="3"/>
  <c r="W262" i="3"/>
  <c r="P262" i="3"/>
  <c r="J262" i="3"/>
  <c r="I262" i="3"/>
  <c r="G262" i="3"/>
  <c r="L262" i="3" s="1"/>
  <c r="AR261" i="3"/>
  <c r="AK261" i="3"/>
  <c r="AD261" i="3"/>
  <c r="W261" i="3"/>
  <c r="P261" i="3"/>
  <c r="J261" i="3"/>
  <c r="I261" i="3"/>
  <c r="G261" i="3"/>
  <c r="L261" i="3" s="1"/>
  <c r="AR260" i="3"/>
  <c r="AK260" i="3"/>
  <c r="AD260" i="3"/>
  <c r="W260" i="3"/>
  <c r="P260" i="3"/>
  <c r="J260" i="3"/>
  <c r="I260" i="3"/>
  <c r="G260" i="3"/>
  <c r="AR259" i="3"/>
  <c r="AK259" i="3"/>
  <c r="AD259" i="3"/>
  <c r="W259" i="3"/>
  <c r="P259" i="3"/>
  <c r="J259" i="3"/>
  <c r="I259" i="3"/>
  <c r="G259" i="3"/>
  <c r="AR258" i="3"/>
  <c r="AK258" i="3"/>
  <c r="AD258" i="3"/>
  <c r="W258" i="3"/>
  <c r="P258" i="3"/>
  <c r="J258" i="3"/>
  <c r="I258" i="3"/>
  <c r="G258" i="3"/>
  <c r="AR257" i="3"/>
  <c r="AK257" i="3"/>
  <c r="AD257" i="3"/>
  <c r="W257" i="3"/>
  <c r="P257" i="3"/>
  <c r="J257" i="3"/>
  <c r="I257" i="3"/>
  <c r="G257" i="3"/>
  <c r="AR256" i="3"/>
  <c r="AK256" i="3"/>
  <c r="AD256" i="3"/>
  <c r="W256" i="3"/>
  <c r="P256" i="3"/>
  <c r="J256" i="3"/>
  <c r="I256" i="3"/>
  <c r="G256" i="3"/>
  <c r="AR255" i="3"/>
  <c r="AK255" i="3"/>
  <c r="AD255" i="3"/>
  <c r="W255" i="3"/>
  <c r="P255" i="3"/>
  <c r="J255" i="3"/>
  <c r="I255" i="3"/>
  <c r="G255" i="3"/>
  <c r="AR254" i="3"/>
  <c r="AK254" i="3"/>
  <c r="AD254" i="3"/>
  <c r="W254" i="3"/>
  <c r="P254" i="3"/>
  <c r="J254" i="3"/>
  <c r="I254" i="3"/>
  <c r="G254" i="3"/>
  <c r="L254" i="3" s="1"/>
  <c r="AR253" i="3"/>
  <c r="AK253" i="3"/>
  <c r="AD253" i="3"/>
  <c r="W253" i="3"/>
  <c r="P253" i="3"/>
  <c r="J253" i="3"/>
  <c r="I253" i="3"/>
  <c r="G253" i="3"/>
  <c r="AR252" i="3"/>
  <c r="AK252" i="3"/>
  <c r="AD252" i="3"/>
  <c r="W252" i="3"/>
  <c r="P252" i="3"/>
  <c r="J252" i="3"/>
  <c r="I252" i="3"/>
  <c r="G252" i="3"/>
  <c r="AR251" i="3"/>
  <c r="AK251" i="3"/>
  <c r="AD251" i="3"/>
  <c r="W251" i="3"/>
  <c r="P251" i="3"/>
  <c r="L251" i="3"/>
  <c r="J251" i="3"/>
  <c r="I251" i="3"/>
  <c r="G251" i="3"/>
  <c r="AR250" i="3"/>
  <c r="AK250" i="3"/>
  <c r="AD250" i="3"/>
  <c r="W250" i="3"/>
  <c r="P250" i="3"/>
  <c r="J250" i="3"/>
  <c r="I250" i="3"/>
  <c r="G250" i="3"/>
  <c r="AR249" i="3"/>
  <c r="AK249" i="3"/>
  <c r="AD249" i="3"/>
  <c r="W249" i="3"/>
  <c r="P249" i="3"/>
  <c r="J249" i="3"/>
  <c r="I249" i="3"/>
  <c r="L249" i="3" s="1"/>
  <c r="G249" i="3"/>
  <c r="AR248" i="3"/>
  <c r="AK248" i="3"/>
  <c r="AD248" i="3"/>
  <c r="W248" i="3"/>
  <c r="P248" i="3"/>
  <c r="J248" i="3"/>
  <c r="I248" i="3"/>
  <c r="L248" i="3" s="1"/>
  <c r="G248" i="3"/>
  <c r="AR247" i="3"/>
  <c r="AK247" i="3"/>
  <c r="AD247" i="3"/>
  <c r="W247" i="3"/>
  <c r="P247" i="3"/>
  <c r="J247" i="3"/>
  <c r="I247" i="3"/>
  <c r="G247" i="3"/>
  <c r="AR246" i="3"/>
  <c r="AK246" i="3"/>
  <c r="AD246" i="3"/>
  <c r="W246" i="3"/>
  <c r="P246" i="3"/>
  <c r="J246" i="3"/>
  <c r="I246" i="3"/>
  <c r="G246" i="3"/>
  <c r="AR245" i="3"/>
  <c r="AK245" i="3"/>
  <c r="AD245" i="3"/>
  <c r="W245" i="3"/>
  <c r="P245" i="3"/>
  <c r="J245" i="3"/>
  <c r="I245" i="3"/>
  <c r="G245" i="3"/>
  <c r="AR244" i="3"/>
  <c r="AK244" i="3"/>
  <c r="AD244" i="3"/>
  <c r="W244" i="3"/>
  <c r="P244" i="3"/>
  <c r="J244" i="3"/>
  <c r="I244" i="3"/>
  <c r="G244" i="3"/>
  <c r="AR243" i="3"/>
  <c r="AK243" i="3"/>
  <c r="AD243" i="3"/>
  <c r="W243" i="3"/>
  <c r="P243" i="3"/>
  <c r="J243" i="3"/>
  <c r="L243" i="3" s="1"/>
  <c r="I243" i="3"/>
  <c r="G243" i="3"/>
  <c r="AR242" i="3"/>
  <c r="AK242" i="3"/>
  <c r="AD242" i="3"/>
  <c r="W242" i="3"/>
  <c r="P242" i="3"/>
  <c r="J242" i="3"/>
  <c r="I242" i="3"/>
  <c r="G242" i="3"/>
  <c r="AR241" i="3"/>
  <c r="AK241" i="3"/>
  <c r="AD241" i="3"/>
  <c r="W241" i="3"/>
  <c r="P241" i="3"/>
  <c r="J241" i="3"/>
  <c r="I241" i="3"/>
  <c r="G241" i="3"/>
  <c r="AR240" i="3"/>
  <c r="AK240" i="3"/>
  <c r="AD240" i="3"/>
  <c r="W240" i="3"/>
  <c r="P240" i="3"/>
  <c r="L240" i="3"/>
  <c r="J240" i="3"/>
  <c r="I240" i="3"/>
  <c r="G240" i="3"/>
  <c r="AR239" i="3"/>
  <c r="AK239" i="3"/>
  <c r="AD239" i="3"/>
  <c r="W239" i="3"/>
  <c r="P239" i="3"/>
  <c r="J239" i="3"/>
  <c r="I239" i="3"/>
  <c r="G239" i="3"/>
  <c r="AR238" i="3"/>
  <c r="AK238" i="3"/>
  <c r="AD238" i="3"/>
  <c r="W238" i="3"/>
  <c r="P238" i="3"/>
  <c r="J238" i="3"/>
  <c r="I238" i="3"/>
  <c r="G238" i="3"/>
  <c r="AR237" i="3"/>
  <c r="AK237" i="3"/>
  <c r="AD237" i="3"/>
  <c r="W237" i="3"/>
  <c r="P237" i="3"/>
  <c r="J237" i="3"/>
  <c r="I237" i="3"/>
  <c r="G237" i="3"/>
  <c r="AR236" i="3"/>
  <c r="AK236" i="3"/>
  <c r="AD236" i="3"/>
  <c r="W236" i="3"/>
  <c r="P236" i="3"/>
  <c r="J236" i="3"/>
  <c r="I236" i="3"/>
  <c r="G236" i="3"/>
  <c r="AR235" i="3"/>
  <c r="AK235" i="3"/>
  <c r="AD235" i="3"/>
  <c r="W235" i="3"/>
  <c r="P235" i="3"/>
  <c r="J235" i="3"/>
  <c r="L235" i="3" s="1"/>
  <c r="I235" i="3"/>
  <c r="G235" i="3"/>
  <c r="AR234" i="3"/>
  <c r="AK234" i="3"/>
  <c r="AD234" i="3"/>
  <c r="W234" i="3"/>
  <c r="P234" i="3"/>
  <c r="J234" i="3"/>
  <c r="I234" i="3"/>
  <c r="G234" i="3"/>
  <c r="AR233" i="3"/>
  <c r="AK233" i="3"/>
  <c r="AD233" i="3"/>
  <c r="W233" i="3"/>
  <c r="P233" i="3"/>
  <c r="L233" i="3"/>
  <c r="J233" i="3"/>
  <c r="I233" i="3"/>
  <c r="G233" i="3"/>
  <c r="AR232" i="3"/>
  <c r="AK232" i="3"/>
  <c r="AD232" i="3"/>
  <c r="W232" i="3"/>
  <c r="P232" i="3"/>
  <c r="J232" i="3"/>
  <c r="I232" i="3"/>
  <c r="G232" i="3"/>
  <c r="L232" i="3" s="1"/>
  <c r="AR231" i="3"/>
  <c r="AK231" i="3"/>
  <c r="AD231" i="3"/>
  <c r="W231" i="3"/>
  <c r="P231" i="3"/>
  <c r="J231" i="3"/>
  <c r="I231" i="3"/>
  <c r="G231" i="3"/>
  <c r="AR230" i="3"/>
  <c r="AK230" i="3"/>
  <c r="AD230" i="3"/>
  <c r="W230" i="3"/>
  <c r="P230" i="3"/>
  <c r="J230" i="3"/>
  <c r="I230" i="3"/>
  <c r="G230" i="3"/>
  <c r="AR229" i="3"/>
  <c r="AK229" i="3"/>
  <c r="AD229" i="3"/>
  <c r="W229" i="3"/>
  <c r="P229" i="3"/>
  <c r="J229" i="3"/>
  <c r="I229" i="3"/>
  <c r="G229" i="3"/>
  <c r="AR228" i="3"/>
  <c r="AK228" i="3"/>
  <c r="AD228" i="3"/>
  <c r="W228" i="3"/>
  <c r="P228" i="3"/>
  <c r="J228" i="3"/>
  <c r="L228" i="3" s="1"/>
  <c r="I228" i="3"/>
  <c r="G228" i="3"/>
  <c r="AR227" i="3"/>
  <c r="AK227" i="3"/>
  <c r="AD227" i="3"/>
  <c r="W227" i="3"/>
  <c r="P227" i="3"/>
  <c r="J227" i="3"/>
  <c r="I227" i="3"/>
  <c r="G227" i="3"/>
  <c r="AR226" i="3"/>
  <c r="AK226" i="3"/>
  <c r="AD226" i="3"/>
  <c r="W226" i="3"/>
  <c r="P226" i="3"/>
  <c r="J226" i="3"/>
  <c r="I226" i="3"/>
  <c r="G226" i="3"/>
  <c r="L226" i="3" s="1"/>
  <c r="AR225" i="3"/>
  <c r="AK225" i="3"/>
  <c r="AD225" i="3"/>
  <c r="W225" i="3"/>
  <c r="P225" i="3"/>
  <c r="J225" i="3"/>
  <c r="I225" i="3"/>
  <c r="L225" i="3" s="1"/>
  <c r="G225" i="3"/>
  <c r="AR224" i="3"/>
  <c r="AK224" i="3"/>
  <c r="AD224" i="3"/>
  <c r="W224" i="3"/>
  <c r="P224" i="3"/>
  <c r="J224" i="3"/>
  <c r="I224" i="3"/>
  <c r="G224" i="3"/>
  <c r="AR223" i="3"/>
  <c r="AK223" i="3"/>
  <c r="AD223" i="3"/>
  <c r="W223" i="3"/>
  <c r="P223" i="3"/>
  <c r="J223" i="3"/>
  <c r="I223" i="3"/>
  <c r="G223" i="3"/>
  <c r="L223" i="3" s="1"/>
  <c r="AR222" i="3"/>
  <c r="AK222" i="3"/>
  <c r="AD222" i="3"/>
  <c r="W222" i="3"/>
  <c r="P222" i="3"/>
  <c r="J222" i="3"/>
  <c r="I222" i="3"/>
  <c r="G222" i="3"/>
  <c r="AR221" i="3"/>
  <c r="AK221" i="3"/>
  <c r="AD221" i="3"/>
  <c r="W221" i="3"/>
  <c r="P221" i="3"/>
  <c r="J221" i="3"/>
  <c r="I221" i="3"/>
  <c r="G221" i="3"/>
  <c r="AR220" i="3"/>
  <c r="AK220" i="3"/>
  <c r="AD220" i="3"/>
  <c r="W220" i="3"/>
  <c r="P220" i="3"/>
  <c r="J220" i="3"/>
  <c r="L220" i="3" s="1"/>
  <c r="I220" i="3"/>
  <c r="G220" i="3"/>
  <c r="AR219" i="3"/>
  <c r="AK219" i="3"/>
  <c r="AD219" i="3"/>
  <c r="W219" i="3"/>
  <c r="P219" i="3"/>
  <c r="J219" i="3"/>
  <c r="I219" i="3"/>
  <c r="G219" i="3"/>
  <c r="AR218" i="3"/>
  <c r="AK218" i="3"/>
  <c r="AD218" i="3"/>
  <c r="W218" i="3"/>
  <c r="P218" i="3"/>
  <c r="J218" i="3"/>
  <c r="L218" i="3" s="1"/>
  <c r="I218" i="3"/>
  <c r="G218" i="3"/>
  <c r="AR217" i="3"/>
  <c r="AK217" i="3"/>
  <c r="AD217" i="3"/>
  <c r="W217" i="3"/>
  <c r="P217" i="3"/>
  <c r="L217" i="3"/>
  <c r="J217" i="3"/>
  <c r="I217" i="3"/>
  <c r="G217" i="3"/>
  <c r="AR216" i="3"/>
  <c r="AK216" i="3"/>
  <c r="AD216" i="3"/>
  <c r="W216" i="3"/>
  <c r="P216" i="3"/>
  <c r="J216" i="3"/>
  <c r="I216" i="3"/>
  <c r="G216" i="3"/>
  <c r="AR215" i="3"/>
  <c r="AK215" i="3"/>
  <c r="AD215" i="3"/>
  <c r="W215" i="3"/>
  <c r="P215" i="3"/>
  <c r="J215" i="3"/>
  <c r="I215" i="3"/>
  <c r="L215" i="3" s="1"/>
  <c r="G215" i="3"/>
  <c r="AR214" i="3"/>
  <c r="AK214" i="3"/>
  <c r="AD214" i="3"/>
  <c r="W214" i="3"/>
  <c r="P214" i="3"/>
  <c r="J214" i="3"/>
  <c r="I214" i="3"/>
  <c r="G214" i="3"/>
  <c r="AR213" i="3"/>
  <c r="AK213" i="3"/>
  <c r="AD213" i="3"/>
  <c r="W213" i="3"/>
  <c r="P213" i="3"/>
  <c r="J213" i="3"/>
  <c r="I213" i="3"/>
  <c r="G213" i="3"/>
  <c r="AR212" i="3"/>
  <c r="AK212" i="3"/>
  <c r="AD212" i="3"/>
  <c r="W212" i="3"/>
  <c r="P212" i="3"/>
  <c r="J212" i="3"/>
  <c r="L212" i="3" s="1"/>
  <c r="I212" i="3"/>
  <c r="G212" i="3"/>
  <c r="AR211" i="3"/>
  <c r="AK211" i="3"/>
  <c r="AD211" i="3"/>
  <c r="W211" i="3"/>
  <c r="P211" i="3"/>
  <c r="J211" i="3"/>
  <c r="I211" i="3"/>
  <c r="G211" i="3"/>
  <c r="AR210" i="3"/>
  <c r="AK210" i="3"/>
  <c r="AD210" i="3"/>
  <c r="W210" i="3"/>
  <c r="P210" i="3"/>
  <c r="J210" i="3"/>
  <c r="L210" i="3" s="1"/>
  <c r="I210" i="3"/>
  <c r="G210" i="3"/>
  <c r="AR209" i="3"/>
  <c r="AK209" i="3"/>
  <c r="AD209" i="3"/>
  <c r="W209" i="3"/>
  <c r="P209" i="3"/>
  <c r="L209" i="3"/>
  <c r="J209" i="3"/>
  <c r="I209" i="3"/>
  <c r="G209" i="3"/>
  <c r="AR208" i="3"/>
  <c r="AK208" i="3"/>
  <c r="AD208" i="3"/>
  <c r="W208" i="3"/>
  <c r="P208" i="3"/>
  <c r="J208" i="3"/>
  <c r="I208" i="3"/>
  <c r="G208" i="3"/>
  <c r="AR207" i="3"/>
  <c r="AK207" i="3"/>
  <c r="AD207" i="3"/>
  <c r="W207" i="3"/>
  <c r="P207" i="3"/>
  <c r="L207" i="3"/>
  <c r="J207" i="3"/>
  <c r="I207" i="3"/>
  <c r="G207" i="3"/>
  <c r="AR206" i="3"/>
  <c r="AK206" i="3"/>
  <c r="AD206" i="3"/>
  <c r="W206" i="3"/>
  <c r="P206" i="3"/>
  <c r="J206" i="3"/>
  <c r="I206" i="3"/>
  <c r="G206" i="3"/>
  <c r="AR205" i="3"/>
  <c r="AK205" i="3"/>
  <c r="AD205" i="3"/>
  <c r="W205" i="3"/>
  <c r="P205" i="3"/>
  <c r="J205" i="3"/>
  <c r="I205" i="3"/>
  <c r="G205" i="3"/>
  <c r="AR204" i="3"/>
  <c r="AK204" i="3"/>
  <c r="AD204" i="3"/>
  <c r="W204" i="3"/>
  <c r="P204" i="3"/>
  <c r="J204" i="3"/>
  <c r="L204" i="3" s="1"/>
  <c r="I204" i="3"/>
  <c r="G204" i="3"/>
  <c r="AR203" i="3"/>
  <c r="AK203" i="3"/>
  <c r="AD203" i="3"/>
  <c r="W203" i="3"/>
  <c r="P203" i="3"/>
  <c r="J203" i="3"/>
  <c r="I203" i="3"/>
  <c r="G203" i="3"/>
  <c r="AR202" i="3"/>
  <c r="AK202" i="3"/>
  <c r="AD202" i="3"/>
  <c r="W202" i="3"/>
  <c r="P202" i="3"/>
  <c r="J202" i="3"/>
  <c r="I202" i="3"/>
  <c r="G202" i="3"/>
  <c r="AR201" i="3"/>
  <c r="AK201" i="3"/>
  <c r="AD201" i="3"/>
  <c r="W201" i="3"/>
  <c r="P201" i="3"/>
  <c r="J201" i="3"/>
  <c r="L201" i="3" s="1"/>
  <c r="I201" i="3"/>
  <c r="G201" i="3"/>
  <c r="AR200" i="3"/>
  <c r="AK200" i="3"/>
  <c r="AD200" i="3"/>
  <c r="W200" i="3"/>
  <c r="P200" i="3"/>
  <c r="L200" i="3"/>
  <c r="J200" i="3"/>
  <c r="I200" i="3"/>
  <c r="G200" i="3"/>
  <c r="AR199" i="3"/>
  <c r="AK199" i="3"/>
  <c r="AD199" i="3"/>
  <c r="W199" i="3"/>
  <c r="P199" i="3"/>
  <c r="J199" i="3"/>
  <c r="I199" i="3"/>
  <c r="G199" i="3"/>
  <c r="AR198" i="3"/>
  <c r="AK198" i="3"/>
  <c r="AD198" i="3"/>
  <c r="W198" i="3"/>
  <c r="P198" i="3"/>
  <c r="J198" i="3"/>
  <c r="I198" i="3"/>
  <c r="G198" i="3"/>
  <c r="L198" i="3" s="1"/>
  <c r="AR197" i="3"/>
  <c r="AK197" i="3"/>
  <c r="AD197" i="3"/>
  <c r="W197" i="3"/>
  <c r="P197" i="3"/>
  <c r="J197" i="3"/>
  <c r="I197" i="3"/>
  <c r="G197" i="3"/>
  <c r="L197" i="3" s="1"/>
  <c r="AR196" i="3"/>
  <c r="AK196" i="3"/>
  <c r="AD196" i="3"/>
  <c r="W196" i="3"/>
  <c r="P196" i="3"/>
  <c r="J196" i="3"/>
  <c r="I196" i="3"/>
  <c r="G196" i="3"/>
  <c r="AR195" i="3"/>
  <c r="AK195" i="3"/>
  <c r="AD195" i="3"/>
  <c r="W195" i="3"/>
  <c r="P195" i="3"/>
  <c r="J195" i="3"/>
  <c r="I195" i="3"/>
  <c r="G195" i="3"/>
  <c r="L195" i="3" s="1"/>
  <c r="AR194" i="3"/>
  <c r="AK194" i="3"/>
  <c r="AD194" i="3"/>
  <c r="W194" i="3"/>
  <c r="P194" i="3"/>
  <c r="J194" i="3"/>
  <c r="I194" i="3"/>
  <c r="G194" i="3"/>
  <c r="AR193" i="3"/>
  <c r="AK193" i="3"/>
  <c r="AD193" i="3"/>
  <c r="W193" i="3"/>
  <c r="P193" i="3"/>
  <c r="J193" i="3"/>
  <c r="I193" i="3"/>
  <c r="G193" i="3"/>
  <c r="AR192" i="3"/>
  <c r="AK192" i="3"/>
  <c r="AD192" i="3"/>
  <c r="W192" i="3"/>
  <c r="P192" i="3"/>
  <c r="J192" i="3"/>
  <c r="I192" i="3"/>
  <c r="L192" i="3" s="1"/>
  <c r="G192" i="3"/>
  <c r="AR191" i="3"/>
  <c r="AK191" i="3"/>
  <c r="AD191" i="3"/>
  <c r="W191" i="3"/>
  <c r="P191" i="3"/>
  <c r="J191" i="3"/>
  <c r="I191" i="3"/>
  <c r="L191" i="3" s="1"/>
  <c r="G191" i="3"/>
  <c r="AR190" i="3"/>
  <c r="AK190" i="3"/>
  <c r="AD190" i="3"/>
  <c r="W190" i="3"/>
  <c r="P190" i="3"/>
  <c r="J190" i="3"/>
  <c r="I190" i="3"/>
  <c r="G190" i="3"/>
  <c r="L190" i="3" s="1"/>
  <c r="AR189" i="3"/>
  <c r="AK189" i="3"/>
  <c r="AD189" i="3"/>
  <c r="W189" i="3"/>
  <c r="P189" i="3"/>
  <c r="J189" i="3"/>
  <c r="I189" i="3"/>
  <c r="G189" i="3"/>
  <c r="AR188" i="3"/>
  <c r="AK188" i="3"/>
  <c r="AD188" i="3"/>
  <c r="W188" i="3"/>
  <c r="P188" i="3"/>
  <c r="J188" i="3"/>
  <c r="I188" i="3"/>
  <c r="G188" i="3"/>
  <c r="AR187" i="3"/>
  <c r="AK187" i="3"/>
  <c r="AD187" i="3"/>
  <c r="W187" i="3"/>
  <c r="P187" i="3"/>
  <c r="J187" i="3"/>
  <c r="I187" i="3"/>
  <c r="G187" i="3"/>
  <c r="AR186" i="3"/>
  <c r="AK186" i="3"/>
  <c r="AD186" i="3"/>
  <c r="W186" i="3"/>
  <c r="P186" i="3"/>
  <c r="J186" i="3"/>
  <c r="I186" i="3"/>
  <c r="G186" i="3"/>
  <c r="AR185" i="3"/>
  <c r="AK185" i="3"/>
  <c r="AD185" i="3"/>
  <c r="W185" i="3"/>
  <c r="P185" i="3"/>
  <c r="J185" i="3"/>
  <c r="L185" i="3" s="1"/>
  <c r="I185" i="3"/>
  <c r="G185" i="3"/>
  <c r="AR184" i="3"/>
  <c r="AK184" i="3"/>
  <c r="AD184" i="3"/>
  <c r="W184" i="3"/>
  <c r="P184" i="3"/>
  <c r="L184" i="3"/>
  <c r="J184" i="3"/>
  <c r="I184" i="3"/>
  <c r="G184" i="3"/>
  <c r="AR183" i="3"/>
  <c r="AK183" i="3"/>
  <c r="AD183" i="3"/>
  <c r="W183" i="3"/>
  <c r="P183" i="3"/>
  <c r="J183" i="3"/>
  <c r="I183" i="3"/>
  <c r="L183" i="3" s="1"/>
  <c r="G183" i="3"/>
  <c r="AR182" i="3"/>
  <c r="AK182" i="3"/>
  <c r="AD182" i="3"/>
  <c r="W182" i="3"/>
  <c r="P182" i="3"/>
  <c r="J182" i="3"/>
  <c r="I182" i="3"/>
  <c r="G182" i="3"/>
  <c r="L182" i="3" s="1"/>
  <c r="AR181" i="3"/>
  <c r="AK181" i="3"/>
  <c r="AD181" i="3"/>
  <c r="W181" i="3"/>
  <c r="P181" i="3"/>
  <c r="J181" i="3"/>
  <c r="I181" i="3"/>
  <c r="G181" i="3"/>
  <c r="L181" i="3" s="1"/>
  <c r="AR180" i="3"/>
  <c r="AK180" i="3"/>
  <c r="AD180" i="3"/>
  <c r="W180" i="3"/>
  <c r="P180" i="3"/>
  <c r="J180" i="3"/>
  <c r="I180" i="3"/>
  <c r="G180" i="3"/>
  <c r="AR179" i="3"/>
  <c r="AK179" i="3"/>
  <c r="AD179" i="3"/>
  <c r="W179" i="3"/>
  <c r="P179" i="3"/>
  <c r="J179" i="3"/>
  <c r="I179" i="3"/>
  <c r="G179" i="3"/>
  <c r="L179" i="3" s="1"/>
  <c r="AR178" i="3"/>
  <c r="AK178" i="3"/>
  <c r="AD178" i="3"/>
  <c r="W178" i="3"/>
  <c r="P178" i="3"/>
  <c r="J178" i="3"/>
  <c r="I178" i="3"/>
  <c r="G178" i="3"/>
  <c r="L178" i="3" s="1"/>
  <c r="AR177" i="3"/>
  <c r="AK177" i="3"/>
  <c r="AD177" i="3"/>
  <c r="W177" i="3"/>
  <c r="P177" i="3"/>
  <c r="J177" i="3"/>
  <c r="I177" i="3"/>
  <c r="G177" i="3"/>
  <c r="AR176" i="3"/>
  <c r="AK176" i="3"/>
  <c r="AD176" i="3"/>
  <c r="W176" i="3"/>
  <c r="P176" i="3"/>
  <c r="J176" i="3"/>
  <c r="I176" i="3"/>
  <c r="L176" i="3" s="1"/>
  <c r="G176" i="3"/>
  <c r="AR175" i="3"/>
  <c r="AK175" i="3"/>
  <c r="AD175" i="3"/>
  <c r="W175" i="3"/>
  <c r="P175" i="3"/>
  <c r="J175" i="3"/>
  <c r="I175" i="3"/>
  <c r="L175" i="3" s="1"/>
  <c r="G175" i="3"/>
  <c r="AR174" i="3"/>
  <c r="AK174" i="3"/>
  <c r="AD174" i="3"/>
  <c r="W174" i="3"/>
  <c r="P174" i="3"/>
  <c r="J174" i="3"/>
  <c r="L174" i="3" s="1"/>
  <c r="I174" i="3"/>
  <c r="G174" i="3"/>
  <c r="AR173" i="3"/>
  <c r="AK173" i="3"/>
  <c r="AD173" i="3"/>
  <c r="W173" i="3"/>
  <c r="P173" i="3"/>
  <c r="J173" i="3"/>
  <c r="I173" i="3"/>
  <c r="G173" i="3"/>
  <c r="AR172" i="3"/>
  <c r="AK172" i="3"/>
  <c r="AD172" i="3"/>
  <c r="W172" i="3"/>
  <c r="P172" i="3"/>
  <c r="J172" i="3"/>
  <c r="I172" i="3"/>
  <c r="G172" i="3"/>
  <c r="AR171" i="3"/>
  <c r="AK171" i="3"/>
  <c r="AD171" i="3"/>
  <c r="W171" i="3"/>
  <c r="P171" i="3"/>
  <c r="J171" i="3"/>
  <c r="I171" i="3"/>
  <c r="G171" i="3"/>
  <c r="AR170" i="3"/>
  <c r="AK170" i="3"/>
  <c r="AD170" i="3"/>
  <c r="W170" i="3"/>
  <c r="P170" i="3"/>
  <c r="J170" i="3"/>
  <c r="I170" i="3"/>
  <c r="G170" i="3"/>
  <c r="AR169" i="3"/>
  <c r="AK169" i="3"/>
  <c r="AD169" i="3"/>
  <c r="W169" i="3"/>
  <c r="P169" i="3"/>
  <c r="J169" i="3"/>
  <c r="L169" i="3" s="1"/>
  <c r="I169" i="3"/>
  <c r="G169" i="3"/>
  <c r="AR168" i="3"/>
  <c r="AK168" i="3"/>
  <c r="AD168" i="3"/>
  <c r="W168" i="3"/>
  <c r="P168" i="3"/>
  <c r="L168" i="3"/>
  <c r="J168" i="3"/>
  <c r="I168" i="3"/>
  <c r="G168" i="3"/>
  <c r="AR167" i="3"/>
  <c r="AK167" i="3"/>
  <c r="AD167" i="3"/>
  <c r="W167" i="3"/>
  <c r="P167" i="3"/>
  <c r="J167" i="3"/>
  <c r="I167" i="3"/>
  <c r="G167" i="3"/>
  <c r="AR166" i="3"/>
  <c r="AK166" i="3"/>
  <c r="AD166" i="3"/>
  <c r="W166" i="3"/>
  <c r="P166" i="3"/>
  <c r="J166" i="3"/>
  <c r="I166" i="3"/>
  <c r="G166" i="3"/>
  <c r="L166" i="3" s="1"/>
  <c r="AR165" i="3"/>
  <c r="AK165" i="3"/>
  <c r="AD165" i="3"/>
  <c r="W165" i="3"/>
  <c r="P165" i="3"/>
  <c r="J165" i="3"/>
  <c r="I165" i="3"/>
  <c r="G165" i="3"/>
  <c r="AR164" i="3"/>
  <c r="AK164" i="3"/>
  <c r="AD164" i="3"/>
  <c r="W164" i="3"/>
  <c r="P164" i="3"/>
  <c r="J164" i="3"/>
  <c r="I164" i="3"/>
  <c r="G164" i="3"/>
  <c r="AR163" i="3"/>
  <c r="AK163" i="3"/>
  <c r="AD163" i="3"/>
  <c r="W163" i="3"/>
  <c r="P163" i="3"/>
  <c r="J163" i="3"/>
  <c r="I163" i="3"/>
  <c r="G163" i="3"/>
  <c r="L163" i="3" s="1"/>
  <c r="AR162" i="3"/>
  <c r="AK162" i="3"/>
  <c r="AD162" i="3"/>
  <c r="W162" i="3"/>
  <c r="P162" i="3"/>
  <c r="J162" i="3"/>
  <c r="I162" i="3"/>
  <c r="G162" i="3"/>
  <c r="AR161" i="3"/>
  <c r="AK161" i="3"/>
  <c r="AD161" i="3"/>
  <c r="W161" i="3"/>
  <c r="P161" i="3"/>
  <c r="J161" i="3"/>
  <c r="I161" i="3"/>
  <c r="L161" i="3" s="1"/>
  <c r="G161" i="3"/>
  <c r="AR160" i="3"/>
  <c r="AK160" i="3"/>
  <c r="AD160" i="3"/>
  <c r="W160" i="3"/>
  <c r="P160" i="3"/>
  <c r="J160" i="3"/>
  <c r="I160" i="3"/>
  <c r="G160" i="3"/>
  <c r="L160" i="3" s="1"/>
  <c r="AR159" i="3"/>
  <c r="AK159" i="3"/>
  <c r="AD159" i="3"/>
  <c r="W159" i="3"/>
  <c r="P159" i="3"/>
  <c r="J159" i="3"/>
  <c r="I159" i="3"/>
  <c r="G159" i="3"/>
  <c r="AR158" i="3"/>
  <c r="AK158" i="3"/>
  <c r="AD158" i="3"/>
  <c r="W158" i="3"/>
  <c r="P158" i="3"/>
  <c r="L158" i="3"/>
  <c r="J158" i="3"/>
  <c r="I158" i="3"/>
  <c r="G158" i="3"/>
  <c r="AR157" i="3"/>
  <c r="AK157" i="3"/>
  <c r="AD157" i="3"/>
  <c r="W157" i="3"/>
  <c r="P157" i="3"/>
  <c r="J157" i="3"/>
  <c r="I157" i="3"/>
  <c r="G157" i="3"/>
  <c r="AR156" i="3"/>
  <c r="AK156" i="3"/>
  <c r="AD156" i="3"/>
  <c r="W156" i="3"/>
  <c r="P156" i="3"/>
  <c r="J156" i="3"/>
  <c r="I156" i="3"/>
  <c r="G156" i="3"/>
  <c r="AR155" i="3"/>
  <c r="AK155" i="3"/>
  <c r="AD155" i="3"/>
  <c r="W155" i="3"/>
  <c r="P155" i="3"/>
  <c r="J155" i="3"/>
  <c r="I155" i="3"/>
  <c r="G155" i="3"/>
  <c r="AR154" i="3"/>
  <c r="AK154" i="3"/>
  <c r="AD154" i="3"/>
  <c r="W154" i="3"/>
  <c r="P154" i="3"/>
  <c r="J154" i="3"/>
  <c r="I154" i="3"/>
  <c r="G154" i="3"/>
  <c r="AR153" i="3"/>
  <c r="AK153" i="3"/>
  <c r="AD153" i="3"/>
  <c r="W153" i="3"/>
  <c r="P153" i="3"/>
  <c r="J153" i="3"/>
  <c r="L153" i="3" s="1"/>
  <c r="I153" i="3"/>
  <c r="G153" i="3"/>
  <c r="AR152" i="3"/>
  <c r="AK152" i="3"/>
  <c r="AD152" i="3"/>
  <c r="W152" i="3"/>
  <c r="P152" i="3"/>
  <c r="J152" i="3"/>
  <c r="I152" i="3"/>
  <c r="G152" i="3"/>
  <c r="L152" i="3" s="1"/>
  <c r="AR151" i="3"/>
  <c r="AK151" i="3"/>
  <c r="AD151" i="3"/>
  <c r="W151" i="3"/>
  <c r="P151" i="3"/>
  <c r="J151" i="3"/>
  <c r="I151" i="3"/>
  <c r="G151" i="3"/>
  <c r="L151" i="3" s="1"/>
  <c r="AR150" i="3"/>
  <c r="AK150" i="3"/>
  <c r="AD150" i="3"/>
  <c r="W150" i="3"/>
  <c r="P150" i="3"/>
  <c r="J150" i="3"/>
  <c r="L150" i="3" s="1"/>
  <c r="I150" i="3"/>
  <c r="G150" i="3"/>
  <c r="AR149" i="3"/>
  <c r="AK149" i="3"/>
  <c r="AD149" i="3"/>
  <c r="W149" i="3"/>
  <c r="P149" i="3"/>
  <c r="J149" i="3"/>
  <c r="I149" i="3"/>
  <c r="G149" i="3"/>
  <c r="AR148" i="3"/>
  <c r="AK148" i="3"/>
  <c r="AD148" i="3"/>
  <c r="W148" i="3"/>
  <c r="P148" i="3"/>
  <c r="J148" i="3"/>
  <c r="I148" i="3"/>
  <c r="G148" i="3"/>
  <c r="AR147" i="3"/>
  <c r="AK147" i="3"/>
  <c r="AD147" i="3"/>
  <c r="W147" i="3"/>
  <c r="P147" i="3"/>
  <c r="J147" i="3"/>
  <c r="I147" i="3"/>
  <c r="G147" i="3"/>
  <c r="AR146" i="3"/>
  <c r="AK146" i="3"/>
  <c r="AD146" i="3"/>
  <c r="W146" i="3"/>
  <c r="P146" i="3"/>
  <c r="J146" i="3"/>
  <c r="I146" i="3"/>
  <c r="G146" i="3"/>
  <c r="AR145" i="3"/>
  <c r="AK145" i="3"/>
  <c r="AD145" i="3"/>
  <c r="W145" i="3"/>
  <c r="P145" i="3"/>
  <c r="J145" i="3"/>
  <c r="L145" i="3" s="1"/>
  <c r="I145" i="3"/>
  <c r="G145" i="3"/>
  <c r="AR144" i="3"/>
  <c r="AK144" i="3"/>
  <c r="AD144" i="3"/>
  <c r="W144" i="3"/>
  <c r="P144" i="3"/>
  <c r="L144" i="3"/>
  <c r="J144" i="3"/>
  <c r="I144" i="3"/>
  <c r="G144" i="3"/>
  <c r="AR143" i="3"/>
  <c r="AK143" i="3"/>
  <c r="AD143" i="3"/>
  <c r="W143" i="3"/>
  <c r="P143" i="3"/>
  <c r="J143" i="3"/>
  <c r="I143" i="3"/>
  <c r="G143" i="3"/>
  <c r="L143" i="3" s="1"/>
  <c r="AR142" i="3"/>
  <c r="AK142" i="3"/>
  <c r="AD142" i="3"/>
  <c r="W142" i="3"/>
  <c r="P142" i="3"/>
  <c r="J142" i="3"/>
  <c r="I142" i="3"/>
  <c r="G142" i="3"/>
  <c r="L142" i="3" s="1"/>
  <c r="AR141" i="3"/>
  <c r="AK141" i="3"/>
  <c r="AD141" i="3"/>
  <c r="W141" i="3"/>
  <c r="P141" i="3"/>
  <c r="J141" i="3"/>
  <c r="I141" i="3"/>
  <c r="G141" i="3"/>
  <c r="AR140" i="3"/>
  <c r="AK140" i="3"/>
  <c r="AD140" i="3"/>
  <c r="W140" i="3"/>
  <c r="P140" i="3"/>
  <c r="J140" i="3"/>
  <c r="I140" i="3"/>
  <c r="G140" i="3"/>
  <c r="AR139" i="3"/>
  <c r="AK139" i="3"/>
  <c r="AD139" i="3"/>
  <c r="W139" i="3"/>
  <c r="P139" i="3"/>
  <c r="J139" i="3"/>
  <c r="I139" i="3"/>
  <c r="G139" i="3"/>
  <c r="AR138" i="3"/>
  <c r="AK138" i="3"/>
  <c r="AD138" i="3"/>
  <c r="W138" i="3"/>
  <c r="P138" i="3"/>
  <c r="J138" i="3"/>
  <c r="I138" i="3"/>
  <c r="G138" i="3"/>
  <c r="AR137" i="3"/>
  <c r="AK137" i="3"/>
  <c r="AD137" i="3"/>
  <c r="W137" i="3"/>
  <c r="P137" i="3"/>
  <c r="J137" i="3"/>
  <c r="I137" i="3"/>
  <c r="G137" i="3"/>
  <c r="AR136" i="3"/>
  <c r="AK136" i="3"/>
  <c r="AD136" i="3"/>
  <c r="W136" i="3"/>
  <c r="P136" i="3"/>
  <c r="J136" i="3"/>
  <c r="I136" i="3"/>
  <c r="G136" i="3"/>
  <c r="AR135" i="3"/>
  <c r="AK135" i="3"/>
  <c r="AD135" i="3"/>
  <c r="W135" i="3"/>
  <c r="P135" i="3"/>
  <c r="J135" i="3"/>
  <c r="I135" i="3"/>
  <c r="G135" i="3"/>
  <c r="AR134" i="3"/>
  <c r="AK134" i="3"/>
  <c r="AD134" i="3"/>
  <c r="W134" i="3"/>
  <c r="P134" i="3"/>
  <c r="J134" i="3"/>
  <c r="I134" i="3"/>
  <c r="L134" i="3" s="1"/>
  <c r="G134" i="3"/>
  <c r="AR133" i="3"/>
  <c r="AK133" i="3"/>
  <c r="AD133" i="3"/>
  <c r="W133" i="3"/>
  <c r="P133" i="3"/>
  <c r="J133" i="3"/>
  <c r="I133" i="3"/>
  <c r="G133" i="3"/>
  <c r="AR132" i="3"/>
  <c r="AK132" i="3"/>
  <c r="AD132" i="3"/>
  <c r="W132" i="3"/>
  <c r="P132" i="3"/>
  <c r="J132" i="3"/>
  <c r="I132" i="3"/>
  <c r="G132" i="3"/>
  <c r="AR131" i="3"/>
  <c r="AK131" i="3"/>
  <c r="AD131" i="3"/>
  <c r="W131" i="3"/>
  <c r="P131" i="3"/>
  <c r="J131" i="3"/>
  <c r="I131" i="3"/>
  <c r="G131" i="3"/>
  <c r="AR130" i="3"/>
  <c r="AK130" i="3"/>
  <c r="AD130" i="3"/>
  <c r="W130" i="3"/>
  <c r="P130" i="3"/>
  <c r="J130" i="3"/>
  <c r="I130" i="3"/>
  <c r="G130" i="3"/>
  <c r="AR129" i="3"/>
  <c r="AK129" i="3"/>
  <c r="AD129" i="3"/>
  <c r="W129" i="3"/>
  <c r="P129" i="3"/>
  <c r="J129" i="3"/>
  <c r="I129" i="3"/>
  <c r="G129" i="3"/>
  <c r="AR128" i="3"/>
  <c r="AK128" i="3"/>
  <c r="AD128" i="3"/>
  <c r="W128" i="3"/>
  <c r="P128" i="3"/>
  <c r="J128" i="3"/>
  <c r="I128" i="3"/>
  <c r="G128" i="3"/>
  <c r="AR127" i="3"/>
  <c r="AK127" i="3"/>
  <c r="AD127" i="3"/>
  <c r="W127" i="3"/>
  <c r="P127" i="3"/>
  <c r="J127" i="3"/>
  <c r="I127" i="3"/>
  <c r="G127" i="3"/>
  <c r="AR126" i="3"/>
  <c r="AK126" i="3"/>
  <c r="AD126" i="3"/>
  <c r="W126" i="3"/>
  <c r="P126" i="3"/>
  <c r="L126" i="3"/>
  <c r="J126" i="3"/>
  <c r="I126" i="3"/>
  <c r="G126" i="3"/>
  <c r="AR125" i="3"/>
  <c r="AK125" i="3"/>
  <c r="AD125" i="3"/>
  <c r="W125" i="3"/>
  <c r="P125" i="3"/>
  <c r="J125" i="3"/>
  <c r="I125" i="3"/>
  <c r="G125" i="3"/>
  <c r="AR124" i="3"/>
  <c r="AK124" i="3"/>
  <c r="AD124" i="3"/>
  <c r="W124" i="3"/>
  <c r="P124" i="3"/>
  <c r="J124" i="3"/>
  <c r="I124" i="3"/>
  <c r="G124" i="3"/>
  <c r="AR123" i="3"/>
  <c r="AK123" i="3"/>
  <c r="AD123" i="3"/>
  <c r="W123" i="3"/>
  <c r="P123" i="3"/>
  <c r="J123" i="3"/>
  <c r="I123" i="3"/>
  <c r="G123" i="3"/>
  <c r="AR122" i="3"/>
  <c r="AK122" i="3"/>
  <c r="AD122" i="3"/>
  <c r="W122" i="3"/>
  <c r="P122" i="3"/>
  <c r="J122" i="3"/>
  <c r="I122" i="3"/>
  <c r="G122" i="3"/>
  <c r="AR121" i="3"/>
  <c r="AK121" i="3"/>
  <c r="AD121" i="3"/>
  <c r="W121" i="3"/>
  <c r="P121" i="3"/>
  <c r="J121" i="3"/>
  <c r="I121" i="3"/>
  <c r="G121" i="3"/>
  <c r="AR120" i="3"/>
  <c r="AK120" i="3"/>
  <c r="AD120" i="3"/>
  <c r="W120" i="3"/>
  <c r="P120" i="3"/>
  <c r="J120" i="3"/>
  <c r="I120" i="3"/>
  <c r="G120" i="3"/>
  <c r="AR119" i="3"/>
  <c r="AK119" i="3"/>
  <c r="AD119" i="3"/>
  <c r="W119" i="3"/>
  <c r="P119" i="3"/>
  <c r="J119" i="3"/>
  <c r="I119" i="3"/>
  <c r="G119" i="3"/>
  <c r="AR118" i="3"/>
  <c r="AK118" i="3"/>
  <c r="AD118" i="3"/>
  <c r="W118" i="3"/>
  <c r="P118" i="3"/>
  <c r="L118" i="3"/>
  <c r="J118" i="3"/>
  <c r="I118" i="3"/>
  <c r="G118" i="3"/>
  <c r="AR117" i="3"/>
  <c r="AK117" i="3"/>
  <c r="AD117" i="3"/>
  <c r="W117" i="3"/>
  <c r="P117" i="3"/>
  <c r="J117" i="3"/>
  <c r="I117" i="3"/>
  <c r="G117" i="3"/>
  <c r="AR116" i="3"/>
  <c r="AK116" i="3"/>
  <c r="AD116" i="3"/>
  <c r="W116" i="3"/>
  <c r="P116" i="3"/>
  <c r="J116" i="3"/>
  <c r="I116" i="3"/>
  <c r="G116" i="3"/>
  <c r="AR115" i="3"/>
  <c r="AK115" i="3"/>
  <c r="AD115" i="3"/>
  <c r="W115" i="3"/>
  <c r="P115" i="3"/>
  <c r="J115" i="3"/>
  <c r="I115" i="3"/>
  <c r="G115" i="3"/>
  <c r="AR114" i="3"/>
  <c r="AK114" i="3"/>
  <c r="AD114" i="3"/>
  <c r="W114" i="3"/>
  <c r="P114" i="3"/>
  <c r="J114" i="3"/>
  <c r="I114" i="3"/>
  <c r="G114" i="3"/>
  <c r="AR113" i="3"/>
  <c r="AK113" i="3"/>
  <c r="AD113" i="3"/>
  <c r="W113" i="3"/>
  <c r="P113" i="3"/>
  <c r="J113" i="3"/>
  <c r="I113" i="3"/>
  <c r="G113" i="3"/>
  <c r="AR112" i="3"/>
  <c r="AK112" i="3"/>
  <c r="AD112" i="3"/>
  <c r="W112" i="3"/>
  <c r="P112" i="3"/>
  <c r="J112" i="3"/>
  <c r="I112" i="3"/>
  <c r="G112" i="3"/>
  <c r="AR111" i="3"/>
  <c r="AK111" i="3"/>
  <c r="AD111" i="3"/>
  <c r="W111" i="3"/>
  <c r="P111" i="3"/>
  <c r="J111" i="3"/>
  <c r="I111" i="3"/>
  <c r="G111" i="3"/>
  <c r="AR110" i="3"/>
  <c r="AK110" i="3"/>
  <c r="AD110" i="3"/>
  <c r="W110" i="3"/>
  <c r="P110" i="3"/>
  <c r="L110" i="3"/>
  <c r="J110" i="3"/>
  <c r="I110" i="3"/>
  <c r="G110" i="3"/>
  <c r="AR109" i="3"/>
  <c r="AK109" i="3"/>
  <c r="AD109" i="3"/>
  <c r="W109" i="3"/>
  <c r="P109" i="3"/>
  <c r="J109" i="3"/>
  <c r="I109" i="3"/>
  <c r="G109" i="3"/>
  <c r="AR108" i="3"/>
  <c r="AK108" i="3"/>
  <c r="AD108" i="3"/>
  <c r="W108" i="3"/>
  <c r="P108" i="3"/>
  <c r="J108" i="3"/>
  <c r="I108" i="3"/>
  <c r="G108" i="3"/>
  <c r="AR107" i="3"/>
  <c r="AK107" i="3"/>
  <c r="AD107" i="3"/>
  <c r="W107" i="3"/>
  <c r="P107" i="3"/>
  <c r="J107" i="3"/>
  <c r="I107" i="3"/>
  <c r="G107" i="3"/>
  <c r="AR106" i="3"/>
  <c r="AK106" i="3"/>
  <c r="AD106" i="3"/>
  <c r="W106" i="3"/>
  <c r="P106" i="3"/>
  <c r="J106" i="3"/>
  <c r="I106" i="3"/>
  <c r="G106" i="3"/>
  <c r="AR105" i="3"/>
  <c r="AK105" i="3"/>
  <c r="AD105" i="3"/>
  <c r="W105" i="3"/>
  <c r="P105" i="3"/>
  <c r="J105" i="3"/>
  <c r="I105" i="3"/>
  <c r="G105" i="3"/>
  <c r="AR104" i="3"/>
  <c r="AK104" i="3"/>
  <c r="AD104" i="3"/>
  <c r="W104" i="3"/>
  <c r="P104" i="3"/>
  <c r="J104" i="3"/>
  <c r="I104" i="3"/>
  <c r="G104" i="3"/>
  <c r="AR103" i="3"/>
  <c r="AK103" i="3"/>
  <c r="AD103" i="3"/>
  <c r="W103" i="3"/>
  <c r="P103" i="3"/>
  <c r="J103" i="3"/>
  <c r="I103" i="3"/>
  <c r="G103" i="3"/>
  <c r="AR102" i="3"/>
  <c r="AK102" i="3"/>
  <c r="AD102" i="3"/>
  <c r="W102" i="3"/>
  <c r="P102" i="3"/>
  <c r="L102" i="3"/>
  <c r="J102" i="3"/>
  <c r="I102" i="3"/>
  <c r="G102" i="3"/>
  <c r="AR101" i="3"/>
  <c r="AK101" i="3"/>
  <c r="AD101" i="3"/>
  <c r="W101" i="3"/>
  <c r="P101" i="3"/>
  <c r="J101" i="3"/>
  <c r="I101" i="3"/>
  <c r="G101" i="3"/>
  <c r="AR100" i="3"/>
  <c r="AK100" i="3"/>
  <c r="AD100" i="3"/>
  <c r="W100" i="3"/>
  <c r="P100" i="3"/>
  <c r="J100" i="3"/>
  <c r="I100" i="3"/>
  <c r="G100" i="3"/>
  <c r="AR99" i="3"/>
  <c r="AK99" i="3"/>
  <c r="AD99" i="3"/>
  <c r="W99" i="3"/>
  <c r="P99" i="3"/>
  <c r="J99" i="3"/>
  <c r="I99" i="3"/>
  <c r="G99" i="3"/>
  <c r="AR98" i="3"/>
  <c r="AK98" i="3"/>
  <c r="AD98" i="3"/>
  <c r="W98" i="3"/>
  <c r="P98" i="3"/>
  <c r="J98" i="3"/>
  <c r="I98" i="3"/>
  <c r="G98" i="3"/>
  <c r="AR97" i="3"/>
  <c r="AK97" i="3"/>
  <c r="AD97" i="3"/>
  <c r="W97" i="3"/>
  <c r="P97" i="3"/>
  <c r="J97" i="3"/>
  <c r="I97" i="3"/>
  <c r="G97" i="3"/>
  <c r="AR96" i="3"/>
  <c r="AK96" i="3"/>
  <c r="AD96" i="3"/>
  <c r="W96" i="3"/>
  <c r="P96" i="3"/>
  <c r="J96" i="3"/>
  <c r="I96" i="3"/>
  <c r="G96" i="3"/>
  <c r="AR95" i="3"/>
  <c r="AK95" i="3"/>
  <c r="AD95" i="3"/>
  <c r="W95" i="3"/>
  <c r="P95" i="3"/>
  <c r="J95" i="3"/>
  <c r="I95" i="3"/>
  <c r="G95" i="3"/>
  <c r="AR94" i="3"/>
  <c r="AK94" i="3"/>
  <c r="AD94" i="3"/>
  <c r="W94" i="3"/>
  <c r="P94" i="3"/>
  <c r="L94" i="3"/>
  <c r="J94" i="3"/>
  <c r="I94" i="3"/>
  <c r="G94" i="3"/>
  <c r="AR93" i="3"/>
  <c r="AK93" i="3"/>
  <c r="AD93" i="3"/>
  <c r="W93" i="3"/>
  <c r="P93" i="3"/>
  <c r="J93" i="3"/>
  <c r="I93" i="3"/>
  <c r="G93" i="3"/>
  <c r="AR92" i="3"/>
  <c r="AK92" i="3"/>
  <c r="AD92" i="3"/>
  <c r="W92" i="3"/>
  <c r="P92" i="3"/>
  <c r="J92" i="3"/>
  <c r="I92" i="3"/>
  <c r="G92" i="3"/>
  <c r="AR91" i="3"/>
  <c r="AK91" i="3"/>
  <c r="AD91" i="3"/>
  <c r="W91" i="3"/>
  <c r="P91" i="3"/>
  <c r="J91" i="3"/>
  <c r="I91" i="3"/>
  <c r="G91" i="3"/>
  <c r="AR90" i="3"/>
  <c r="AK90" i="3"/>
  <c r="AD90" i="3"/>
  <c r="W90" i="3"/>
  <c r="P90" i="3"/>
  <c r="J90" i="3"/>
  <c r="I90" i="3"/>
  <c r="G90" i="3"/>
  <c r="L90" i="3" s="1"/>
  <c r="AR89" i="3"/>
  <c r="AK89" i="3"/>
  <c r="AD89" i="3"/>
  <c r="W89" i="3"/>
  <c r="P89" i="3"/>
  <c r="J89" i="3"/>
  <c r="I89" i="3"/>
  <c r="G89" i="3"/>
  <c r="L89" i="3" s="1"/>
  <c r="AR88" i="3"/>
  <c r="AK88" i="3"/>
  <c r="AD88" i="3"/>
  <c r="W88" i="3"/>
  <c r="P88" i="3"/>
  <c r="J88" i="3"/>
  <c r="I88" i="3"/>
  <c r="G88" i="3"/>
  <c r="AR87" i="3"/>
  <c r="AK87" i="3"/>
  <c r="AD87" i="3"/>
  <c r="W87" i="3"/>
  <c r="P87" i="3"/>
  <c r="J87" i="3"/>
  <c r="I87" i="3"/>
  <c r="G87" i="3"/>
  <c r="L87" i="3" s="1"/>
  <c r="AR86" i="3"/>
  <c r="AK86" i="3"/>
  <c r="AD86" i="3"/>
  <c r="W86" i="3"/>
  <c r="P86" i="3"/>
  <c r="J86" i="3"/>
  <c r="I86" i="3"/>
  <c r="G86" i="3"/>
  <c r="AR85" i="3"/>
  <c r="AK85" i="3"/>
  <c r="AD85" i="3"/>
  <c r="W85" i="3"/>
  <c r="P85" i="3"/>
  <c r="J85" i="3"/>
  <c r="I85" i="3"/>
  <c r="G85" i="3"/>
  <c r="AR84" i="3"/>
  <c r="AK84" i="3"/>
  <c r="AD84" i="3"/>
  <c r="W84" i="3"/>
  <c r="P84" i="3"/>
  <c r="J84" i="3"/>
  <c r="I84" i="3"/>
  <c r="G84" i="3"/>
  <c r="L84" i="3" s="1"/>
  <c r="AR83" i="3"/>
  <c r="AK83" i="3"/>
  <c r="AD83" i="3"/>
  <c r="W83" i="3"/>
  <c r="P83" i="3"/>
  <c r="J83" i="3"/>
  <c r="I83" i="3"/>
  <c r="G83" i="3"/>
  <c r="L83" i="3" s="1"/>
  <c r="AR82" i="3"/>
  <c r="AK82" i="3"/>
  <c r="AD82" i="3"/>
  <c r="W82" i="3"/>
  <c r="P82" i="3"/>
  <c r="J82" i="3"/>
  <c r="I82" i="3"/>
  <c r="L82" i="3" s="1"/>
  <c r="G82" i="3"/>
  <c r="AR81" i="3"/>
  <c r="AK81" i="3"/>
  <c r="AD81" i="3"/>
  <c r="W81" i="3"/>
  <c r="P81" i="3"/>
  <c r="J81" i="3"/>
  <c r="I81" i="3"/>
  <c r="G81" i="3"/>
  <c r="AR80" i="3"/>
  <c r="AK80" i="3"/>
  <c r="AD80" i="3"/>
  <c r="W80" i="3"/>
  <c r="P80" i="3"/>
  <c r="J80" i="3"/>
  <c r="I80" i="3"/>
  <c r="L80" i="3" s="1"/>
  <c r="G80" i="3"/>
  <c r="AR79" i="3"/>
  <c r="AK79" i="3"/>
  <c r="AD79" i="3"/>
  <c r="W79" i="3"/>
  <c r="P79" i="3"/>
  <c r="J79" i="3"/>
  <c r="I79" i="3"/>
  <c r="G79" i="3"/>
  <c r="AR78" i="3"/>
  <c r="AK78" i="3"/>
  <c r="AD78" i="3"/>
  <c r="W78" i="3"/>
  <c r="P78" i="3"/>
  <c r="J78" i="3"/>
  <c r="I78" i="3"/>
  <c r="G78" i="3"/>
  <c r="AR77" i="3"/>
  <c r="AK77" i="3"/>
  <c r="AD77" i="3"/>
  <c r="W77" i="3"/>
  <c r="P77" i="3"/>
  <c r="J77" i="3"/>
  <c r="I77" i="3"/>
  <c r="G77" i="3"/>
  <c r="AR76" i="3"/>
  <c r="AK76" i="3"/>
  <c r="AD76" i="3"/>
  <c r="W76" i="3"/>
  <c r="P76" i="3"/>
  <c r="J76" i="3"/>
  <c r="I76" i="3"/>
  <c r="G76" i="3"/>
  <c r="AR75" i="3"/>
  <c r="AK75" i="3"/>
  <c r="AD75" i="3"/>
  <c r="W75" i="3"/>
  <c r="P75" i="3"/>
  <c r="J75" i="3"/>
  <c r="I75" i="3"/>
  <c r="G75" i="3"/>
  <c r="AR74" i="3"/>
  <c r="AK74" i="3"/>
  <c r="AD74" i="3"/>
  <c r="W74" i="3"/>
  <c r="P74" i="3"/>
  <c r="J74" i="3"/>
  <c r="L74" i="3" s="1"/>
  <c r="I74" i="3"/>
  <c r="G74" i="3"/>
  <c r="AR73" i="3"/>
  <c r="AK73" i="3"/>
  <c r="AD73" i="3"/>
  <c r="W73" i="3"/>
  <c r="P73" i="3"/>
  <c r="J73" i="3"/>
  <c r="I73" i="3"/>
  <c r="G73" i="3"/>
  <c r="AR72" i="3"/>
  <c r="AK72" i="3"/>
  <c r="AD72" i="3"/>
  <c r="W72" i="3"/>
  <c r="P72" i="3"/>
  <c r="J72" i="3"/>
  <c r="I72" i="3"/>
  <c r="G72" i="3"/>
  <c r="AR71" i="3"/>
  <c r="AK71" i="3"/>
  <c r="AD71" i="3"/>
  <c r="W71" i="3"/>
  <c r="P71" i="3"/>
  <c r="J71" i="3"/>
  <c r="L71" i="3" s="1"/>
  <c r="I71" i="3"/>
  <c r="G71" i="3"/>
  <c r="AR70" i="3"/>
  <c r="AK70" i="3"/>
  <c r="AD70" i="3"/>
  <c r="W70" i="3"/>
  <c r="P70" i="3"/>
  <c r="J70" i="3"/>
  <c r="I70" i="3"/>
  <c r="G70" i="3"/>
  <c r="AR69" i="3"/>
  <c r="AK69" i="3"/>
  <c r="AD69" i="3"/>
  <c r="W69" i="3"/>
  <c r="P69" i="3"/>
  <c r="J69" i="3"/>
  <c r="I69" i="3"/>
  <c r="G69" i="3"/>
  <c r="AR68" i="3"/>
  <c r="AK68" i="3"/>
  <c r="AD68" i="3"/>
  <c r="W68" i="3"/>
  <c r="P68" i="3"/>
  <c r="J68" i="3"/>
  <c r="I68" i="3"/>
  <c r="G68" i="3"/>
  <c r="AR67" i="3"/>
  <c r="AK67" i="3"/>
  <c r="AD67" i="3"/>
  <c r="W67" i="3"/>
  <c r="P67" i="3"/>
  <c r="J67" i="3"/>
  <c r="I67" i="3"/>
  <c r="G67" i="3"/>
  <c r="AR66" i="3"/>
  <c r="AK66" i="3"/>
  <c r="AD66" i="3"/>
  <c r="W66" i="3"/>
  <c r="P66" i="3"/>
  <c r="L66" i="3"/>
  <c r="J66" i="3"/>
  <c r="I66" i="3"/>
  <c r="G66" i="3"/>
  <c r="AR65" i="3"/>
  <c r="AK65" i="3"/>
  <c r="AD65" i="3"/>
  <c r="W65" i="3"/>
  <c r="P65" i="3"/>
  <c r="J65" i="3"/>
  <c r="I65" i="3"/>
  <c r="G65" i="3"/>
  <c r="AR64" i="3"/>
  <c r="AK64" i="3"/>
  <c r="AD64" i="3"/>
  <c r="W64" i="3"/>
  <c r="P64" i="3"/>
  <c r="J64" i="3"/>
  <c r="I64" i="3"/>
  <c r="G64" i="3"/>
  <c r="AR63" i="3"/>
  <c r="AK63" i="3"/>
  <c r="AD63" i="3"/>
  <c r="W63" i="3"/>
  <c r="P63" i="3"/>
  <c r="J63" i="3"/>
  <c r="I63" i="3"/>
  <c r="G63" i="3"/>
  <c r="AR62" i="3"/>
  <c r="AK62" i="3"/>
  <c r="AD62" i="3"/>
  <c r="W62" i="3"/>
  <c r="P62" i="3"/>
  <c r="J62" i="3"/>
  <c r="I62" i="3"/>
  <c r="G62" i="3"/>
  <c r="AR61" i="3"/>
  <c r="AK61" i="3"/>
  <c r="AD61" i="3"/>
  <c r="W61" i="3"/>
  <c r="P61" i="3"/>
  <c r="J61" i="3"/>
  <c r="I61" i="3"/>
  <c r="G61" i="3"/>
  <c r="AR60" i="3"/>
  <c r="AK60" i="3"/>
  <c r="AD60" i="3"/>
  <c r="W60" i="3"/>
  <c r="P60" i="3"/>
  <c r="J60" i="3"/>
  <c r="I60" i="3"/>
  <c r="G60" i="3"/>
  <c r="AR59" i="3"/>
  <c r="AK59" i="3"/>
  <c r="AD59" i="3"/>
  <c r="W59" i="3"/>
  <c r="P59" i="3"/>
  <c r="J59" i="3"/>
  <c r="I59" i="3"/>
  <c r="G59" i="3"/>
  <c r="AR58" i="3"/>
  <c r="AK58" i="3"/>
  <c r="AD58" i="3"/>
  <c r="W58" i="3"/>
  <c r="P58" i="3"/>
  <c r="L58" i="3"/>
  <c r="J58" i="3"/>
  <c r="I58" i="3"/>
  <c r="G58" i="3"/>
  <c r="AR57" i="3"/>
  <c r="AK57" i="3"/>
  <c r="AD57" i="3"/>
  <c r="W57" i="3"/>
  <c r="P57" i="3"/>
  <c r="J57" i="3"/>
  <c r="I57" i="3"/>
  <c r="G57" i="3"/>
  <c r="AR56" i="3"/>
  <c r="AK56" i="3"/>
  <c r="AD56" i="3"/>
  <c r="W56" i="3"/>
  <c r="P56" i="3"/>
  <c r="J56" i="3"/>
  <c r="I56" i="3"/>
  <c r="G56" i="3"/>
  <c r="AR55" i="3"/>
  <c r="AK55" i="3"/>
  <c r="AD55" i="3"/>
  <c r="W55" i="3"/>
  <c r="P55" i="3"/>
  <c r="J55" i="3"/>
  <c r="I55" i="3"/>
  <c r="G55" i="3"/>
  <c r="AR54" i="3"/>
  <c r="AK54" i="3"/>
  <c r="AD54" i="3"/>
  <c r="W54" i="3"/>
  <c r="P54" i="3"/>
  <c r="J54" i="3"/>
  <c r="I54" i="3"/>
  <c r="G54" i="3"/>
  <c r="AR53" i="3"/>
  <c r="AK53" i="3"/>
  <c r="AD53" i="3"/>
  <c r="W53" i="3"/>
  <c r="P53" i="3"/>
  <c r="J53" i="3"/>
  <c r="I53" i="3"/>
  <c r="G53" i="3"/>
  <c r="AR52" i="3"/>
  <c r="AK52" i="3"/>
  <c r="AD52" i="3"/>
  <c r="W52" i="3"/>
  <c r="P52" i="3"/>
  <c r="J52" i="3"/>
  <c r="I52" i="3"/>
  <c r="G52" i="3"/>
  <c r="AR51" i="3"/>
  <c r="AK51" i="3"/>
  <c r="AD51" i="3"/>
  <c r="W51" i="3"/>
  <c r="P51" i="3"/>
  <c r="J51" i="3"/>
  <c r="I51" i="3"/>
  <c r="G51" i="3"/>
  <c r="AR50" i="3"/>
  <c r="AK50" i="3"/>
  <c r="AD50" i="3"/>
  <c r="W50" i="3"/>
  <c r="P50" i="3"/>
  <c r="L50" i="3"/>
  <c r="J50" i="3"/>
  <c r="I50" i="3"/>
  <c r="G50" i="3"/>
  <c r="AR49" i="3"/>
  <c r="AK49" i="3"/>
  <c r="AD49" i="3"/>
  <c r="W49" i="3"/>
  <c r="P49" i="3"/>
  <c r="J49" i="3"/>
  <c r="I49" i="3"/>
  <c r="G49" i="3"/>
  <c r="AR48" i="3"/>
  <c r="AK48" i="3"/>
  <c r="AD48" i="3"/>
  <c r="W48" i="3"/>
  <c r="P48" i="3"/>
  <c r="J48" i="3"/>
  <c r="I48" i="3"/>
  <c r="G48" i="3"/>
  <c r="AR47" i="3"/>
  <c r="AK47" i="3"/>
  <c r="AD47" i="3"/>
  <c r="W47" i="3"/>
  <c r="P47" i="3"/>
  <c r="J47" i="3"/>
  <c r="I47" i="3"/>
  <c r="G47" i="3"/>
  <c r="AR46" i="3"/>
  <c r="AK46" i="3"/>
  <c r="AD46" i="3"/>
  <c r="W46" i="3"/>
  <c r="P46" i="3"/>
  <c r="J46" i="3"/>
  <c r="I46" i="3"/>
  <c r="G46" i="3"/>
  <c r="AR45" i="3"/>
  <c r="AK45" i="3"/>
  <c r="AD45" i="3"/>
  <c r="W45" i="3"/>
  <c r="P45" i="3"/>
  <c r="J45" i="3"/>
  <c r="I45" i="3"/>
  <c r="G45" i="3"/>
  <c r="AR44" i="3"/>
  <c r="AK44" i="3"/>
  <c r="AD44" i="3"/>
  <c r="W44" i="3"/>
  <c r="P44" i="3"/>
  <c r="J44" i="3"/>
  <c r="I44" i="3"/>
  <c r="G44" i="3"/>
  <c r="AR43" i="3"/>
  <c r="AK43" i="3"/>
  <c r="AD43" i="3"/>
  <c r="W43" i="3"/>
  <c r="P43" i="3"/>
  <c r="J43" i="3"/>
  <c r="L43" i="3" s="1"/>
  <c r="I43" i="3"/>
  <c r="G43" i="3"/>
  <c r="AR42" i="3"/>
  <c r="AK42" i="3"/>
  <c r="AD42" i="3"/>
  <c r="W42" i="3"/>
  <c r="P42" i="3"/>
  <c r="L42" i="3"/>
  <c r="J42" i="3"/>
  <c r="I42" i="3"/>
  <c r="G42" i="3"/>
  <c r="AR41" i="3"/>
  <c r="AK41" i="3"/>
  <c r="AD41" i="3"/>
  <c r="W41" i="3"/>
  <c r="P41" i="3"/>
  <c r="J41" i="3"/>
  <c r="I41" i="3"/>
  <c r="G41" i="3"/>
  <c r="AR40" i="3"/>
  <c r="AK40" i="3"/>
  <c r="AD40" i="3"/>
  <c r="W40" i="3"/>
  <c r="P40" i="3"/>
  <c r="J40" i="3"/>
  <c r="I40" i="3"/>
  <c r="G40" i="3"/>
  <c r="AR39" i="3"/>
  <c r="AK39" i="3"/>
  <c r="AD39" i="3"/>
  <c r="W39" i="3"/>
  <c r="P39" i="3"/>
  <c r="J39" i="3"/>
  <c r="I39" i="3"/>
  <c r="G39" i="3"/>
  <c r="AR38" i="3"/>
  <c r="AK38" i="3"/>
  <c r="AD38" i="3"/>
  <c r="W38" i="3"/>
  <c r="P38" i="3"/>
  <c r="J38" i="3"/>
  <c r="I38" i="3"/>
  <c r="G38" i="3"/>
  <c r="AR37" i="3"/>
  <c r="AK37" i="3"/>
  <c r="AD37" i="3"/>
  <c r="W37" i="3"/>
  <c r="P37" i="3"/>
  <c r="J37" i="3"/>
  <c r="I37" i="3"/>
  <c r="G37" i="3"/>
  <c r="AR36" i="3"/>
  <c r="AK36" i="3"/>
  <c r="AD36" i="3"/>
  <c r="W36" i="3"/>
  <c r="P36" i="3"/>
  <c r="J36" i="3"/>
  <c r="I36" i="3"/>
  <c r="G36" i="3"/>
  <c r="AR35" i="3"/>
  <c r="AK35" i="3"/>
  <c r="AD35" i="3"/>
  <c r="W35" i="3"/>
  <c r="P35" i="3"/>
  <c r="J35" i="3"/>
  <c r="I35" i="3"/>
  <c r="G35" i="3"/>
  <c r="AR34" i="3"/>
  <c r="AK34" i="3"/>
  <c r="AD34" i="3"/>
  <c r="W34" i="3"/>
  <c r="P34" i="3"/>
  <c r="L34" i="3"/>
  <c r="J34" i="3"/>
  <c r="I34" i="3"/>
  <c r="G34" i="3"/>
  <c r="AR33" i="3"/>
  <c r="AK33" i="3"/>
  <c r="AD33" i="3"/>
  <c r="W33" i="3"/>
  <c r="P33" i="3"/>
  <c r="J33" i="3"/>
  <c r="I33" i="3"/>
  <c r="G33" i="3"/>
  <c r="AR32" i="3"/>
  <c r="AK32" i="3"/>
  <c r="AD32" i="3"/>
  <c r="W32" i="3"/>
  <c r="P32" i="3"/>
  <c r="J32" i="3"/>
  <c r="I32" i="3"/>
  <c r="G32" i="3"/>
  <c r="AR31" i="3"/>
  <c r="AK31" i="3"/>
  <c r="AD31" i="3"/>
  <c r="W31" i="3"/>
  <c r="P31" i="3"/>
  <c r="J31" i="3"/>
  <c r="I31" i="3"/>
  <c r="G31" i="3"/>
  <c r="AR30" i="3"/>
  <c r="AK30" i="3"/>
  <c r="AD30" i="3"/>
  <c r="W30" i="3"/>
  <c r="P30" i="3"/>
  <c r="J30" i="3"/>
  <c r="I30" i="3"/>
  <c r="G30" i="3"/>
  <c r="L30" i="3" s="1"/>
  <c r="AR29" i="3"/>
  <c r="AK29" i="3"/>
  <c r="AD29" i="3"/>
  <c r="W29" i="3"/>
  <c r="P29" i="3"/>
  <c r="J29" i="3"/>
  <c r="I29" i="3"/>
  <c r="G29" i="3"/>
  <c r="L29" i="3" s="1"/>
  <c r="AR28" i="3"/>
  <c r="AK28" i="3"/>
  <c r="AD28" i="3"/>
  <c r="W28" i="3"/>
  <c r="P28" i="3"/>
  <c r="J28" i="3"/>
  <c r="I28" i="3"/>
  <c r="G28" i="3"/>
  <c r="L28" i="3" s="1"/>
  <c r="AR27" i="3"/>
  <c r="AK27" i="3"/>
  <c r="AD27" i="3"/>
  <c r="W27" i="3"/>
  <c r="P27" i="3"/>
  <c r="J27" i="3"/>
  <c r="I27" i="3"/>
  <c r="G27" i="3"/>
  <c r="L27" i="3" s="1"/>
  <c r="AR26" i="3"/>
  <c r="AK26" i="3"/>
  <c r="AD26" i="3"/>
  <c r="W26" i="3"/>
  <c r="P26" i="3"/>
  <c r="J26" i="3"/>
  <c r="I26" i="3"/>
  <c r="G26" i="3"/>
  <c r="L26" i="3" s="1"/>
  <c r="AR25" i="3"/>
  <c r="AK25" i="3"/>
  <c r="AD25" i="3"/>
  <c r="W25" i="3"/>
  <c r="P25" i="3"/>
  <c r="J25" i="3"/>
  <c r="I25" i="3"/>
  <c r="G25" i="3"/>
  <c r="L25" i="3" s="1"/>
  <c r="AR24" i="3"/>
  <c r="AK24" i="3"/>
  <c r="AD24" i="3"/>
  <c r="W24" i="3"/>
  <c r="P24" i="3"/>
  <c r="J24" i="3"/>
  <c r="I24" i="3"/>
  <c r="L24" i="3" s="1"/>
  <c r="G24" i="3"/>
  <c r="AR23" i="3"/>
  <c r="AK23" i="3"/>
  <c r="AD23" i="3"/>
  <c r="W23" i="3"/>
  <c r="P23" i="3"/>
  <c r="J23" i="3"/>
  <c r="I23" i="3"/>
  <c r="G23" i="3"/>
  <c r="AR22" i="3"/>
  <c r="AK22" i="3"/>
  <c r="AD22" i="3"/>
  <c r="W22" i="3"/>
  <c r="P22" i="3"/>
  <c r="J22" i="3"/>
  <c r="I22" i="3"/>
  <c r="G22" i="3"/>
  <c r="AR21" i="3"/>
  <c r="AK21" i="3"/>
  <c r="AD21" i="3"/>
  <c r="W21" i="3"/>
  <c r="P21" i="3"/>
  <c r="J21" i="3"/>
  <c r="I21" i="3"/>
  <c r="G21" i="3"/>
  <c r="AR20" i="3"/>
  <c r="AK20" i="3"/>
  <c r="AD20" i="3"/>
  <c r="W20" i="3"/>
  <c r="P20" i="3"/>
  <c r="J20" i="3"/>
  <c r="I20" i="3"/>
  <c r="G20" i="3"/>
  <c r="AR19" i="3"/>
  <c r="AK19" i="3"/>
  <c r="AD19" i="3"/>
  <c r="W19" i="3"/>
  <c r="P19" i="3"/>
  <c r="J19" i="3"/>
  <c r="I19" i="3"/>
  <c r="G19" i="3"/>
  <c r="AR18" i="3"/>
  <c r="AK18" i="3"/>
  <c r="AD18" i="3"/>
  <c r="W18" i="3"/>
  <c r="P18" i="3"/>
  <c r="J18" i="3"/>
  <c r="I18" i="3"/>
  <c r="L18" i="3" s="1"/>
  <c r="G18" i="3"/>
  <c r="AR17" i="3"/>
  <c r="AK17" i="3"/>
  <c r="AD17" i="3"/>
  <c r="W17" i="3"/>
  <c r="P17" i="3"/>
  <c r="J17" i="3"/>
  <c r="L17" i="3" s="1"/>
  <c r="I17" i="3"/>
  <c r="G17" i="3"/>
  <c r="AR16" i="3"/>
  <c r="AK16" i="3"/>
  <c r="AD16" i="3"/>
  <c r="W16" i="3"/>
  <c r="P16" i="3"/>
  <c r="L16" i="3"/>
  <c r="J16" i="3"/>
  <c r="I16" i="3"/>
  <c r="G16" i="3"/>
  <c r="AR15" i="3"/>
  <c r="AK15" i="3"/>
  <c r="AD15" i="3"/>
  <c r="W15" i="3"/>
  <c r="P15" i="3"/>
  <c r="J15" i="3"/>
  <c r="I15" i="3"/>
  <c r="G15" i="3"/>
  <c r="AR14" i="3"/>
  <c r="AK14" i="3"/>
  <c r="AD14" i="3"/>
  <c r="W14" i="3"/>
  <c r="P14" i="3"/>
  <c r="J14" i="3"/>
  <c r="I14" i="3"/>
  <c r="G14" i="3"/>
  <c r="AR13" i="3"/>
  <c r="AK13" i="3"/>
  <c r="AD13" i="3"/>
  <c r="W13" i="3"/>
  <c r="P13" i="3"/>
  <c r="J13" i="3"/>
  <c r="I13" i="3"/>
  <c r="G13" i="3"/>
  <c r="AR12" i="3"/>
  <c r="AK12" i="3"/>
  <c r="AD12" i="3"/>
  <c r="W12" i="3"/>
  <c r="P12" i="3"/>
  <c r="J12" i="3"/>
  <c r="I12" i="3"/>
  <c r="G12" i="3"/>
  <c r="AR11" i="3"/>
  <c r="AK11" i="3"/>
  <c r="AD11" i="3"/>
  <c r="W11" i="3"/>
  <c r="P11" i="3"/>
  <c r="J11" i="3"/>
  <c r="I11" i="3"/>
  <c r="G11" i="3"/>
  <c r="AR10" i="3"/>
  <c r="AK10" i="3"/>
  <c r="AD10" i="3"/>
  <c r="W10" i="3"/>
  <c r="P10" i="3"/>
  <c r="L10" i="3"/>
  <c r="J10" i="3"/>
  <c r="I10" i="3"/>
  <c r="G10" i="3"/>
  <c r="AR9" i="3"/>
  <c r="AK9" i="3"/>
  <c r="AD9" i="3"/>
  <c r="W9" i="3"/>
  <c r="P9" i="3"/>
  <c r="J9" i="3"/>
  <c r="I9" i="3"/>
  <c r="G9" i="3"/>
  <c r="AR8" i="3"/>
  <c r="AK8" i="3"/>
  <c r="AD8" i="3"/>
  <c r="W8" i="3"/>
  <c r="P8" i="3"/>
  <c r="J8" i="3"/>
  <c r="I8" i="3"/>
  <c r="G8" i="3"/>
  <c r="L8" i="3" s="1"/>
  <c r="AR7" i="3"/>
  <c r="AK7" i="3"/>
  <c r="AD7" i="3"/>
  <c r="W7" i="3"/>
  <c r="P7" i="3"/>
  <c r="J7" i="3"/>
  <c r="I7" i="3"/>
  <c r="G7" i="3"/>
  <c r="AR6" i="3"/>
  <c r="AK6" i="3"/>
  <c r="AD6" i="3"/>
  <c r="W6" i="3"/>
  <c r="P6" i="3"/>
  <c r="J6" i="3"/>
  <c r="I6" i="3"/>
  <c r="G6" i="3"/>
  <c r="AR5" i="3"/>
  <c r="AK5" i="3"/>
  <c r="AD5" i="3"/>
  <c r="W5" i="3"/>
  <c r="P5" i="3"/>
  <c r="J5" i="3"/>
  <c r="I5" i="3"/>
  <c r="G5" i="3"/>
  <c r="AR4" i="3"/>
  <c r="AK4" i="3"/>
  <c r="AD4" i="3"/>
  <c r="W4" i="3"/>
  <c r="P4" i="3"/>
  <c r="J4" i="3"/>
  <c r="I4" i="3"/>
  <c r="G4" i="3"/>
  <c r="AR3" i="3"/>
  <c r="AK3" i="3"/>
  <c r="AD3" i="3"/>
  <c r="W3" i="3"/>
  <c r="P3" i="3"/>
  <c r="J3" i="3"/>
  <c r="I3" i="3"/>
  <c r="G3" i="3"/>
  <c r="AR2" i="3"/>
  <c r="AK2" i="3"/>
  <c r="AD2" i="3"/>
  <c r="W2" i="3"/>
  <c r="P2" i="3"/>
  <c r="J2" i="3"/>
  <c r="L2" i="3" s="1"/>
  <c r="BA23" i="3" s="1"/>
  <c r="I2" i="3"/>
  <c r="G2" i="3"/>
  <c r="D2" i="3"/>
  <c r="E2" i="3" s="1"/>
  <c r="H2" i="3" s="1"/>
  <c r="BB4" i="3" l="1"/>
  <c r="L32" i="3"/>
  <c r="L33" i="3"/>
  <c r="L88" i="3"/>
  <c r="L91" i="3"/>
  <c r="L227" i="3"/>
  <c r="L230" i="3"/>
  <c r="L328" i="3"/>
  <c r="L330" i="3"/>
  <c r="L332" i="3"/>
  <c r="L334" i="3"/>
  <c r="L37" i="3"/>
  <c r="L39" i="3"/>
  <c r="L41" i="3"/>
  <c r="L93" i="3"/>
  <c r="L95" i="3"/>
  <c r="L96" i="3"/>
  <c r="L97" i="3"/>
  <c r="L99" i="3"/>
  <c r="L101" i="3"/>
  <c r="L146" i="3"/>
  <c r="L167" i="3"/>
  <c r="L170" i="3"/>
  <c r="L171" i="3"/>
  <c r="L193" i="3"/>
  <c r="L199" i="3"/>
  <c r="L203" i="3"/>
  <c r="L293" i="3"/>
  <c r="L335" i="3"/>
  <c r="L342" i="3"/>
  <c r="L3" i="3"/>
  <c r="BB23" i="3" s="1"/>
  <c r="L4" i="3"/>
  <c r="L5" i="3"/>
  <c r="L7" i="3"/>
  <c r="L44" i="3"/>
  <c r="L47" i="3"/>
  <c r="L49" i="3"/>
  <c r="L103" i="3"/>
  <c r="L104" i="3"/>
  <c r="L105" i="3"/>
  <c r="L107" i="3"/>
  <c r="L109" i="3"/>
  <c r="L234" i="3"/>
  <c r="L237" i="3"/>
  <c r="L303" i="3"/>
  <c r="L305" i="3"/>
  <c r="L9" i="3"/>
  <c r="L51" i="3"/>
  <c r="L52" i="3"/>
  <c r="L53" i="3"/>
  <c r="L55" i="3"/>
  <c r="L57" i="3"/>
  <c r="L111" i="3"/>
  <c r="L112" i="3"/>
  <c r="L115" i="3"/>
  <c r="L117" i="3"/>
  <c r="L211" i="3"/>
  <c r="L242" i="3"/>
  <c r="L244" i="3"/>
  <c r="L245" i="3"/>
  <c r="L275" i="3"/>
  <c r="L276" i="3"/>
  <c r="L294" i="3"/>
  <c r="L302" i="3"/>
  <c r="L343" i="3"/>
  <c r="L350" i="3"/>
  <c r="L11" i="3"/>
  <c r="L12" i="3"/>
  <c r="L13" i="3"/>
  <c r="L15" i="3"/>
  <c r="L59" i="3"/>
  <c r="L60" i="3"/>
  <c r="L61" i="3"/>
  <c r="L63" i="3"/>
  <c r="L65" i="3"/>
  <c r="L119" i="3"/>
  <c r="L120" i="3"/>
  <c r="L123" i="3"/>
  <c r="L125" i="3"/>
  <c r="L216" i="3"/>
  <c r="L241" i="3"/>
  <c r="L250" i="3"/>
  <c r="L312" i="3"/>
  <c r="L353" i="3"/>
  <c r="L67" i="3"/>
  <c r="L68" i="3"/>
  <c r="L73" i="3"/>
  <c r="L124" i="3"/>
  <c r="L127" i="3"/>
  <c r="L128" i="3"/>
  <c r="L131" i="3"/>
  <c r="L133" i="3"/>
  <c r="L177" i="3"/>
  <c r="L187" i="3"/>
  <c r="L189" i="3"/>
  <c r="L219" i="3"/>
  <c r="L252" i="3"/>
  <c r="L253" i="3"/>
  <c r="L280" i="3"/>
  <c r="L281" i="3"/>
  <c r="L284" i="3"/>
  <c r="L321" i="3"/>
  <c r="L358" i="3"/>
  <c r="L360" i="3"/>
  <c r="L361" i="3"/>
  <c r="L19" i="3"/>
  <c r="L20" i="3"/>
  <c r="L21" i="3"/>
  <c r="L23" i="3"/>
  <c r="L75" i="3"/>
  <c r="L76" i="3"/>
  <c r="L79" i="3"/>
  <c r="L81" i="3"/>
  <c r="L135" i="3"/>
  <c r="L136" i="3"/>
  <c r="L137" i="3"/>
  <c r="L139" i="3"/>
  <c r="L141" i="3"/>
  <c r="L159" i="3"/>
  <c r="L255" i="3"/>
  <c r="L259" i="3"/>
  <c r="L260" i="3"/>
  <c r="L325" i="3"/>
  <c r="L329" i="3"/>
  <c r="L357" i="3"/>
  <c r="L362" i="3"/>
  <c r="BB22" i="3"/>
  <c r="AL2" i="3"/>
  <c r="Q2" i="3"/>
  <c r="X2" i="3"/>
  <c r="AE2" i="3"/>
  <c r="AS2" i="3"/>
  <c r="L31" i="3"/>
  <c r="L77" i="3"/>
  <c r="L70" i="3"/>
  <c r="L114" i="3"/>
  <c r="L6" i="3"/>
  <c r="L14" i="3"/>
  <c r="L22" i="3"/>
  <c r="L54" i="3"/>
  <c r="L78" i="3"/>
  <c r="L38" i="3"/>
  <c r="L85" i="3"/>
  <c r="L35" i="3"/>
  <c r="L45" i="3"/>
  <c r="L62" i="3"/>
  <c r="L69" i="3"/>
  <c r="L86" i="3"/>
  <c r="L36" i="3"/>
  <c r="L46" i="3"/>
  <c r="L121" i="3"/>
  <c r="L138" i="3"/>
  <c r="L40" i="3"/>
  <c r="L48" i="3"/>
  <c r="L56" i="3"/>
  <c r="L64" i="3"/>
  <c r="L72" i="3"/>
  <c r="L98" i="3"/>
  <c r="L122" i="3"/>
  <c r="L129" i="3"/>
  <c r="L106" i="3"/>
  <c r="L113" i="3"/>
  <c r="L130" i="3"/>
  <c r="L162" i="3"/>
  <c r="L194" i="3"/>
  <c r="L92" i="3"/>
  <c r="L100" i="3"/>
  <c r="L108" i="3"/>
  <c r="L116" i="3"/>
  <c r="L132" i="3"/>
  <c r="L140" i="3"/>
  <c r="L155" i="3"/>
  <c r="L147" i="3"/>
  <c r="L148" i="3"/>
  <c r="L149" i="3"/>
  <c r="L154" i="3"/>
  <c r="L173" i="3"/>
  <c r="L165" i="3"/>
  <c r="L186" i="3"/>
  <c r="L202" i="3"/>
  <c r="L157" i="3"/>
  <c r="L156" i="3"/>
  <c r="L164" i="3"/>
  <c r="L172" i="3"/>
  <c r="L180" i="3"/>
  <c r="L188" i="3"/>
  <c r="L196" i="3"/>
  <c r="L246" i="3"/>
  <c r="L222" i="3"/>
  <c r="L214" i="3"/>
  <c r="L224" i="3"/>
  <c r="L236" i="3"/>
  <c r="L206" i="3"/>
  <c r="L208" i="3"/>
  <c r="L205" i="3"/>
  <c r="L213" i="3"/>
  <c r="L221" i="3"/>
  <c r="L229" i="3"/>
  <c r="L247" i="3"/>
  <c r="L266" i="3"/>
  <c r="L231" i="3"/>
  <c r="L239" i="3"/>
  <c r="L283" i="3"/>
  <c r="L274" i="3"/>
  <c r="L238" i="3"/>
  <c r="L258" i="3"/>
  <c r="L273" i="3"/>
  <c r="L265" i="3"/>
  <c r="L257" i="3"/>
  <c r="L272" i="3"/>
  <c r="L264" i="3"/>
  <c r="L268" i="3"/>
  <c r="L256" i="3"/>
  <c r="L286" i="3"/>
  <c r="L304" i="3"/>
  <c r="L307" i="3"/>
  <c r="L316" i="3"/>
  <c r="L278" i="3"/>
  <c r="L277" i="3"/>
  <c r="L285" i="3"/>
  <c r="L308" i="3"/>
  <c r="L313" i="3"/>
  <c r="L295" i="3"/>
  <c r="L296" i="3"/>
  <c r="L297" i="3"/>
  <c r="L310" i="3"/>
  <c r="L306" i="3"/>
  <c r="L298" i="3"/>
  <c r="L309" i="3"/>
  <c r="L323" i="3"/>
  <c r="L324" i="3"/>
  <c r="L347" i="3"/>
  <c r="L315" i="3"/>
  <c r="L318" i="3"/>
  <c r="L326" i="3"/>
  <c r="L354" i="3"/>
  <c r="L337" i="3"/>
  <c r="L363" i="3"/>
  <c r="L345" i="3"/>
  <c r="L344" i="3"/>
  <c r="L355" i="3"/>
  <c r="L331" i="3"/>
  <c r="L339" i="3"/>
  <c r="L352" i="3"/>
  <c r="AN2" i="3" l="1"/>
  <c r="AM3" i="3"/>
  <c r="AL3" i="3" s="1"/>
  <c r="AT3" i="3"/>
  <c r="AS3" i="3" s="1"/>
  <c r="AU2" i="3"/>
  <c r="AF3" i="3"/>
  <c r="AE3" i="3" s="1"/>
  <c r="AG2" i="3"/>
  <c r="Y3" i="3"/>
  <c r="X3" i="3" s="1"/>
  <c r="Z2" i="3"/>
  <c r="S2" i="3"/>
  <c r="R3" i="3"/>
  <c r="AT4" i="3" l="1"/>
  <c r="AS4" i="3" s="1"/>
  <c r="AU3" i="3"/>
  <c r="AF4" i="3"/>
  <c r="AE4" i="3" s="1"/>
  <c r="AG3" i="3"/>
  <c r="Y4" i="3"/>
  <c r="X4" i="3" s="1"/>
  <c r="Z3" i="3"/>
  <c r="AM4" i="3"/>
  <c r="AL4" i="3" s="1"/>
  <c r="AN3" i="3"/>
  <c r="D3" i="3"/>
  <c r="E3" i="3" s="1"/>
  <c r="H3" i="3" s="1"/>
  <c r="Q3" i="3"/>
  <c r="Y5" i="3" l="1"/>
  <c r="X5" i="3" s="1"/>
  <c r="Z4" i="3"/>
  <c r="AU4" i="3"/>
  <c r="AT5" i="3"/>
  <c r="AS5" i="3" s="1"/>
  <c r="AM5" i="3"/>
  <c r="AL5" i="3" s="1"/>
  <c r="AN4" i="3"/>
  <c r="AG4" i="3"/>
  <c r="AF5" i="3"/>
  <c r="AE5" i="3" s="1"/>
  <c r="R4" i="3"/>
  <c r="S3" i="3"/>
  <c r="Z5" i="3" l="1"/>
  <c r="Y6" i="3"/>
  <c r="X6" i="3" s="1"/>
  <c r="AF6" i="3"/>
  <c r="AE6" i="3" s="1"/>
  <c r="AG5" i="3"/>
  <c r="AT6" i="3"/>
  <c r="AS6" i="3" s="1"/>
  <c r="AU5" i="3"/>
  <c r="D4" i="3"/>
  <c r="E4" i="3" s="1"/>
  <c r="H4" i="3" s="1"/>
  <c r="Q4" i="3"/>
  <c r="AN5" i="3"/>
  <c r="AM6" i="3"/>
  <c r="AL6" i="3" s="1"/>
  <c r="S4" i="3" l="1"/>
  <c r="R5" i="3"/>
  <c r="AU6" i="3"/>
  <c r="AT7" i="3"/>
  <c r="AS7" i="3" s="1"/>
  <c r="AF7" i="3"/>
  <c r="AE7" i="3" s="1"/>
  <c r="AG6" i="3"/>
  <c r="AM7" i="3"/>
  <c r="AL7" i="3" s="1"/>
  <c r="AN6" i="3"/>
  <c r="Y7" i="3"/>
  <c r="X7" i="3" s="1"/>
  <c r="Z6" i="3"/>
  <c r="Y8" i="3" l="1"/>
  <c r="X8" i="3" s="1"/>
  <c r="Z7" i="3"/>
  <c r="AT8" i="3"/>
  <c r="AS8" i="3" s="1"/>
  <c r="AU7" i="3"/>
  <c r="AM8" i="3"/>
  <c r="AL8" i="3" s="1"/>
  <c r="AN7" i="3"/>
  <c r="AF8" i="3"/>
  <c r="AE8" i="3" s="1"/>
  <c r="AG7" i="3"/>
  <c r="D5" i="3"/>
  <c r="E5" i="3" s="1"/>
  <c r="H5" i="3" s="1"/>
  <c r="Q5" i="3"/>
  <c r="AF9" i="3" l="1"/>
  <c r="AE9" i="3" s="1"/>
  <c r="AG8" i="3"/>
  <c r="AT9" i="3"/>
  <c r="AS9" i="3" s="1"/>
  <c r="AU8" i="3"/>
  <c r="AN8" i="3"/>
  <c r="AM9" i="3"/>
  <c r="AL9" i="3" s="1"/>
  <c r="R6" i="3"/>
  <c r="S5" i="3"/>
  <c r="Z8" i="3"/>
  <c r="Y9" i="3"/>
  <c r="X9" i="3" s="1"/>
  <c r="AM10" i="3" l="1"/>
  <c r="AL10" i="3" s="1"/>
  <c r="AN9" i="3"/>
  <c r="D6" i="3"/>
  <c r="E6" i="3" s="1"/>
  <c r="H6" i="3" s="1"/>
  <c r="Q6" i="3"/>
  <c r="AU9" i="3"/>
  <c r="AT10" i="3"/>
  <c r="AS10" i="3" s="1"/>
  <c r="AG9" i="3"/>
  <c r="AF10" i="3"/>
  <c r="AE10" i="3" s="1"/>
  <c r="Y10" i="3"/>
  <c r="X10" i="3" s="1"/>
  <c r="Z9" i="3"/>
  <c r="AF11" i="3" l="1"/>
  <c r="AE11" i="3" s="1"/>
  <c r="AG10" i="3"/>
  <c r="AN10" i="3"/>
  <c r="AM11" i="3"/>
  <c r="AL11" i="3" s="1"/>
  <c r="S6" i="3"/>
  <c r="R7" i="3"/>
  <c r="Z10" i="3"/>
  <c r="Y11" i="3"/>
  <c r="X11" i="3" s="1"/>
  <c r="AT11" i="3"/>
  <c r="AS11" i="3" s="1"/>
  <c r="AU10" i="3"/>
  <c r="Y12" i="3" l="1"/>
  <c r="X12" i="3" s="1"/>
  <c r="Z11" i="3"/>
  <c r="AT12" i="3"/>
  <c r="AS12" i="3" s="1"/>
  <c r="AU11" i="3"/>
  <c r="D7" i="3"/>
  <c r="E7" i="3" s="1"/>
  <c r="H7" i="3" s="1"/>
  <c r="Q7" i="3"/>
  <c r="AM12" i="3"/>
  <c r="AL12" i="3" s="1"/>
  <c r="AN11" i="3"/>
  <c r="AF12" i="3"/>
  <c r="AE12" i="3" s="1"/>
  <c r="AG11" i="3"/>
  <c r="AM13" i="3" l="1"/>
  <c r="AL13" i="3" s="1"/>
  <c r="AN12" i="3"/>
  <c r="R8" i="3"/>
  <c r="S7" i="3"/>
  <c r="AT13" i="3"/>
  <c r="AS13" i="3" s="1"/>
  <c r="AU12" i="3"/>
  <c r="AG12" i="3"/>
  <c r="AF13" i="3"/>
  <c r="AE13" i="3" s="1"/>
  <c r="Y13" i="3"/>
  <c r="X13" i="3" s="1"/>
  <c r="Z12" i="3"/>
  <c r="Z13" i="3" l="1"/>
  <c r="Y14" i="3"/>
  <c r="X14" i="3" s="1"/>
  <c r="AF14" i="3"/>
  <c r="AE14" i="3" s="1"/>
  <c r="AG13" i="3"/>
  <c r="AN13" i="3"/>
  <c r="AM14" i="3"/>
  <c r="AL14" i="3" s="1"/>
  <c r="AT14" i="3"/>
  <c r="AS14" i="3" s="1"/>
  <c r="AU13" i="3"/>
  <c r="D8" i="3"/>
  <c r="E8" i="3" s="1"/>
  <c r="H8" i="3" s="1"/>
  <c r="Q8" i="3"/>
  <c r="AT15" i="3" l="1"/>
  <c r="AS15" i="3" s="1"/>
  <c r="AU14" i="3"/>
  <c r="R9" i="3"/>
  <c r="S8" i="3"/>
  <c r="AM15" i="3"/>
  <c r="AL15" i="3" s="1"/>
  <c r="AN14" i="3"/>
  <c r="AG14" i="3"/>
  <c r="AF15" i="3"/>
  <c r="AE15" i="3" s="1"/>
  <c r="Y15" i="3"/>
  <c r="X15" i="3" s="1"/>
  <c r="Z14" i="3"/>
  <c r="Y16" i="3" l="1"/>
  <c r="X16" i="3" s="1"/>
  <c r="Z15" i="3"/>
  <c r="AF16" i="3"/>
  <c r="AE16" i="3" s="1"/>
  <c r="AG15" i="3"/>
  <c r="AM16" i="3"/>
  <c r="AL16" i="3" s="1"/>
  <c r="AN15" i="3"/>
  <c r="D9" i="3"/>
  <c r="E9" i="3" s="1"/>
  <c r="H9" i="3" s="1"/>
  <c r="Q9" i="3"/>
  <c r="AT16" i="3"/>
  <c r="AS16" i="3" s="1"/>
  <c r="AU15" i="3"/>
  <c r="AN16" i="3" l="1"/>
  <c r="AM17" i="3"/>
  <c r="AL17" i="3" s="1"/>
  <c r="S9" i="3"/>
  <c r="R10" i="3"/>
  <c r="AF17" i="3"/>
  <c r="AE17" i="3" s="1"/>
  <c r="AG16" i="3"/>
  <c r="AT17" i="3"/>
  <c r="AS17" i="3" s="1"/>
  <c r="AU16" i="3"/>
  <c r="Y17" i="3"/>
  <c r="X17" i="3" s="1"/>
  <c r="Z16" i="3"/>
  <c r="AG17" i="3" l="1"/>
  <c r="AF18" i="3"/>
  <c r="AE18" i="3" s="1"/>
  <c r="Y18" i="3"/>
  <c r="X18" i="3" s="1"/>
  <c r="Z17" i="3"/>
  <c r="D10" i="3"/>
  <c r="E10" i="3" s="1"/>
  <c r="H10" i="3" s="1"/>
  <c r="Q10" i="3"/>
  <c r="AM18" i="3"/>
  <c r="AL18" i="3" s="1"/>
  <c r="AN17" i="3"/>
  <c r="AU17" i="3"/>
  <c r="AT18" i="3"/>
  <c r="AS18" i="3" s="1"/>
  <c r="AT19" i="3" l="1"/>
  <c r="AS19" i="3" s="1"/>
  <c r="AU18" i="3"/>
  <c r="R11" i="3"/>
  <c r="S10" i="3"/>
  <c r="AF19" i="3"/>
  <c r="AE19" i="3" s="1"/>
  <c r="AG18" i="3"/>
  <c r="AN18" i="3"/>
  <c r="AM19" i="3"/>
  <c r="AL19" i="3" s="1"/>
  <c r="Z18" i="3"/>
  <c r="Y19" i="3"/>
  <c r="X19" i="3" s="1"/>
  <c r="AM20" i="3" l="1"/>
  <c r="AL20" i="3" s="1"/>
  <c r="AN19" i="3"/>
  <c r="Y20" i="3"/>
  <c r="X20" i="3" s="1"/>
  <c r="Z19" i="3"/>
  <c r="AF20" i="3"/>
  <c r="AE20" i="3" s="1"/>
  <c r="AG19" i="3"/>
  <c r="AT20" i="3"/>
  <c r="AS20" i="3" s="1"/>
  <c r="AU19" i="3"/>
  <c r="D11" i="3"/>
  <c r="E11" i="3" s="1"/>
  <c r="H11" i="3" s="1"/>
  <c r="Q11" i="3"/>
  <c r="AU20" i="3" l="1"/>
  <c r="AT21" i="3"/>
  <c r="AS21" i="3" s="1"/>
  <c r="AF21" i="3"/>
  <c r="AE21" i="3" s="1"/>
  <c r="AG20" i="3"/>
  <c r="Y21" i="3"/>
  <c r="X21" i="3" s="1"/>
  <c r="Z20" i="3"/>
  <c r="R12" i="3"/>
  <c r="S11" i="3"/>
  <c r="AM21" i="3"/>
  <c r="AL21" i="3" s="1"/>
  <c r="AN20" i="3"/>
  <c r="Z21" i="3" l="1"/>
  <c r="Y22" i="3"/>
  <c r="X22" i="3" s="1"/>
  <c r="AF22" i="3"/>
  <c r="AE22" i="3" s="1"/>
  <c r="AG21" i="3"/>
  <c r="AN21" i="3"/>
  <c r="AM22" i="3"/>
  <c r="AL22" i="3" s="1"/>
  <c r="D12" i="3"/>
  <c r="E12" i="3" s="1"/>
  <c r="H12" i="3" s="1"/>
  <c r="Q12" i="3"/>
  <c r="AT22" i="3"/>
  <c r="AS22" i="3" s="1"/>
  <c r="AU21" i="3"/>
  <c r="AM23" i="3" l="1"/>
  <c r="AL23" i="3" s="1"/>
  <c r="AN22" i="3"/>
  <c r="AG22" i="3"/>
  <c r="AF23" i="3"/>
  <c r="AE23" i="3" s="1"/>
  <c r="Y23" i="3"/>
  <c r="X23" i="3" s="1"/>
  <c r="Z22" i="3"/>
  <c r="S12" i="3"/>
  <c r="R13" i="3"/>
  <c r="AT23" i="3"/>
  <c r="AS23" i="3" s="1"/>
  <c r="AU22" i="3"/>
  <c r="D13" i="3" l="1"/>
  <c r="E13" i="3" s="1"/>
  <c r="H13" i="3" s="1"/>
  <c r="Q13" i="3"/>
  <c r="Y24" i="3"/>
  <c r="X24" i="3" s="1"/>
  <c r="Z23" i="3"/>
  <c r="AF24" i="3"/>
  <c r="AE24" i="3" s="1"/>
  <c r="AG23" i="3"/>
  <c r="AM24" i="3"/>
  <c r="AL24" i="3" s="1"/>
  <c r="AN23" i="3"/>
  <c r="AT24" i="3"/>
  <c r="AS24" i="3" s="1"/>
  <c r="AU23" i="3"/>
  <c r="AM25" i="3" l="1"/>
  <c r="AL25" i="3" s="1"/>
  <c r="AN24" i="3"/>
  <c r="AF25" i="3"/>
  <c r="AE25" i="3" s="1"/>
  <c r="AG24" i="3"/>
  <c r="Z24" i="3"/>
  <c r="Y25" i="3"/>
  <c r="X25" i="3" s="1"/>
  <c r="R14" i="3"/>
  <c r="S13" i="3"/>
  <c r="AT25" i="3"/>
  <c r="AS25" i="3" s="1"/>
  <c r="AU24" i="3"/>
  <c r="Y26" i="3" l="1"/>
  <c r="X26" i="3" s="1"/>
  <c r="Z25" i="3"/>
  <c r="D14" i="3"/>
  <c r="E14" i="3" s="1"/>
  <c r="H14" i="3" s="1"/>
  <c r="Q14" i="3"/>
  <c r="AG25" i="3"/>
  <c r="AF26" i="3"/>
  <c r="AE26" i="3" s="1"/>
  <c r="AU25" i="3"/>
  <c r="AT26" i="3"/>
  <c r="AS26" i="3" s="1"/>
  <c r="AM26" i="3"/>
  <c r="AL26" i="3" s="1"/>
  <c r="AN25" i="3"/>
  <c r="S14" i="3" l="1"/>
  <c r="R15" i="3"/>
  <c r="AT27" i="3"/>
  <c r="AS27" i="3" s="1"/>
  <c r="AU26" i="3"/>
  <c r="AF27" i="3"/>
  <c r="AE27" i="3" s="1"/>
  <c r="AG26" i="3"/>
  <c r="AN26" i="3"/>
  <c r="AM27" i="3"/>
  <c r="AL27" i="3" s="1"/>
  <c r="Z26" i="3"/>
  <c r="Y27" i="3"/>
  <c r="X27" i="3" s="1"/>
  <c r="AF28" i="3" l="1"/>
  <c r="AE28" i="3" s="1"/>
  <c r="AG27" i="3"/>
  <c r="AT28" i="3"/>
  <c r="AS28" i="3" s="1"/>
  <c r="AU27" i="3"/>
  <c r="Y28" i="3"/>
  <c r="X28" i="3" s="1"/>
  <c r="Z27" i="3"/>
  <c r="D15" i="3"/>
  <c r="E15" i="3" s="1"/>
  <c r="H15" i="3" s="1"/>
  <c r="Q15" i="3"/>
  <c r="AM28" i="3"/>
  <c r="AL28" i="3" s="1"/>
  <c r="AN27" i="3"/>
  <c r="Y29" i="3" l="1"/>
  <c r="X29" i="3" s="1"/>
  <c r="Z28" i="3"/>
  <c r="R16" i="3"/>
  <c r="S15" i="3"/>
  <c r="AT29" i="3"/>
  <c r="AS29" i="3" s="1"/>
  <c r="AU28" i="3"/>
  <c r="AM29" i="3"/>
  <c r="AL29" i="3" s="1"/>
  <c r="AN28" i="3"/>
  <c r="AG28" i="3"/>
  <c r="AF29" i="3"/>
  <c r="AE29" i="3" s="1"/>
  <c r="AT30" i="3" l="1"/>
  <c r="AS30" i="3" s="1"/>
  <c r="AU29" i="3"/>
  <c r="AM30" i="3"/>
  <c r="AL30" i="3" s="1"/>
  <c r="AN29" i="3"/>
  <c r="D16" i="3"/>
  <c r="E16" i="3" s="1"/>
  <c r="H16" i="3" s="1"/>
  <c r="Q16" i="3"/>
  <c r="AF30" i="3"/>
  <c r="AE30" i="3" s="1"/>
  <c r="AG29" i="3"/>
  <c r="Y30" i="3"/>
  <c r="X30" i="3" s="1"/>
  <c r="Z29" i="3"/>
  <c r="R17" i="3" l="1"/>
  <c r="S16" i="3"/>
  <c r="AN30" i="3"/>
  <c r="AM31" i="3"/>
  <c r="AL31" i="3" s="1"/>
  <c r="AG30" i="3"/>
  <c r="AF31" i="3"/>
  <c r="AE31" i="3" s="1"/>
  <c r="Z30" i="3"/>
  <c r="Y31" i="3"/>
  <c r="X31" i="3" s="1"/>
  <c r="AU30" i="3"/>
  <c r="AT31" i="3"/>
  <c r="AS31" i="3" s="1"/>
  <c r="AN31" i="3" l="1"/>
  <c r="AM32" i="3"/>
  <c r="AL32" i="3" s="1"/>
  <c r="Z31" i="3"/>
  <c r="Y32" i="3"/>
  <c r="X32" i="3" s="1"/>
  <c r="AT32" i="3"/>
  <c r="AS32" i="3" s="1"/>
  <c r="AU31" i="3"/>
  <c r="AF32" i="3"/>
  <c r="AE32" i="3" s="1"/>
  <c r="AG31" i="3"/>
  <c r="D17" i="3"/>
  <c r="E17" i="3" s="1"/>
  <c r="H17" i="3" s="1"/>
  <c r="Q17" i="3"/>
  <c r="AU32" i="3" l="1"/>
  <c r="AT33" i="3"/>
  <c r="AS33" i="3" s="1"/>
  <c r="Y33" i="3"/>
  <c r="X33" i="3" s="1"/>
  <c r="Z32" i="3"/>
  <c r="AF33" i="3"/>
  <c r="AE33" i="3" s="1"/>
  <c r="AG32" i="3"/>
  <c r="S17" i="3"/>
  <c r="R18" i="3"/>
  <c r="AM33" i="3"/>
  <c r="AL33" i="3" s="1"/>
  <c r="AN32" i="3"/>
  <c r="AF34" i="3" l="1"/>
  <c r="AE34" i="3" s="1"/>
  <c r="AG33" i="3"/>
  <c r="Y34" i="3"/>
  <c r="X34" i="3" s="1"/>
  <c r="Z33" i="3"/>
  <c r="D18" i="3"/>
  <c r="E18" i="3" s="1"/>
  <c r="H18" i="3" s="1"/>
  <c r="Q18" i="3"/>
  <c r="AT34" i="3"/>
  <c r="AS34" i="3" s="1"/>
  <c r="AU33" i="3"/>
  <c r="AM34" i="3"/>
  <c r="AL34" i="3" s="1"/>
  <c r="AN33" i="3"/>
  <c r="R19" i="3" l="1"/>
  <c r="S18" i="3"/>
  <c r="AU34" i="3"/>
  <c r="AT35" i="3"/>
  <c r="AS35" i="3" s="1"/>
  <c r="Y35" i="3"/>
  <c r="X35" i="3" s="1"/>
  <c r="Z34" i="3"/>
  <c r="AM35" i="3"/>
  <c r="AL35" i="3" s="1"/>
  <c r="AN34" i="3"/>
  <c r="AG34" i="3"/>
  <c r="AF35" i="3"/>
  <c r="AE35" i="3" s="1"/>
  <c r="Y36" i="3" l="1"/>
  <c r="X36" i="3" s="1"/>
  <c r="Z35" i="3"/>
  <c r="AU35" i="3"/>
  <c r="AT36" i="3"/>
  <c r="AS36" i="3" s="1"/>
  <c r="AM36" i="3"/>
  <c r="AL36" i="3" s="1"/>
  <c r="AN35" i="3"/>
  <c r="AG35" i="3"/>
  <c r="AF36" i="3"/>
  <c r="AE36" i="3" s="1"/>
  <c r="D19" i="3"/>
  <c r="E19" i="3" s="1"/>
  <c r="H19" i="3" s="1"/>
  <c r="Q19" i="3"/>
  <c r="AF37" i="3" l="1"/>
  <c r="AE37" i="3" s="1"/>
  <c r="AG36" i="3"/>
  <c r="AN36" i="3"/>
  <c r="AM37" i="3"/>
  <c r="AL37" i="3" s="1"/>
  <c r="AT37" i="3"/>
  <c r="AS37" i="3" s="1"/>
  <c r="AU36" i="3"/>
  <c r="R20" i="3"/>
  <c r="S19" i="3"/>
  <c r="Y37" i="3"/>
  <c r="X37" i="3" s="1"/>
  <c r="Z36" i="3"/>
  <c r="D20" i="3" l="1"/>
  <c r="E20" i="3" s="1"/>
  <c r="H20" i="3" s="1"/>
  <c r="Q20" i="3"/>
  <c r="AT38" i="3"/>
  <c r="AS38" i="3" s="1"/>
  <c r="AU37" i="3"/>
  <c r="AM38" i="3"/>
  <c r="AL38" i="3" s="1"/>
  <c r="AN37" i="3"/>
  <c r="Y38" i="3"/>
  <c r="X38" i="3" s="1"/>
  <c r="Z37" i="3"/>
  <c r="AF38" i="3"/>
  <c r="AE38" i="3" s="1"/>
  <c r="AG37" i="3"/>
  <c r="Y39" i="3" l="1"/>
  <c r="X39" i="3" s="1"/>
  <c r="Z38" i="3"/>
  <c r="AM39" i="3"/>
  <c r="AL39" i="3" s="1"/>
  <c r="AN38" i="3"/>
  <c r="AT39" i="3"/>
  <c r="AS39" i="3" s="1"/>
  <c r="AU38" i="3"/>
  <c r="S20" i="3"/>
  <c r="R21" i="3"/>
  <c r="AF39" i="3"/>
  <c r="AE39" i="3" s="1"/>
  <c r="AG38" i="3"/>
  <c r="AT40" i="3" l="1"/>
  <c r="AS40" i="3" s="1"/>
  <c r="AU39" i="3"/>
  <c r="D21" i="3"/>
  <c r="E21" i="3" s="1"/>
  <c r="H21" i="3" s="1"/>
  <c r="Q21" i="3"/>
  <c r="AN39" i="3"/>
  <c r="AM40" i="3"/>
  <c r="AL40" i="3" s="1"/>
  <c r="AF40" i="3"/>
  <c r="AE40" i="3" s="1"/>
  <c r="AG39" i="3"/>
  <c r="Z39" i="3"/>
  <c r="Y40" i="3"/>
  <c r="X40" i="3" s="1"/>
  <c r="AM41" i="3" l="1"/>
  <c r="AL41" i="3" s="1"/>
  <c r="AN40" i="3"/>
  <c r="R22" i="3"/>
  <c r="S21" i="3"/>
  <c r="AG40" i="3"/>
  <c r="AF41" i="3"/>
  <c r="AE41" i="3" s="1"/>
  <c r="Y41" i="3"/>
  <c r="X41" i="3" s="1"/>
  <c r="Z40" i="3"/>
  <c r="AU40" i="3"/>
  <c r="AT41" i="3"/>
  <c r="AS41" i="3" s="1"/>
  <c r="Y42" i="3" l="1"/>
  <c r="X42" i="3" s="1"/>
  <c r="Z41" i="3"/>
  <c r="D22" i="3"/>
  <c r="E22" i="3" s="1"/>
  <c r="H22" i="3" s="1"/>
  <c r="Q22" i="3"/>
  <c r="AT42" i="3"/>
  <c r="AS42" i="3" s="1"/>
  <c r="AU41" i="3"/>
  <c r="AF42" i="3"/>
  <c r="AE42" i="3" s="1"/>
  <c r="AG41" i="3"/>
  <c r="AM42" i="3"/>
  <c r="AL42" i="3" s="1"/>
  <c r="AN41" i="3"/>
  <c r="AT43" i="3" l="1"/>
  <c r="AS43" i="3" s="1"/>
  <c r="AU42" i="3"/>
  <c r="AF43" i="3"/>
  <c r="AE43" i="3" s="1"/>
  <c r="AG42" i="3"/>
  <c r="S22" i="3"/>
  <c r="R23" i="3"/>
  <c r="AM43" i="3"/>
  <c r="AL43" i="3" s="1"/>
  <c r="AN42" i="3"/>
  <c r="Y43" i="3"/>
  <c r="X43" i="3" s="1"/>
  <c r="Z42" i="3"/>
  <c r="AM44" i="3" l="1"/>
  <c r="AL44" i="3" s="1"/>
  <c r="AN43" i="3"/>
  <c r="D23" i="3"/>
  <c r="E23" i="3" s="1"/>
  <c r="H23" i="3" s="1"/>
  <c r="Q23" i="3"/>
  <c r="AG43" i="3"/>
  <c r="AF44" i="3"/>
  <c r="AE44" i="3" s="1"/>
  <c r="Y44" i="3"/>
  <c r="X44" i="3" s="1"/>
  <c r="Z43" i="3"/>
  <c r="AU43" i="3"/>
  <c r="AT44" i="3"/>
  <c r="AS44" i="3" s="1"/>
  <c r="AF45" i="3" l="1"/>
  <c r="AE45" i="3" s="1"/>
  <c r="AG44" i="3"/>
  <c r="R24" i="3"/>
  <c r="S23" i="3"/>
  <c r="AT45" i="3"/>
  <c r="AS45" i="3" s="1"/>
  <c r="AU44" i="3"/>
  <c r="Z44" i="3"/>
  <c r="Y45" i="3"/>
  <c r="X45" i="3" s="1"/>
  <c r="AN44" i="3"/>
  <c r="AM45" i="3"/>
  <c r="AL45" i="3" s="1"/>
  <c r="Y46" i="3" l="1"/>
  <c r="X46" i="3" s="1"/>
  <c r="Z45" i="3"/>
  <c r="AT46" i="3"/>
  <c r="AS46" i="3" s="1"/>
  <c r="AU45" i="3"/>
  <c r="D24" i="3"/>
  <c r="E24" i="3" s="1"/>
  <c r="H24" i="3" s="1"/>
  <c r="Q24" i="3"/>
  <c r="AM46" i="3"/>
  <c r="AL46" i="3" s="1"/>
  <c r="AN45" i="3"/>
  <c r="AF46" i="3"/>
  <c r="AE46" i="3" s="1"/>
  <c r="AG45" i="3"/>
  <c r="AM47" i="3" l="1"/>
  <c r="AL47" i="3" s="1"/>
  <c r="AN46" i="3"/>
  <c r="AT47" i="3"/>
  <c r="AS47" i="3" s="1"/>
  <c r="AU46" i="3"/>
  <c r="R25" i="3"/>
  <c r="S24" i="3"/>
  <c r="AF47" i="3"/>
  <c r="AE47" i="3" s="1"/>
  <c r="AG46" i="3"/>
  <c r="Y47" i="3"/>
  <c r="X47" i="3" s="1"/>
  <c r="Z46" i="3"/>
  <c r="AF48" i="3" l="1"/>
  <c r="AE48" i="3" s="1"/>
  <c r="AG47" i="3"/>
  <c r="D25" i="3"/>
  <c r="E25" i="3" s="1"/>
  <c r="H25" i="3" s="1"/>
  <c r="Q25" i="3"/>
  <c r="AT48" i="3"/>
  <c r="AS48" i="3" s="1"/>
  <c r="AU47" i="3"/>
  <c r="Z47" i="3"/>
  <c r="Y48" i="3"/>
  <c r="X48" i="3" s="1"/>
  <c r="AN47" i="3"/>
  <c r="AM48" i="3"/>
  <c r="AL48" i="3" s="1"/>
  <c r="AU48" i="3" l="1"/>
  <c r="AT49" i="3"/>
  <c r="AS49" i="3" s="1"/>
  <c r="S25" i="3"/>
  <c r="R26" i="3"/>
  <c r="AM49" i="3"/>
  <c r="AL49" i="3" s="1"/>
  <c r="AN48" i="3"/>
  <c r="Y49" i="3"/>
  <c r="X49" i="3" s="1"/>
  <c r="Z48" i="3"/>
  <c r="AG48" i="3"/>
  <c r="AF49" i="3"/>
  <c r="AE49" i="3" s="1"/>
  <c r="AM50" i="3" l="1"/>
  <c r="AL50" i="3" s="1"/>
  <c r="AN49" i="3"/>
  <c r="D26" i="3"/>
  <c r="E26" i="3" s="1"/>
  <c r="H26" i="3" s="1"/>
  <c r="Q26" i="3"/>
  <c r="Y50" i="3"/>
  <c r="X50" i="3" s="1"/>
  <c r="Z49" i="3"/>
  <c r="AF50" i="3"/>
  <c r="AE50" i="3" s="1"/>
  <c r="AG49" i="3"/>
  <c r="AT50" i="3"/>
  <c r="AS50" i="3" s="1"/>
  <c r="AU49" i="3"/>
  <c r="Y51" i="3" l="1"/>
  <c r="X51" i="3" s="1"/>
  <c r="Z50" i="3"/>
  <c r="R27" i="3"/>
  <c r="S26" i="3"/>
  <c r="AF51" i="3"/>
  <c r="AE51" i="3" s="1"/>
  <c r="AG50" i="3"/>
  <c r="AT51" i="3"/>
  <c r="AS51" i="3" s="1"/>
  <c r="AU50" i="3"/>
  <c r="AM51" i="3"/>
  <c r="AL51" i="3" s="1"/>
  <c r="AN50" i="3"/>
  <c r="AG51" i="3" l="1"/>
  <c r="AF52" i="3"/>
  <c r="AE52" i="3" s="1"/>
  <c r="D27" i="3"/>
  <c r="E27" i="3" s="1"/>
  <c r="H27" i="3" s="1"/>
  <c r="Q27" i="3"/>
  <c r="AU51" i="3"/>
  <c r="AT52" i="3"/>
  <c r="AS52" i="3" s="1"/>
  <c r="AM52" i="3"/>
  <c r="AL52" i="3" s="1"/>
  <c r="AN51" i="3"/>
  <c r="Y52" i="3"/>
  <c r="X52" i="3" s="1"/>
  <c r="Z51" i="3"/>
  <c r="AN52" i="3" l="1"/>
  <c r="AM53" i="3"/>
  <c r="AL53" i="3" s="1"/>
  <c r="R28" i="3"/>
  <c r="S27" i="3"/>
  <c r="AF53" i="3"/>
  <c r="AE53" i="3" s="1"/>
  <c r="AG52" i="3"/>
  <c r="AT53" i="3"/>
  <c r="AS53" i="3" s="1"/>
  <c r="AU52" i="3"/>
  <c r="Z52" i="3"/>
  <c r="Y53" i="3"/>
  <c r="X53" i="3" s="1"/>
  <c r="AF54" i="3" l="1"/>
  <c r="AE54" i="3" s="1"/>
  <c r="AG53" i="3"/>
  <c r="AT54" i="3"/>
  <c r="AS54" i="3" s="1"/>
  <c r="AU53" i="3"/>
  <c r="D28" i="3"/>
  <c r="E28" i="3" s="1"/>
  <c r="H28" i="3" s="1"/>
  <c r="Q28" i="3"/>
  <c r="Y54" i="3"/>
  <c r="X54" i="3" s="1"/>
  <c r="Z53" i="3"/>
  <c r="AM54" i="3"/>
  <c r="AL54" i="3" s="1"/>
  <c r="AN53" i="3"/>
  <c r="AT55" i="3" l="1"/>
  <c r="AS55" i="3" s="1"/>
  <c r="AU54" i="3"/>
  <c r="Y55" i="3"/>
  <c r="X55" i="3" s="1"/>
  <c r="Z54" i="3"/>
  <c r="S28" i="3"/>
  <c r="R29" i="3"/>
  <c r="AM55" i="3"/>
  <c r="AL55" i="3" s="1"/>
  <c r="AN54" i="3"/>
  <c r="AF55" i="3"/>
  <c r="AE55" i="3" s="1"/>
  <c r="AG54" i="3"/>
  <c r="D29" i="3" l="1"/>
  <c r="E29" i="3" s="1"/>
  <c r="H29" i="3" s="1"/>
  <c r="Q29" i="3"/>
  <c r="Z55" i="3"/>
  <c r="Y56" i="3"/>
  <c r="X56" i="3" s="1"/>
  <c r="AN55" i="3"/>
  <c r="AM56" i="3"/>
  <c r="AL56" i="3" s="1"/>
  <c r="AF56" i="3"/>
  <c r="AE56" i="3" s="1"/>
  <c r="AG55" i="3"/>
  <c r="AT56" i="3"/>
  <c r="AS56" i="3" s="1"/>
  <c r="AU55" i="3"/>
  <c r="AM57" i="3" l="1"/>
  <c r="AL57" i="3" s="1"/>
  <c r="AN56" i="3"/>
  <c r="Y57" i="3"/>
  <c r="X57" i="3" s="1"/>
  <c r="Z56" i="3"/>
  <c r="R30" i="3"/>
  <c r="S29" i="3"/>
  <c r="AG56" i="3"/>
  <c r="AF57" i="3"/>
  <c r="AE57" i="3" s="1"/>
  <c r="AU56" i="3"/>
  <c r="AT57" i="3"/>
  <c r="AS57" i="3" s="1"/>
  <c r="D30" i="3" l="1"/>
  <c r="E30" i="3" s="1"/>
  <c r="H30" i="3" s="1"/>
  <c r="Q30" i="3"/>
  <c r="Y58" i="3"/>
  <c r="X58" i="3" s="1"/>
  <c r="Z57" i="3"/>
  <c r="AT58" i="3"/>
  <c r="AS58" i="3" s="1"/>
  <c r="AU57" i="3"/>
  <c r="AF58" i="3"/>
  <c r="AE58" i="3" s="1"/>
  <c r="AG57" i="3"/>
  <c r="AM58" i="3"/>
  <c r="AL58" i="3" s="1"/>
  <c r="AN57" i="3"/>
  <c r="AT59" i="3" l="1"/>
  <c r="AS59" i="3" s="1"/>
  <c r="AU58" i="3"/>
  <c r="Y59" i="3"/>
  <c r="X59" i="3" s="1"/>
  <c r="Z58" i="3"/>
  <c r="AF59" i="3"/>
  <c r="AE59" i="3" s="1"/>
  <c r="AG58" i="3"/>
  <c r="R31" i="3"/>
  <c r="S30" i="3"/>
  <c r="AM59" i="3"/>
  <c r="AL59" i="3" s="1"/>
  <c r="AN58" i="3"/>
  <c r="AG59" i="3" l="1"/>
  <c r="AF60" i="3"/>
  <c r="AE60" i="3" s="1"/>
  <c r="Y60" i="3"/>
  <c r="X60" i="3" s="1"/>
  <c r="Z59" i="3"/>
  <c r="D31" i="3"/>
  <c r="E31" i="3" s="1"/>
  <c r="H31" i="3" s="1"/>
  <c r="Q31" i="3"/>
  <c r="AM60" i="3"/>
  <c r="AL60" i="3" s="1"/>
  <c r="AN59" i="3"/>
  <c r="AU59" i="3"/>
  <c r="AT60" i="3"/>
  <c r="AS60" i="3" s="1"/>
  <c r="AN60" i="3" l="1"/>
  <c r="AM61" i="3"/>
  <c r="AL61" i="3" s="1"/>
  <c r="Z60" i="3"/>
  <c r="Y61" i="3"/>
  <c r="X61" i="3" s="1"/>
  <c r="AT61" i="3"/>
  <c r="AS61" i="3" s="1"/>
  <c r="AU60" i="3"/>
  <c r="AF61" i="3"/>
  <c r="AE61" i="3" s="1"/>
  <c r="AG60" i="3"/>
  <c r="R32" i="3"/>
  <c r="S31" i="3"/>
  <c r="AT62" i="3" l="1"/>
  <c r="AS62" i="3" s="1"/>
  <c r="AU61" i="3"/>
  <c r="Y62" i="3"/>
  <c r="X62" i="3" s="1"/>
  <c r="Z61" i="3"/>
  <c r="AM62" i="3"/>
  <c r="AL62" i="3" s="1"/>
  <c r="AN61" i="3"/>
  <c r="AF62" i="3"/>
  <c r="AE62" i="3" s="1"/>
  <c r="AG61" i="3"/>
  <c r="D32" i="3"/>
  <c r="E32" i="3" s="1"/>
  <c r="H32" i="3" s="1"/>
  <c r="Q32" i="3"/>
  <c r="AM63" i="3" l="1"/>
  <c r="AL63" i="3" s="1"/>
  <c r="AN62" i="3"/>
  <c r="AF63" i="3"/>
  <c r="AE63" i="3" s="1"/>
  <c r="AG62" i="3"/>
  <c r="Y63" i="3"/>
  <c r="X63" i="3" s="1"/>
  <c r="Z62" i="3"/>
  <c r="R33" i="3"/>
  <c r="S32" i="3"/>
  <c r="AT63" i="3"/>
  <c r="AS63" i="3" s="1"/>
  <c r="AU62" i="3"/>
  <c r="Z63" i="3" l="1"/>
  <c r="Y64" i="3"/>
  <c r="X64" i="3" s="1"/>
  <c r="D33" i="3"/>
  <c r="E33" i="3" s="1"/>
  <c r="H33" i="3" s="1"/>
  <c r="Q33" i="3"/>
  <c r="AF64" i="3"/>
  <c r="AE64" i="3" s="1"/>
  <c r="AG63" i="3"/>
  <c r="AT64" i="3"/>
  <c r="AS64" i="3" s="1"/>
  <c r="AU63" i="3"/>
  <c r="AN63" i="3"/>
  <c r="AM64" i="3"/>
  <c r="AL64" i="3" s="1"/>
  <c r="AG64" i="3" l="1"/>
  <c r="AF65" i="3"/>
  <c r="AE65" i="3" s="1"/>
  <c r="R34" i="3"/>
  <c r="S33" i="3"/>
  <c r="AU64" i="3"/>
  <c r="AT65" i="3"/>
  <c r="AS65" i="3" s="1"/>
  <c r="AM65" i="3"/>
  <c r="AL65" i="3" s="1"/>
  <c r="AN64" i="3"/>
  <c r="Y65" i="3"/>
  <c r="X65" i="3" s="1"/>
  <c r="Z64" i="3"/>
  <c r="AM66" i="3" l="1"/>
  <c r="AL66" i="3" s="1"/>
  <c r="AN65" i="3"/>
  <c r="D34" i="3"/>
  <c r="E34" i="3" s="1"/>
  <c r="H34" i="3" s="1"/>
  <c r="Q34" i="3"/>
  <c r="AF66" i="3"/>
  <c r="AE66" i="3" s="1"/>
  <c r="AG65" i="3"/>
  <c r="AT66" i="3"/>
  <c r="AS66" i="3" s="1"/>
  <c r="AU65" i="3"/>
  <c r="Y66" i="3"/>
  <c r="X66" i="3" s="1"/>
  <c r="Z65" i="3"/>
  <c r="AF67" i="3" l="1"/>
  <c r="AE67" i="3" s="1"/>
  <c r="AG66" i="3"/>
  <c r="S34" i="3"/>
  <c r="R35" i="3"/>
  <c r="AT67" i="3"/>
  <c r="AS67" i="3" s="1"/>
  <c r="AU66" i="3"/>
  <c r="Y67" i="3"/>
  <c r="X67" i="3" s="1"/>
  <c r="Z66" i="3"/>
  <c r="AM67" i="3"/>
  <c r="AL67" i="3" s="1"/>
  <c r="AN66" i="3"/>
  <c r="Y68" i="3" l="1"/>
  <c r="X68" i="3" s="1"/>
  <c r="Z67" i="3"/>
  <c r="D35" i="3"/>
  <c r="E35" i="3" s="1"/>
  <c r="H35" i="3" s="1"/>
  <c r="Q35" i="3"/>
  <c r="AU67" i="3"/>
  <c r="AT68" i="3"/>
  <c r="AS68" i="3" s="1"/>
  <c r="AM68" i="3"/>
  <c r="AL68" i="3" s="1"/>
  <c r="AN67" i="3"/>
  <c r="AG67" i="3"/>
  <c r="AF68" i="3"/>
  <c r="AE68" i="3" s="1"/>
  <c r="S35" i="3" l="1"/>
  <c r="R36" i="3"/>
  <c r="AN68" i="3"/>
  <c r="AM69" i="3"/>
  <c r="AL69" i="3" s="1"/>
  <c r="AF69" i="3"/>
  <c r="AE69" i="3" s="1"/>
  <c r="AG68" i="3"/>
  <c r="AT69" i="3"/>
  <c r="AS69" i="3" s="1"/>
  <c r="AU68" i="3"/>
  <c r="Z68" i="3"/>
  <c r="Y69" i="3"/>
  <c r="X69" i="3" s="1"/>
  <c r="AM70" i="3" l="1"/>
  <c r="AL70" i="3" s="1"/>
  <c r="AN69" i="3"/>
  <c r="AF70" i="3"/>
  <c r="AE70" i="3" s="1"/>
  <c r="AG69" i="3"/>
  <c r="Y70" i="3"/>
  <c r="X70" i="3" s="1"/>
  <c r="Z69" i="3"/>
  <c r="D36" i="3"/>
  <c r="E36" i="3" s="1"/>
  <c r="H36" i="3" s="1"/>
  <c r="Q36" i="3"/>
  <c r="AT70" i="3"/>
  <c r="AS70" i="3" s="1"/>
  <c r="AU69" i="3"/>
  <c r="Y71" i="3" l="1"/>
  <c r="X71" i="3" s="1"/>
  <c r="Z70" i="3"/>
  <c r="AF71" i="3"/>
  <c r="AE71" i="3" s="1"/>
  <c r="AG70" i="3"/>
  <c r="R37" i="3"/>
  <c r="S36" i="3"/>
  <c r="AT71" i="3"/>
  <c r="AS71" i="3" s="1"/>
  <c r="AU70" i="3"/>
  <c r="AM71" i="3"/>
  <c r="AL71" i="3" s="1"/>
  <c r="AN70" i="3"/>
  <c r="AT72" i="3" l="1"/>
  <c r="AS72" i="3" s="1"/>
  <c r="AU71" i="3"/>
  <c r="AF72" i="3"/>
  <c r="AE72" i="3" s="1"/>
  <c r="AG71" i="3"/>
  <c r="D37" i="3"/>
  <c r="E37" i="3" s="1"/>
  <c r="H37" i="3" s="1"/>
  <c r="Q37" i="3"/>
  <c r="AN71" i="3"/>
  <c r="AM72" i="3"/>
  <c r="AL72" i="3" s="1"/>
  <c r="Z71" i="3"/>
  <c r="Y72" i="3"/>
  <c r="X72" i="3" s="1"/>
  <c r="AM73" i="3" l="1"/>
  <c r="AL73" i="3" s="1"/>
  <c r="AN72" i="3"/>
  <c r="AG72" i="3"/>
  <c r="AF73" i="3"/>
  <c r="AE73" i="3" s="1"/>
  <c r="Y73" i="3"/>
  <c r="X73" i="3" s="1"/>
  <c r="Z72" i="3"/>
  <c r="R38" i="3"/>
  <c r="S37" i="3"/>
  <c r="AU72" i="3"/>
  <c r="AT73" i="3"/>
  <c r="AS73" i="3" s="1"/>
  <c r="D38" i="3" l="1"/>
  <c r="E38" i="3" s="1"/>
  <c r="H38" i="3" s="1"/>
  <c r="Q38" i="3"/>
  <c r="AF74" i="3"/>
  <c r="AE74" i="3" s="1"/>
  <c r="AG73" i="3"/>
  <c r="AT74" i="3"/>
  <c r="AS74" i="3" s="1"/>
  <c r="AU73" i="3"/>
  <c r="Y74" i="3"/>
  <c r="X74" i="3" s="1"/>
  <c r="Z73" i="3"/>
  <c r="AM74" i="3"/>
  <c r="AL74" i="3" s="1"/>
  <c r="AN73" i="3"/>
  <c r="AT75" i="3" l="1"/>
  <c r="AS75" i="3" s="1"/>
  <c r="AU74" i="3"/>
  <c r="AF75" i="3"/>
  <c r="AE75" i="3" s="1"/>
  <c r="AG74" i="3"/>
  <c r="Y75" i="3"/>
  <c r="X75" i="3" s="1"/>
  <c r="Z74" i="3"/>
  <c r="R39" i="3"/>
  <c r="S38" i="3"/>
  <c r="AM75" i="3"/>
  <c r="AL75" i="3" s="1"/>
  <c r="AN74" i="3"/>
  <c r="D39" i="3" l="1"/>
  <c r="E39" i="3" s="1"/>
  <c r="H39" i="3" s="1"/>
  <c r="Q39" i="3"/>
  <c r="AG75" i="3"/>
  <c r="AF76" i="3"/>
  <c r="AE76" i="3" s="1"/>
  <c r="Y76" i="3"/>
  <c r="X76" i="3" s="1"/>
  <c r="Z75" i="3"/>
  <c r="AM76" i="3"/>
  <c r="AL76" i="3" s="1"/>
  <c r="AN75" i="3"/>
  <c r="AU75" i="3"/>
  <c r="AT76" i="3"/>
  <c r="AS76" i="3" s="1"/>
  <c r="Z76" i="3" l="1"/>
  <c r="Y77" i="3"/>
  <c r="X77" i="3" s="1"/>
  <c r="AN76" i="3"/>
  <c r="AM77" i="3"/>
  <c r="AL77" i="3" s="1"/>
  <c r="AF77" i="3"/>
  <c r="AE77" i="3" s="1"/>
  <c r="AG76" i="3"/>
  <c r="AT77" i="3"/>
  <c r="AS77" i="3" s="1"/>
  <c r="AU76" i="3"/>
  <c r="R40" i="3"/>
  <c r="S39" i="3"/>
  <c r="AM78" i="3" l="1"/>
  <c r="AL78" i="3" s="1"/>
  <c r="AN77" i="3"/>
  <c r="AF78" i="3"/>
  <c r="AE78" i="3" s="1"/>
  <c r="AG77" i="3"/>
  <c r="Y78" i="3"/>
  <c r="X78" i="3" s="1"/>
  <c r="Z77" i="3"/>
  <c r="AT78" i="3"/>
  <c r="AS78" i="3" s="1"/>
  <c r="AU77" i="3"/>
  <c r="D40" i="3"/>
  <c r="E40" i="3" s="1"/>
  <c r="H40" i="3" s="1"/>
  <c r="Q40" i="3"/>
  <c r="Y79" i="3" l="1"/>
  <c r="X79" i="3" s="1"/>
  <c r="Z78" i="3"/>
  <c r="AF79" i="3"/>
  <c r="AE79" i="3" s="1"/>
  <c r="AG78" i="3"/>
  <c r="AT79" i="3"/>
  <c r="AS79" i="3" s="1"/>
  <c r="AU78" i="3"/>
  <c r="S40" i="3"/>
  <c r="R41" i="3"/>
  <c r="AM79" i="3"/>
  <c r="AL79" i="3" s="1"/>
  <c r="AN78" i="3"/>
  <c r="D41" i="3" l="1"/>
  <c r="E41" i="3" s="1"/>
  <c r="H41" i="3" s="1"/>
  <c r="Q41" i="3"/>
  <c r="AT80" i="3"/>
  <c r="AS80" i="3" s="1"/>
  <c r="AU79" i="3"/>
  <c r="AF80" i="3"/>
  <c r="AE80" i="3" s="1"/>
  <c r="AG79" i="3"/>
  <c r="AN79" i="3"/>
  <c r="AM80" i="3"/>
  <c r="AL80" i="3" s="1"/>
  <c r="Z79" i="3"/>
  <c r="Y80" i="3"/>
  <c r="X80" i="3" s="1"/>
  <c r="AG80" i="3" l="1"/>
  <c r="AF81" i="3"/>
  <c r="AE81" i="3" s="1"/>
  <c r="AU80" i="3"/>
  <c r="AT81" i="3"/>
  <c r="AS81" i="3" s="1"/>
  <c r="AM81" i="3"/>
  <c r="AL81" i="3" s="1"/>
  <c r="AN80" i="3"/>
  <c r="Y81" i="3"/>
  <c r="X81" i="3" s="1"/>
  <c r="Z80" i="3"/>
  <c r="R42" i="3"/>
  <c r="S41" i="3"/>
  <c r="AT82" i="3" l="1"/>
  <c r="AS82" i="3" s="1"/>
  <c r="AU81" i="3"/>
  <c r="AM82" i="3"/>
  <c r="AL82" i="3" s="1"/>
  <c r="AN81" i="3"/>
  <c r="Y82" i="3"/>
  <c r="X82" i="3" s="1"/>
  <c r="Z81" i="3"/>
  <c r="AF82" i="3"/>
  <c r="AE82" i="3" s="1"/>
  <c r="AG81" i="3"/>
  <c r="D42" i="3"/>
  <c r="E42" i="3" s="1"/>
  <c r="H42" i="3" s="1"/>
  <c r="Q42" i="3"/>
  <c r="Y83" i="3" l="1"/>
  <c r="X83" i="3" s="1"/>
  <c r="Z82" i="3"/>
  <c r="AM83" i="3"/>
  <c r="AL83" i="3" s="1"/>
  <c r="AN82" i="3"/>
  <c r="R43" i="3"/>
  <c r="S42" i="3"/>
  <c r="AF83" i="3"/>
  <c r="AE83" i="3" s="1"/>
  <c r="AG82" i="3"/>
  <c r="AT83" i="3"/>
  <c r="AS83" i="3" s="1"/>
  <c r="AU82" i="3"/>
  <c r="AM84" i="3" l="1"/>
  <c r="AL84" i="3" s="1"/>
  <c r="AN83" i="3"/>
  <c r="AG83" i="3"/>
  <c r="AF84" i="3"/>
  <c r="AE84" i="3" s="1"/>
  <c r="D43" i="3"/>
  <c r="E43" i="3" s="1"/>
  <c r="H43" i="3" s="1"/>
  <c r="Q43" i="3"/>
  <c r="AU83" i="3"/>
  <c r="AT84" i="3"/>
  <c r="AS84" i="3" s="1"/>
  <c r="Y84" i="3"/>
  <c r="X84" i="3" s="1"/>
  <c r="Z83" i="3"/>
  <c r="AF85" i="3" l="1"/>
  <c r="AE85" i="3" s="1"/>
  <c r="AG84" i="3"/>
  <c r="AT85" i="3"/>
  <c r="AS85" i="3" s="1"/>
  <c r="AU84" i="3"/>
  <c r="S43" i="3"/>
  <c r="R44" i="3"/>
  <c r="Z84" i="3"/>
  <c r="Y85" i="3"/>
  <c r="X85" i="3" s="1"/>
  <c r="AN84" i="3"/>
  <c r="AM85" i="3"/>
  <c r="AL85" i="3" s="1"/>
  <c r="D44" i="3" l="1"/>
  <c r="E44" i="3" s="1"/>
  <c r="H44" i="3" s="1"/>
  <c r="Q44" i="3"/>
  <c r="Y86" i="3"/>
  <c r="X86" i="3" s="1"/>
  <c r="Z85" i="3"/>
  <c r="AT86" i="3"/>
  <c r="AS86" i="3" s="1"/>
  <c r="AU85" i="3"/>
  <c r="AM86" i="3"/>
  <c r="AL86" i="3" s="1"/>
  <c r="AN85" i="3"/>
  <c r="AF86" i="3"/>
  <c r="AE86" i="3" s="1"/>
  <c r="AG85" i="3"/>
  <c r="AT87" i="3" l="1"/>
  <c r="AS87" i="3" s="1"/>
  <c r="AU86" i="3"/>
  <c r="Y87" i="3"/>
  <c r="X87" i="3" s="1"/>
  <c r="Z86" i="3"/>
  <c r="AM87" i="3"/>
  <c r="AL87" i="3" s="1"/>
  <c r="AN86" i="3"/>
  <c r="R45" i="3"/>
  <c r="S44" i="3"/>
  <c r="AF87" i="3"/>
  <c r="AE87" i="3" s="1"/>
  <c r="AG86" i="3"/>
  <c r="D45" i="3" l="1"/>
  <c r="E45" i="3" s="1"/>
  <c r="H45" i="3" s="1"/>
  <c r="Q45" i="3"/>
  <c r="AN87" i="3"/>
  <c r="AM88" i="3"/>
  <c r="AL88" i="3" s="1"/>
  <c r="Z87" i="3"/>
  <c r="Y88" i="3"/>
  <c r="X88" i="3" s="1"/>
  <c r="AF88" i="3"/>
  <c r="AE88" i="3" s="1"/>
  <c r="AG87" i="3"/>
  <c r="AT88" i="3"/>
  <c r="AS88" i="3" s="1"/>
  <c r="AU87" i="3"/>
  <c r="Y89" i="3" l="1"/>
  <c r="X89" i="3" s="1"/>
  <c r="Z88" i="3"/>
  <c r="AM89" i="3"/>
  <c r="AL89" i="3" s="1"/>
  <c r="AN88" i="3"/>
  <c r="AG88" i="3"/>
  <c r="AF89" i="3"/>
  <c r="AE89" i="3" s="1"/>
  <c r="R46" i="3"/>
  <c r="S45" i="3"/>
  <c r="AU88" i="3"/>
  <c r="AT89" i="3"/>
  <c r="AS89" i="3" s="1"/>
  <c r="D46" i="3" l="1"/>
  <c r="E46" i="3" s="1"/>
  <c r="H46" i="3" s="1"/>
  <c r="Q46" i="3"/>
  <c r="AM90" i="3"/>
  <c r="AL90" i="3" s="1"/>
  <c r="AN89" i="3"/>
  <c r="AT90" i="3"/>
  <c r="AS90" i="3" s="1"/>
  <c r="AU89" i="3"/>
  <c r="AF90" i="3"/>
  <c r="AE90" i="3" s="1"/>
  <c r="AG89" i="3"/>
  <c r="Y90" i="3"/>
  <c r="X90" i="3" s="1"/>
  <c r="Z89" i="3"/>
  <c r="AT91" i="3" l="1"/>
  <c r="AS91" i="3" s="1"/>
  <c r="AU90" i="3"/>
  <c r="AF91" i="3"/>
  <c r="AE91" i="3" s="1"/>
  <c r="AG90" i="3"/>
  <c r="AM91" i="3"/>
  <c r="AL91" i="3" s="1"/>
  <c r="AN90" i="3"/>
  <c r="R47" i="3"/>
  <c r="S46" i="3"/>
  <c r="Y91" i="3"/>
  <c r="X91" i="3" s="1"/>
  <c r="Z90" i="3"/>
  <c r="AN91" i="3" l="1"/>
  <c r="AM92" i="3"/>
  <c r="AL92" i="3" s="1"/>
  <c r="AF92" i="3"/>
  <c r="AE92" i="3" s="1"/>
  <c r="AG91" i="3"/>
  <c r="D47" i="3"/>
  <c r="E47" i="3" s="1"/>
  <c r="H47" i="3" s="1"/>
  <c r="Q47" i="3"/>
  <c r="Z91" i="3"/>
  <c r="Y92" i="3"/>
  <c r="X92" i="3" s="1"/>
  <c r="AT92" i="3"/>
  <c r="AS92" i="3" s="1"/>
  <c r="AU91" i="3"/>
  <c r="Y93" i="3" l="1"/>
  <c r="X93" i="3" s="1"/>
  <c r="Z92" i="3"/>
  <c r="R48" i="3"/>
  <c r="S47" i="3"/>
  <c r="AG92" i="3"/>
  <c r="AF93" i="3"/>
  <c r="AE93" i="3" s="1"/>
  <c r="AM93" i="3"/>
  <c r="AL93" i="3" s="1"/>
  <c r="AN92" i="3"/>
  <c r="AU92" i="3"/>
  <c r="AT93" i="3"/>
  <c r="AS93" i="3" s="1"/>
  <c r="D48" i="3" l="1"/>
  <c r="E48" i="3" s="1"/>
  <c r="H48" i="3" s="1"/>
  <c r="Q48" i="3"/>
  <c r="AF94" i="3"/>
  <c r="AE94" i="3" s="1"/>
  <c r="AG93" i="3"/>
  <c r="AM94" i="3"/>
  <c r="AL94" i="3" s="1"/>
  <c r="AN93" i="3"/>
  <c r="AT94" i="3"/>
  <c r="AS94" i="3" s="1"/>
  <c r="AU93" i="3"/>
  <c r="Y94" i="3"/>
  <c r="X94" i="3" s="1"/>
  <c r="Z93" i="3"/>
  <c r="AM95" i="3" l="1"/>
  <c r="AL95" i="3" s="1"/>
  <c r="AN94" i="3"/>
  <c r="AF95" i="3"/>
  <c r="AE95" i="3" s="1"/>
  <c r="AG94" i="3"/>
  <c r="AT95" i="3"/>
  <c r="AS95" i="3" s="1"/>
  <c r="AU94" i="3"/>
  <c r="S48" i="3"/>
  <c r="R49" i="3"/>
  <c r="Y95" i="3"/>
  <c r="X95" i="3" s="1"/>
  <c r="Z94" i="3"/>
  <c r="D49" i="3" l="1"/>
  <c r="E49" i="3" s="1"/>
  <c r="H49" i="3" s="1"/>
  <c r="Q49" i="3"/>
  <c r="AG95" i="3"/>
  <c r="AF96" i="3"/>
  <c r="AE96" i="3" s="1"/>
  <c r="AU95" i="3"/>
  <c r="AT96" i="3"/>
  <c r="AS96" i="3" s="1"/>
  <c r="Y96" i="3"/>
  <c r="X96" i="3" s="1"/>
  <c r="Z95" i="3"/>
  <c r="AM96" i="3"/>
  <c r="AL96" i="3" s="1"/>
  <c r="AN95" i="3"/>
  <c r="AF97" i="3" l="1"/>
  <c r="AE97" i="3" s="1"/>
  <c r="AG96" i="3"/>
  <c r="AT97" i="3"/>
  <c r="AS97" i="3" s="1"/>
  <c r="AU96" i="3"/>
  <c r="R50" i="3"/>
  <c r="S49" i="3"/>
  <c r="Z96" i="3"/>
  <c r="Y97" i="3"/>
  <c r="X97" i="3" s="1"/>
  <c r="AN96" i="3"/>
  <c r="AM97" i="3"/>
  <c r="AL97" i="3" s="1"/>
  <c r="Y98" i="3" l="1"/>
  <c r="X98" i="3" s="1"/>
  <c r="Z97" i="3"/>
  <c r="D50" i="3"/>
  <c r="E50" i="3" s="1"/>
  <c r="H50" i="3" s="1"/>
  <c r="Q50" i="3"/>
  <c r="AT98" i="3"/>
  <c r="AS98" i="3" s="1"/>
  <c r="AU97" i="3"/>
  <c r="AM98" i="3"/>
  <c r="AL98" i="3" s="1"/>
  <c r="AN97" i="3"/>
  <c r="AF98" i="3"/>
  <c r="AE98" i="3" s="1"/>
  <c r="AG97" i="3"/>
  <c r="AT99" i="3" l="1"/>
  <c r="AS99" i="3" s="1"/>
  <c r="AU98" i="3"/>
  <c r="R51" i="3"/>
  <c r="S50" i="3"/>
  <c r="AM99" i="3"/>
  <c r="AL99" i="3" s="1"/>
  <c r="AN98" i="3"/>
  <c r="AF99" i="3"/>
  <c r="AE99" i="3" s="1"/>
  <c r="AG98" i="3"/>
  <c r="Y99" i="3"/>
  <c r="X99" i="3" s="1"/>
  <c r="Z98" i="3"/>
  <c r="AN99" i="3" l="1"/>
  <c r="AM100" i="3"/>
  <c r="AL100" i="3" s="1"/>
  <c r="AF100" i="3"/>
  <c r="AE100" i="3" s="1"/>
  <c r="AG99" i="3"/>
  <c r="D51" i="3"/>
  <c r="E51" i="3" s="1"/>
  <c r="H51" i="3" s="1"/>
  <c r="Q51" i="3"/>
  <c r="Z99" i="3"/>
  <c r="Y100" i="3"/>
  <c r="X100" i="3" s="1"/>
  <c r="AT100" i="3"/>
  <c r="AS100" i="3" s="1"/>
  <c r="AU99" i="3"/>
  <c r="S51" i="3" l="1"/>
  <c r="R52" i="3"/>
  <c r="AG100" i="3"/>
  <c r="AF101" i="3"/>
  <c r="AE101" i="3" s="1"/>
  <c r="Y101" i="3"/>
  <c r="X101" i="3" s="1"/>
  <c r="Z100" i="3"/>
  <c r="AM101" i="3"/>
  <c r="AL101" i="3" s="1"/>
  <c r="AN100" i="3"/>
  <c r="AU100" i="3"/>
  <c r="AT101" i="3"/>
  <c r="AS101" i="3" s="1"/>
  <c r="AF102" i="3" l="1"/>
  <c r="AE102" i="3" s="1"/>
  <c r="AG101" i="3"/>
  <c r="Y102" i="3"/>
  <c r="X102" i="3" s="1"/>
  <c r="Z101" i="3"/>
  <c r="AM102" i="3"/>
  <c r="AL102" i="3" s="1"/>
  <c r="AN101" i="3"/>
  <c r="AT102" i="3"/>
  <c r="AS102" i="3" s="1"/>
  <c r="AU101" i="3"/>
  <c r="D52" i="3"/>
  <c r="E52" i="3" s="1"/>
  <c r="H52" i="3" s="1"/>
  <c r="Q52" i="3"/>
  <c r="AT103" i="3" l="1"/>
  <c r="AS103" i="3" s="1"/>
  <c r="AU102" i="3"/>
  <c r="AM103" i="3"/>
  <c r="AL103" i="3" s="1"/>
  <c r="AN102" i="3"/>
  <c r="Y103" i="3"/>
  <c r="X103" i="3" s="1"/>
  <c r="Z102" i="3"/>
  <c r="R53" i="3"/>
  <c r="S52" i="3"/>
  <c r="AF103" i="3"/>
  <c r="AE103" i="3" s="1"/>
  <c r="AG102" i="3"/>
  <c r="Y104" i="3" l="1"/>
  <c r="X104" i="3" s="1"/>
  <c r="Z103" i="3"/>
  <c r="AM104" i="3"/>
  <c r="AL104" i="3" s="1"/>
  <c r="AN103" i="3"/>
  <c r="D53" i="3"/>
  <c r="E53" i="3" s="1"/>
  <c r="H53" i="3" s="1"/>
  <c r="Q53" i="3"/>
  <c r="AG103" i="3"/>
  <c r="AF104" i="3"/>
  <c r="AE104" i="3" s="1"/>
  <c r="AU103" i="3"/>
  <c r="AT104" i="3"/>
  <c r="AS104" i="3" s="1"/>
  <c r="AF105" i="3" l="1"/>
  <c r="AE105" i="3" s="1"/>
  <c r="AG104" i="3"/>
  <c r="AN104" i="3"/>
  <c r="AM105" i="3"/>
  <c r="AL105" i="3" s="1"/>
  <c r="R54" i="3"/>
  <c r="S53" i="3"/>
  <c r="AT105" i="3"/>
  <c r="AS105" i="3" s="1"/>
  <c r="AU104" i="3"/>
  <c r="Z104" i="3"/>
  <c r="Y105" i="3"/>
  <c r="X105" i="3" s="1"/>
  <c r="D54" i="3" l="1"/>
  <c r="E54" i="3" s="1"/>
  <c r="H54" i="3" s="1"/>
  <c r="Q54" i="3"/>
  <c r="AM106" i="3"/>
  <c r="AL106" i="3" s="1"/>
  <c r="AN105" i="3"/>
  <c r="Y106" i="3"/>
  <c r="X106" i="3" s="1"/>
  <c r="Z105" i="3"/>
  <c r="AT106" i="3"/>
  <c r="AS106" i="3" s="1"/>
  <c r="AU105" i="3"/>
  <c r="AF106" i="3"/>
  <c r="AE106" i="3" s="1"/>
  <c r="AG105" i="3"/>
  <c r="AT107" i="3" l="1"/>
  <c r="AS107" i="3" s="1"/>
  <c r="AU106" i="3"/>
  <c r="Y107" i="3"/>
  <c r="X107" i="3" s="1"/>
  <c r="Z106" i="3"/>
  <c r="AM107" i="3"/>
  <c r="AL107" i="3" s="1"/>
  <c r="AN106" i="3"/>
  <c r="R55" i="3"/>
  <c r="S54" i="3"/>
  <c r="AF107" i="3"/>
  <c r="AE107" i="3" s="1"/>
  <c r="AG106" i="3"/>
  <c r="D55" i="3" l="1"/>
  <c r="E55" i="3" s="1"/>
  <c r="H55" i="3" s="1"/>
  <c r="Q55" i="3"/>
  <c r="AN107" i="3"/>
  <c r="AM108" i="3"/>
  <c r="AL108" i="3" s="1"/>
  <c r="Z107" i="3"/>
  <c r="Y108" i="3"/>
  <c r="X108" i="3" s="1"/>
  <c r="AF108" i="3"/>
  <c r="AE108" i="3" s="1"/>
  <c r="AG107" i="3"/>
  <c r="AT108" i="3"/>
  <c r="AS108" i="3" s="1"/>
  <c r="AU107" i="3"/>
  <c r="Y109" i="3" l="1"/>
  <c r="X109" i="3" s="1"/>
  <c r="Z108" i="3"/>
  <c r="AM109" i="3"/>
  <c r="AL109" i="3" s="1"/>
  <c r="AN108" i="3"/>
  <c r="AG108" i="3"/>
  <c r="AF109" i="3"/>
  <c r="AE109" i="3" s="1"/>
  <c r="R56" i="3"/>
  <c r="S55" i="3"/>
  <c r="AU108" i="3"/>
  <c r="AT109" i="3"/>
  <c r="AS109" i="3" s="1"/>
  <c r="D56" i="3" l="1"/>
  <c r="E56" i="3" s="1"/>
  <c r="H56" i="3" s="1"/>
  <c r="Q56" i="3"/>
  <c r="AF110" i="3"/>
  <c r="AE110" i="3" s="1"/>
  <c r="AG109" i="3"/>
  <c r="AM110" i="3"/>
  <c r="AL110" i="3" s="1"/>
  <c r="AN109" i="3"/>
  <c r="AT110" i="3"/>
  <c r="AS110" i="3" s="1"/>
  <c r="AU109" i="3"/>
  <c r="Y110" i="3"/>
  <c r="X110" i="3" s="1"/>
  <c r="Z109" i="3"/>
  <c r="AT111" i="3" l="1"/>
  <c r="AS111" i="3" s="1"/>
  <c r="AU110" i="3"/>
  <c r="AM111" i="3"/>
  <c r="AL111" i="3" s="1"/>
  <c r="AN110" i="3"/>
  <c r="AF111" i="3"/>
  <c r="AE111" i="3" s="1"/>
  <c r="AG110" i="3"/>
  <c r="S56" i="3"/>
  <c r="R57" i="3"/>
  <c r="Y111" i="3"/>
  <c r="X111" i="3" s="1"/>
  <c r="Z110" i="3"/>
  <c r="AG111" i="3" l="1"/>
  <c r="AF112" i="3"/>
  <c r="AE112" i="3" s="1"/>
  <c r="AM112" i="3"/>
  <c r="AL112" i="3" s="1"/>
  <c r="AN111" i="3"/>
  <c r="D57" i="3"/>
  <c r="E57" i="3" s="1"/>
  <c r="H57" i="3" s="1"/>
  <c r="Q57" i="3"/>
  <c r="Y112" i="3"/>
  <c r="X112" i="3" s="1"/>
  <c r="Z111" i="3"/>
  <c r="AU111" i="3"/>
  <c r="AT112" i="3"/>
  <c r="AS112" i="3" s="1"/>
  <c r="Z112" i="3" l="1"/>
  <c r="Y113" i="3"/>
  <c r="X113" i="3" s="1"/>
  <c r="R58" i="3"/>
  <c r="S57" i="3"/>
  <c r="AN112" i="3"/>
  <c r="AM113" i="3"/>
  <c r="AL113" i="3" s="1"/>
  <c r="AT113" i="3"/>
  <c r="AS113" i="3" s="1"/>
  <c r="AU112" i="3"/>
  <c r="AF113" i="3"/>
  <c r="AE113" i="3" s="1"/>
  <c r="AG112" i="3"/>
  <c r="AT114" i="3" l="1"/>
  <c r="AS114" i="3" s="1"/>
  <c r="AU113" i="3"/>
  <c r="AM114" i="3"/>
  <c r="AL114" i="3" s="1"/>
  <c r="AN113" i="3"/>
  <c r="D58" i="3"/>
  <c r="E58" i="3" s="1"/>
  <c r="H58" i="3" s="1"/>
  <c r="Q58" i="3"/>
  <c r="Y114" i="3"/>
  <c r="X114" i="3" s="1"/>
  <c r="Z113" i="3"/>
  <c r="AF114" i="3"/>
  <c r="AE114" i="3" s="1"/>
  <c r="AG113" i="3"/>
  <c r="R59" i="3" l="1"/>
  <c r="S58" i="3"/>
  <c r="Y115" i="3"/>
  <c r="X115" i="3" s="1"/>
  <c r="Z114" i="3"/>
  <c r="AM115" i="3"/>
  <c r="AL115" i="3" s="1"/>
  <c r="AN114" i="3"/>
  <c r="AF115" i="3"/>
  <c r="AE115" i="3" s="1"/>
  <c r="AG114" i="3"/>
  <c r="AT115" i="3"/>
  <c r="AS115" i="3" s="1"/>
  <c r="AU114" i="3"/>
  <c r="AF116" i="3" l="1"/>
  <c r="AE116" i="3" s="1"/>
  <c r="AG115" i="3"/>
  <c r="AN115" i="3"/>
  <c r="AM116" i="3"/>
  <c r="AL116" i="3" s="1"/>
  <c r="Z115" i="3"/>
  <c r="Y116" i="3"/>
  <c r="X116" i="3" s="1"/>
  <c r="AT116" i="3"/>
  <c r="AS116" i="3" s="1"/>
  <c r="AU115" i="3"/>
  <c r="D59" i="3"/>
  <c r="E59" i="3" s="1"/>
  <c r="H59" i="3" s="1"/>
  <c r="Q59" i="3"/>
  <c r="AU116" i="3" l="1"/>
  <c r="AT117" i="3"/>
  <c r="AS117" i="3" s="1"/>
  <c r="Y117" i="3"/>
  <c r="X117" i="3" s="1"/>
  <c r="Z116" i="3"/>
  <c r="AM117" i="3"/>
  <c r="AL117" i="3" s="1"/>
  <c r="AN116" i="3"/>
  <c r="S59" i="3"/>
  <c r="R60" i="3"/>
  <c r="AG116" i="3"/>
  <c r="AF117" i="3"/>
  <c r="AE117" i="3" s="1"/>
  <c r="D60" i="3" l="1"/>
  <c r="E60" i="3" s="1"/>
  <c r="H60" i="3" s="1"/>
  <c r="Q60" i="3"/>
  <c r="AM118" i="3"/>
  <c r="AL118" i="3" s="1"/>
  <c r="AN117" i="3"/>
  <c r="Y118" i="3"/>
  <c r="X118" i="3" s="1"/>
  <c r="Z117" i="3"/>
  <c r="AT118" i="3"/>
  <c r="AS118" i="3" s="1"/>
  <c r="AU117" i="3"/>
  <c r="AF118" i="3"/>
  <c r="AE118" i="3" s="1"/>
  <c r="AG117" i="3"/>
  <c r="AT119" i="3" l="1"/>
  <c r="AS119" i="3" s="1"/>
  <c r="AU118" i="3"/>
  <c r="Y119" i="3"/>
  <c r="X119" i="3" s="1"/>
  <c r="Z118" i="3"/>
  <c r="AM119" i="3"/>
  <c r="AL119" i="3" s="1"/>
  <c r="AN118" i="3"/>
  <c r="R61" i="3"/>
  <c r="S60" i="3"/>
  <c r="AF119" i="3"/>
  <c r="AE119" i="3" s="1"/>
  <c r="AG118" i="3"/>
  <c r="D61" i="3" l="1"/>
  <c r="E61" i="3" s="1"/>
  <c r="H61" i="3" s="1"/>
  <c r="Q61" i="3"/>
  <c r="AM120" i="3"/>
  <c r="AL120" i="3" s="1"/>
  <c r="AN119" i="3"/>
  <c r="Y120" i="3"/>
  <c r="X120" i="3" s="1"/>
  <c r="Z119" i="3"/>
  <c r="AG119" i="3"/>
  <c r="AF120" i="3"/>
  <c r="AE120" i="3" s="1"/>
  <c r="AU119" i="3"/>
  <c r="AT120" i="3"/>
  <c r="AS120" i="3" s="1"/>
  <c r="Z120" i="3" l="1"/>
  <c r="Y121" i="3"/>
  <c r="X121" i="3" s="1"/>
  <c r="AN120" i="3"/>
  <c r="AM121" i="3"/>
  <c r="AL121" i="3" s="1"/>
  <c r="AF121" i="3"/>
  <c r="AE121" i="3" s="1"/>
  <c r="AG120" i="3"/>
  <c r="AT121" i="3"/>
  <c r="AS121" i="3" s="1"/>
  <c r="AU120" i="3"/>
  <c r="R62" i="3"/>
  <c r="S61" i="3"/>
  <c r="AT122" i="3" l="1"/>
  <c r="AS122" i="3" s="1"/>
  <c r="AU121" i="3"/>
  <c r="AF122" i="3"/>
  <c r="AE122" i="3" s="1"/>
  <c r="AG121" i="3"/>
  <c r="AM122" i="3"/>
  <c r="AL122" i="3" s="1"/>
  <c r="AN121" i="3"/>
  <c r="Y122" i="3"/>
  <c r="X122" i="3" s="1"/>
  <c r="Z121" i="3"/>
  <c r="D62" i="3"/>
  <c r="E62" i="3" s="1"/>
  <c r="H62" i="3" s="1"/>
  <c r="Q62" i="3"/>
  <c r="Y123" i="3" l="1"/>
  <c r="X123" i="3" s="1"/>
  <c r="Z122" i="3"/>
  <c r="AM123" i="3"/>
  <c r="AL123" i="3" s="1"/>
  <c r="AN122" i="3"/>
  <c r="AF123" i="3"/>
  <c r="AE123" i="3" s="1"/>
  <c r="AG122" i="3"/>
  <c r="R63" i="3"/>
  <c r="S62" i="3"/>
  <c r="AT123" i="3"/>
  <c r="AS123" i="3" s="1"/>
  <c r="AU122" i="3"/>
  <c r="AF124" i="3" l="1"/>
  <c r="AE124" i="3" s="1"/>
  <c r="AG123" i="3"/>
  <c r="AN123" i="3"/>
  <c r="AM124" i="3"/>
  <c r="AL124" i="3" s="1"/>
  <c r="D63" i="3"/>
  <c r="E63" i="3" s="1"/>
  <c r="H63" i="3" s="1"/>
  <c r="Q63" i="3"/>
  <c r="AT124" i="3"/>
  <c r="AS124" i="3" s="1"/>
  <c r="AU123" i="3"/>
  <c r="Z123" i="3"/>
  <c r="Y124" i="3"/>
  <c r="X124" i="3" s="1"/>
  <c r="R64" i="3" l="1"/>
  <c r="S63" i="3"/>
  <c r="AM125" i="3"/>
  <c r="AL125" i="3" s="1"/>
  <c r="AN124" i="3"/>
  <c r="AU124" i="3"/>
  <c r="AT125" i="3"/>
  <c r="AS125" i="3" s="1"/>
  <c r="Y125" i="3"/>
  <c r="X125" i="3" s="1"/>
  <c r="Z124" i="3"/>
  <c r="AG124" i="3"/>
  <c r="AF125" i="3"/>
  <c r="AE125" i="3" s="1"/>
  <c r="Y126" i="3" l="1"/>
  <c r="X126" i="3" s="1"/>
  <c r="Z125" i="3"/>
  <c r="AT126" i="3"/>
  <c r="AS126" i="3" s="1"/>
  <c r="AU125" i="3"/>
  <c r="AM126" i="3"/>
  <c r="AL126" i="3" s="1"/>
  <c r="AN125" i="3"/>
  <c r="AF126" i="3"/>
  <c r="AE126" i="3" s="1"/>
  <c r="AG125" i="3"/>
  <c r="D64" i="3"/>
  <c r="E64" i="3" s="1"/>
  <c r="H64" i="3" s="1"/>
  <c r="Q64" i="3"/>
  <c r="AF127" i="3" l="1"/>
  <c r="AE127" i="3" s="1"/>
  <c r="AG126" i="3"/>
  <c r="AM127" i="3"/>
  <c r="AL127" i="3" s="1"/>
  <c r="AN126" i="3"/>
  <c r="AT127" i="3"/>
  <c r="AS127" i="3" s="1"/>
  <c r="AU126" i="3"/>
  <c r="S64" i="3"/>
  <c r="R65" i="3"/>
  <c r="Y127" i="3"/>
  <c r="X127" i="3" s="1"/>
  <c r="Z126" i="3"/>
  <c r="AU127" i="3" l="1"/>
  <c r="AT128" i="3"/>
  <c r="AS128" i="3" s="1"/>
  <c r="AM128" i="3"/>
  <c r="AL128" i="3" s="1"/>
  <c r="AN127" i="3"/>
  <c r="D65" i="3"/>
  <c r="E65" i="3" s="1"/>
  <c r="H65" i="3" s="1"/>
  <c r="Q65" i="3"/>
  <c r="Y128" i="3"/>
  <c r="X128" i="3" s="1"/>
  <c r="Z127" i="3"/>
  <c r="AG127" i="3"/>
  <c r="AF128" i="3"/>
  <c r="AE128" i="3" s="1"/>
  <c r="R66" i="3" l="1"/>
  <c r="S65" i="3"/>
  <c r="Z128" i="3"/>
  <c r="Y129" i="3"/>
  <c r="X129" i="3" s="1"/>
  <c r="AN128" i="3"/>
  <c r="AM129" i="3"/>
  <c r="AL129" i="3" s="1"/>
  <c r="AT129" i="3"/>
  <c r="AS129" i="3" s="1"/>
  <c r="AU128" i="3"/>
  <c r="AF129" i="3"/>
  <c r="AE129" i="3" s="1"/>
  <c r="AG128" i="3"/>
  <c r="AT130" i="3" l="1"/>
  <c r="AS130" i="3" s="1"/>
  <c r="AU129" i="3"/>
  <c r="AM130" i="3"/>
  <c r="AL130" i="3" s="1"/>
  <c r="AN129" i="3"/>
  <c r="Y130" i="3"/>
  <c r="X130" i="3" s="1"/>
  <c r="Z129" i="3"/>
  <c r="AF130" i="3"/>
  <c r="AE130" i="3" s="1"/>
  <c r="AG129" i="3"/>
  <c r="D66" i="3"/>
  <c r="E66" i="3" s="1"/>
  <c r="H66" i="3" s="1"/>
  <c r="Q66" i="3"/>
  <c r="AF131" i="3" l="1"/>
  <c r="AE131" i="3" s="1"/>
  <c r="AG130" i="3"/>
  <c r="Y131" i="3"/>
  <c r="X131" i="3" s="1"/>
  <c r="Z130" i="3"/>
  <c r="AM131" i="3"/>
  <c r="AL131" i="3" s="1"/>
  <c r="AN130" i="3"/>
  <c r="R67" i="3"/>
  <c r="S66" i="3"/>
  <c r="AT131" i="3"/>
  <c r="AS131" i="3" s="1"/>
  <c r="AU130" i="3"/>
  <c r="AN131" i="3" l="1"/>
  <c r="AM132" i="3"/>
  <c r="AL132" i="3" s="1"/>
  <c r="D67" i="3"/>
  <c r="E67" i="3" s="1"/>
  <c r="H67" i="3" s="1"/>
  <c r="Q67" i="3"/>
  <c r="Z131" i="3"/>
  <c r="Y132" i="3"/>
  <c r="X132" i="3" s="1"/>
  <c r="AT132" i="3"/>
  <c r="AS132" i="3" s="1"/>
  <c r="AU131" i="3"/>
  <c r="AF132" i="3"/>
  <c r="AE132" i="3" s="1"/>
  <c r="AG131" i="3"/>
  <c r="AU132" i="3" l="1"/>
  <c r="AT133" i="3"/>
  <c r="AS133" i="3" s="1"/>
  <c r="Y133" i="3"/>
  <c r="X133" i="3" s="1"/>
  <c r="Z132" i="3"/>
  <c r="S67" i="3"/>
  <c r="R68" i="3"/>
  <c r="AM133" i="3"/>
  <c r="AL133" i="3" s="1"/>
  <c r="AN132" i="3"/>
  <c r="AG132" i="3"/>
  <c r="AF133" i="3"/>
  <c r="AE133" i="3" s="1"/>
  <c r="AM134" i="3" l="1"/>
  <c r="AL134" i="3" s="1"/>
  <c r="AN133" i="3"/>
  <c r="D68" i="3"/>
  <c r="E68" i="3" s="1"/>
  <c r="H68" i="3" s="1"/>
  <c r="Q68" i="3"/>
  <c r="Y134" i="3"/>
  <c r="X134" i="3" s="1"/>
  <c r="Z133" i="3"/>
  <c r="AT134" i="3"/>
  <c r="AS134" i="3" s="1"/>
  <c r="AU133" i="3"/>
  <c r="AF134" i="3"/>
  <c r="AE134" i="3" s="1"/>
  <c r="AG133" i="3"/>
  <c r="Y135" i="3" l="1"/>
  <c r="X135" i="3" s="1"/>
  <c r="Z134" i="3"/>
  <c r="R69" i="3"/>
  <c r="S68" i="3"/>
  <c r="AT135" i="3"/>
  <c r="AS135" i="3" s="1"/>
  <c r="AU134" i="3"/>
  <c r="AF135" i="3"/>
  <c r="AE135" i="3" s="1"/>
  <c r="AG134" i="3"/>
  <c r="AM135" i="3"/>
  <c r="AL135" i="3" s="1"/>
  <c r="AN134" i="3"/>
  <c r="AG135" i="3" l="1"/>
  <c r="AF136" i="3"/>
  <c r="AE136" i="3" s="1"/>
  <c r="AU135" i="3"/>
  <c r="AT136" i="3"/>
  <c r="AS136" i="3" s="1"/>
  <c r="D69" i="3"/>
  <c r="E69" i="3" s="1"/>
  <c r="H69" i="3" s="1"/>
  <c r="Q69" i="3"/>
  <c r="AM136" i="3"/>
  <c r="AL136" i="3" s="1"/>
  <c r="AN135" i="3"/>
  <c r="Y136" i="3"/>
  <c r="X136" i="3" s="1"/>
  <c r="Z135" i="3"/>
  <c r="AN136" i="3" l="1"/>
  <c r="AM137" i="3"/>
  <c r="AL137" i="3" s="1"/>
  <c r="R70" i="3"/>
  <c r="S69" i="3"/>
  <c r="AT137" i="3"/>
  <c r="AS137" i="3" s="1"/>
  <c r="AU136" i="3"/>
  <c r="AF137" i="3"/>
  <c r="AE137" i="3" s="1"/>
  <c r="AG136" i="3"/>
  <c r="Z136" i="3"/>
  <c r="Y137" i="3"/>
  <c r="X137" i="3" s="1"/>
  <c r="AF138" i="3" l="1"/>
  <c r="AE138" i="3" s="1"/>
  <c r="AG137" i="3"/>
  <c r="AT138" i="3"/>
  <c r="AS138" i="3" s="1"/>
  <c r="AU137" i="3"/>
  <c r="D70" i="3"/>
  <c r="E70" i="3" s="1"/>
  <c r="H70" i="3" s="1"/>
  <c r="Q70" i="3"/>
  <c r="AM138" i="3"/>
  <c r="AL138" i="3" s="1"/>
  <c r="AN137" i="3"/>
  <c r="Y138" i="3"/>
  <c r="X138" i="3" s="1"/>
  <c r="Z137" i="3"/>
  <c r="AM139" i="3" l="1"/>
  <c r="AL139" i="3" s="1"/>
  <c r="AN138" i="3"/>
  <c r="R71" i="3"/>
  <c r="S70" i="3"/>
  <c r="AT139" i="3"/>
  <c r="AS139" i="3" s="1"/>
  <c r="AU138" i="3"/>
  <c r="Y139" i="3"/>
  <c r="X139" i="3" s="1"/>
  <c r="Z138" i="3"/>
  <c r="AF139" i="3"/>
  <c r="AE139" i="3" s="1"/>
  <c r="AG138" i="3"/>
  <c r="Z139" i="3" l="1"/>
  <c r="Y140" i="3"/>
  <c r="X140" i="3" s="1"/>
  <c r="AT140" i="3"/>
  <c r="AS140" i="3" s="1"/>
  <c r="AU139" i="3"/>
  <c r="D71" i="3"/>
  <c r="E71" i="3" s="1"/>
  <c r="H71" i="3" s="1"/>
  <c r="Q71" i="3"/>
  <c r="AF140" i="3"/>
  <c r="AE140" i="3" s="1"/>
  <c r="AG139" i="3"/>
  <c r="AN139" i="3"/>
  <c r="AM140" i="3"/>
  <c r="AL140" i="3" s="1"/>
  <c r="R72" i="3" l="1"/>
  <c r="S71" i="3"/>
  <c r="AU140" i="3"/>
  <c r="AT141" i="3"/>
  <c r="AS141" i="3" s="1"/>
  <c r="Y141" i="3"/>
  <c r="X141" i="3" s="1"/>
  <c r="Z140" i="3"/>
  <c r="AG140" i="3"/>
  <c r="AF141" i="3"/>
  <c r="AE141" i="3" s="1"/>
  <c r="AM141" i="3"/>
  <c r="AL141" i="3" s="1"/>
  <c r="AN140" i="3"/>
  <c r="Y142" i="3" l="1"/>
  <c r="X142" i="3" s="1"/>
  <c r="Z141" i="3"/>
  <c r="AU141" i="3"/>
  <c r="AT142" i="3"/>
  <c r="AS142" i="3" s="1"/>
  <c r="AF142" i="3"/>
  <c r="AE142" i="3" s="1"/>
  <c r="AG141" i="3"/>
  <c r="AM142" i="3"/>
  <c r="AL142" i="3" s="1"/>
  <c r="AN141" i="3"/>
  <c r="D72" i="3"/>
  <c r="E72" i="3" s="1"/>
  <c r="H72" i="3" s="1"/>
  <c r="Q72" i="3"/>
  <c r="AM143" i="3" l="1"/>
  <c r="AL143" i="3" s="1"/>
  <c r="AN142" i="3"/>
  <c r="AG142" i="3"/>
  <c r="AF143" i="3"/>
  <c r="AE143" i="3" s="1"/>
  <c r="AU142" i="3"/>
  <c r="AT143" i="3"/>
  <c r="AS143" i="3" s="1"/>
  <c r="S72" i="3"/>
  <c r="R73" i="3"/>
  <c r="Y143" i="3"/>
  <c r="X143" i="3" s="1"/>
  <c r="Z142" i="3"/>
  <c r="D73" i="3" l="1"/>
  <c r="E73" i="3" s="1"/>
  <c r="H73" i="3" s="1"/>
  <c r="Q73" i="3"/>
  <c r="AU143" i="3"/>
  <c r="AT144" i="3"/>
  <c r="AS144" i="3" s="1"/>
  <c r="AG143" i="3"/>
  <c r="AF144" i="3"/>
  <c r="AE144" i="3" s="1"/>
  <c r="Y144" i="3"/>
  <c r="X144" i="3" s="1"/>
  <c r="Z143" i="3"/>
  <c r="AM144" i="3"/>
  <c r="AL144" i="3" s="1"/>
  <c r="AN143" i="3"/>
  <c r="AF145" i="3" l="1"/>
  <c r="AE145" i="3" s="1"/>
  <c r="AG144" i="3"/>
  <c r="AT145" i="3"/>
  <c r="AS145" i="3" s="1"/>
  <c r="AU144" i="3"/>
  <c r="Z144" i="3"/>
  <c r="Y145" i="3"/>
  <c r="X145" i="3" s="1"/>
  <c r="R74" i="3"/>
  <c r="S73" i="3"/>
  <c r="AM145" i="3"/>
  <c r="AL145" i="3" s="1"/>
  <c r="AN144" i="3"/>
  <c r="D74" i="3" l="1"/>
  <c r="E74" i="3" s="1"/>
  <c r="H74" i="3" s="1"/>
  <c r="Q74" i="3"/>
  <c r="Y146" i="3"/>
  <c r="X146" i="3" s="1"/>
  <c r="Z145" i="3"/>
  <c r="AT146" i="3"/>
  <c r="AS146" i="3" s="1"/>
  <c r="AU145" i="3"/>
  <c r="AM146" i="3"/>
  <c r="AL146" i="3" s="1"/>
  <c r="AN145" i="3"/>
  <c r="AF146" i="3"/>
  <c r="AE146" i="3" s="1"/>
  <c r="AG145" i="3"/>
  <c r="AN146" i="3" l="1"/>
  <c r="AM147" i="3"/>
  <c r="AL147" i="3" s="1"/>
  <c r="AT147" i="3"/>
  <c r="AS147" i="3" s="1"/>
  <c r="AU146" i="3"/>
  <c r="Z146" i="3"/>
  <c r="Y147" i="3"/>
  <c r="X147" i="3" s="1"/>
  <c r="R75" i="3"/>
  <c r="S74" i="3"/>
  <c r="AF147" i="3"/>
  <c r="AE147" i="3" s="1"/>
  <c r="AG146" i="3"/>
  <c r="Z147" i="3" l="1"/>
  <c r="Y148" i="3"/>
  <c r="X148" i="3" s="1"/>
  <c r="AT148" i="3"/>
  <c r="AS148" i="3" s="1"/>
  <c r="AU147" i="3"/>
  <c r="D75" i="3"/>
  <c r="E75" i="3" s="1"/>
  <c r="H75" i="3" s="1"/>
  <c r="Q75" i="3"/>
  <c r="AN147" i="3"/>
  <c r="AM148" i="3"/>
  <c r="AL148" i="3" s="1"/>
  <c r="AF148" i="3"/>
  <c r="AE148" i="3" s="1"/>
  <c r="AG147" i="3"/>
  <c r="AM149" i="3" l="1"/>
  <c r="AL149" i="3" s="1"/>
  <c r="AN148" i="3"/>
  <c r="S75" i="3"/>
  <c r="R76" i="3"/>
  <c r="AT149" i="3"/>
  <c r="AS149" i="3" s="1"/>
  <c r="AU148" i="3"/>
  <c r="Y149" i="3"/>
  <c r="X149" i="3" s="1"/>
  <c r="Z148" i="3"/>
  <c r="AF149" i="3"/>
  <c r="AE149" i="3" s="1"/>
  <c r="AG148" i="3"/>
  <c r="Y150" i="3" l="1"/>
  <c r="X150" i="3" s="1"/>
  <c r="Z149" i="3"/>
  <c r="AU149" i="3"/>
  <c r="AT150" i="3"/>
  <c r="AS150" i="3" s="1"/>
  <c r="D76" i="3"/>
  <c r="E76" i="3" s="1"/>
  <c r="H76" i="3" s="1"/>
  <c r="Q76" i="3"/>
  <c r="AF150" i="3"/>
  <c r="AE150" i="3" s="1"/>
  <c r="AG149" i="3"/>
  <c r="AM150" i="3"/>
  <c r="AL150" i="3" s="1"/>
  <c r="AN149" i="3"/>
  <c r="AF151" i="3" l="1"/>
  <c r="AE151" i="3" s="1"/>
  <c r="AG150" i="3"/>
  <c r="R77" i="3"/>
  <c r="S76" i="3"/>
  <c r="AT151" i="3"/>
  <c r="AS151" i="3" s="1"/>
  <c r="AU150" i="3"/>
  <c r="AM151" i="3"/>
  <c r="AL151" i="3" s="1"/>
  <c r="AN150" i="3"/>
  <c r="Y151" i="3"/>
  <c r="X151" i="3" s="1"/>
  <c r="Z150" i="3"/>
  <c r="AU151" i="3" l="1"/>
  <c r="AT152" i="3"/>
  <c r="AS152" i="3" s="1"/>
  <c r="D77" i="3"/>
  <c r="E77" i="3" s="1"/>
  <c r="H77" i="3" s="1"/>
  <c r="Q77" i="3"/>
  <c r="AM152" i="3"/>
  <c r="AL152" i="3" s="1"/>
  <c r="AN151" i="3"/>
  <c r="Y152" i="3"/>
  <c r="X152" i="3" s="1"/>
  <c r="Z151" i="3"/>
  <c r="AG151" i="3"/>
  <c r="AF152" i="3"/>
  <c r="AE152" i="3" s="1"/>
  <c r="Z152" i="3" l="1"/>
  <c r="Y153" i="3"/>
  <c r="X153" i="3" s="1"/>
  <c r="AN152" i="3"/>
  <c r="AM153" i="3"/>
  <c r="AL153" i="3" s="1"/>
  <c r="R78" i="3"/>
  <c r="S77" i="3"/>
  <c r="AF153" i="3"/>
  <c r="AE153" i="3" s="1"/>
  <c r="AG152" i="3"/>
  <c r="AT153" i="3"/>
  <c r="AS153" i="3" s="1"/>
  <c r="AU152" i="3"/>
  <c r="AF154" i="3" l="1"/>
  <c r="AE154" i="3" s="1"/>
  <c r="AG153" i="3"/>
  <c r="D78" i="3"/>
  <c r="E78" i="3" s="1"/>
  <c r="H78" i="3" s="1"/>
  <c r="Q78" i="3"/>
  <c r="AM154" i="3"/>
  <c r="AL154" i="3" s="1"/>
  <c r="AN153" i="3"/>
  <c r="Z153" i="3"/>
  <c r="Y154" i="3"/>
  <c r="X154" i="3" s="1"/>
  <c r="AT154" i="3"/>
  <c r="AS154" i="3" s="1"/>
  <c r="AU153" i="3"/>
  <c r="AM155" i="3" l="1"/>
  <c r="AL155" i="3" s="1"/>
  <c r="AN154" i="3"/>
  <c r="R79" i="3"/>
  <c r="S78" i="3"/>
  <c r="Y155" i="3"/>
  <c r="X155" i="3" s="1"/>
  <c r="Z154" i="3"/>
  <c r="AT155" i="3"/>
  <c r="AS155" i="3" s="1"/>
  <c r="AU154" i="3"/>
  <c r="AF155" i="3"/>
  <c r="AE155" i="3" s="1"/>
  <c r="AG154" i="3"/>
  <c r="Z155" i="3" l="1"/>
  <c r="Y156" i="3"/>
  <c r="X156" i="3" s="1"/>
  <c r="D79" i="3"/>
  <c r="E79" i="3" s="1"/>
  <c r="H79" i="3" s="1"/>
  <c r="Q79" i="3"/>
  <c r="AT156" i="3"/>
  <c r="AS156" i="3" s="1"/>
  <c r="AU155" i="3"/>
  <c r="AF156" i="3"/>
  <c r="AE156" i="3" s="1"/>
  <c r="AG155" i="3"/>
  <c r="AN155" i="3"/>
  <c r="AM156" i="3"/>
  <c r="AL156" i="3" s="1"/>
  <c r="AU156" i="3" l="1"/>
  <c r="AT157" i="3"/>
  <c r="AS157" i="3" s="1"/>
  <c r="AG156" i="3"/>
  <c r="AF157" i="3"/>
  <c r="AE157" i="3" s="1"/>
  <c r="AM157" i="3"/>
  <c r="AL157" i="3" s="1"/>
  <c r="AN156" i="3"/>
  <c r="Y157" i="3"/>
  <c r="X157" i="3" s="1"/>
  <c r="Z156" i="3"/>
  <c r="R80" i="3"/>
  <c r="S79" i="3"/>
  <c r="Y158" i="3" l="1"/>
  <c r="X158" i="3" s="1"/>
  <c r="Z157" i="3"/>
  <c r="AM158" i="3"/>
  <c r="AL158" i="3" s="1"/>
  <c r="AN157" i="3"/>
  <c r="AF158" i="3"/>
  <c r="AE158" i="3" s="1"/>
  <c r="AG157" i="3"/>
  <c r="AT158" i="3"/>
  <c r="AS158" i="3" s="1"/>
  <c r="AU157" i="3"/>
  <c r="D80" i="3"/>
  <c r="E80" i="3" s="1"/>
  <c r="H80" i="3" s="1"/>
  <c r="Q80" i="3"/>
  <c r="AF159" i="3" l="1"/>
  <c r="AE159" i="3" s="1"/>
  <c r="AG158" i="3"/>
  <c r="AM159" i="3"/>
  <c r="AL159" i="3" s="1"/>
  <c r="AN158" i="3"/>
  <c r="S80" i="3"/>
  <c r="R81" i="3"/>
  <c r="AT159" i="3"/>
  <c r="AS159" i="3" s="1"/>
  <c r="AU158" i="3"/>
  <c r="Y159" i="3"/>
  <c r="X159" i="3" s="1"/>
  <c r="Z158" i="3"/>
  <c r="D81" i="3" l="1"/>
  <c r="E81" i="3" s="1"/>
  <c r="H81" i="3" s="1"/>
  <c r="Q81" i="3"/>
  <c r="AU159" i="3"/>
  <c r="AT160" i="3"/>
  <c r="AS160" i="3" s="1"/>
  <c r="AM160" i="3"/>
  <c r="AL160" i="3" s="1"/>
  <c r="AN159" i="3"/>
  <c r="Y160" i="3"/>
  <c r="X160" i="3" s="1"/>
  <c r="Z159" i="3"/>
  <c r="AG159" i="3"/>
  <c r="AF160" i="3"/>
  <c r="AE160" i="3" s="1"/>
  <c r="AN160" i="3" l="1"/>
  <c r="AM161" i="3"/>
  <c r="AL161" i="3" s="1"/>
  <c r="AT161" i="3"/>
  <c r="AS161" i="3" s="1"/>
  <c r="AU160" i="3"/>
  <c r="AF161" i="3"/>
  <c r="AE161" i="3" s="1"/>
  <c r="AG160" i="3"/>
  <c r="R82" i="3"/>
  <c r="S81" i="3"/>
  <c r="Z160" i="3"/>
  <c r="Y161" i="3"/>
  <c r="X161" i="3" s="1"/>
  <c r="AT162" i="3" l="1"/>
  <c r="AS162" i="3" s="1"/>
  <c r="AU161" i="3"/>
  <c r="D82" i="3"/>
  <c r="E82" i="3" s="1"/>
  <c r="H82" i="3" s="1"/>
  <c r="Q82" i="3"/>
  <c r="Y162" i="3"/>
  <c r="X162" i="3" s="1"/>
  <c r="Z161" i="3"/>
  <c r="AM162" i="3"/>
  <c r="AL162" i="3" s="1"/>
  <c r="AN161" i="3"/>
  <c r="AF162" i="3"/>
  <c r="AE162" i="3" s="1"/>
  <c r="AG161" i="3"/>
  <c r="AM163" i="3" l="1"/>
  <c r="AL163" i="3" s="1"/>
  <c r="AN162" i="3"/>
  <c r="Y163" i="3"/>
  <c r="X163" i="3" s="1"/>
  <c r="Z162" i="3"/>
  <c r="R83" i="3"/>
  <c r="S82" i="3"/>
  <c r="AF163" i="3"/>
  <c r="AE163" i="3" s="1"/>
  <c r="AG162" i="3"/>
  <c r="AT163" i="3"/>
  <c r="AS163" i="3" s="1"/>
  <c r="AU162" i="3"/>
  <c r="D83" i="3" l="1"/>
  <c r="E83" i="3" s="1"/>
  <c r="H83" i="3" s="1"/>
  <c r="Q83" i="3"/>
  <c r="Z163" i="3"/>
  <c r="Y164" i="3"/>
  <c r="X164" i="3" s="1"/>
  <c r="AF164" i="3"/>
  <c r="AE164" i="3" s="1"/>
  <c r="AG163" i="3"/>
  <c r="AT164" i="3"/>
  <c r="AS164" i="3" s="1"/>
  <c r="AU163" i="3"/>
  <c r="AN163" i="3"/>
  <c r="AM164" i="3"/>
  <c r="AL164" i="3" s="1"/>
  <c r="AU164" i="3" l="1"/>
  <c r="AT165" i="3"/>
  <c r="AS165" i="3" s="1"/>
  <c r="AG164" i="3"/>
  <c r="AF165" i="3"/>
  <c r="AE165" i="3" s="1"/>
  <c r="Y165" i="3"/>
  <c r="X165" i="3" s="1"/>
  <c r="Z164" i="3"/>
  <c r="AM165" i="3"/>
  <c r="AL165" i="3" s="1"/>
  <c r="AN164" i="3"/>
  <c r="S83" i="3"/>
  <c r="R84" i="3"/>
  <c r="Y166" i="3" l="1"/>
  <c r="X166" i="3" s="1"/>
  <c r="Z165" i="3"/>
  <c r="AM166" i="3"/>
  <c r="AL166" i="3" s="1"/>
  <c r="AN165" i="3"/>
  <c r="AT166" i="3"/>
  <c r="AS166" i="3" s="1"/>
  <c r="AU165" i="3"/>
  <c r="AF166" i="3"/>
  <c r="AE166" i="3" s="1"/>
  <c r="AG165" i="3"/>
  <c r="D84" i="3"/>
  <c r="E84" i="3" s="1"/>
  <c r="H84" i="3" s="1"/>
  <c r="Q84" i="3"/>
  <c r="AT167" i="3" l="1"/>
  <c r="AS167" i="3" s="1"/>
  <c r="AU166" i="3"/>
  <c r="AM167" i="3"/>
  <c r="AL167" i="3" s="1"/>
  <c r="AN166" i="3"/>
  <c r="R85" i="3"/>
  <c r="S84" i="3"/>
  <c r="AF167" i="3"/>
  <c r="AE167" i="3" s="1"/>
  <c r="AG166" i="3"/>
  <c r="Y167" i="3"/>
  <c r="X167" i="3" s="1"/>
  <c r="Z166" i="3"/>
  <c r="D85" i="3" l="1"/>
  <c r="E85" i="3" s="1"/>
  <c r="H85" i="3" s="1"/>
  <c r="Q85" i="3"/>
  <c r="AG167" i="3"/>
  <c r="AF168" i="3"/>
  <c r="AE168" i="3" s="1"/>
  <c r="AM168" i="3"/>
  <c r="AL168" i="3" s="1"/>
  <c r="AN167" i="3"/>
  <c r="Y168" i="3"/>
  <c r="X168" i="3" s="1"/>
  <c r="Z167" i="3"/>
  <c r="AU167" i="3"/>
  <c r="AT168" i="3"/>
  <c r="AS168" i="3" s="1"/>
  <c r="AF169" i="3" l="1"/>
  <c r="AE169" i="3" s="1"/>
  <c r="AG168" i="3"/>
  <c r="AT169" i="3"/>
  <c r="AS169" i="3" s="1"/>
  <c r="AU168" i="3"/>
  <c r="R86" i="3"/>
  <c r="S85" i="3"/>
  <c r="Z168" i="3"/>
  <c r="Y169" i="3"/>
  <c r="X169" i="3" s="1"/>
  <c r="AN168" i="3"/>
  <c r="AM169" i="3"/>
  <c r="AL169" i="3" s="1"/>
  <c r="D86" i="3" l="1"/>
  <c r="E86" i="3" s="1"/>
  <c r="H86" i="3" s="1"/>
  <c r="Q86" i="3"/>
  <c r="AT170" i="3"/>
  <c r="AS170" i="3" s="1"/>
  <c r="AU169" i="3"/>
  <c r="AM170" i="3"/>
  <c r="AL170" i="3" s="1"/>
  <c r="AN169" i="3"/>
  <c r="Y170" i="3"/>
  <c r="X170" i="3" s="1"/>
  <c r="Z169" i="3"/>
  <c r="AF170" i="3"/>
  <c r="AE170" i="3" s="1"/>
  <c r="AG169" i="3"/>
  <c r="AM171" i="3" l="1"/>
  <c r="AL171" i="3" s="1"/>
  <c r="AN170" i="3"/>
  <c r="Y171" i="3"/>
  <c r="X171" i="3" s="1"/>
  <c r="Z170" i="3"/>
  <c r="AT171" i="3"/>
  <c r="AS171" i="3" s="1"/>
  <c r="AU170" i="3"/>
  <c r="R87" i="3"/>
  <c r="S86" i="3"/>
  <c r="AF171" i="3"/>
  <c r="AE171" i="3" s="1"/>
  <c r="AG170" i="3"/>
  <c r="D87" i="3" l="1"/>
  <c r="E87" i="3" s="1"/>
  <c r="H87" i="3" s="1"/>
  <c r="Q87" i="3"/>
  <c r="Z171" i="3"/>
  <c r="Y172" i="3"/>
  <c r="X172" i="3" s="1"/>
  <c r="AT172" i="3"/>
  <c r="AS172" i="3" s="1"/>
  <c r="AU171" i="3"/>
  <c r="AF172" i="3"/>
  <c r="AE172" i="3" s="1"/>
  <c r="AG171" i="3"/>
  <c r="AN171" i="3"/>
  <c r="AM172" i="3"/>
  <c r="AL172" i="3" s="1"/>
  <c r="AG172" i="3" l="1"/>
  <c r="AF173" i="3"/>
  <c r="AE173" i="3" s="1"/>
  <c r="AU172" i="3"/>
  <c r="AT173" i="3"/>
  <c r="AS173" i="3" s="1"/>
  <c r="Y173" i="3"/>
  <c r="X173" i="3" s="1"/>
  <c r="Z172" i="3"/>
  <c r="AM173" i="3"/>
  <c r="AL173" i="3" s="1"/>
  <c r="AN172" i="3"/>
  <c r="R88" i="3"/>
  <c r="S87" i="3"/>
  <c r="AM174" i="3" l="1"/>
  <c r="AL174" i="3" s="1"/>
  <c r="AN173" i="3"/>
  <c r="AT174" i="3"/>
  <c r="AS174" i="3" s="1"/>
  <c r="AU173" i="3"/>
  <c r="Y174" i="3"/>
  <c r="X174" i="3" s="1"/>
  <c r="Z173" i="3"/>
  <c r="AF174" i="3"/>
  <c r="AE174" i="3" s="1"/>
  <c r="AG173" i="3"/>
  <c r="D88" i="3"/>
  <c r="E88" i="3" s="1"/>
  <c r="H88" i="3" s="1"/>
  <c r="Q88" i="3"/>
  <c r="AF175" i="3" l="1"/>
  <c r="AE175" i="3" s="1"/>
  <c r="AG174" i="3"/>
  <c r="Y175" i="3"/>
  <c r="X175" i="3" s="1"/>
  <c r="Z174" i="3"/>
  <c r="AT175" i="3"/>
  <c r="AS175" i="3" s="1"/>
  <c r="AU174" i="3"/>
  <c r="S88" i="3"/>
  <c r="R89" i="3"/>
  <c r="AM175" i="3"/>
  <c r="AL175" i="3" s="1"/>
  <c r="AN174" i="3"/>
  <c r="AU175" i="3" l="1"/>
  <c r="AT176" i="3"/>
  <c r="AS176" i="3" s="1"/>
  <c r="Y176" i="3"/>
  <c r="X176" i="3" s="1"/>
  <c r="Z175" i="3"/>
  <c r="D89" i="3"/>
  <c r="E89" i="3" s="1"/>
  <c r="H89" i="3" s="1"/>
  <c r="Q89" i="3"/>
  <c r="AM176" i="3"/>
  <c r="AL176" i="3" s="1"/>
  <c r="AN175" i="3"/>
  <c r="AG175" i="3"/>
  <c r="AF176" i="3"/>
  <c r="AE176" i="3" s="1"/>
  <c r="Z176" i="3" l="1"/>
  <c r="Y177" i="3"/>
  <c r="X177" i="3" s="1"/>
  <c r="AN176" i="3"/>
  <c r="AM177" i="3"/>
  <c r="AL177" i="3" s="1"/>
  <c r="AF177" i="3"/>
  <c r="AE177" i="3" s="1"/>
  <c r="AG176" i="3"/>
  <c r="AT177" i="3"/>
  <c r="AS177" i="3" s="1"/>
  <c r="AU176" i="3"/>
  <c r="R90" i="3"/>
  <c r="S89" i="3"/>
  <c r="AT178" i="3" l="1"/>
  <c r="AS178" i="3" s="1"/>
  <c r="AU177" i="3"/>
  <c r="AF178" i="3"/>
  <c r="AE178" i="3" s="1"/>
  <c r="AG177" i="3"/>
  <c r="AM178" i="3"/>
  <c r="AL178" i="3" s="1"/>
  <c r="AN177" i="3"/>
  <c r="Y178" i="3"/>
  <c r="X178" i="3" s="1"/>
  <c r="Z177" i="3"/>
  <c r="D90" i="3"/>
  <c r="E90" i="3" s="1"/>
  <c r="H90" i="3" s="1"/>
  <c r="Q90" i="3"/>
  <c r="AM179" i="3" l="1"/>
  <c r="AL179" i="3" s="1"/>
  <c r="AN178" i="3"/>
  <c r="Y179" i="3"/>
  <c r="X179" i="3" s="1"/>
  <c r="Z178" i="3"/>
  <c r="AF179" i="3"/>
  <c r="AE179" i="3" s="1"/>
  <c r="AG178" i="3"/>
  <c r="R91" i="3"/>
  <c r="S90" i="3"/>
  <c r="AT179" i="3"/>
  <c r="AS179" i="3" s="1"/>
  <c r="AU178" i="3"/>
  <c r="D91" i="3" l="1"/>
  <c r="E91" i="3" s="1"/>
  <c r="H91" i="3" s="1"/>
  <c r="Q91" i="3"/>
  <c r="AF180" i="3"/>
  <c r="AE180" i="3" s="1"/>
  <c r="AG179" i="3"/>
  <c r="Z179" i="3"/>
  <c r="Y180" i="3"/>
  <c r="X180" i="3" s="1"/>
  <c r="AT180" i="3"/>
  <c r="AS180" i="3" s="1"/>
  <c r="AU179" i="3"/>
  <c r="AN179" i="3"/>
  <c r="AM180" i="3"/>
  <c r="AL180" i="3" s="1"/>
  <c r="Y181" i="3" l="1"/>
  <c r="X181" i="3" s="1"/>
  <c r="Z180" i="3"/>
  <c r="AG180" i="3"/>
  <c r="AF181" i="3"/>
  <c r="AE181" i="3" s="1"/>
  <c r="AM181" i="3"/>
  <c r="AL181" i="3" s="1"/>
  <c r="AN180" i="3"/>
  <c r="R92" i="3"/>
  <c r="S91" i="3"/>
  <c r="AU180" i="3"/>
  <c r="AT181" i="3"/>
  <c r="AS181" i="3" s="1"/>
  <c r="AM182" i="3" l="1"/>
  <c r="AL182" i="3" s="1"/>
  <c r="AN181" i="3"/>
  <c r="AF182" i="3"/>
  <c r="AE182" i="3" s="1"/>
  <c r="AG181" i="3"/>
  <c r="AT182" i="3"/>
  <c r="AS182" i="3" s="1"/>
  <c r="AU181" i="3"/>
  <c r="D92" i="3"/>
  <c r="E92" i="3" s="1"/>
  <c r="H92" i="3" s="1"/>
  <c r="Q92" i="3"/>
  <c r="Y182" i="3"/>
  <c r="X182" i="3" s="1"/>
  <c r="Z181" i="3"/>
  <c r="AT183" i="3" l="1"/>
  <c r="AS183" i="3" s="1"/>
  <c r="AU182" i="3"/>
  <c r="S92" i="3"/>
  <c r="R93" i="3"/>
  <c r="AF183" i="3"/>
  <c r="AE183" i="3" s="1"/>
  <c r="AG182" i="3"/>
  <c r="Y183" i="3"/>
  <c r="X183" i="3" s="1"/>
  <c r="Z182" i="3"/>
  <c r="AM183" i="3"/>
  <c r="AL183" i="3" s="1"/>
  <c r="AN182" i="3"/>
  <c r="AG183" i="3" l="1"/>
  <c r="AF184" i="3"/>
  <c r="AE184" i="3" s="1"/>
  <c r="D93" i="3"/>
  <c r="E93" i="3" s="1"/>
  <c r="H93" i="3" s="1"/>
  <c r="Q93" i="3"/>
  <c r="Y184" i="3"/>
  <c r="X184" i="3" s="1"/>
  <c r="Z183" i="3"/>
  <c r="AM184" i="3"/>
  <c r="AL184" i="3" s="1"/>
  <c r="AN183" i="3"/>
  <c r="AU183" i="3"/>
  <c r="AT184" i="3"/>
  <c r="AS184" i="3" s="1"/>
  <c r="Z184" i="3" l="1"/>
  <c r="Y185" i="3"/>
  <c r="X185" i="3" s="1"/>
  <c r="R94" i="3"/>
  <c r="S93" i="3"/>
  <c r="AN184" i="3"/>
  <c r="AM185" i="3"/>
  <c r="AL185" i="3" s="1"/>
  <c r="AF185" i="3"/>
  <c r="AE185" i="3" s="1"/>
  <c r="AG184" i="3"/>
  <c r="AT185" i="3"/>
  <c r="AS185" i="3" s="1"/>
  <c r="AU184" i="3"/>
  <c r="AM186" i="3" l="1"/>
  <c r="AL186" i="3" s="1"/>
  <c r="AN185" i="3"/>
  <c r="AF186" i="3"/>
  <c r="AE186" i="3" s="1"/>
  <c r="AG185" i="3"/>
  <c r="D94" i="3"/>
  <c r="E94" i="3" s="1"/>
  <c r="H94" i="3" s="1"/>
  <c r="Q94" i="3"/>
  <c r="Y186" i="3"/>
  <c r="X186" i="3" s="1"/>
  <c r="Z185" i="3"/>
  <c r="AT186" i="3"/>
  <c r="AS186" i="3" s="1"/>
  <c r="AU185" i="3"/>
  <c r="R95" i="3" l="1"/>
  <c r="S94" i="3"/>
  <c r="AF187" i="3"/>
  <c r="AE187" i="3" s="1"/>
  <c r="AG186" i="3"/>
  <c r="Y187" i="3"/>
  <c r="X187" i="3" s="1"/>
  <c r="Z186" i="3"/>
  <c r="AT187" i="3"/>
  <c r="AS187" i="3" s="1"/>
  <c r="AU186" i="3"/>
  <c r="AM187" i="3"/>
  <c r="AL187" i="3" s="1"/>
  <c r="AN186" i="3"/>
  <c r="Z187" i="3" l="1"/>
  <c r="Y188" i="3"/>
  <c r="X188" i="3" s="1"/>
  <c r="AF188" i="3"/>
  <c r="AE188" i="3" s="1"/>
  <c r="AG187" i="3"/>
  <c r="AT188" i="3"/>
  <c r="AS188" i="3" s="1"/>
  <c r="AU187" i="3"/>
  <c r="AN187" i="3"/>
  <c r="AM188" i="3"/>
  <c r="AL188" i="3" s="1"/>
  <c r="D95" i="3"/>
  <c r="E95" i="3" s="1"/>
  <c r="H95" i="3" s="1"/>
  <c r="Q95" i="3"/>
  <c r="AM189" i="3" l="1"/>
  <c r="AL189" i="3" s="1"/>
  <c r="AN188" i="3"/>
  <c r="AU188" i="3"/>
  <c r="AT189" i="3"/>
  <c r="AS189" i="3" s="1"/>
  <c r="AG188" i="3"/>
  <c r="AF189" i="3"/>
  <c r="AE189" i="3" s="1"/>
  <c r="S95" i="3"/>
  <c r="R96" i="3"/>
  <c r="Y189" i="3"/>
  <c r="X189" i="3" s="1"/>
  <c r="Z188" i="3"/>
  <c r="AF190" i="3" l="1"/>
  <c r="AE190" i="3" s="1"/>
  <c r="AG189" i="3"/>
  <c r="AT190" i="3"/>
  <c r="AS190" i="3" s="1"/>
  <c r="AU189" i="3"/>
  <c r="D96" i="3"/>
  <c r="E96" i="3" s="1"/>
  <c r="H96" i="3" s="1"/>
  <c r="Q96" i="3"/>
  <c r="Y190" i="3"/>
  <c r="X190" i="3" s="1"/>
  <c r="Z189" i="3"/>
  <c r="AM190" i="3"/>
  <c r="AL190" i="3" s="1"/>
  <c r="AN189" i="3"/>
  <c r="R97" i="3" l="1"/>
  <c r="S96" i="3"/>
  <c r="AT191" i="3"/>
  <c r="AS191" i="3" s="1"/>
  <c r="AU190" i="3"/>
  <c r="Y191" i="3"/>
  <c r="X191" i="3" s="1"/>
  <c r="Z190" i="3"/>
  <c r="AM191" i="3"/>
  <c r="AL191" i="3" s="1"/>
  <c r="AN190" i="3"/>
  <c r="AF191" i="3"/>
  <c r="AE191" i="3" s="1"/>
  <c r="AG190" i="3"/>
  <c r="Y192" i="3" l="1"/>
  <c r="X192" i="3" s="1"/>
  <c r="Z191" i="3"/>
  <c r="AU191" i="3"/>
  <c r="AT192" i="3"/>
  <c r="AS192" i="3" s="1"/>
  <c r="AM192" i="3"/>
  <c r="AL192" i="3" s="1"/>
  <c r="AN191" i="3"/>
  <c r="AG191" i="3"/>
  <c r="AF192" i="3"/>
  <c r="AE192" i="3" s="1"/>
  <c r="D97" i="3"/>
  <c r="E97" i="3" s="1"/>
  <c r="H97" i="3" s="1"/>
  <c r="Q97" i="3"/>
  <c r="AN192" i="3" l="1"/>
  <c r="AM193" i="3"/>
  <c r="AL193" i="3" s="1"/>
  <c r="AT193" i="3"/>
  <c r="AS193" i="3" s="1"/>
  <c r="AU192" i="3"/>
  <c r="R98" i="3"/>
  <c r="S97" i="3"/>
  <c r="AF193" i="3"/>
  <c r="AE193" i="3" s="1"/>
  <c r="AG192" i="3"/>
  <c r="Z192" i="3"/>
  <c r="Y193" i="3"/>
  <c r="X193" i="3" s="1"/>
  <c r="D98" i="3" l="1"/>
  <c r="E98" i="3" s="1"/>
  <c r="H98" i="3" s="1"/>
  <c r="Q98" i="3"/>
  <c r="AF194" i="3"/>
  <c r="AE194" i="3" s="1"/>
  <c r="AG193" i="3"/>
  <c r="AT194" i="3"/>
  <c r="AS194" i="3" s="1"/>
  <c r="AU193" i="3"/>
  <c r="AM194" i="3"/>
  <c r="AL194" i="3" s="1"/>
  <c r="AN193" i="3"/>
  <c r="Y194" i="3"/>
  <c r="X194" i="3" s="1"/>
  <c r="Z193" i="3"/>
  <c r="AT195" i="3" l="1"/>
  <c r="AS195" i="3" s="1"/>
  <c r="AU194" i="3"/>
  <c r="AF195" i="3"/>
  <c r="AE195" i="3" s="1"/>
  <c r="AG194" i="3"/>
  <c r="R99" i="3"/>
  <c r="S98" i="3"/>
  <c r="AM195" i="3"/>
  <c r="AL195" i="3" s="1"/>
  <c r="AN194" i="3"/>
  <c r="Y195" i="3"/>
  <c r="X195" i="3" s="1"/>
  <c r="Z194" i="3"/>
  <c r="D99" i="3" l="1"/>
  <c r="E99" i="3" s="1"/>
  <c r="H99" i="3" s="1"/>
  <c r="Q99" i="3"/>
  <c r="AF196" i="3"/>
  <c r="AE196" i="3" s="1"/>
  <c r="AG195" i="3"/>
  <c r="AN195" i="3"/>
  <c r="AM196" i="3"/>
  <c r="AL196" i="3" s="1"/>
  <c r="Z195" i="3"/>
  <c r="Y196" i="3"/>
  <c r="X196" i="3" s="1"/>
  <c r="AT196" i="3"/>
  <c r="AS196" i="3" s="1"/>
  <c r="AU195" i="3"/>
  <c r="Y197" i="3" l="1"/>
  <c r="X197" i="3" s="1"/>
  <c r="Z196" i="3"/>
  <c r="AM197" i="3"/>
  <c r="AL197" i="3" s="1"/>
  <c r="AN196" i="3"/>
  <c r="AG196" i="3"/>
  <c r="AF197" i="3"/>
  <c r="AE197" i="3" s="1"/>
  <c r="R100" i="3"/>
  <c r="S99" i="3"/>
  <c r="AU196" i="3"/>
  <c r="AT197" i="3"/>
  <c r="AS197" i="3" s="1"/>
  <c r="AF198" i="3" l="1"/>
  <c r="AE198" i="3" s="1"/>
  <c r="AG197" i="3"/>
  <c r="AM198" i="3"/>
  <c r="AL198" i="3" s="1"/>
  <c r="AN197" i="3"/>
  <c r="AT198" i="3"/>
  <c r="AS198" i="3" s="1"/>
  <c r="AU197" i="3"/>
  <c r="D100" i="3"/>
  <c r="E100" i="3" s="1"/>
  <c r="H100" i="3" s="1"/>
  <c r="Q100" i="3"/>
  <c r="Y198" i="3"/>
  <c r="X198" i="3" s="1"/>
  <c r="Z197" i="3"/>
  <c r="AM199" i="3" l="1"/>
  <c r="AL199" i="3" s="1"/>
  <c r="AN198" i="3"/>
  <c r="S100" i="3"/>
  <c r="R101" i="3"/>
  <c r="AT199" i="3"/>
  <c r="AS199" i="3" s="1"/>
  <c r="AU198" i="3"/>
  <c r="Y199" i="3"/>
  <c r="X199" i="3" s="1"/>
  <c r="Z198" i="3"/>
  <c r="AF199" i="3"/>
  <c r="AE199" i="3" s="1"/>
  <c r="AG198" i="3"/>
  <c r="AU199" i="3" l="1"/>
  <c r="AT200" i="3"/>
  <c r="AS200" i="3" s="1"/>
  <c r="D101" i="3"/>
  <c r="E101" i="3" s="1"/>
  <c r="H101" i="3" s="1"/>
  <c r="Q101" i="3"/>
  <c r="Y200" i="3"/>
  <c r="X200" i="3" s="1"/>
  <c r="Z199" i="3"/>
  <c r="AG199" i="3"/>
  <c r="AF200" i="3"/>
  <c r="AE200" i="3" s="1"/>
  <c r="AM200" i="3"/>
  <c r="AL200" i="3" s="1"/>
  <c r="AN199" i="3"/>
  <c r="Z200" i="3" l="1"/>
  <c r="Y201" i="3"/>
  <c r="X201" i="3" s="1"/>
  <c r="AF201" i="3"/>
  <c r="AE201" i="3" s="1"/>
  <c r="AG200" i="3"/>
  <c r="AT201" i="3"/>
  <c r="AS201" i="3" s="1"/>
  <c r="AU200" i="3"/>
  <c r="R102" i="3"/>
  <c r="S101" i="3"/>
  <c r="AN200" i="3"/>
  <c r="AM201" i="3"/>
  <c r="AL201" i="3" s="1"/>
  <c r="D102" i="3" l="1"/>
  <c r="E102" i="3" s="1"/>
  <c r="H102" i="3" s="1"/>
  <c r="Q102" i="3"/>
  <c r="AT202" i="3"/>
  <c r="AS202" i="3" s="1"/>
  <c r="AU201" i="3"/>
  <c r="AF202" i="3"/>
  <c r="AE202" i="3" s="1"/>
  <c r="AG201" i="3"/>
  <c r="AM202" i="3"/>
  <c r="AL202" i="3" s="1"/>
  <c r="AN201" i="3"/>
  <c r="Y202" i="3"/>
  <c r="X202" i="3" s="1"/>
  <c r="Z201" i="3"/>
  <c r="AF203" i="3" l="1"/>
  <c r="AE203" i="3" s="1"/>
  <c r="AG202" i="3"/>
  <c r="AM203" i="3"/>
  <c r="AL203" i="3" s="1"/>
  <c r="AN202" i="3"/>
  <c r="AU202" i="3"/>
  <c r="AT203" i="3"/>
  <c r="AS203" i="3" s="1"/>
  <c r="R103" i="3"/>
  <c r="S102" i="3"/>
  <c r="Y203" i="3"/>
  <c r="X203" i="3" s="1"/>
  <c r="Z202" i="3"/>
  <c r="AT204" i="3" l="1"/>
  <c r="AS204" i="3" s="1"/>
  <c r="AU203" i="3"/>
  <c r="D103" i="3"/>
  <c r="E103" i="3" s="1"/>
  <c r="H103" i="3" s="1"/>
  <c r="Q103" i="3"/>
  <c r="AM204" i="3"/>
  <c r="AL204" i="3" s="1"/>
  <c r="AN203" i="3"/>
  <c r="Y204" i="3"/>
  <c r="X204" i="3" s="1"/>
  <c r="Z203" i="3"/>
  <c r="AF204" i="3"/>
  <c r="AE204" i="3" s="1"/>
  <c r="AG203" i="3"/>
  <c r="AN204" i="3" l="1"/>
  <c r="AM205" i="3"/>
  <c r="AL205" i="3" s="1"/>
  <c r="S103" i="3"/>
  <c r="R104" i="3"/>
  <c r="Z204" i="3"/>
  <c r="Y205" i="3"/>
  <c r="X205" i="3" s="1"/>
  <c r="AF205" i="3"/>
  <c r="AE205" i="3" s="1"/>
  <c r="AG204" i="3"/>
  <c r="AT205" i="3"/>
  <c r="AS205" i="3" s="1"/>
  <c r="AU204" i="3"/>
  <c r="Y206" i="3" l="1"/>
  <c r="X206" i="3" s="1"/>
  <c r="Z205" i="3"/>
  <c r="AG205" i="3"/>
  <c r="AF206" i="3"/>
  <c r="AE206" i="3" s="1"/>
  <c r="D104" i="3"/>
  <c r="E104" i="3" s="1"/>
  <c r="H104" i="3" s="1"/>
  <c r="Q104" i="3"/>
  <c r="AM206" i="3"/>
  <c r="AL206" i="3" s="1"/>
  <c r="AN205" i="3"/>
  <c r="AU205" i="3"/>
  <c r="AT206" i="3"/>
  <c r="AS206" i="3" s="1"/>
  <c r="AF207" i="3" l="1"/>
  <c r="AE207" i="3" s="1"/>
  <c r="AG206" i="3"/>
  <c r="AM207" i="3"/>
  <c r="AL207" i="3" s="1"/>
  <c r="AN206" i="3"/>
  <c r="AT207" i="3"/>
  <c r="AS207" i="3" s="1"/>
  <c r="AU206" i="3"/>
  <c r="R105" i="3"/>
  <c r="S104" i="3"/>
  <c r="Y207" i="3"/>
  <c r="X207" i="3" s="1"/>
  <c r="Z206" i="3"/>
  <c r="D105" i="3" l="1"/>
  <c r="E105" i="3" s="1"/>
  <c r="H105" i="3" s="1"/>
  <c r="Q105" i="3"/>
  <c r="AT208" i="3"/>
  <c r="AS208" i="3" s="1"/>
  <c r="AU207" i="3"/>
  <c r="AM208" i="3"/>
  <c r="AL208" i="3" s="1"/>
  <c r="AN207" i="3"/>
  <c r="Y208" i="3"/>
  <c r="X208" i="3" s="1"/>
  <c r="Z207" i="3"/>
  <c r="AF208" i="3"/>
  <c r="AE208" i="3" s="1"/>
  <c r="AG207" i="3"/>
  <c r="AM209" i="3" l="1"/>
  <c r="AL209" i="3" s="1"/>
  <c r="AN208" i="3"/>
  <c r="Y209" i="3"/>
  <c r="X209" i="3" s="1"/>
  <c r="Z208" i="3"/>
  <c r="AU208" i="3"/>
  <c r="AT209" i="3"/>
  <c r="AS209" i="3" s="1"/>
  <c r="R106" i="3"/>
  <c r="S105" i="3"/>
  <c r="AG208" i="3"/>
  <c r="AF209" i="3"/>
  <c r="AE209" i="3" s="1"/>
  <c r="AT210" i="3" l="1"/>
  <c r="AS210" i="3" s="1"/>
  <c r="AU209" i="3"/>
  <c r="Z209" i="3"/>
  <c r="Y210" i="3"/>
  <c r="X210" i="3" s="1"/>
  <c r="AF210" i="3"/>
  <c r="AE210" i="3" s="1"/>
  <c r="AG209" i="3"/>
  <c r="D106" i="3"/>
  <c r="E106" i="3" s="1"/>
  <c r="H106" i="3" s="1"/>
  <c r="Q106" i="3"/>
  <c r="AN209" i="3"/>
  <c r="AM210" i="3"/>
  <c r="AL210" i="3" s="1"/>
  <c r="AF211" i="3" l="1"/>
  <c r="AE211" i="3" s="1"/>
  <c r="AG210" i="3"/>
  <c r="Y211" i="3"/>
  <c r="X211" i="3" s="1"/>
  <c r="Z210" i="3"/>
  <c r="R107" i="3"/>
  <c r="S106" i="3"/>
  <c r="AM211" i="3"/>
  <c r="AL211" i="3" s="1"/>
  <c r="AN210" i="3"/>
  <c r="AT211" i="3"/>
  <c r="AS211" i="3" s="1"/>
  <c r="AU210" i="3"/>
  <c r="Y212" i="3" l="1"/>
  <c r="X212" i="3" s="1"/>
  <c r="Z211" i="3"/>
  <c r="AM212" i="3"/>
  <c r="AL212" i="3" s="1"/>
  <c r="AN211" i="3"/>
  <c r="D107" i="3"/>
  <c r="E107" i="3" s="1"/>
  <c r="H107" i="3" s="1"/>
  <c r="Q107" i="3"/>
  <c r="AT212" i="3"/>
  <c r="AS212" i="3" s="1"/>
  <c r="AU211" i="3"/>
  <c r="AF212" i="3"/>
  <c r="AE212" i="3" s="1"/>
  <c r="AG211" i="3"/>
  <c r="R108" i="3" l="1"/>
  <c r="S107" i="3"/>
  <c r="AN212" i="3"/>
  <c r="AM213" i="3"/>
  <c r="AL213" i="3" s="1"/>
  <c r="AT213" i="3"/>
  <c r="AS213" i="3" s="1"/>
  <c r="AU212" i="3"/>
  <c r="AF213" i="3"/>
  <c r="AE213" i="3" s="1"/>
  <c r="AG212" i="3"/>
  <c r="Z212" i="3"/>
  <c r="Y213" i="3"/>
  <c r="X213" i="3" s="1"/>
  <c r="AG213" i="3" l="1"/>
  <c r="AF214" i="3"/>
  <c r="AE214" i="3" s="1"/>
  <c r="AU213" i="3"/>
  <c r="AT214" i="3"/>
  <c r="AS214" i="3" s="1"/>
  <c r="AM214" i="3"/>
  <c r="AL214" i="3" s="1"/>
  <c r="AN213" i="3"/>
  <c r="Y214" i="3"/>
  <c r="X214" i="3" s="1"/>
  <c r="Z213" i="3"/>
  <c r="D108" i="3"/>
  <c r="E108" i="3" s="1"/>
  <c r="H108" i="3" s="1"/>
  <c r="Q108" i="3"/>
  <c r="AM215" i="3" l="1"/>
  <c r="AL215" i="3" s="1"/>
  <c r="AN214" i="3"/>
  <c r="AT215" i="3"/>
  <c r="AS215" i="3" s="1"/>
  <c r="AU214" i="3"/>
  <c r="S108" i="3"/>
  <c r="R109" i="3"/>
  <c r="AF215" i="3"/>
  <c r="AE215" i="3" s="1"/>
  <c r="AG214" i="3"/>
  <c r="Y215" i="3"/>
  <c r="X215" i="3" s="1"/>
  <c r="Z214" i="3"/>
  <c r="D109" i="3" l="1"/>
  <c r="E109" i="3" s="1"/>
  <c r="H109" i="3" s="1"/>
  <c r="Q109" i="3"/>
  <c r="AF216" i="3"/>
  <c r="AE216" i="3" s="1"/>
  <c r="AG215" i="3"/>
  <c r="AT216" i="3"/>
  <c r="AS216" i="3" s="1"/>
  <c r="AU215" i="3"/>
  <c r="Y216" i="3"/>
  <c r="X216" i="3" s="1"/>
  <c r="Z215" i="3"/>
  <c r="AM216" i="3"/>
  <c r="AL216" i="3" s="1"/>
  <c r="AN215" i="3"/>
  <c r="Y217" i="3" l="1"/>
  <c r="X217" i="3" s="1"/>
  <c r="Z216" i="3"/>
  <c r="AG216" i="3"/>
  <c r="AF217" i="3"/>
  <c r="AE217" i="3" s="1"/>
  <c r="R110" i="3"/>
  <c r="S109" i="3"/>
  <c r="AU216" i="3"/>
  <c r="AT217" i="3"/>
  <c r="AS217" i="3" s="1"/>
  <c r="AM217" i="3"/>
  <c r="AL217" i="3" s="1"/>
  <c r="AN216" i="3"/>
  <c r="D110" i="3" l="1"/>
  <c r="E110" i="3" s="1"/>
  <c r="H110" i="3" s="1"/>
  <c r="Q110" i="3"/>
  <c r="AF218" i="3"/>
  <c r="AE218" i="3" s="1"/>
  <c r="AG217" i="3"/>
  <c r="AT218" i="3"/>
  <c r="AS218" i="3" s="1"/>
  <c r="AU217" i="3"/>
  <c r="AN217" i="3"/>
  <c r="AM218" i="3"/>
  <c r="AL218" i="3" s="1"/>
  <c r="Z217" i="3"/>
  <c r="Y218" i="3"/>
  <c r="X218" i="3" s="1"/>
  <c r="AM219" i="3" l="1"/>
  <c r="AL219" i="3" s="1"/>
  <c r="AN218" i="3"/>
  <c r="AT219" i="3"/>
  <c r="AS219" i="3" s="1"/>
  <c r="AU218" i="3"/>
  <c r="AF219" i="3"/>
  <c r="AE219" i="3" s="1"/>
  <c r="AG218" i="3"/>
  <c r="Y219" i="3"/>
  <c r="X219" i="3" s="1"/>
  <c r="Z218" i="3"/>
  <c r="R111" i="3"/>
  <c r="S110" i="3"/>
  <c r="AF220" i="3" l="1"/>
  <c r="AE220" i="3" s="1"/>
  <c r="AG219" i="3"/>
  <c r="AT220" i="3"/>
  <c r="AS220" i="3" s="1"/>
  <c r="AU219" i="3"/>
  <c r="Y220" i="3"/>
  <c r="X220" i="3" s="1"/>
  <c r="Z219" i="3"/>
  <c r="D111" i="3"/>
  <c r="E111" i="3" s="1"/>
  <c r="H111" i="3" s="1"/>
  <c r="Q111" i="3"/>
  <c r="AM220" i="3"/>
  <c r="AL220" i="3" s="1"/>
  <c r="AN219" i="3"/>
  <c r="S111" i="3" l="1"/>
  <c r="R112" i="3"/>
  <c r="Z220" i="3"/>
  <c r="Y221" i="3"/>
  <c r="X221" i="3" s="1"/>
  <c r="AT221" i="3"/>
  <c r="AS221" i="3" s="1"/>
  <c r="AU220" i="3"/>
  <c r="AN220" i="3"/>
  <c r="AM221" i="3"/>
  <c r="AL221" i="3" s="1"/>
  <c r="AF221" i="3"/>
  <c r="AE221" i="3" s="1"/>
  <c r="AG220" i="3"/>
  <c r="AU221" i="3" l="1"/>
  <c r="AT222" i="3"/>
  <c r="AS222" i="3" s="1"/>
  <c r="Y222" i="3"/>
  <c r="X222" i="3" s="1"/>
  <c r="Z221" i="3"/>
  <c r="AM222" i="3"/>
  <c r="AL222" i="3" s="1"/>
  <c r="AN221" i="3"/>
  <c r="D112" i="3"/>
  <c r="E112" i="3" s="1"/>
  <c r="H112" i="3" s="1"/>
  <c r="Q112" i="3"/>
  <c r="AG221" i="3"/>
  <c r="AF222" i="3"/>
  <c r="AE222" i="3" s="1"/>
  <c r="AM223" i="3" l="1"/>
  <c r="AL223" i="3" s="1"/>
  <c r="AN222" i="3"/>
  <c r="Y223" i="3"/>
  <c r="X223" i="3" s="1"/>
  <c r="Z222" i="3"/>
  <c r="R113" i="3"/>
  <c r="S112" i="3"/>
  <c r="AT223" i="3"/>
  <c r="AS223" i="3" s="1"/>
  <c r="AU222" i="3"/>
  <c r="AF223" i="3"/>
  <c r="AE223" i="3" s="1"/>
  <c r="AG222" i="3"/>
  <c r="D113" i="3" l="1"/>
  <c r="E113" i="3" s="1"/>
  <c r="H113" i="3" s="1"/>
  <c r="Q113" i="3"/>
  <c r="AT224" i="3"/>
  <c r="AS224" i="3" s="1"/>
  <c r="AU223" i="3"/>
  <c r="Y224" i="3"/>
  <c r="X224" i="3" s="1"/>
  <c r="Z223" i="3"/>
  <c r="AF224" i="3"/>
  <c r="AE224" i="3" s="1"/>
  <c r="AG223" i="3"/>
  <c r="AM224" i="3"/>
  <c r="AL224" i="3" s="1"/>
  <c r="AN223" i="3"/>
  <c r="Y225" i="3" l="1"/>
  <c r="X225" i="3" s="1"/>
  <c r="Z224" i="3"/>
  <c r="AU224" i="3"/>
  <c r="AT225" i="3"/>
  <c r="AS225" i="3" s="1"/>
  <c r="AG224" i="3"/>
  <c r="AF225" i="3"/>
  <c r="AE225" i="3" s="1"/>
  <c r="R114" i="3"/>
  <c r="S113" i="3"/>
  <c r="AM225" i="3"/>
  <c r="AL225" i="3" s="1"/>
  <c r="AN224" i="3"/>
  <c r="AF226" i="3" l="1"/>
  <c r="AE226" i="3" s="1"/>
  <c r="AG225" i="3"/>
  <c r="AT226" i="3"/>
  <c r="AS226" i="3" s="1"/>
  <c r="AU225" i="3"/>
  <c r="D114" i="3"/>
  <c r="E114" i="3" s="1"/>
  <c r="H114" i="3" s="1"/>
  <c r="Q114" i="3"/>
  <c r="AN225" i="3"/>
  <c r="AM226" i="3"/>
  <c r="AL226" i="3" s="1"/>
  <c r="Z225" i="3"/>
  <c r="Y226" i="3"/>
  <c r="X226" i="3" s="1"/>
  <c r="AM227" i="3" l="1"/>
  <c r="AL227" i="3" s="1"/>
  <c r="AN226" i="3"/>
  <c r="R115" i="3"/>
  <c r="S114" i="3"/>
  <c r="AT227" i="3"/>
  <c r="AS227" i="3" s="1"/>
  <c r="AU226" i="3"/>
  <c r="Y227" i="3"/>
  <c r="X227" i="3" s="1"/>
  <c r="Z226" i="3"/>
  <c r="AF227" i="3"/>
  <c r="AE227" i="3" s="1"/>
  <c r="AG226" i="3"/>
  <c r="AT228" i="3" l="1"/>
  <c r="AS228" i="3" s="1"/>
  <c r="AU227" i="3"/>
  <c r="D115" i="3"/>
  <c r="E115" i="3" s="1"/>
  <c r="H115" i="3" s="1"/>
  <c r="Q115" i="3"/>
  <c r="Z227" i="3"/>
  <c r="Y228" i="3"/>
  <c r="X228" i="3" s="1"/>
  <c r="AF228" i="3"/>
  <c r="AE228" i="3" s="1"/>
  <c r="AG227" i="3"/>
  <c r="AM228" i="3"/>
  <c r="AL228" i="3" s="1"/>
  <c r="AN227" i="3"/>
  <c r="AF229" i="3" l="1"/>
  <c r="AE229" i="3" s="1"/>
  <c r="AG228" i="3"/>
  <c r="R116" i="3"/>
  <c r="S115" i="3"/>
  <c r="Y229" i="3"/>
  <c r="X229" i="3" s="1"/>
  <c r="Z228" i="3"/>
  <c r="AM229" i="3"/>
  <c r="AL229" i="3" s="1"/>
  <c r="AN228" i="3"/>
  <c r="AT229" i="3"/>
  <c r="AS229" i="3" s="1"/>
  <c r="AU228" i="3"/>
  <c r="Z229" i="3" l="1"/>
  <c r="Y230" i="3"/>
  <c r="X230" i="3" s="1"/>
  <c r="D116" i="3"/>
  <c r="E116" i="3" s="1"/>
  <c r="H116" i="3" s="1"/>
  <c r="Q116" i="3"/>
  <c r="AN229" i="3"/>
  <c r="AM230" i="3"/>
  <c r="AL230" i="3" s="1"/>
  <c r="AT230" i="3"/>
  <c r="AS230" i="3" s="1"/>
  <c r="AU229" i="3"/>
  <c r="AF230" i="3"/>
  <c r="AE230" i="3" s="1"/>
  <c r="AG229" i="3"/>
  <c r="AM231" i="3" l="1"/>
  <c r="AL231" i="3" s="1"/>
  <c r="AN230" i="3"/>
  <c r="S116" i="3"/>
  <c r="R117" i="3"/>
  <c r="Y231" i="3"/>
  <c r="X231" i="3" s="1"/>
  <c r="Z230" i="3"/>
  <c r="AU230" i="3"/>
  <c r="AT231" i="3"/>
  <c r="AS231" i="3" s="1"/>
  <c r="AG230" i="3"/>
  <c r="AF231" i="3"/>
  <c r="AE231" i="3" s="1"/>
  <c r="Y232" i="3" l="1"/>
  <c r="X232" i="3" s="1"/>
  <c r="Z231" i="3"/>
  <c r="AU231" i="3"/>
  <c r="AT232" i="3"/>
  <c r="AS232" i="3" s="1"/>
  <c r="AF232" i="3"/>
  <c r="AE232" i="3" s="1"/>
  <c r="AG231" i="3"/>
  <c r="D117" i="3"/>
  <c r="E117" i="3" s="1"/>
  <c r="H117" i="3" s="1"/>
  <c r="Q117" i="3"/>
  <c r="AM232" i="3"/>
  <c r="AL232" i="3" s="1"/>
  <c r="AN231" i="3"/>
  <c r="AF233" i="3" l="1"/>
  <c r="AE233" i="3" s="1"/>
  <c r="AG232" i="3"/>
  <c r="AT233" i="3"/>
  <c r="AS233" i="3" s="1"/>
  <c r="AU232" i="3"/>
  <c r="R118" i="3"/>
  <c r="S117" i="3"/>
  <c r="AM233" i="3"/>
  <c r="AL233" i="3" s="1"/>
  <c r="AN232" i="3"/>
  <c r="Y233" i="3"/>
  <c r="X233" i="3" s="1"/>
  <c r="Z232" i="3"/>
  <c r="D118" i="3" l="1"/>
  <c r="E118" i="3" s="1"/>
  <c r="H118" i="3" s="1"/>
  <c r="Q118" i="3"/>
  <c r="AM234" i="3"/>
  <c r="AL234" i="3" s="1"/>
  <c r="AN233" i="3"/>
  <c r="AU233" i="3"/>
  <c r="AT234" i="3"/>
  <c r="AS234" i="3" s="1"/>
  <c r="Y234" i="3"/>
  <c r="X234" i="3" s="1"/>
  <c r="Z233" i="3"/>
  <c r="AG233" i="3"/>
  <c r="AF234" i="3"/>
  <c r="AE234" i="3" s="1"/>
  <c r="AT235" i="3" l="1"/>
  <c r="AS235" i="3" s="1"/>
  <c r="AU234" i="3"/>
  <c r="AN234" i="3"/>
  <c r="AM235" i="3"/>
  <c r="AL235" i="3" s="1"/>
  <c r="AF235" i="3"/>
  <c r="AE235" i="3" s="1"/>
  <c r="AG234" i="3"/>
  <c r="R119" i="3"/>
  <c r="S118" i="3"/>
  <c r="Z234" i="3"/>
  <c r="Y235" i="3"/>
  <c r="X235" i="3" s="1"/>
  <c r="AF236" i="3" l="1"/>
  <c r="AE236" i="3" s="1"/>
  <c r="AG235" i="3"/>
  <c r="AM236" i="3"/>
  <c r="AL236" i="3" s="1"/>
  <c r="AN235" i="3"/>
  <c r="D119" i="3"/>
  <c r="E119" i="3" s="1"/>
  <c r="H119" i="3" s="1"/>
  <c r="Q119" i="3"/>
  <c r="Y236" i="3"/>
  <c r="X236" i="3" s="1"/>
  <c r="Z235" i="3"/>
  <c r="AT236" i="3"/>
  <c r="AS236" i="3" s="1"/>
  <c r="AU235" i="3"/>
  <c r="Y237" i="3" l="1"/>
  <c r="X237" i="3" s="1"/>
  <c r="Z236" i="3"/>
  <c r="AM237" i="3"/>
  <c r="AL237" i="3" s="1"/>
  <c r="AN236" i="3"/>
  <c r="S119" i="3"/>
  <c r="R120" i="3"/>
  <c r="AT237" i="3"/>
  <c r="AS237" i="3" s="1"/>
  <c r="AU236" i="3"/>
  <c r="AF237" i="3"/>
  <c r="AE237" i="3" s="1"/>
  <c r="AG236" i="3"/>
  <c r="D120" i="3" l="1"/>
  <c r="E120" i="3" s="1"/>
  <c r="H120" i="3" s="1"/>
  <c r="Q120" i="3"/>
  <c r="AN237" i="3"/>
  <c r="AM238" i="3"/>
  <c r="AL238" i="3" s="1"/>
  <c r="AT238" i="3"/>
  <c r="AS238" i="3" s="1"/>
  <c r="AU237" i="3"/>
  <c r="AF238" i="3"/>
  <c r="AE238" i="3" s="1"/>
  <c r="AG237" i="3"/>
  <c r="Z237" i="3"/>
  <c r="Y238" i="3"/>
  <c r="X238" i="3" s="1"/>
  <c r="AG238" i="3" l="1"/>
  <c r="AF239" i="3"/>
  <c r="AE239" i="3" s="1"/>
  <c r="AU238" i="3"/>
  <c r="AT239" i="3"/>
  <c r="AS239" i="3" s="1"/>
  <c r="AM239" i="3"/>
  <c r="AL239" i="3" s="1"/>
  <c r="AN238" i="3"/>
  <c r="Y239" i="3"/>
  <c r="X239" i="3" s="1"/>
  <c r="Z238" i="3"/>
  <c r="R121" i="3"/>
  <c r="S120" i="3"/>
  <c r="AM240" i="3" l="1"/>
  <c r="AL240" i="3" s="1"/>
  <c r="AN239" i="3"/>
  <c r="Y240" i="3"/>
  <c r="X240" i="3" s="1"/>
  <c r="Z239" i="3"/>
  <c r="AF240" i="3"/>
  <c r="AE240" i="3" s="1"/>
  <c r="AG239" i="3"/>
  <c r="AT240" i="3"/>
  <c r="AS240" i="3" s="1"/>
  <c r="AU239" i="3"/>
  <c r="D121" i="3"/>
  <c r="E121" i="3" s="1"/>
  <c r="H121" i="3" s="1"/>
  <c r="Q121" i="3"/>
  <c r="AT241" i="3" l="1"/>
  <c r="AS241" i="3" s="1"/>
  <c r="AU240" i="3"/>
  <c r="AF241" i="3"/>
  <c r="AE241" i="3" s="1"/>
  <c r="AG240" i="3"/>
  <c r="Y241" i="3"/>
  <c r="X241" i="3" s="1"/>
  <c r="Z240" i="3"/>
  <c r="R122" i="3"/>
  <c r="S121" i="3"/>
  <c r="AM241" i="3"/>
  <c r="AL241" i="3" s="1"/>
  <c r="AN240" i="3"/>
  <c r="Y242" i="3" l="1"/>
  <c r="X242" i="3" s="1"/>
  <c r="Z241" i="3"/>
  <c r="AG241" i="3"/>
  <c r="AF242" i="3"/>
  <c r="AE242" i="3" s="1"/>
  <c r="D122" i="3"/>
  <c r="E122" i="3" s="1"/>
  <c r="H122" i="3" s="1"/>
  <c r="Q122" i="3"/>
  <c r="AM242" i="3"/>
  <c r="AL242" i="3" s="1"/>
  <c r="AN241" i="3"/>
  <c r="AU241" i="3"/>
  <c r="AT242" i="3"/>
  <c r="AS242" i="3" s="1"/>
  <c r="R123" i="3" l="1"/>
  <c r="S122" i="3"/>
  <c r="AF243" i="3"/>
  <c r="AE243" i="3" s="1"/>
  <c r="AG242" i="3"/>
  <c r="AN242" i="3"/>
  <c r="AM243" i="3"/>
  <c r="AL243" i="3" s="1"/>
  <c r="AT243" i="3"/>
  <c r="AS243" i="3" s="1"/>
  <c r="AU242" i="3"/>
  <c r="Z242" i="3"/>
  <c r="Y243" i="3"/>
  <c r="X243" i="3" s="1"/>
  <c r="AM244" i="3" l="1"/>
  <c r="AL244" i="3" s="1"/>
  <c r="AN243" i="3"/>
  <c r="AT244" i="3"/>
  <c r="AS244" i="3" s="1"/>
  <c r="AU243" i="3"/>
  <c r="AF244" i="3"/>
  <c r="AE244" i="3" s="1"/>
  <c r="AG243" i="3"/>
  <c r="Y244" i="3"/>
  <c r="X244" i="3" s="1"/>
  <c r="Z243" i="3"/>
  <c r="D123" i="3"/>
  <c r="E123" i="3" s="1"/>
  <c r="H123" i="3" s="1"/>
  <c r="Q123" i="3"/>
  <c r="AF245" i="3" l="1"/>
  <c r="AE245" i="3" s="1"/>
  <c r="AG244" i="3"/>
  <c r="Y245" i="3"/>
  <c r="X245" i="3" s="1"/>
  <c r="Z244" i="3"/>
  <c r="AT245" i="3"/>
  <c r="AS245" i="3" s="1"/>
  <c r="AU244" i="3"/>
  <c r="R124" i="3"/>
  <c r="S123" i="3"/>
  <c r="AM245" i="3"/>
  <c r="AL245" i="3" s="1"/>
  <c r="AN244" i="3"/>
  <c r="AT246" i="3" l="1"/>
  <c r="AS246" i="3" s="1"/>
  <c r="AU245" i="3"/>
  <c r="Z245" i="3"/>
  <c r="Y246" i="3"/>
  <c r="X246" i="3" s="1"/>
  <c r="D124" i="3"/>
  <c r="E124" i="3" s="1"/>
  <c r="H124" i="3" s="1"/>
  <c r="Q124" i="3"/>
  <c r="AN245" i="3"/>
  <c r="AM246" i="3"/>
  <c r="AL246" i="3" s="1"/>
  <c r="AF246" i="3"/>
  <c r="AE246" i="3" s="1"/>
  <c r="AG245" i="3"/>
  <c r="Y247" i="3" l="1"/>
  <c r="X247" i="3" s="1"/>
  <c r="Z246" i="3"/>
  <c r="S124" i="3"/>
  <c r="R125" i="3"/>
  <c r="AM247" i="3"/>
  <c r="AL247" i="3" s="1"/>
  <c r="AN246" i="3"/>
  <c r="AG246" i="3"/>
  <c r="AF247" i="3"/>
  <c r="AE247" i="3" s="1"/>
  <c r="AU246" i="3"/>
  <c r="AT247" i="3"/>
  <c r="AS247" i="3" s="1"/>
  <c r="AF248" i="3" l="1"/>
  <c r="AE248" i="3" s="1"/>
  <c r="AG247" i="3"/>
  <c r="AM248" i="3"/>
  <c r="AL248" i="3" s="1"/>
  <c r="AN247" i="3"/>
  <c r="D125" i="3"/>
  <c r="E125" i="3" s="1"/>
  <c r="H125" i="3" s="1"/>
  <c r="Q125" i="3"/>
  <c r="AT248" i="3"/>
  <c r="AS248" i="3" s="1"/>
  <c r="AU247" i="3"/>
  <c r="Y248" i="3"/>
  <c r="X248" i="3" s="1"/>
  <c r="Z247" i="3"/>
  <c r="R126" i="3" l="1"/>
  <c r="S125" i="3"/>
  <c r="AT249" i="3"/>
  <c r="AS249" i="3" s="1"/>
  <c r="AU248" i="3"/>
  <c r="AM249" i="3"/>
  <c r="AL249" i="3" s="1"/>
  <c r="AN248" i="3"/>
  <c r="Y249" i="3"/>
  <c r="X249" i="3" s="1"/>
  <c r="Z248" i="3"/>
  <c r="AF249" i="3"/>
  <c r="AE249" i="3" s="1"/>
  <c r="AG248" i="3"/>
  <c r="AM250" i="3" l="1"/>
  <c r="AL250" i="3" s="1"/>
  <c r="AN249" i="3"/>
  <c r="Y250" i="3"/>
  <c r="X250" i="3" s="1"/>
  <c r="Z249" i="3"/>
  <c r="AU249" i="3"/>
  <c r="AT250" i="3"/>
  <c r="AS250" i="3" s="1"/>
  <c r="AG249" i="3"/>
  <c r="AF250" i="3"/>
  <c r="AE250" i="3" s="1"/>
  <c r="D126" i="3"/>
  <c r="E126" i="3" s="1"/>
  <c r="H126" i="3" s="1"/>
  <c r="Q126" i="3"/>
  <c r="AF251" i="3" l="1"/>
  <c r="AE251" i="3" s="1"/>
  <c r="AG250" i="3"/>
  <c r="Z250" i="3"/>
  <c r="Y251" i="3"/>
  <c r="X251" i="3" s="1"/>
  <c r="AT251" i="3"/>
  <c r="AS251" i="3" s="1"/>
  <c r="AU250" i="3"/>
  <c r="R127" i="3"/>
  <c r="S126" i="3"/>
  <c r="AN250" i="3"/>
  <c r="AM251" i="3"/>
  <c r="AL251" i="3" s="1"/>
  <c r="AT252" i="3" l="1"/>
  <c r="AS252" i="3" s="1"/>
  <c r="AU251" i="3"/>
  <c r="Y252" i="3"/>
  <c r="X252" i="3" s="1"/>
  <c r="Z251" i="3"/>
  <c r="D127" i="3"/>
  <c r="E127" i="3" s="1"/>
  <c r="H127" i="3" s="1"/>
  <c r="Q127" i="3"/>
  <c r="AM252" i="3"/>
  <c r="AL252" i="3" s="1"/>
  <c r="AN251" i="3"/>
  <c r="AF252" i="3"/>
  <c r="AE252" i="3" s="1"/>
  <c r="AG251" i="3"/>
  <c r="S127" i="3" l="1"/>
  <c r="R128" i="3"/>
  <c r="Y253" i="3"/>
  <c r="X253" i="3" s="1"/>
  <c r="Z252" i="3"/>
  <c r="AM253" i="3"/>
  <c r="AL253" i="3" s="1"/>
  <c r="AN252" i="3"/>
  <c r="AF253" i="3"/>
  <c r="AE253" i="3" s="1"/>
  <c r="AG252" i="3"/>
  <c r="AT253" i="3"/>
  <c r="AS253" i="3" s="1"/>
  <c r="AU252" i="3"/>
  <c r="AM254" i="3" l="1"/>
  <c r="AL254" i="3" s="1"/>
  <c r="AN253" i="3"/>
  <c r="Y254" i="3"/>
  <c r="X254" i="3" s="1"/>
  <c r="Z253" i="3"/>
  <c r="AF254" i="3"/>
  <c r="AE254" i="3" s="1"/>
  <c r="AG253" i="3"/>
  <c r="D128" i="3"/>
  <c r="E128" i="3" s="1"/>
  <c r="H128" i="3" s="1"/>
  <c r="Q128" i="3"/>
  <c r="AT254" i="3"/>
  <c r="AS254" i="3" s="1"/>
  <c r="AU253" i="3"/>
  <c r="AF255" i="3" l="1"/>
  <c r="AE255" i="3" s="1"/>
  <c r="AG254" i="3"/>
  <c r="Y255" i="3"/>
  <c r="X255" i="3" s="1"/>
  <c r="Z254" i="3"/>
  <c r="R129" i="3"/>
  <c r="S128" i="3"/>
  <c r="AT255" i="3"/>
  <c r="AS255" i="3" s="1"/>
  <c r="AU254" i="3"/>
  <c r="AM255" i="3"/>
  <c r="AL255" i="3" s="1"/>
  <c r="AN254" i="3"/>
  <c r="Z255" i="3" l="1"/>
  <c r="Y256" i="3"/>
  <c r="X256" i="3" s="1"/>
  <c r="AT256" i="3"/>
  <c r="AS256" i="3" s="1"/>
  <c r="AU255" i="3"/>
  <c r="D129" i="3"/>
  <c r="E129" i="3" s="1"/>
  <c r="H129" i="3" s="1"/>
  <c r="Q129" i="3"/>
  <c r="AN255" i="3"/>
  <c r="AM256" i="3"/>
  <c r="AL256" i="3" s="1"/>
  <c r="AF256" i="3"/>
  <c r="AE256" i="3" s="1"/>
  <c r="AG255" i="3"/>
  <c r="AN256" i="3" l="1"/>
  <c r="AM257" i="3"/>
  <c r="AL257" i="3" s="1"/>
  <c r="R130" i="3"/>
  <c r="S129" i="3"/>
  <c r="AT257" i="3"/>
  <c r="AS257" i="3" s="1"/>
  <c r="AU256" i="3"/>
  <c r="Z256" i="3"/>
  <c r="Y257" i="3"/>
  <c r="X257" i="3" s="1"/>
  <c r="AF257" i="3"/>
  <c r="AE257" i="3" s="1"/>
  <c r="AG256" i="3"/>
  <c r="Y258" i="3" l="1"/>
  <c r="X258" i="3" s="1"/>
  <c r="Z257" i="3"/>
  <c r="AT258" i="3"/>
  <c r="AS258" i="3" s="1"/>
  <c r="AU257" i="3"/>
  <c r="D130" i="3"/>
  <c r="E130" i="3" s="1"/>
  <c r="H130" i="3" s="1"/>
  <c r="Q130" i="3"/>
  <c r="AM258" i="3"/>
  <c r="AL258" i="3" s="1"/>
  <c r="AN257" i="3"/>
  <c r="AF258" i="3"/>
  <c r="AE258" i="3" s="1"/>
  <c r="AG257" i="3"/>
  <c r="R131" i="3" l="1"/>
  <c r="S130" i="3"/>
  <c r="AN258" i="3"/>
  <c r="AM259" i="3"/>
  <c r="AL259" i="3" s="1"/>
  <c r="AT259" i="3"/>
  <c r="AS259" i="3" s="1"/>
  <c r="AU258" i="3"/>
  <c r="AF259" i="3"/>
  <c r="AE259" i="3" s="1"/>
  <c r="AG258" i="3"/>
  <c r="Z258" i="3"/>
  <c r="Y259" i="3"/>
  <c r="X259" i="3" s="1"/>
  <c r="AU259" i="3" l="1"/>
  <c r="AT260" i="3"/>
  <c r="AS260" i="3" s="1"/>
  <c r="AM260" i="3"/>
  <c r="AL260" i="3" s="1"/>
  <c r="AN259" i="3"/>
  <c r="AG259" i="3"/>
  <c r="AF260" i="3"/>
  <c r="AE260" i="3" s="1"/>
  <c r="Y260" i="3"/>
  <c r="X260" i="3" s="1"/>
  <c r="Z259" i="3"/>
  <c r="D131" i="3"/>
  <c r="E131" i="3" s="1"/>
  <c r="H131" i="3" s="1"/>
  <c r="Q131" i="3"/>
  <c r="AG260" i="3" l="1"/>
  <c r="AF261" i="3"/>
  <c r="AE261" i="3" s="1"/>
  <c r="AM261" i="3"/>
  <c r="AL261" i="3" s="1"/>
  <c r="AN260" i="3"/>
  <c r="Y261" i="3"/>
  <c r="X261" i="3" s="1"/>
  <c r="Z260" i="3"/>
  <c r="R132" i="3"/>
  <c r="S131" i="3"/>
  <c r="AU260" i="3"/>
  <c r="AT261" i="3"/>
  <c r="AS261" i="3" s="1"/>
  <c r="D132" i="3" l="1"/>
  <c r="E132" i="3" s="1"/>
  <c r="H132" i="3" s="1"/>
  <c r="Q132" i="3"/>
  <c r="Y262" i="3"/>
  <c r="X262" i="3" s="1"/>
  <c r="Z261" i="3"/>
  <c r="AM262" i="3"/>
  <c r="AL262" i="3" s="1"/>
  <c r="AN261" i="3"/>
  <c r="AT262" i="3"/>
  <c r="AS262" i="3" s="1"/>
  <c r="AU261" i="3"/>
  <c r="AF262" i="3"/>
  <c r="AE262" i="3" s="1"/>
  <c r="AG261" i="3"/>
  <c r="AM263" i="3" l="1"/>
  <c r="AL263" i="3" s="1"/>
  <c r="AN262" i="3"/>
  <c r="Y263" i="3"/>
  <c r="X263" i="3" s="1"/>
  <c r="Z262" i="3"/>
  <c r="S132" i="3"/>
  <c r="R133" i="3"/>
  <c r="AU262" i="3"/>
  <c r="AT263" i="3"/>
  <c r="AS263" i="3" s="1"/>
  <c r="AG262" i="3"/>
  <c r="AF263" i="3"/>
  <c r="AE263" i="3" s="1"/>
  <c r="D133" i="3" l="1"/>
  <c r="E133" i="3" s="1"/>
  <c r="H133" i="3" s="1"/>
  <c r="Q133" i="3"/>
  <c r="Z263" i="3"/>
  <c r="Y264" i="3"/>
  <c r="X264" i="3" s="1"/>
  <c r="AF264" i="3"/>
  <c r="AE264" i="3" s="1"/>
  <c r="AG263" i="3"/>
  <c r="AT264" i="3"/>
  <c r="AS264" i="3" s="1"/>
  <c r="AU263" i="3"/>
  <c r="AN263" i="3"/>
  <c r="AM264" i="3"/>
  <c r="AL264" i="3" s="1"/>
  <c r="AF265" i="3" l="1"/>
  <c r="AE265" i="3" s="1"/>
  <c r="AG264" i="3"/>
  <c r="Z264" i="3"/>
  <c r="Y265" i="3"/>
  <c r="X265" i="3" s="1"/>
  <c r="AN264" i="3"/>
  <c r="AM265" i="3"/>
  <c r="AL265" i="3" s="1"/>
  <c r="R134" i="3"/>
  <c r="S133" i="3"/>
  <c r="AT265" i="3"/>
  <c r="AS265" i="3" s="1"/>
  <c r="AU264" i="3"/>
  <c r="AM266" i="3" l="1"/>
  <c r="AL266" i="3" s="1"/>
  <c r="AN265" i="3"/>
  <c r="Y266" i="3"/>
  <c r="X266" i="3" s="1"/>
  <c r="Z265" i="3"/>
  <c r="D134" i="3"/>
  <c r="E134" i="3" s="1"/>
  <c r="H134" i="3" s="1"/>
  <c r="Q134" i="3"/>
  <c r="AT266" i="3"/>
  <c r="AS266" i="3" s="1"/>
  <c r="AU265" i="3"/>
  <c r="AF266" i="3"/>
  <c r="AE266" i="3" s="1"/>
  <c r="AG265" i="3"/>
  <c r="R135" i="3" l="1"/>
  <c r="S134" i="3"/>
  <c r="Z266" i="3"/>
  <c r="Y267" i="3"/>
  <c r="X267" i="3" s="1"/>
  <c r="AT267" i="3"/>
  <c r="AS267" i="3" s="1"/>
  <c r="AU266" i="3"/>
  <c r="AF267" i="3"/>
  <c r="AE267" i="3" s="1"/>
  <c r="AG266" i="3"/>
  <c r="AN266" i="3"/>
  <c r="AM267" i="3"/>
  <c r="AL267" i="3" s="1"/>
  <c r="AU267" i="3" l="1"/>
  <c r="AT268" i="3"/>
  <c r="AS268" i="3" s="1"/>
  <c r="Y268" i="3"/>
  <c r="X268" i="3" s="1"/>
  <c r="Z267" i="3"/>
  <c r="AG267" i="3"/>
  <c r="AF268" i="3"/>
  <c r="AE268" i="3" s="1"/>
  <c r="AM268" i="3"/>
  <c r="AL268" i="3" s="1"/>
  <c r="AN267" i="3"/>
  <c r="D135" i="3"/>
  <c r="E135" i="3" s="1"/>
  <c r="H135" i="3" s="1"/>
  <c r="Q135" i="3"/>
  <c r="AG268" i="3" l="1"/>
  <c r="AF269" i="3"/>
  <c r="AE269" i="3" s="1"/>
  <c r="Y269" i="3"/>
  <c r="X269" i="3" s="1"/>
  <c r="Z268" i="3"/>
  <c r="S135" i="3"/>
  <c r="R136" i="3"/>
  <c r="AU268" i="3"/>
  <c r="AT269" i="3"/>
  <c r="AS269" i="3" s="1"/>
  <c r="AM269" i="3"/>
  <c r="AL269" i="3" s="1"/>
  <c r="AN268" i="3"/>
  <c r="D136" i="3" l="1"/>
  <c r="E136" i="3" s="1"/>
  <c r="H136" i="3" s="1"/>
  <c r="Q136" i="3"/>
  <c r="Y270" i="3"/>
  <c r="X270" i="3" s="1"/>
  <c r="Z269" i="3"/>
  <c r="AT270" i="3"/>
  <c r="AS270" i="3" s="1"/>
  <c r="AU269" i="3"/>
  <c r="AF270" i="3"/>
  <c r="AE270" i="3" s="1"/>
  <c r="AG269" i="3"/>
  <c r="AM270" i="3"/>
  <c r="AL270" i="3" s="1"/>
  <c r="AN269" i="3"/>
  <c r="AU270" i="3" l="1"/>
  <c r="AT271" i="3"/>
  <c r="AS271" i="3" s="1"/>
  <c r="AG270" i="3"/>
  <c r="AF271" i="3"/>
  <c r="AE271" i="3" s="1"/>
  <c r="Y271" i="3"/>
  <c r="X271" i="3" s="1"/>
  <c r="Z270" i="3"/>
  <c r="R137" i="3"/>
  <c r="S136" i="3"/>
  <c r="AM271" i="3"/>
  <c r="AL271" i="3" s="1"/>
  <c r="AN270" i="3"/>
  <c r="Z271" i="3" l="1"/>
  <c r="Y272" i="3"/>
  <c r="X272" i="3" s="1"/>
  <c r="D137" i="3"/>
  <c r="E137" i="3" s="1"/>
  <c r="H137" i="3" s="1"/>
  <c r="Q137" i="3"/>
  <c r="AF272" i="3"/>
  <c r="AE272" i="3" s="1"/>
  <c r="AG271" i="3"/>
  <c r="AT272" i="3"/>
  <c r="AS272" i="3" s="1"/>
  <c r="AU271" i="3"/>
  <c r="AN271" i="3"/>
  <c r="AM272" i="3"/>
  <c r="AL272" i="3" s="1"/>
  <c r="AT273" i="3" l="1"/>
  <c r="AS273" i="3" s="1"/>
  <c r="AU272" i="3"/>
  <c r="AF273" i="3"/>
  <c r="AE273" i="3" s="1"/>
  <c r="AG272" i="3"/>
  <c r="R138" i="3"/>
  <c r="S137" i="3"/>
  <c r="AN272" i="3"/>
  <c r="AM273" i="3"/>
  <c r="AL273" i="3" s="1"/>
  <c r="Z272" i="3"/>
  <c r="Y273" i="3"/>
  <c r="X273" i="3" s="1"/>
  <c r="AM274" i="3" l="1"/>
  <c r="AL274" i="3" s="1"/>
  <c r="AN273" i="3"/>
  <c r="D138" i="3"/>
  <c r="E138" i="3" s="1"/>
  <c r="H138" i="3" s="1"/>
  <c r="Q138" i="3"/>
  <c r="AF274" i="3"/>
  <c r="AE274" i="3" s="1"/>
  <c r="AG273" i="3"/>
  <c r="Y274" i="3"/>
  <c r="X274" i="3" s="1"/>
  <c r="Z273" i="3"/>
  <c r="AT274" i="3"/>
  <c r="AS274" i="3" s="1"/>
  <c r="AU273" i="3"/>
  <c r="Z274" i="3" l="1"/>
  <c r="Y275" i="3"/>
  <c r="X275" i="3" s="1"/>
  <c r="AF275" i="3"/>
  <c r="AE275" i="3" s="1"/>
  <c r="AG274" i="3"/>
  <c r="R139" i="3"/>
  <c r="S138" i="3"/>
  <c r="AT275" i="3"/>
  <c r="AS275" i="3" s="1"/>
  <c r="AU274" i="3"/>
  <c r="AN274" i="3"/>
  <c r="AM275" i="3"/>
  <c r="AL275" i="3" s="1"/>
  <c r="D139" i="3" l="1"/>
  <c r="E139" i="3" s="1"/>
  <c r="H139" i="3" s="1"/>
  <c r="Q139" i="3"/>
  <c r="AT276" i="3"/>
  <c r="AS276" i="3" s="1"/>
  <c r="AU275" i="3"/>
  <c r="AF276" i="3"/>
  <c r="AE276" i="3" s="1"/>
  <c r="AG275" i="3"/>
  <c r="AM276" i="3"/>
  <c r="AL276" i="3" s="1"/>
  <c r="AN275" i="3"/>
  <c r="Y276" i="3"/>
  <c r="X276" i="3" s="1"/>
  <c r="Z275" i="3"/>
  <c r="AF277" i="3" l="1"/>
  <c r="AE277" i="3" s="1"/>
  <c r="AG276" i="3"/>
  <c r="AN276" i="3"/>
  <c r="AM277" i="3"/>
  <c r="AL277" i="3" s="1"/>
  <c r="AT277" i="3"/>
  <c r="AS277" i="3" s="1"/>
  <c r="AU276" i="3"/>
  <c r="R140" i="3"/>
  <c r="S139" i="3"/>
  <c r="Z276" i="3"/>
  <c r="Y277" i="3"/>
  <c r="X277" i="3" s="1"/>
  <c r="AU277" i="3" l="1"/>
  <c r="AT278" i="3"/>
  <c r="AS278" i="3" s="1"/>
  <c r="AN277" i="3"/>
  <c r="AM278" i="3"/>
  <c r="AL278" i="3" s="1"/>
  <c r="AG277" i="3"/>
  <c r="AF278" i="3"/>
  <c r="AE278" i="3" s="1"/>
  <c r="D140" i="3"/>
  <c r="E140" i="3" s="1"/>
  <c r="H140" i="3" s="1"/>
  <c r="Q140" i="3"/>
  <c r="Z277" i="3"/>
  <c r="Y278" i="3"/>
  <c r="X278" i="3" s="1"/>
  <c r="S140" i="3" l="1"/>
  <c r="R141" i="3"/>
  <c r="AM279" i="3"/>
  <c r="AL279" i="3" s="1"/>
  <c r="AN278" i="3"/>
  <c r="Y279" i="3"/>
  <c r="X279" i="3" s="1"/>
  <c r="Z278" i="3"/>
  <c r="AU278" i="3"/>
  <c r="AT279" i="3"/>
  <c r="AS279" i="3" s="1"/>
  <c r="AG278" i="3"/>
  <c r="AF279" i="3"/>
  <c r="AE279" i="3" s="1"/>
  <c r="Y280" i="3" l="1"/>
  <c r="X280" i="3" s="1"/>
  <c r="Z279" i="3"/>
  <c r="AM280" i="3"/>
  <c r="AL280" i="3" s="1"/>
  <c r="AN279" i="3"/>
  <c r="AT280" i="3"/>
  <c r="AS280" i="3" s="1"/>
  <c r="AU279" i="3"/>
  <c r="AF280" i="3"/>
  <c r="AE280" i="3" s="1"/>
  <c r="AG279" i="3"/>
  <c r="D141" i="3"/>
  <c r="E141" i="3" s="1"/>
  <c r="H141" i="3" s="1"/>
  <c r="Q141" i="3"/>
  <c r="AU280" i="3" l="1"/>
  <c r="AT281" i="3"/>
  <c r="AS281" i="3" s="1"/>
  <c r="AG280" i="3"/>
  <c r="AF281" i="3"/>
  <c r="AE281" i="3" s="1"/>
  <c r="AM281" i="3"/>
  <c r="AL281" i="3" s="1"/>
  <c r="AN280" i="3"/>
  <c r="R142" i="3"/>
  <c r="S141" i="3"/>
  <c r="Y281" i="3"/>
  <c r="X281" i="3" s="1"/>
  <c r="Z280" i="3"/>
  <c r="AN281" i="3" l="1"/>
  <c r="AM282" i="3"/>
  <c r="AL282" i="3" s="1"/>
  <c r="AG281" i="3"/>
  <c r="AF282" i="3"/>
  <c r="AE282" i="3" s="1"/>
  <c r="AU281" i="3"/>
  <c r="AT282" i="3"/>
  <c r="AS282" i="3" s="1"/>
  <c r="D142" i="3"/>
  <c r="E142" i="3" s="1"/>
  <c r="H142" i="3" s="1"/>
  <c r="Q142" i="3"/>
  <c r="Z281" i="3"/>
  <c r="Y282" i="3"/>
  <c r="X282" i="3" s="1"/>
  <c r="S142" i="3" l="1"/>
  <c r="R143" i="3"/>
  <c r="AF283" i="3"/>
  <c r="AE283" i="3" s="1"/>
  <c r="AG282" i="3"/>
  <c r="Z282" i="3"/>
  <c r="Y283" i="3"/>
  <c r="X283" i="3" s="1"/>
  <c r="AM283" i="3"/>
  <c r="AL283" i="3" s="1"/>
  <c r="AN282" i="3"/>
  <c r="AT283" i="3"/>
  <c r="AS283" i="3" s="1"/>
  <c r="AU282" i="3"/>
  <c r="AM284" i="3" l="1"/>
  <c r="AL284" i="3" s="1"/>
  <c r="AN283" i="3"/>
  <c r="AF284" i="3"/>
  <c r="AE284" i="3" s="1"/>
  <c r="AG283" i="3"/>
  <c r="D143" i="3"/>
  <c r="E143" i="3" s="1"/>
  <c r="H143" i="3" s="1"/>
  <c r="Q143" i="3"/>
  <c r="Y284" i="3"/>
  <c r="X284" i="3" s="1"/>
  <c r="Z283" i="3"/>
  <c r="AT284" i="3"/>
  <c r="AS284" i="3" s="1"/>
  <c r="AU283" i="3"/>
  <c r="S143" i="3" l="1"/>
  <c r="R144" i="3"/>
  <c r="AF285" i="3"/>
  <c r="AE285" i="3" s="1"/>
  <c r="AG284" i="3"/>
  <c r="Z284" i="3"/>
  <c r="Y285" i="3"/>
  <c r="X285" i="3" s="1"/>
  <c r="AT285" i="3"/>
  <c r="AS285" i="3" s="1"/>
  <c r="AU284" i="3"/>
  <c r="AN284" i="3"/>
  <c r="AM285" i="3"/>
  <c r="AL285" i="3" s="1"/>
  <c r="AU285" i="3" l="1"/>
  <c r="AT286" i="3"/>
  <c r="AS286" i="3" s="1"/>
  <c r="AG285" i="3"/>
  <c r="AF286" i="3"/>
  <c r="AE286" i="3" s="1"/>
  <c r="AM286" i="3"/>
  <c r="AL286" i="3" s="1"/>
  <c r="AN285" i="3"/>
  <c r="Q144" i="3"/>
  <c r="D144" i="3"/>
  <c r="E144" i="3" s="1"/>
  <c r="H144" i="3" s="1"/>
  <c r="Y286" i="3"/>
  <c r="X286" i="3" s="1"/>
  <c r="Z285" i="3"/>
  <c r="AM287" i="3" l="1"/>
  <c r="AL287" i="3" s="1"/>
  <c r="AN286" i="3"/>
  <c r="AF287" i="3"/>
  <c r="AE287" i="3" s="1"/>
  <c r="AG286" i="3"/>
  <c r="R145" i="3"/>
  <c r="S144" i="3"/>
  <c r="AT287" i="3"/>
  <c r="AS287" i="3" s="1"/>
  <c r="AU286" i="3"/>
  <c r="Y287" i="3"/>
  <c r="X287" i="3" s="1"/>
  <c r="Z286" i="3"/>
  <c r="D145" i="3" l="1"/>
  <c r="E145" i="3" s="1"/>
  <c r="H145" i="3" s="1"/>
  <c r="Q145" i="3"/>
  <c r="AF288" i="3"/>
  <c r="AE288" i="3" s="1"/>
  <c r="AG287" i="3"/>
  <c r="AT288" i="3"/>
  <c r="AS288" i="3" s="1"/>
  <c r="AU287" i="3"/>
  <c r="Y288" i="3"/>
  <c r="X288" i="3" s="1"/>
  <c r="Z287" i="3"/>
  <c r="AM288" i="3"/>
  <c r="AL288" i="3" s="1"/>
  <c r="AN287" i="3"/>
  <c r="AU288" i="3" l="1"/>
  <c r="AT289" i="3"/>
  <c r="AS289" i="3" s="1"/>
  <c r="Y289" i="3"/>
  <c r="X289" i="3" s="1"/>
  <c r="Z288" i="3"/>
  <c r="AG288" i="3"/>
  <c r="AF289" i="3"/>
  <c r="AE289" i="3" s="1"/>
  <c r="R146" i="3"/>
  <c r="S145" i="3"/>
  <c r="AM289" i="3"/>
  <c r="AL289" i="3" s="1"/>
  <c r="AN288" i="3"/>
  <c r="AF290" i="3" l="1"/>
  <c r="AE290" i="3" s="1"/>
  <c r="AG289" i="3"/>
  <c r="D146" i="3"/>
  <c r="E146" i="3" s="1"/>
  <c r="H146" i="3" s="1"/>
  <c r="Q146" i="3"/>
  <c r="Z289" i="3"/>
  <c r="Y290" i="3"/>
  <c r="X290" i="3" s="1"/>
  <c r="AU289" i="3"/>
  <c r="AT290" i="3"/>
  <c r="AS290" i="3" s="1"/>
  <c r="AM290" i="3"/>
  <c r="AL290" i="3" s="1"/>
  <c r="AN289" i="3"/>
  <c r="R147" i="3" l="1"/>
  <c r="S146" i="3"/>
  <c r="AT291" i="3"/>
  <c r="AS291" i="3" s="1"/>
  <c r="AU290" i="3"/>
  <c r="Y291" i="3"/>
  <c r="X291" i="3" s="1"/>
  <c r="Z290" i="3"/>
  <c r="AN290" i="3"/>
  <c r="AM291" i="3"/>
  <c r="AL291" i="3" s="1"/>
  <c r="AF291" i="3"/>
  <c r="AE291" i="3" s="1"/>
  <c r="AG290" i="3"/>
  <c r="Y292" i="3" l="1"/>
  <c r="X292" i="3" s="1"/>
  <c r="Z291" i="3"/>
  <c r="AU291" i="3"/>
  <c r="AT292" i="3"/>
  <c r="AS292" i="3" s="1"/>
  <c r="AM292" i="3"/>
  <c r="AL292" i="3" s="1"/>
  <c r="AN291" i="3"/>
  <c r="AG291" i="3"/>
  <c r="AF292" i="3"/>
  <c r="AE292" i="3" s="1"/>
  <c r="D147" i="3"/>
  <c r="E147" i="3" s="1"/>
  <c r="H147" i="3" s="1"/>
  <c r="Q147" i="3"/>
  <c r="AM293" i="3" l="1"/>
  <c r="AL293" i="3" s="1"/>
  <c r="AN292" i="3"/>
  <c r="AU292" i="3"/>
  <c r="AT293" i="3"/>
  <c r="AS293" i="3" s="1"/>
  <c r="AF293" i="3"/>
  <c r="AE293" i="3" s="1"/>
  <c r="AG292" i="3"/>
  <c r="R148" i="3"/>
  <c r="S147" i="3"/>
  <c r="Y293" i="3"/>
  <c r="X293" i="3" s="1"/>
  <c r="Z292" i="3"/>
  <c r="D148" i="3" l="1"/>
  <c r="E148" i="3" s="1"/>
  <c r="H148" i="3" s="1"/>
  <c r="Q148" i="3"/>
  <c r="AF294" i="3"/>
  <c r="AE294" i="3" s="1"/>
  <c r="AG293" i="3"/>
  <c r="AT294" i="3"/>
  <c r="AS294" i="3" s="1"/>
  <c r="AU293" i="3"/>
  <c r="Z293" i="3"/>
  <c r="Y294" i="3"/>
  <c r="X294" i="3" s="1"/>
  <c r="AM294" i="3"/>
  <c r="AL294" i="3" s="1"/>
  <c r="AN293" i="3"/>
  <c r="Y295" i="3" l="1"/>
  <c r="X295" i="3" s="1"/>
  <c r="Z294" i="3"/>
  <c r="AU294" i="3"/>
  <c r="AT295" i="3"/>
  <c r="AS295" i="3" s="1"/>
  <c r="AG294" i="3"/>
  <c r="AF295" i="3"/>
  <c r="AE295" i="3" s="1"/>
  <c r="R149" i="3"/>
  <c r="S148" i="3"/>
  <c r="AM295" i="3"/>
  <c r="AL295" i="3" s="1"/>
  <c r="AN294" i="3"/>
  <c r="AF296" i="3" l="1"/>
  <c r="AE296" i="3" s="1"/>
  <c r="AG295" i="3"/>
  <c r="AT296" i="3"/>
  <c r="AS296" i="3" s="1"/>
  <c r="AU295" i="3"/>
  <c r="D149" i="3"/>
  <c r="E149" i="3" s="1"/>
  <c r="H149" i="3" s="1"/>
  <c r="Q149" i="3"/>
  <c r="AN295" i="3"/>
  <c r="AM296" i="3"/>
  <c r="AL296" i="3" s="1"/>
  <c r="Z295" i="3"/>
  <c r="Y296" i="3"/>
  <c r="X296" i="3" s="1"/>
  <c r="AM297" i="3" l="1"/>
  <c r="AL297" i="3" s="1"/>
  <c r="AN296" i="3"/>
  <c r="R150" i="3"/>
  <c r="S149" i="3"/>
  <c r="AT297" i="3"/>
  <c r="AS297" i="3" s="1"/>
  <c r="AU296" i="3"/>
  <c r="Y297" i="3"/>
  <c r="X297" i="3" s="1"/>
  <c r="Z296" i="3"/>
  <c r="AF297" i="3"/>
  <c r="AE297" i="3" s="1"/>
  <c r="AG296" i="3"/>
  <c r="AU297" i="3" l="1"/>
  <c r="AT298" i="3"/>
  <c r="AS298" i="3" s="1"/>
  <c r="D150" i="3"/>
  <c r="E150" i="3" s="1"/>
  <c r="H150" i="3" s="1"/>
  <c r="Q150" i="3"/>
  <c r="Y298" i="3"/>
  <c r="X298" i="3" s="1"/>
  <c r="Z297" i="3"/>
  <c r="AG297" i="3"/>
  <c r="AF298" i="3"/>
  <c r="AE298" i="3" s="1"/>
  <c r="AM298" i="3"/>
  <c r="AL298" i="3" s="1"/>
  <c r="AN297" i="3"/>
  <c r="Z298" i="3" l="1"/>
  <c r="Y299" i="3"/>
  <c r="X299" i="3" s="1"/>
  <c r="R151" i="3"/>
  <c r="S150" i="3"/>
  <c r="AF299" i="3"/>
  <c r="AE299" i="3" s="1"/>
  <c r="AG298" i="3"/>
  <c r="AT299" i="3"/>
  <c r="AS299" i="3" s="1"/>
  <c r="AU298" i="3"/>
  <c r="AN298" i="3"/>
  <c r="AM299" i="3"/>
  <c r="AL299" i="3" s="1"/>
  <c r="AG299" i="3" l="1"/>
  <c r="AF300" i="3"/>
  <c r="AE300" i="3" s="1"/>
  <c r="D151" i="3"/>
  <c r="E151" i="3" s="1"/>
  <c r="H151" i="3" s="1"/>
  <c r="Q151" i="3"/>
  <c r="AM300" i="3"/>
  <c r="AL300" i="3" s="1"/>
  <c r="AN299" i="3"/>
  <c r="Y300" i="3"/>
  <c r="X300" i="3" s="1"/>
  <c r="Z299" i="3"/>
  <c r="AU299" i="3"/>
  <c r="AT300" i="3"/>
  <c r="AS300" i="3" s="1"/>
  <c r="AM301" i="3" l="1"/>
  <c r="AL301" i="3" s="1"/>
  <c r="AN300" i="3"/>
  <c r="Y301" i="3"/>
  <c r="X301" i="3" s="1"/>
  <c r="Z300" i="3"/>
  <c r="AT301" i="3"/>
  <c r="AS301" i="3" s="1"/>
  <c r="AU300" i="3"/>
  <c r="AG300" i="3"/>
  <c r="AF301" i="3"/>
  <c r="AE301" i="3" s="1"/>
  <c r="S151" i="3"/>
  <c r="R152" i="3"/>
  <c r="Z301" i="3" l="1"/>
  <c r="Y302" i="3"/>
  <c r="X302" i="3" s="1"/>
  <c r="AT302" i="3"/>
  <c r="AS302" i="3" s="1"/>
  <c r="AU301" i="3"/>
  <c r="Q152" i="3"/>
  <c r="D152" i="3"/>
  <c r="E152" i="3" s="1"/>
  <c r="H152" i="3" s="1"/>
  <c r="AF302" i="3"/>
  <c r="AE302" i="3" s="1"/>
  <c r="AG301" i="3"/>
  <c r="AM302" i="3"/>
  <c r="AL302" i="3" s="1"/>
  <c r="AN301" i="3"/>
  <c r="R153" i="3" l="1"/>
  <c r="S152" i="3"/>
  <c r="AU302" i="3"/>
  <c r="AT303" i="3"/>
  <c r="AS303" i="3" s="1"/>
  <c r="AG302" i="3"/>
  <c r="AF303" i="3"/>
  <c r="AE303" i="3" s="1"/>
  <c r="Y303" i="3"/>
  <c r="X303" i="3" s="1"/>
  <c r="Z302" i="3"/>
  <c r="AN302" i="3"/>
  <c r="AM303" i="3"/>
  <c r="AL303" i="3" s="1"/>
  <c r="Z303" i="3" l="1"/>
  <c r="Y304" i="3"/>
  <c r="X304" i="3" s="1"/>
  <c r="AF304" i="3"/>
  <c r="AE304" i="3" s="1"/>
  <c r="AG303" i="3"/>
  <c r="AN303" i="3"/>
  <c r="AM304" i="3"/>
  <c r="AL304" i="3" s="1"/>
  <c r="AT304" i="3"/>
  <c r="AS304" i="3" s="1"/>
  <c r="AU303" i="3"/>
  <c r="D153" i="3"/>
  <c r="E153" i="3" s="1"/>
  <c r="H153" i="3" s="1"/>
  <c r="Q153" i="3"/>
  <c r="AM305" i="3" l="1"/>
  <c r="AL305" i="3" s="1"/>
  <c r="AN304" i="3"/>
  <c r="AF305" i="3"/>
  <c r="AE305" i="3" s="1"/>
  <c r="AG304" i="3"/>
  <c r="AT305" i="3"/>
  <c r="AS305" i="3" s="1"/>
  <c r="AU304" i="3"/>
  <c r="R154" i="3"/>
  <c r="S153" i="3"/>
  <c r="Y305" i="3"/>
  <c r="X305" i="3" s="1"/>
  <c r="Z304" i="3"/>
  <c r="AT306" i="3" l="1"/>
  <c r="AS306" i="3" s="1"/>
  <c r="AU305" i="3"/>
  <c r="D154" i="3"/>
  <c r="E154" i="3" s="1"/>
  <c r="H154" i="3" s="1"/>
  <c r="Q154" i="3"/>
  <c r="AG305" i="3"/>
  <c r="AF306" i="3"/>
  <c r="AE306" i="3" s="1"/>
  <c r="Y306" i="3"/>
  <c r="X306" i="3" s="1"/>
  <c r="Z305" i="3"/>
  <c r="AM306" i="3"/>
  <c r="AL306" i="3" s="1"/>
  <c r="AN305" i="3"/>
  <c r="AF307" i="3" l="1"/>
  <c r="AE307" i="3" s="1"/>
  <c r="AG306" i="3"/>
  <c r="R155" i="3"/>
  <c r="S154" i="3"/>
  <c r="Y307" i="3"/>
  <c r="X307" i="3" s="1"/>
  <c r="Z306" i="3"/>
  <c r="AN306" i="3"/>
  <c r="AM307" i="3"/>
  <c r="AL307" i="3" s="1"/>
  <c r="AT307" i="3"/>
  <c r="AS307" i="3" s="1"/>
  <c r="AU306" i="3"/>
  <c r="AN307" i="3" l="1"/>
  <c r="AM308" i="3"/>
  <c r="AL308" i="3" s="1"/>
  <c r="Y308" i="3"/>
  <c r="X308" i="3" s="1"/>
  <c r="Z307" i="3"/>
  <c r="D155" i="3"/>
  <c r="E155" i="3" s="1"/>
  <c r="H155" i="3" s="1"/>
  <c r="Q155" i="3"/>
  <c r="AT308" i="3"/>
  <c r="AS308" i="3" s="1"/>
  <c r="AU307" i="3"/>
  <c r="AF308" i="3"/>
  <c r="AE308" i="3" s="1"/>
  <c r="AG307" i="3"/>
  <c r="R156" i="3" l="1"/>
  <c r="S155" i="3"/>
  <c r="AT309" i="3"/>
  <c r="AS309" i="3" s="1"/>
  <c r="AU308" i="3"/>
  <c r="Z308" i="3"/>
  <c r="Y309" i="3"/>
  <c r="X309" i="3" s="1"/>
  <c r="AN308" i="3"/>
  <c r="AM309" i="3"/>
  <c r="AL309" i="3" s="1"/>
  <c r="AF309" i="3"/>
  <c r="AE309" i="3" s="1"/>
  <c r="AG308" i="3"/>
  <c r="Y310" i="3" l="1"/>
  <c r="X310" i="3" s="1"/>
  <c r="Z309" i="3"/>
  <c r="AM310" i="3"/>
  <c r="AL310" i="3" s="1"/>
  <c r="AN309" i="3"/>
  <c r="AT310" i="3"/>
  <c r="AS310" i="3" s="1"/>
  <c r="AU309" i="3"/>
  <c r="AF310" i="3"/>
  <c r="AE310" i="3" s="1"/>
  <c r="AG309" i="3"/>
  <c r="D156" i="3"/>
  <c r="E156" i="3" s="1"/>
  <c r="H156" i="3" s="1"/>
  <c r="Q156" i="3"/>
  <c r="AG310" i="3" l="1"/>
  <c r="AF311" i="3"/>
  <c r="AE311" i="3" s="1"/>
  <c r="AU310" i="3"/>
  <c r="AT311" i="3"/>
  <c r="AS311" i="3" s="1"/>
  <c r="AM311" i="3"/>
  <c r="AL311" i="3" s="1"/>
  <c r="AN310" i="3"/>
  <c r="S156" i="3"/>
  <c r="R157" i="3"/>
  <c r="Y311" i="3"/>
  <c r="X311" i="3" s="1"/>
  <c r="Z310" i="3"/>
  <c r="AM312" i="3" l="1"/>
  <c r="AL312" i="3" s="1"/>
  <c r="AN311" i="3"/>
  <c r="AT312" i="3"/>
  <c r="AS312" i="3" s="1"/>
  <c r="AU311" i="3"/>
  <c r="AF312" i="3"/>
  <c r="AE312" i="3" s="1"/>
  <c r="AG311" i="3"/>
  <c r="D157" i="3"/>
  <c r="E157" i="3" s="1"/>
  <c r="H157" i="3" s="1"/>
  <c r="Q157" i="3"/>
  <c r="Y312" i="3"/>
  <c r="X312" i="3" s="1"/>
  <c r="Z311" i="3"/>
  <c r="AG312" i="3" l="1"/>
  <c r="AF313" i="3"/>
  <c r="AE313" i="3" s="1"/>
  <c r="AU312" i="3"/>
  <c r="AT313" i="3"/>
  <c r="AS313" i="3" s="1"/>
  <c r="R158" i="3"/>
  <c r="S157" i="3"/>
  <c r="Y313" i="3"/>
  <c r="X313" i="3" s="1"/>
  <c r="Z312" i="3"/>
  <c r="AM313" i="3"/>
  <c r="AL313" i="3" s="1"/>
  <c r="AN312" i="3"/>
  <c r="D158" i="3" l="1"/>
  <c r="E158" i="3" s="1"/>
  <c r="H158" i="3" s="1"/>
  <c r="Q158" i="3"/>
  <c r="Z313" i="3"/>
  <c r="Y314" i="3"/>
  <c r="X314" i="3" s="1"/>
  <c r="AT314" i="3"/>
  <c r="AS314" i="3" s="1"/>
  <c r="AU313" i="3"/>
  <c r="AF314" i="3"/>
  <c r="AE314" i="3" s="1"/>
  <c r="AG313" i="3"/>
  <c r="AN313" i="3"/>
  <c r="AM314" i="3"/>
  <c r="AL314" i="3" s="1"/>
  <c r="AF315" i="3" l="1"/>
  <c r="AE315" i="3" s="1"/>
  <c r="AG314" i="3"/>
  <c r="AT315" i="3"/>
  <c r="AS315" i="3" s="1"/>
  <c r="AU314" i="3"/>
  <c r="Y315" i="3"/>
  <c r="X315" i="3" s="1"/>
  <c r="Z314" i="3"/>
  <c r="AM315" i="3"/>
  <c r="AL315" i="3" s="1"/>
  <c r="AN314" i="3"/>
  <c r="R159" i="3"/>
  <c r="S158" i="3"/>
  <c r="Y316" i="3" l="1"/>
  <c r="X316" i="3" s="1"/>
  <c r="Z315" i="3"/>
  <c r="AM316" i="3"/>
  <c r="AL316" i="3" s="1"/>
  <c r="AN315" i="3"/>
  <c r="AT316" i="3"/>
  <c r="AS316" i="3" s="1"/>
  <c r="AU315" i="3"/>
  <c r="D159" i="3"/>
  <c r="E159" i="3" s="1"/>
  <c r="H159" i="3" s="1"/>
  <c r="Q159" i="3"/>
  <c r="AG315" i="3"/>
  <c r="AF316" i="3"/>
  <c r="AE316" i="3" s="1"/>
  <c r="AT317" i="3" l="1"/>
  <c r="AS317" i="3" s="1"/>
  <c r="AU316" i="3"/>
  <c r="S159" i="3"/>
  <c r="R160" i="3"/>
  <c r="AN316" i="3"/>
  <c r="AM317" i="3"/>
  <c r="AL317" i="3" s="1"/>
  <c r="AF317" i="3"/>
  <c r="AE317" i="3" s="1"/>
  <c r="AG316" i="3"/>
  <c r="Z316" i="3"/>
  <c r="Y317" i="3"/>
  <c r="X317" i="3" s="1"/>
  <c r="AM318" i="3" l="1"/>
  <c r="AL318" i="3" s="1"/>
  <c r="AN317" i="3"/>
  <c r="D160" i="3"/>
  <c r="E160" i="3" s="1"/>
  <c r="H160" i="3" s="1"/>
  <c r="Q160" i="3"/>
  <c r="AG317" i="3"/>
  <c r="AF318" i="3"/>
  <c r="AE318" i="3" s="1"/>
  <c r="Y318" i="3"/>
  <c r="X318" i="3" s="1"/>
  <c r="Z317" i="3"/>
  <c r="AU317" i="3"/>
  <c r="AT318" i="3"/>
  <c r="AS318" i="3" s="1"/>
  <c r="AG318" i="3" l="1"/>
  <c r="AF319" i="3"/>
  <c r="AE319" i="3" s="1"/>
  <c r="R161" i="3"/>
  <c r="S160" i="3"/>
  <c r="AU318" i="3"/>
  <c r="AT319" i="3"/>
  <c r="AS319" i="3" s="1"/>
  <c r="Y319" i="3"/>
  <c r="X319" i="3" s="1"/>
  <c r="Z318" i="3"/>
  <c r="AM319" i="3"/>
  <c r="AL319" i="3" s="1"/>
  <c r="AN318" i="3"/>
  <c r="AT320" i="3" l="1"/>
  <c r="AS320" i="3" s="1"/>
  <c r="AU319" i="3"/>
  <c r="Y320" i="3"/>
  <c r="X320" i="3" s="1"/>
  <c r="Z319" i="3"/>
  <c r="D161" i="3"/>
  <c r="E161" i="3" s="1"/>
  <c r="H161" i="3" s="1"/>
  <c r="Q161" i="3"/>
  <c r="AF320" i="3"/>
  <c r="AE320" i="3" s="1"/>
  <c r="AG319" i="3"/>
  <c r="AN319" i="3"/>
  <c r="AM320" i="3"/>
  <c r="AL320" i="3" s="1"/>
  <c r="R162" i="3" l="1"/>
  <c r="S161" i="3"/>
  <c r="AG320" i="3"/>
  <c r="AF321" i="3"/>
  <c r="AE321" i="3" s="1"/>
  <c r="Y321" i="3"/>
  <c r="X321" i="3" s="1"/>
  <c r="Z320" i="3"/>
  <c r="AM321" i="3"/>
  <c r="AL321" i="3" s="1"/>
  <c r="AN320" i="3"/>
  <c r="AU320" i="3"/>
  <c r="AT321" i="3"/>
  <c r="AS321" i="3" s="1"/>
  <c r="Z321" i="3" l="1"/>
  <c r="Y322" i="3"/>
  <c r="X322" i="3" s="1"/>
  <c r="AN321" i="3"/>
  <c r="AM322" i="3"/>
  <c r="AL322" i="3" s="1"/>
  <c r="AT322" i="3"/>
  <c r="AS322" i="3" s="1"/>
  <c r="AU321" i="3"/>
  <c r="AF322" i="3"/>
  <c r="AE322" i="3" s="1"/>
  <c r="AG321" i="3"/>
  <c r="D162" i="3"/>
  <c r="E162" i="3" s="1"/>
  <c r="H162" i="3" s="1"/>
  <c r="Q162" i="3"/>
  <c r="AT323" i="3" l="1"/>
  <c r="AS323" i="3" s="1"/>
  <c r="AU322" i="3"/>
  <c r="AN322" i="3"/>
  <c r="AM323" i="3"/>
  <c r="AL323" i="3" s="1"/>
  <c r="AF323" i="3"/>
  <c r="AE323" i="3" s="1"/>
  <c r="AG322" i="3"/>
  <c r="R163" i="3"/>
  <c r="S162" i="3"/>
  <c r="Z322" i="3"/>
  <c r="Y323" i="3"/>
  <c r="X323" i="3" s="1"/>
  <c r="AG323" i="3" l="1"/>
  <c r="AF324" i="3"/>
  <c r="AE324" i="3" s="1"/>
  <c r="AM324" i="3"/>
  <c r="AL324" i="3" s="1"/>
  <c r="AN323" i="3"/>
  <c r="D163" i="3"/>
  <c r="E163" i="3" s="1"/>
  <c r="H163" i="3" s="1"/>
  <c r="Q163" i="3"/>
  <c r="Y324" i="3"/>
  <c r="X324" i="3" s="1"/>
  <c r="Z323" i="3"/>
  <c r="AT324" i="3"/>
  <c r="AS324" i="3" s="1"/>
  <c r="AU323" i="3"/>
  <c r="R164" i="3" l="1"/>
  <c r="S163" i="3"/>
  <c r="Z324" i="3"/>
  <c r="Y325" i="3"/>
  <c r="X325" i="3" s="1"/>
  <c r="AN324" i="3"/>
  <c r="AM325" i="3"/>
  <c r="AL325" i="3" s="1"/>
  <c r="AF325" i="3"/>
  <c r="AE325" i="3" s="1"/>
  <c r="AG324" i="3"/>
  <c r="AT325" i="3"/>
  <c r="AS325" i="3" s="1"/>
  <c r="AU324" i="3"/>
  <c r="AM326" i="3" l="1"/>
  <c r="AL326" i="3" s="1"/>
  <c r="AN325" i="3"/>
  <c r="Y326" i="3"/>
  <c r="X326" i="3" s="1"/>
  <c r="Z325" i="3"/>
  <c r="AG325" i="3"/>
  <c r="AF326" i="3"/>
  <c r="AE326" i="3" s="1"/>
  <c r="AU325" i="3"/>
  <c r="AT326" i="3"/>
  <c r="AS326" i="3" s="1"/>
  <c r="D164" i="3"/>
  <c r="E164" i="3" s="1"/>
  <c r="H164" i="3" s="1"/>
  <c r="Q164" i="3"/>
  <c r="AU326" i="3" l="1"/>
  <c r="AT327" i="3"/>
  <c r="AS327" i="3" s="1"/>
  <c r="AG326" i="3"/>
  <c r="AF327" i="3"/>
  <c r="AE327" i="3" s="1"/>
  <c r="Y327" i="3"/>
  <c r="X327" i="3" s="1"/>
  <c r="Z326" i="3"/>
  <c r="S164" i="3"/>
  <c r="R165" i="3"/>
  <c r="AM327" i="3"/>
  <c r="AL327" i="3" s="1"/>
  <c r="AN326" i="3"/>
  <c r="D165" i="3" l="1"/>
  <c r="E165" i="3" s="1"/>
  <c r="H165" i="3" s="1"/>
  <c r="Q165" i="3"/>
  <c r="Y328" i="3"/>
  <c r="X328" i="3" s="1"/>
  <c r="Z327" i="3"/>
  <c r="AF328" i="3"/>
  <c r="AE328" i="3" s="1"/>
  <c r="AG327" i="3"/>
  <c r="AT328" i="3"/>
  <c r="AS328" i="3" s="1"/>
  <c r="AU327" i="3"/>
  <c r="AN327" i="3"/>
  <c r="AM328" i="3"/>
  <c r="AL328" i="3" s="1"/>
  <c r="AG328" i="3" l="1"/>
  <c r="AF329" i="3"/>
  <c r="AE329" i="3" s="1"/>
  <c r="AU328" i="3"/>
  <c r="AT329" i="3"/>
  <c r="AS329" i="3" s="1"/>
  <c r="Y329" i="3"/>
  <c r="X329" i="3" s="1"/>
  <c r="Z328" i="3"/>
  <c r="AM329" i="3"/>
  <c r="AL329" i="3" s="1"/>
  <c r="AN328" i="3"/>
  <c r="R166" i="3"/>
  <c r="S165" i="3"/>
  <c r="Z329" i="3" l="1"/>
  <c r="Y330" i="3"/>
  <c r="X330" i="3" s="1"/>
  <c r="AN329" i="3"/>
  <c r="AM330" i="3"/>
  <c r="AL330" i="3" s="1"/>
  <c r="AF330" i="3"/>
  <c r="AE330" i="3" s="1"/>
  <c r="AG329" i="3"/>
  <c r="AT330" i="3"/>
  <c r="AS330" i="3" s="1"/>
  <c r="AU329" i="3"/>
  <c r="D166" i="3"/>
  <c r="E166" i="3" s="1"/>
  <c r="H166" i="3" s="1"/>
  <c r="Q166" i="3"/>
  <c r="AU330" i="3" l="1"/>
  <c r="AT331" i="3"/>
  <c r="AS331" i="3" s="1"/>
  <c r="AG330" i="3"/>
  <c r="AF331" i="3"/>
  <c r="AE331" i="3" s="1"/>
  <c r="AN330" i="3"/>
  <c r="AM331" i="3"/>
  <c r="AL331" i="3" s="1"/>
  <c r="R167" i="3"/>
  <c r="S166" i="3"/>
  <c r="Y331" i="3"/>
  <c r="X331" i="3" s="1"/>
  <c r="Z330" i="3"/>
  <c r="AN331" i="3" l="1"/>
  <c r="AM332" i="3"/>
  <c r="AL332" i="3" s="1"/>
  <c r="AG331" i="3"/>
  <c r="AF332" i="3"/>
  <c r="AE332" i="3" s="1"/>
  <c r="D167" i="3"/>
  <c r="E167" i="3" s="1"/>
  <c r="H167" i="3" s="1"/>
  <c r="Q167" i="3"/>
  <c r="AU331" i="3"/>
  <c r="AT332" i="3"/>
  <c r="AS332" i="3" s="1"/>
  <c r="Z331" i="3"/>
  <c r="Y332" i="3"/>
  <c r="X332" i="3" s="1"/>
  <c r="S167" i="3" l="1"/>
  <c r="R168" i="3"/>
  <c r="AG332" i="3"/>
  <c r="AF333" i="3"/>
  <c r="AE333" i="3" s="1"/>
  <c r="AT333" i="3"/>
  <c r="AS333" i="3" s="1"/>
  <c r="AU332" i="3"/>
  <c r="Y333" i="3"/>
  <c r="X333" i="3" s="1"/>
  <c r="Z332" i="3"/>
  <c r="AM333" i="3"/>
  <c r="AL333" i="3" s="1"/>
  <c r="AN332" i="3"/>
  <c r="AU333" i="3" l="1"/>
  <c r="AT334" i="3"/>
  <c r="AS334" i="3" s="1"/>
  <c r="Y334" i="3"/>
  <c r="X334" i="3" s="1"/>
  <c r="Z333" i="3"/>
  <c r="AF334" i="3"/>
  <c r="AE334" i="3" s="1"/>
  <c r="AG333" i="3"/>
  <c r="D168" i="3"/>
  <c r="E168" i="3" s="1"/>
  <c r="H168" i="3" s="1"/>
  <c r="Q168" i="3"/>
  <c r="AM334" i="3"/>
  <c r="AL334" i="3" s="1"/>
  <c r="AN333" i="3"/>
  <c r="AF335" i="3" l="1"/>
  <c r="AE335" i="3" s="1"/>
  <c r="AG334" i="3"/>
  <c r="R169" i="3"/>
  <c r="S168" i="3"/>
  <c r="Y335" i="3"/>
  <c r="X335" i="3" s="1"/>
  <c r="Z334" i="3"/>
  <c r="AT335" i="3"/>
  <c r="AS335" i="3" s="1"/>
  <c r="AU334" i="3"/>
  <c r="AM335" i="3"/>
  <c r="AL335" i="3" s="1"/>
  <c r="AN334" i="3"/>
  <c r="Z335" i="3" l="1"/>
  <c r="Y336" i="3"/>
  <c r="X336" i="3" s="1"/>
  <c r="D169" i="3"/>
  <c r="E169" i="3" s="1"/>
  <c r="H169" i="3" s="1"/>
  <c r="Q169" i="3"/>
  <c r="AT336" i="3"/>
  <c r="AS336" i="3" s="1"/>
  <c r="AU335" i="3"/>
  <c r="AM336" i="3"/>
  <c r="AL336" i="3" s="1"/>
  <c r="AN335" i="3"/>
  <c r="AF336" i="3"/>
  <c r="AE336" i="3" s="1"/>
  <c r="AG335" i="3"/>
  <c r="AT337" i="3" l="1"/>
  <c r="AS337" i="3" s="1"/>
  <c r="AU336" i="3"/>
  <c r="Y337" i="3"/>
  <c r="X337" i="3" s="1"/>
  <c r="Z336" i="3"/>
  <c r="AM337" i="3"/>
  <c r="AL337" i="3" s="1"/>
  <c r="AN336" i="3"/>
  <c r="R170" i="3"/>
  <c r="S169" i="3"/>
  <c r="AF337" i="3"/>
  <c r="AE337" i="3" s="1"/>
  <c r="AG336" i="3"/>
  <c r="AN337" i="3" l="1"/>
  <c r="AM338" i="3"/>
  <c r="AL338" i="3" s="1"/>
  <c r="Z337" i="3"/>
  <c r="Y338" i="3"/>
  <c r="X338" i="3" s="1"/>
  <c r="D170" i="3"/>
  <c r="E170" i="3" s="1"/>
  <c r="H170" i="3" s="1"/>
  <c r="Q170" i="3"/>
  <c r="AF338" i="3"/>
  <c r="AE338" i="3" s="1"/>
  <c r="AG337" i="3"/>
  <c r="AT338" i="3"/>
  <c r="AS338" i="3" s="1"/>
  <c r="AU337" i="3"/>
  <c r="R171" i="3" l="1"/>
  <c r="S170" i="3"/>
  <c r="Y339" i="3"/>
  <c r="X339" i="3" s="1"/>
  <c r="Z338" i="3"/>
  <c r="AG338" i="3"/>
  <c r="AF339" i="3"/>
  <c r="AE339" i="3" s="1"/>
  <c r="AM339" i="3"/>
  <c r="AL339" i="3" s="1"/>
  <c r="AN338" i="3"/>
  <c r="AU338" i="3"/>
  <c r="AT339" i="3"/>
  <c r="AS339" i="3" s="1"/>
  <c r="AF340" i="3" l="1"/>
  <c r="AE340" i="3" s="1"/>
  <c r="AG339" i="3"/>
  <c r="Y340" i="3"/>
  <c r="X340" i="3" s="1"/>
  <c r="Z339" i="3"/>
  <c r="AU339" i="3"/>
  <c r="AT340" i="3"/>
  <c r="AS340" i="3" s="1"/>
  <c r="AM340" i="3"/>
  <c r="AL340" i="3" s="1"/>
  <c r="AN339" i="3"/>
  <c r="D171" i="3"/>
  <c r="E171" i="3" s="1"/>
  <c r="H171" i="3" s="1"/>
  <c r="Q171" i="3"/>
  <c r="AM341" i="3" l="1"/>
  <c r="AL341" i="3" s="1"/>
  <c r="AN340" i="3"/>
  <c r="Y341" i="3"/>
  <c r="X341" i="3" s="1"/>
  <c r="Z340" i="3"/>
  <c r="R172" i="3"/>
  <c r="S171" i="3"/>
  <c r="AT341" i="3"/>
  <c r="AS341" i="3" s="1"/>
  <c r="AU340" i="3"/>
  <c r="AF341" i="3"/>
  <c r="AE341" i="3" s="1"/>
  <c r="AG340" i="3"/>
  <c r="D172" i="3" l="1"/>
  <c r="E172" i="3" s="1"/>
  <c r="H172" i="3" s="1"/>
  <c r="Q172" i="3"/>
  <c r="Y342" i="3"/>
  <c r="X342" i="3" s="1"/>
  <c r="Z341" i="3"/>
  <c r="AU341" i="3"/>
  <c r="AT342" i="3"/>
  <c r="AS342" i="3" s="1"/>
  <c r="AG341" i="3"/>
  <c r="AF342" i="3"/>
  <c r="AE342" i="3" s="1"/>
  <c r="AM342" i="3"/>
  <c r="AL342" i="3" s="1"/>
  <c r="AN341" i="3"/>
  <c r="AT343" i="3" l="1"/>
  <c r="AS343" i="3" s="1"/>
  <c r="AU342" i="3"/>
  <c r="Z342" i="3"/>
  <c r="Y343" i="3"/>
  <c r="X343" i="3" s="1"/>
  <c r="AF343" i="3"/>
  <c r="AE343" i="3" s="1"/>
  <c r="AG342" i="3"/>
  <c r="S172" i="3"/>
  <c r="R173" i="3"/>
  <c r="AN342" i="3"/>
  <c r="AM343" i="3"/>
  <c r="AL343" i="3" s="1"/>
  <c r="AF344" i="3" l="1"/>
  <c r="AE344" i="3" s="1"/>
  <c r="AG343" i="3"/>
  <c r="Z343" i="3"/>
  <c r="Y344" i="3"/>
  <c r="X344" i="3" s="1"/>
  <c r="AM344" i="3"/>
  <c r="AL344" i="3" s="1"/>
  <c r="AN343" i="3"/>
  <c r="D173" i="3"/>
  <c r="E173" i="3" s="1"/>
  <c r="H173" i="3" s="1"/>
  <c r="Q173" i="3"/>
  <c r="AT344" i="3"/>
  <c r="AS344" i="3" s="1"/>
  <c r="AU343" i="3"/>
  <c r="AM345" i="3" l="1"/>
  <c r="AL345" i="3" s="1"/>
  <c r="AN344" i="3"/>
  <c r="Y345" i="3"/>
  <c r="X345" i="3" s="1"/>
  <c r="Z344" i="3"/>
  <c r="R174" i="3"/>
  <c r="S173" i="3"/>
  <c r="AT345" i="3"/>
  <c r="AS345" i="3" s="1"/>
  <c r="AU344" i="3"/>
  <c r="AF345" i="3"/>
  <c r="AE345" i="3" s="1"/>
  <c r="AG344" i="3"/>
  <c r="AT346" i="3" l="1"/>
  <c r="AS346" i="3" s="1"/>
  <c r="AU345" i="3"/>
  <c r="D174" i="3"/>
  <c r="E174" i="3" s="1"/>
  <c r="H174" i="3" s="1"/>
  <c r="Q174" i="3"/>
  <c r="Z345" i="3"/>
  <c r="Y346" i="3"/>
  <c r="X346" i="3" s="1"/>
  <c r="AF346" i="3"/>
  <c r="AE346" i="3" s="1"/>
  <c r="AG345" i="3"/>
  <c r="AN345" i="3"/>
  <c r="AM346" i="3"/>
  <c r="AL346" i="3" s="1"/>
  <c r="AG346" i="3" l="1"/>
  <c r="AF347" i="3"/>
  <c r="AE347" i="3" s="1"/>
  <c r="Y347" i="3"/>
  <c r="X347" i="3" s="1"/>
  <c r="Z346" i="3"/>
  <c r="R175" i="3"/>
  <c r="S174" i="3"/>
  <c r="AM347" i="3"/>
  <c r="AL347" i="3" s="1"/>
  <c r="AN346" i="3"/>
  <c r="AU346" i="3"/>
  <c r="AT347" i="3"/>
  <c r="AS347" i="3" s="1"/>
  <c r="D175" i="3" l="1"/>
  <c r="E175" i="3" s="1"/>
  <c r="H175" i="3" s="1"/>
  <c r="Q175" i="3"/>
  <c r="AM348" i="3"/>
  <c r="AL348" i="3" s="1"/>
  <c r="AN347" i="3"/>
  <c r="Y348" i="3"/>
  <c r="X348" i="3" s="1"/>
  <c r="Z347" i="3"/>
  <c r="AU347" i="3"/>
  <c r="AT348" i="3"/>
  <c r="AS348" i="3" s="1"/>
  <c r="AG347" i="3"/>
  <c r="AF348" i="3"/>
  <c r="AE348" i="3" s="1"/>
  <c r="Y349" i="3" l="1"/>
  <c r="X349" i="3" s="1"/>
  <c r="Z348" i="3"/>
  <c r="AM349" i="3"/>
  <c r="AL349" i="3" s="1"/>
  <c r="AN348" i="3"/>
  <c r="AF349" i="3"/>
  <c r="AE349" i="3" s="1"/>
  <c r="AG348" i="3"/>
  <c r="S175" i="3"/>
  <c r="R176" i="3"/>
  <c r="AT349" i="3"/>
  <c r="AS349" i="3" s="1"/>
  <c r="AU348" i="3"/>
  <c r="AG349" i="3" l="1"/>
  <c r="AF350" i="3"/>
  <c r="AE350" i="3" s="1"/>
  <c r="AM350" i="3"/>
  <c r="AL350" i="3" s="1"/>
  <c r="AN349" i="3"/>
  <c r="Q176" i="3"/>
  <c r="D176" i="3"/>
  <c r="E176" i="3" s="1"/>
  <c r="H176" i="3" s="1"/>
  <c r="AU349" i="3"/>
  <c r="AT350" i="3"/>
  <c r="AS350" i="3" s="1"/>
  <c r="Y350" i="3"/>
  <c r="X350" i="3" s="1"/>
  <c r="Z349" i="3"/>
  <c r="R177" i="3" l="1"/>
  <c r="S176" i="3"/>
  <c r="AN350" i="3"/>
  <c r="AM351" i="3"/>
  <c r="AL351" i="3" s="1"/>
  <c r="AF351" i="3"/>
  <c r="AE351" i="3" s="1"/>
  <c r="AG350" i="3"/>
  <c r="AT351" i="3"/>
  <c r="AS351" i="3" s="1"/>
  <c r="AU350" i="3"/>
  <c r="Z350" i="3"/>
  <c r="Y351" i="3"/>
  <c r="X351" i="3" s="1"/>
  <c r="AF352" i="3" l="1"/>
  <c r="AE352" i="3" s="1"/>
  <c r="AG351" i="3"/>
  <c r="AN351" i="3"/>
  <c r="AM352" i="3"/>
  <c r="AL352" i="3" s="1"/>
  <c r="AT352" i="3"/>
  <c r="AS352" i="3" s="1"/>
  <c r="AU351" i="3"/>
  <c r="Z351" i="3"/>
  <c r="Y352" i="3"/>
  <c r="X352" i="3" s="1"/>
  <c r="D177" i="3"/>
  <c r="E177" i="3" s="1"/>
  <c r="H177" i="3" s="1"/>
  <c r="Q177" i="3"/>
  <c r="Y353" i="3" l="1"/>
  <c r="X353" i="3" s="1"/>
  <c r="Z352" i="3"/>
  <c r="AT353" i="3"/>
  <c r="AS353" i="3" s="1"/>
  <c r="AU352" i="3"/>
  <c r="AM353" i="3"/>
  <c r="AL353" i="3" s="1"/>
  <c r="AN352" i="3"/>
  <c r="R178" i="3"/>
  <c r="S177" i="3"/>
  <c r="AF353" i="3"/>
  <c r="AE353" i="3" s="1"/>
  <c r="AG352" i="3"/>
  <c r="D178" i="3" l="1"/>
  <c r="E178" i="3" s="1"/>
  <c r="H178" i="3" s="1"/>
  <c r="Q178" i="3"/>
  <c r="AN353" i="3"/>
  <c r="AM354" i="3"/>
  <c r="AL354" i="3" s="1"/>
  <c r="AT354" i="3"/>
  <c r="AS354" i="3" s="1"/>
  <c r="AU353" i="3"/>
  <c r="AF354" i="3"/>
  <c r="AE354" i="3" s="1"/>
  <c r="AG353" i="3"/>
  <c r="Z353" i="3"/>
  <c r="Y354" i="3"/>
  <c r="X354" i="3" s="1"/>
  <c r="AG354" i="3" l="1"/>
  <c r="AF355" i="3"/>
  <c r="AE355" i="3" s="1"/>
  <c r="AU354" i="3"/>
  <c r="AT355" i="3"/>
  <c r="AS355" i="3" s="1"/>
  <c r="AM355" i="3"/>
  <c r="AL355" i="3" s="1"/>
  <c r="AN354" i="3"/>
  <c r="Y355" i="3"/>
  <c r="X355" i="3" s="1"/>
  <c r="Z354" i="3"/>
  <c r="R179" i="3"/>
  <c r="S178" i="3"/>
  <c r="AM356" i="3" l="1"/>
  <c r="AL356" i="3" s="1"/>
  <c r="AN355" i="3"/>
  <c r="AT356" i="3"/>
  <c r="AS356" i="3" s="1"/>
  <c r="AU355" i="3"/>
  <c r="Y356" i="3"/>
  <c r="X356" i="3" s="1"/>
  <c r="Z355" i="3"/>
  <c r="AF356" i="3"/>
  <c r="AE356" i="3" s="1"/>
  <c r="AG355" i="3"/>
  <c r="D179" i="3"/>
  <c r="E179" i="3" s="1"/>
  <c r="H179" i="3" s="1"/>
  <c r="Q179" i="3"/>
  <c r="Y357" i="3" l="1"/>
  <c r="X357" i="3" s="1"/>
  <c r="Z356" i="3"/>
  <c r="AF357" i="3"/>
  <c r="AE357" i="3" s="1"/>
  <c r="AG356" i="3"/>
  <c r="AT357" i="3"/>
  <c r="AS357" i="3" s="1"/>
  <c r="AU356" i="3"/>
  <c r="R180" i="3"/>
  <c r="S179" i="3"/>
  <c r="AM357" i="3"/>
  <c r="AL357" i="3" s="1"/>
  <c r="AN356" i="3"/>
  <c r="AU357" i="3" l="1"/>
  <c r="AT358" i="3"/>
  <c r="AS358" i="3" s="1"/>
  <c r="D180" i="3"/>
  <c r="E180" i="3" s="1"/>
  <c r="H180" i="3" s="1"/>
  <c r="Q180" i="3"/>
  <c r="AG357" i="3"/>
  <c r="AF358" i="3"/>
  <c r="AE358" i="3" s="1"/>
  <c r="AM358" i="3"/>
  <c r="AL358" i="3" s="1"/>
  <c r="AN357" i="3"/>
  <c r="Y358" i="3"/>
  <c r="X358" i="3" s="1"/>
  <c r="Z357" i="3"/>
  <c r="AF359" i="3" l="1"/>
  <c r="AE359" i="3" s="1"/>
  <c r="AG358" i="3"/>
  <c r="S180" i="3"/>
  <c r="R181" i="3"/>
  <c r="AT359" i="3"/>
  <c r="AS359" i="3" s="1"/>
  <c r="AU358" i="3"/>
  <c r="AN358" i="3"/>
  <c r="AM359" i="3"/>
  <c r="AL359" i="3" s="1"/>
  <c r="Z358" i="3"/>
  <c r="Y359" i="3"/>
  <c r="X359" i="3" s="1"/>
  <c r="AT360" i="3" l="1"/>
  <c r="AS360" i="3" s="1"/>
  <c r="AU359" i="3"/>
  <c r="AM360" i="3"/>
  <c r="AL360" i="3" s="1"/>
  <c r="AN359" i="3"/>
  <c r="D181" i="3"/>
  <c r="E181" i="3" s="1"/>
  <c r="H181" i="3" s="1"/>
  <c r="Q181" i="3"/>
  <c r="Y360" i="3"/>
  <c r="X360" i="3" s="1"/>
  <c r="Z359" i="3"/>
  <c r="AF360" i="3"/>
  <c r="AE360" i="3" s="1"/>
  <c r="AG359" i="3"/>
  <c r="R182" i="3" l="1"/>
  <c r="S181" i="3"/>
  <c r="Y361" i="3"/>
  <c r="X361" i="3" s="1"/>
  <c r="Z360" i="3"/>
  <c r="AM361" i="3"/>
  <c r="AL361" i="3" s="1"/>
  <c r="AN360" i="3"/>
  <c r="AF361" i="3"/>
  <c r="AE361" i="3" s="1"/>
  <c r="AG360" i="3"/>
  <c r="AT361" i="3"/>
  <c r="AS361" i="3" s="1"/>
  <c r="AU360" i="3"/>
  <c r="AF362" i="3" l="1"/>
  <c r="AE362" i="3" s="1"/>
  <c r="AG361" i="3"/>
  <c r="Z361" i="3"/>
  <c r="Y362" i="3"/>
  <c r="X362" i="3" s="1"/>
  <c r="AN361" i="3"/>
  <c r="AM362" i="3"/>
  <c r="AL362" i="3" s="1"/>
  <c r="AT362" i="3"/>
  <c r="AS362" i="3" s="1"/>
  <c r="AU361" i="3"/>
  <c r="D182" i="3"/>
  <c r="E182" i="3" s="1"/>
  <c r="H182" i="3" s="1"/>
  <c r="Q182" i="3"/>
  <c r="AM363" i="3" l="1"/>
  <c r="AL363" i="3" s="1"/>
  <c r="AN362" i="3"/>
  <c r="Y363" i="3"/>
  <c r="X363" i="3" s="1"/>
  <c r="Z362" i="3"/>
  <c r="AU362" i="3"/>
  <c r="AT363" i="3"/>
  <c r="AS363" i="3" s="1"/>
  <c r="R183" i="3"/>
  <c r="S182" i="3"/>
  <c r="AG362" i="3"/>
  <c r="AF363" i="3"/>
  <c r="AE363" i="3" s="1"/>
  <c r="AT364" i="3" l="1"/>
  <c r="AS364" i="3" s="1"/>
  <c r="AU363" i="3"/>
  <c r="D183" i="3"/>
  <c r="E183" i="3" s="1"/>
  <c r="H183" i="3" s="1"/>
  <c r="Q183" i="3"/>
  <c r="Y364" i="3"/>
  <c r="X364" i="3" s="1"/>
  <c r="Z363" i="3"/>
  <c r="AF364" i="3"/>
  <c r="AE364" i="3" s="1"/>
  <c r="AG363" i="3"/>
  <c r="AM364" i="3"/>
  <c r="AL364" i="3" s="1"/>
  <c r="AN363" i="3"/>
  <c r="AF365" i="3" l="1"/>
  <c r="AE365" i="3" s="1"/>
  <c r="AG365" i="3" s="1"/>
  <c r="AG364" i="3"/>
  <c r="Y365" i="3"/>
  <c r="X365" i="3" s="1"/>
  <c r="Z365" i="3" s="1"/>
  <c r="Z364" i="3"/>
  <c r="S183" i="3"/>
  <c r="R184" i="3"/>
  <c r="AM365" i="3"/>
  <c r="AL365" i="3" s="1"/>
  <c r="AN365" i="3" s="1"/>
  <c r="AN364" i="3"/>
  <c r="AT365" i="3"/>
  <c r="AS365" i="3" s="1"/>
  <c r="AU365" i="3" s="1"/>
  <c r="AU364" i="3"/>
  <c r="D184" i="3" l="1"/>
  <c r="E184" i="3" s="1"/>
  <c r="H184" i="3" s="1"/>
  <c r="Q184" i="3"/>
  <c r="R185" i="3" l="1"/>
  <c r="S184" i="3"/>
  <c r="D185" i="3" l="1"/>
  <c r="E185" i="3" s="1"/>
  <c r="H185" i="3" s="1"/>
  <c r="Q185" i="3"/>
  <c r="R186" i="3" l="1"/>
  <c r="S185" i="3"/>
  <c r="D186" i="3" l="1"/>
  <c r="E186" i="3" s="1"/>
  <c r="H186" i="3" s="1"/>
  <c r="Q186" i="3"/>
  <c r="R187" i="3" l="1"/>
  <c r="S186" i="3"/>
  <c r="D187" i="3" l="1"/>
  <c r="E187" i="3" s="1"/>
  <c r="H187" i="3" s="1"/>
  <c r="Q187" i="3"/>
  <c r="R188" i="3" l="1"/>
  <c r="S187" i="3"/>
  <c r="D188" i="3" l="1"/>
  <c r="E188" i="3" s="1"/>
  <c r="H188" i="3" s="1"/>
  <c r="Q188" i="3"/>
  <c r="S188" i="3" l="1"/>
  <c r="R189" i="3"/>
  <c r="D189" i="3" l="1"/>
  <c r="E189" i="3" s="1"/>
  <c r="H189" i="3" s="1"/>
  <c r="Q189" i="3"/>
  <c r="R190" i="3" l="1"/>
  <c r="S189" i="3"/>
  <c r="D190" i="3" l="1"/>
  <c r="E190" i="3" s="1"/>
  <c r="H190" i="3" s="1"/>
  <c r="Q190" i="3"/>
  <c r="R191" i="3" l="1"/>
  <c r="S190" i="3"/>
  <c r="D191" i="3" l="1"/>
  <c r="E191" i="3" s="1"/>
  <c r="H191" i="3" s="1"/>
  <c r="Q191" i="3"/>
  <c r="S191" i="3" l="1"/>
  <c r="R192" i="3"/>
  <c r="D192" i="3" l="1"/>
  <c r="E192" i="3" s="1"/>
  <c r="H192" i="3" s="1"/>
  <c r="Q192" i="3"/>
  <c r="R193" i="3" l="1"/>
  <c r="S192" i="3"/>
  <c r="D193" i="3" l="1"/>
  <c r="E193" i="3" s="1"/>
  <c r="H193" i="3" s="1"/>
  <c r="Q193" i="3"/>
  <c r="R194" i="3" l="1"/>
  <c r="S193" i="3"/>
  <c r="D194" i="3" l="1"/>
  <c r="E194" i="3" s="1"/>
  <c r="H194" i="3" s="1"/>
  <c r="Q194" i="3"/>
  <c r="R195" i="3" l="1"/>
  <c r="S194" i="3"/>
  <c r="D195" i="3" l="1"/>
  <c r="E195" i="3" s="1"/>
  <c r="H195" i="3" s="1"/>
  <c r="Q195" i="3"/>
  <c r="R196" i="3" l="1"/>
  <c r="S195" i="3"/>
  <c r="D196" i="3" l="1"/>
  <c r="E196" i="3" s="1"/>
  <c r="H196" i="3" s="1"/>
  <c r="Q196" i="3"/>
  <c r="S196" i="3" l="1"/>
  <c r="R197" i="3"/>
  <c r="D197" i="3" l="1"/>
  <c r="E197" i="3" s="1"/>
  <c r="H197" i="3" s="1"/>
  <c r="Q197" i="3"/>
  <c r="R198" i="3" l="1"/>
  <c r="S197" i="3"/>
  <c r="D198" i="3" l="1"/>
  <c r="E198" i="3" s="1"/>
  <c r="H198" i="3" s="1"/>
  <c r="Q198" i="3"/>
  <c r="R199" i="3" l="1"/>
  <c r="S198" i="3"/>
  <c r="D199" i="3" l="1"/>
  <c r="E199" i="3" s="1"/>
  <c r="H199" i="3" s="1"/>
  <c r="Q199" i="3"/>
  <c r="S199" i="3" l="1"/>
  <c r="R200" i="3"/>
  <c r="D200" i="3" l="1"/>
  <c r="E200" i="3" s="1"/>
  <c r="H200" i="3" s="1"/>
  <c r="Q200" i="3"/>
  <c r="R201" i="3" l="1"/>
  <c r="S200" i="3"/>
  <c r="D201" i="3" l="1"/>
  <c r="E201" i="3" s="1"/>
  <c r="H201" i="3" s="1"/>
  <c r="Q201" i="3"/>
  <c r="R202" i="3" l="1"/>
  <c r="S201" i="3"/>
  <c r="D202" i="3" l="1"/>
  <c r="E202" i="3" s="1"/>
  <c r="H202" i="3" s="1"/>
  <c r="Q202" i="3"/>
  <c r="R203" i="3" l="1"/>
  <c r="S202" i="3"/>
  <c r="D203" i="3" l="1"/>
  <c r="E203" i="3" s="1"/>
  <c r="H203" i="3" s="1"/>
  <c r="Q203" i="3"/>
  <c r="R204" i="3" l="1"/>
  <c r="S203" i="3"/>
  <c r="D204" i="3" l="1"/>
  <c r="E204" i="3" s="1"/>
  <c r="H204" i="3" s="1"/>
  <c r="Q204" i="3"/>
  <c r="R205" i="3" l="1"/>
  <c r="S204" i="3"/>
  <c r="D205" i="3" l="1"/>
  <c r="E205" i="3" s="1"/>
  <c r="H205" i="3" s="1"/>
  <c r="Q205" i="3"/>
  <c r="S205" i="3" l="1"/>
  <c r="R206" i="3"/>
  <c r="D206" i="3" l="1"/>
  <c r="E206" i="3" s="1"/>
  <c r="H206" i="3" s="1"/>
  <c r="Q206" i="3"/>
  <c r="R207" i="3" l="1"/>
  <c r="S206" i="3"/>
  <c r="D207" i="3" l="1"/>
  <c r="E207" i="3" s="1"/>
  <c r="H207" i="3" s="1"/>
  <c r="Q207" i="3"/>
  <c r="R208" i="3" l="1"/>
  <c r="S207" i="3"/>
  <c r="D208" i="3" l="1"/>
  <c r="E208" i="3" s="1"/>
  <c r="H208" i="3" s="1"/>
  <c r="Q208" i="3"/>
  <c r="S208" i="3" l="1"/>
  <c r="R209" i="3"/>
  <c r="D209" i="3" l="1"/>
  <c r="E209" i="3" s="1"/>
  <c r="H209" i="3" s="1"/>
  <c r="Q209" i="3"/>
  <c r="R210" i="3" l="1"/>
  <c r="S209" i="3"/>
  <c r="D210" i="3" l="1"/>
  <c r="E210" i="3" s="1"/>
  <c r="H210" i="3" s="1"/>
  <c r="Q210" i="3"/>
  <c r="R211" i="3" l="1"/>
  <c r="S210" i="3"/>
  <c r="D211" i="3" l="1"/>
  <c r="E211" i="3" s="1"/>
  <c r="H211" i="3" s="1"/>
  <c r="Q211" i="3"/>
  <c r="R212" i="3" l="1"/>
  <c r="S211" i="3"/>
  <c r="D212" i="3" l="1"/>
  <c r="E212" i="3" s="1"/>
  <c r="H212" i="3" s="1"/>
  <c r="Q212" i="3"/>
  <c r="R213" i="3" l="1"/>
  <c r="S212" i="3"/>
  <c r="D213" i="3" l="1"/>
  <c r="E213" i="3" s="1"/>
  <c r="H213" i="3" s="1"/>
  <c r="Q213" i="3"/>
  <c r="S213" i="3" l="1"/>
  <c r="R214" i="3"/>
  <c r="D214" i="3" l="1"/>
  <c r="E214" i="3" s="1"/>
  <c r="H214" i="3" s="1"/>
  <c r="Q214" i="3"/>
  <c r="R215" i="3" l="1"/>
  <c r="S214" i="3"/>
  <c r="D215" i="3" l="1"/>
  <c r="E215" i="3" s="1"/>
  <c r="H215" i="3" s="1"/>
  <c r="Q215" i="3"/>
  <c r="R216" i="3" l="1"/>
  <c r="S215" i="3"/>
  <c r="D216" i="3" l="1"/>
  <c r="E216" i="3" s="1"/>
  <c r="H216" i="3" s="1"/>
  <c r="Q216" i="3"/>
  <c r="S216" i="3" l="1"/>
  <c r="R217" i="3"/>
  <c r="Q217" i="3" l="1"/>
  <c r="D217" i="3"/>
  <c r="E217" i="3" s="1"/>
  <c r="H217" i="3" s="1"/>
  <c r="R218" i="3" l="1"/>
  <c r="S217" i="3"/>
  <c r="D218" i="3" l="1"/>
  <c r="E218" i="3" s="1"/>
  <c r="H218" i="3" s="1"/>
  <c r="Q218" i="3"/>
  <c r="R219" i="3" l="1"/>
  <c r="S218" i="3"/>
  <c r="D219" i="3" l="1"/>
  <c r="E219" i="3" s="1"/>
  <c r="H219" i="3" s="1"/>
  <c r="Q219" i="3"/>
  <c r="R220" i="3" l="1"/>
  <c r="S219" i="3"/>
  <c r="D220" i="3" l="1"/>
  <c r="E220" i="3" s="1"/>
  <c r="H220" i="3" s="1"/>
  <c r="Q220" i="3"/>
  <c r="R221" i="3" l="1"/>
  <c r="S220" i="3"/>
  <c r="D221" i="3" l="1"/>
  <c r="E221" i="3" s="1"/>
  <c r="H221" i="3" s="1"/>
  <c r="Q221" i="3"/>
  <c r="S221" i="3" l="1"/>
  <c r="R222" i="3"/>
  <c r="D222" i="3" l="1"/>
  <c r="E222" i="3" s="1"/>
  <c r="H222" i="3" s="1"/>
  <c r="Q222" i="3"/>
  <c r="R223" i="3" l="1"/>
  <c r="S222" i="3"/>
  <c r="D223" i="3" l="1"/>
  <c r="E223" i="3" s="1"/>
  <c r="H223" i="3" s="1"/>
  <c r="Q223" i="3"/>
  <c r="R224" i="3" l="1"/>
  <c r="S223" i="3"/>
  <c r="D224" i="3" l="1"/>
  <c r="E224" i="3" s="1"/>
  <c r="H224" i="3" s="1"/>
  <c r="Q224" i="3"/>
  <c r="S224" i="3" l="1"/>
  <c r="R225" i="3"/>
  <c r="D225" i="3" l="1"/>
  <c r="E225" i="3" s="1"/>
  <c r="H225" i="3" s="1"/>
  <c r="Q225" i="3"/>
  <c r="R226" i="3" l="1"/>
  <c r="S225" i="3"/>
  <c r="D226" i="3" l="1"/>
  <c r="E226" i="3" s="1"/>
  <c r="H226" i="3" s="1"/>
  <c r="Q226" i="3"/>
  <c r="R227" i="3" l="1"/>
  <c r="S226" i="3"/>
  <c r="D227" i="3" l="1"/>
  <c r="E227" i="3" s="1"/>
  <c r="H227" i="3" s="1"/>
  <c r="Q227" i="3"/>
  <c r="R228" i="3" l="1"/>
  <c r="S227" i="3"/>
  <c r="D228" i="3" l="1"/>
  <c r="E228" i="3" s="1"/>
  <c r="H228" i="3" s="1"/>
  <c r="Q228" i="3"/>
  <c r="R229" i="3" l="1"/>
  <c r="S228" i="3"/>
  <c r="D229" i="3" l="1"/>
  <c r="E229" i="3" s="1"/>
  <c r="H229" i="3" s="1"/>
  <c r="Q229" i="3"/>
  <c r="R230" i="3" l="1"/>
  <c r="S229" i="3"/>
  <c r="D230" i="3" l="1"/>
  <c r="E230" i="3" s="1"/>
  <c r="H230" i="3" s="1"/>
  <c r="Q230" i="3"/>
  <c r="S230" i="3" l="1"/>
  <c r="R231" i="3"/>
  <c r="D231" i="3" l="1"/>
  <c r="E231" i="3" s="1"/>
  <c r="H231" i="3" s="1"/>
  <c r="Q231" i="3"/>
  <c r="R232" i="3" l="1"/>
  <c r="S231" i="3"/>
  <c r="D232" i="3" l="1"/>
  <c r="E232" i="3" s="1"/>
  <c r="H232" i="3" s="1"/>
  <c r="Q232" i="3"/>
  <c r="R233" i="3" l="1"/>
  <c r="S232" i="3"/>
  <c r="D233" i="3" l="1"/>
  <c r="E233" i="3" s="1"/>
  <c r="H233" i="3" s="1"/>
  <c r="Q233" i="3"/>
  <c r="S233" i="3" l="1"/>
  <c r="R234" i="3"/>
  <c r="D234" i="3" l="1"/>
  <c r="E234" i="3" s="1"/>
  <c r="H234" i="3" s="1"/>
  <c r="Q234" i="3"/>
  <c r="R235" i="3" l="1"/>
  <c r="S234" i="3"/>
  <c r="D235" i="3" l="1"/>
  <c r="E235" i="3" s="1"/>
  <c r="H235" i="3" s="1"/>
  <c r="Q235" i="3"/>
  <c r="R236" i="3" l="1"/>
  <c r="S235" i="3"/>
  <c r="D236" i="3" l="1"/>
  <c r="E236" i="3" s="1"/>
  <c r="H236" i="3" s="1"/>
  <c r="Q236" i="3"/>
  <c r="R237" i="3" l="1"/>
  <c r="S236" i="3"/>
  <c r="D237" i="3" l="1"/>
  <c r="E237" i="3" s="1"/>
  <c r="H237" i="3" s="1"/>
  <c r="Q237" i="3"/>
  <c r="R238" i="3" l="1"/>
  <c r="S237" i="3"/>
  <c r="D238" i="3" l="1"/>
  <c r="E238" i="3" s="1"/>
  <c r="H238" i="3" s="1"/>
  <c r="Q238" i="3"/>
  <c r="S238" i="3" l="1"/>
  <c r="R239" i="3"/>
  <c r="D239" i="3" l="1"/>
  <c r="E239" i="3" s="1"/>
  <c r="H239" i="3" s="1"/>
  <c r="Q239" i="3"/>
  <c r="R240" i="3" l="1"/>
  <c r="S239" i="3"/>
  <c r="D240" i="3" l="1"/>
  <c r="E240" i="3" s="1"/>
  <c r="H240" i="3" s="1"/>
  <c r="Q240" i="3"/>
  <c r="R241" i="3" l="1"/>
  <c r="S240" i="3"/>
  <c r="D241" i="3" l="1"/>
  <c r="E241" i="3" s="1"/>
  <c r="H241" i="3" s="1"/>
  <c r="Q241" i="3"/>
  <c r="S241" i="3" l="1"/>
  <c r="R242" i="3"/>
  <c r="D242" i="3" l="1"/>
  <c r="E242" i="3" s="1"/>
  <c r="H242" i="3" s="1"/>
  <c r="Q242" i="3"/>
  <c r="R243" i="3" l="1"/>
  <c r="S242" i="3"/>
  <c r="D243" i="3" l="1"/>
  <c r="E243" i="3" s="1"/>
  <c r="H243" i="3" s="1"/>
  <c r="Q243" i="3"/>
  <c r="R244" i="3" l="1"/>
  <c r="S243" i="3"/>
  <c r="D244" i="3" l="1"/>
  <c r="E244" i="3" s="1"/>
  <c r="H244" i="3" s="1"/>
  <c r="Q244" i="3"/>
  <c r="R245" i="3" l="1"/>
  <c r="S244" i="3"/>
  <c r="D245" i="3" l="1"/>
  <c r="E245" i="3" s="1"/>
  <c r="H245" i="3" s="1"/>
  <c r="Q245" i="3"/>
  <c r="R246" i="3" l="1"/>
  <c r="S245" i="3"/>
  <c r="D246" i="3" l="1"/>
  <c r="E246" i="3" s="1"/>
  <c r="H246" i="3" s="1"/>
  <c r="Q246" i="3"/>
  <c r="S246" i="3" l="1"/>
  <c r="R247" i="3"/>
  <c r="D247" i="3" l="1"/>
  <c r="E247" i="3" s="1"/>
  <c r="H247" i="3" s="1"/>
  <c r="Q247" i="3"/>
  <c r="R248" i="3" l="1"/>
  <c r="S247" i="3"/>
  <c r="D248" i="3" l="1"/>
  <c r="E248" i="3" s="1"/>
  <c r="H248" i="3" s="1"/>
  <c r="Q248" i="3"/>
  <c r="R249" i="3" l="1"/>
  <c r="S248" i="3"/>
  <c r="D249" i="3" l="1"/>
  <c r="E249" i="3" s="1"/>
  <c r="H249" i="3" s="1"/>
  <c r="Q249" i="3"/>
  <c r="S249" i="3" l="1"/>
  <c r="R250" i="3"/>
  <c r="Q250" i="3" l="1"/>
  <c r="D250" i="3"/>
  <c r="E250" i="3" s="1"/>
  <c r="H250" i="3" s="1"/>
  <c r="R251" i="3" l="1"/>
  <c r="S250" i="3"/>
  <c r="D251" i="3" l="1"/>
  <c r="E251" i="3" s="1"/>
  <c r="H251" i="3" s="1"/>
  <c r="Q251" i="3"/>
  <c r="R252" i="3" l="1"/>
  <c r="S251" i="3"/>
  <c r="D252" i="3" l="1"/>
  <c r="E252" i="3" s="1"/>
  <c r="H252" i="3" s="1"/>
  <c r="Q252" i="3"/>
  <c r="R253" i="3" l="1"/>
  <c r="S252" i="3"/>
  <c r="Q253" i="3" l="1"/>
  <c r="D253" i="3"/>
  <c r="E253" i="3" s="1"/>
  <c r="H253" i="3" s="1"/>
  <c r="R254" i="3" l="1"/>
  <c r="S253" i="3"/>
  <c r="D254" i="3" l="1"/>
  <c r="E254" i="3" s="1"/>
  <c r="H254" i="3" s="1"/>
  <c r="Q254" i="3"/>
  <c r="R255" i="3" l="1"/>
  <c r="S254" i="3"/>
  <c r="D255" i="3" l="1"/>
  <c r="E255" i="3" s="1"/>
  <c r="H255" i="3" s="1"/>
  <c r="Q255" i="3"/>
  <c r="R256" i="3" l="1"/>
  <c r="S255" i="3"/>
  <c r="D256" i="3" l="1"/>
  <c r="E256" i="3" s="1"/>
  <c r="H256" i="3" s="1"/>
  <c r="Q256" i="3"/>
  <c r="R257" i="3" l="1"/>
  <c r="S256" i="3"/>
  <c r="D257" i="3" l="1"/>
  <c r="E257" i="3" s="1"/>
  <c r="H257" i="3" s="1"/>
  <c r="Q257" i="3"/>
  <c r="R258" i="3" l="1"/>
  <c r="S257" i="3"/>
  <c r="D258" i="3" l="1"/>
  <c r="E258" i="3" s="1"/>
  <c r="H258" i="3" s="1"/>
  <c r="Q258" i="3"/>
  <c r="R259" i="3" l="1"/>
  <c r="S258" i="3"/>
  <c r="D259" i="3" l="1"/>
  <c r="E259" i="3" s="1"/>
  <c r="H259" i="3" s="1"/>
  <c r="Q259" i="3"/>
  <c r="S259" i="3" l="1"/>
  <c r="R260" i="3"/>
  <c r="D260" i="3" l="1"/>
  <c r="E260" i="3" s="1"/>
  <c r="H260" i="3" s="1"/>
  <c r="Q260" i="3"/>
  <c r="S260" i="3" l="1"/>
  <c r="R261" i="3"/>
  <c r="D261" i="3" l="1"/>
  <c r="E261" i="3" s="1"/>
  <c r="H261" i="3" s="1"/>
  <c r="Q261" i="3"/>
  <c r="R262" i="3" l="1"/>
  <c r="S261" i="3"/>
  <c r="D262" i="3" l="1"/>
  <c r="E262" i="3" s="1"/>
  <c r="H262" i="3" s="1"/>
  <c r="Q262" i="3"/>
  <c r="S262" i="3" l="1"/>
  <c r="R263" i="3"/>
  <c r="D263" i="3" l="1"/>
  <c r="E263" i="3" s="1"/>
  <c r="H263" i="3" s="1"/>
  <c r="Q263" i="3"/>
  <c r="R264" i="3" l="1"/>
  <c r="S263" i="3"/>
  <c r="D264" i="3" l="1"/>
  <c r="E264" i="3" s="1"/>
  <c r="H264" i="3" s="1"/>
  <c r="Q264" i="3"/>
  <c r="R265" i="3" l="1"/>
  <c r="S264" i="3"/>
  <c r="D265" i="3" l="1"/>
  <c r="E265" i="3" s="1"/>
  <c r="H265" i="3" s="1"/>
  <c r="Q265" i="3"/>
  <c r="R266" i="3" l="1"/>
  <c r="S265" i="3"/>
  <c r="D266" i="3" l="1"/>
  <c r="E266" i="3" s="1"/>
  <c r="H266" i="3" s="1"/>
  <c r="Q266" i="3"/>
  <c r="R267" i="3" l="1"/>
  <c r="S266" i="3"/>
  <c r="D267" i="3" l="1"/>
  <c r="E267" i="3" s="1"/>
  <c r="H267" i="3" s="1"/>
  <c r="Q267" i="3"/>
  <c r="S267" i="3" l="1"/>
  <c r="R268" i="3"/>
  <c r="D268" i="3" l="1"/>
  <c r="E268" i="3" s="1"/>
  <c r="H268" i="3" s="1"/>
  <c r="Q268" i="3"/>
  <c r="S268" i="3" l="1"/>
  <c r="R269" i="3"/>
  <c r="D269" i="3" l="1"/>
  <c r="E269" i="3" s="1"/>
  <c r="H269" i="3" s="1"/>
  <c r="Q269" i="3"/>
  <c r="R270" i="3" l="1"/>
  <c r="S269" i="3"/>
  <c r="D270" i="3" l="1"/>
  <c r="E270" i="3" s="1"/>
  <c r="H270" i="3" s="1"/>
  <c r="Q270" i="3"/>
  <c r="S270" i="3" l="1"/>
  <c r="R271" i="3"/>
  <c r="D271" i="3" l="1"/>
  <c r="E271" i="3" s="1"/>
  <c r="H271" i="3" s="1"/>
  <c r="Q271" i="3"/>
  <c r="R272" i="3" l="1"/>
  <c r="S271" i="3"/>
  <c r="D272" i="3" l="1"/>
  <c r="E272" i="3" s="1"/>
  <c r="H272" i="3" s="1"/>
  <c r="Q272" i="3"/>
  <c r="R273" i="3" l="1"/>
  <c r="S272" i="3"/>
  <c r="D273" i="3" l="1"/>
  <c r="E273" i="3" s="1"/>
  <c r="H273" i="3" s="1"/>
  <c r="Q273" i="3"/>
  <c r="R274" i="3" l="1"/>
  <c r="S273" i="3"/>
  <c r="D274" i="3" l="1"/>
  <c r="E274" i="3" s="1"/>
  <c r="H274" i="3" s="1"/>
  <c r="Q274" i="3"/>
  <c r="R275" i="3" l="1"/>
  <c r="S274" i="3"/>
  <c r="D275" i="3" l="1"/>
  <c r="E275" i="3" s="1"/>
  <c r="H275" i="3" s="1"/>
  <c r="Q275" i="3"/>
  <c r="R276" i="3" l="1"/>
  <c r="S275" i="3"/>
  <c r="D276" i="3" l="1"/>
  <c r="E276" i="3" s="1"/>
  <c r="H276" i="3" s="1"/>
  <c r="Q276" i="3"/>
  <c r="R277" i="3" l="1"/>
  <c r="S276" i="3"/>
  <c r="D277" i="3" l="1"/>
  <c r="E277" i="3" s="1"/>
  <c r="H277" i="3" s="1"/>
  <c r="Q277" i="3"/>
  <c r="S277" i="3" l="1"/>
  <c r="R278" i="3"/>
  <c r="D278" i="3" l="1"/>
  <c r="E278" i="3" s="1"/>
  <c r="H278" i="3" s="1"/>
  <c r="Q278" i="3"/>
  <c r="R279" i="3" l="1"/>
  <c r="S278" i="3"/>
  <c r="D279" i="3" l="1"/>
  <c r="E279" i="3" s="1"/>
  <c r="H279" i="3" s="1"/>
  <c r="Q279" i="3"/>
  <c r="R280" i="3" l="1"/>
  <c r="S279" i="3"/>
  <c r="D280" i="3" l="1"/>
  <c r="E280" i="3" s="1"/>
  <c r="H280" i="3" s="1"/>
  <c r="Q280" i="3"/>
  <c r="S280" i="3" l="1"/>
  <c r="R281" i="3"/>
  <c r="D281" i="3" l="1"/>
  <c r="E281" i="3" s="1"/>
  <c r="H281" i="3" s="1"/>
  <c r="Q281" i="3"/>
  <c r="S281" i="3" l="1"/>
  <c r="R282" i="3"/>
  <c r="D282" i="3" l="1"/>
  <c r="E282" i="3" s="1"/>
  <c r="H282" i="3" s="1"/>
  <c r="Q282" i="3"/>
  <c r="R283" i="3" l="1"/>
  <c r="S282" i="3"/>
  <c r="D283" i="3" l="1"/>
  <c r="E283" i="3" s="1"/>
  <c r="H283" i="3" s="1"/>
  <c r="Q283" i="3"/>
  <c r="R284" i="3" l="1"/>
  <c r="S283" i="3"/>
  <c r="D284" i="3" l="1"/>
  <c r="E284" i="3" s="1"/>
  <c r="H284" i="3" s="1"/>
  <c r="Q284" i="3"/>
  <c r="R285" i="3" l="1"/>
  <c r="S284" i="3"/>
  <c r="D285" i="3" l="1"/>
  <c r="E285" i="3" s="1"/>
  <c r="H285" i="3" s="1"/>
  <c r="Q285" i="3"/>
  <c r="S285" i="3" l="1"/>
  <c r="R286" i="3"/>
  <c r="D286" i="3" l="1"/>
  <c r="E286" i="3" s="1"/>
  <c r="H286" i="3" s="1"/>
  <c r="Q286" i="3"/>
  <c r="R287" i="3" l="1"/>
  <c r="S286" i="3"/>
  <c r="D287" i="3" l="1"/>
  <c r="E287" i="3" s="1"/>
  <c r="H287" i="3" s="1"/>
  <c r="Q287" i="3"/>
  <c r="R288" i="3" l="1"/>
  <c r="S287" i="3"/>
  <c r="D288" i="3" l="1"/>
  <c r="E288" i="3" s="1"/>
  <c r="H288" i="3" s="1"/>
  <c r="Q288" i="3"/>
  <c r="S288" i="3" l="1"/>
  <c r="R289" i="3"/>
  <c r="D289" i="3" l="1"/>
  <c r="E289" i="3" s="1"/>
  <c r="H289" i="3" s="1"/>
  <c r="Q289" i="3"/>
  <c r="R290" i="3" l="1"/>
  <c r="S289" i="3"/>
  <c r="D290" i="3" l="1"/>
  <c r="E290" i="3" s="1"/>
  <c r="H290" i="3" s="1"/>
  <c r="Q290" i="3"/>
  <c r="R291" i="3" l="1"/>
  <c r="S290" i="3"/>
  <c r="D291" i="3" l="1"/>
  <c r="E291" i="3" s="1"/>
  <c r="H291" i="3" s="1"/>
  <c r="Q291" i="3"/>
  <c r="S291" i="3" l="1"/>
  <c r="R292" i="3"/>
  <c r="D292" i="3" l="1"/>
  <c r="E292" i="3" s="1"/>
  <c r="H292" i="3" s="1"/>
  <c r="Q292" i="3"/>
  <c r="S292" i="3" l="1"/>
  <c r="R293" i="3"/>
  <c r="D293" i="3" l="1"/>
  <c r="E293" i="3" s="1"/>
  <c r="H293" i="3" s="1"/>
  <c r="Q293" i="3"/>
  <c r="R294" i="3" l="1"/>
  <c r="S293" i="3"/>
  <c r="D294" i="3" l="1"/>
  <c r="E294" i="3" s="1"/>
  <c r="H294" i="3" s="1"/>
  <c r="Q294" i="3"/>
  <c r="S294" i="3" l="1"/>
  <c r="R295" i="3"/>
  <c r="D295" i="3" l="1"/>
  <c r="E295" i="3" s="1"/>
  <c r="H295" i="3" s="1"/>
  <c r="Q295" i="3"/>
  <c r="R296" i="3" l="1"/>
  <c r="S295" i="3"/>
  <c r="D296" i="3" l="1"/>
  <c r="E296" i="3" s="1"/>
  <c r="H296" i="3" s="1"/>
  <c r="Q296" i="3"/>
  <c r="R297" i="3" l="1"/>
  <c r="S296" i="3"/>
  <c r="D297" i="3" l="1"/>
  <c r="E297" i="3" s="1"/>
  <c r="H297" i="3" s="1"/>
  <c r="Q297" i="3"/>
  <c r="R298" i="3" l="1"/>
  <c r="S297" i="3"/>
  <c r="D298" i="3" l="1"/>
  <c r="E298" i="3" s="1"/>
  <c r="H298" i="3" s="1"/>
  <c r="Q298" i="3"/>
  <c r="S298" i="3" l="1"/>
  <c r="R299" i="3"/>
  <c r="D299" i="3" l="1"/>
  <c r="E299" i="3" s="1"/>
  <c r="H299" i="3" s="1"/>
  <c r="Q299" i="3"/>
  <c r="S299" i="3" l="1"/>
  <c r="R300" i="3"/>
  <c r="D300" i="3" l="1"/>
  <c r="E300" i="3" s="1"/>
  <c r="H300" i="3" s="1"/>
  <c r="Q300" i="3"/>
  <c r="S300" i="3" l="1"/>
  <c r="R301" i="3"/>
  <c r="D301" i="3" l="1"/>
  <c r="E301" i="3" s="1"/>
  <c r="H301" i="3" s="1"/>
  <c r="Q301" i="3"/>
  <c r="R302" i="3" l="1"/>
  <c r="S301" i="3"/>
  <c r="D302" i="3" l="1"/>
  <c r="E302" i="3" s="1"/>
  <c r="H302" i="3" s="1"/>
  <c r="Q302" i="3"/>
  <c r="S302" i="3" l="1"/>
  <c r="R303" i="3"/>
  <c r="D303" i="3" l="1"/>
  <c r="E303" i="3" s="1"/>
  <c r="H303" i="3" s="1"/>
  <c r="Q303" i="3"/>
  <c r="R304" i="3" l="1"/>
  <c r="S303" i="3"/>
  <c r="D304" i="3" l="1"/>
  <c r="E304" i="3" s="1"/>
  <c r="H304" i="3" s="1"/>
  <c r="Q304" i="3"/>
  <c r="R305" i="3" l="1"/>
  <c r="S304" i="3"/>
  <c r="D305" i="3" l="1"/>
  <c r="E305" i="3" s="1"/>
  <c r="H305" i="3" s="1"/>
  <c r="Q305" i="3"/>
  <c r="R306" i="3" l="1"/>
  <c r="S305" i="3"/>
  <c r="D306" i="3" l="1"/>
  <c r="E306" i="3" s="1"/>
  <c r="H306" i="3" s="1"/>
  <c r="Q306" i="3"/>
  <c r="R307" i="3" l="1"/>
  <c r="S306" i="3"/>
  <c r="D307" i="3" l="1"/>
  <c r="E307" i="3" s="1"/>
  <c r="H307" i="3" s="1"/>
  <c r="Q307" i="3"/>
  <c r="S307" i="3" l="1"/>
  <c r="R308" i="3"/>
  <c r="D308" i="3" l="1"/>
  <c r="E308" i="3" s="1"/>
  <c r="H308" i="3" s="1"/>
  <c r="Q308" i="3"/>
  <c r="S308" i="3" l="1"/>
  <c r="R309" i="3"/>
  <c r="D309" i="3" l="1"/>
  <c r="E309" i="3" s="1"/>
  <c r="H309" i="3" s="1"/>
  <c r="Q309" i="3"/>
  <c r="S309" i="3" l="1"/>
  <c r="R310" i="3"/>
  <c r="D310" i="3" l="1"/>
  <c r="E310" i="3" s="1"/>
  <c r="H310" i="3" s="1"/>
  <c r="Q310" i="3"/>
  <c r="R311" i="3" l="1"/>
  <c r="S310" i="3"/>
  <c r="D311" i="3" l="1"/>
  <c r="E311" i="3" s="1"/>
  <c r="H311" i="3" s="1"/>
  <c r="Q311" i="3"/>
  <c r="R312" i="3" l="1"/>
  <c r="S311" i="3"/>
  <c r="D312" i="3" l="1"/>
  <c r="E312" i="3" s="1"/>
  <c r="H312" i="3" s="1"/>
  <c r="Q312" i="3"/>
  <c r="S312" i="3" l="1"/>
  <c r="R313" i="3"/>
  <c r="D313" i="3" l="1"/>
  <c r="E313" i="3" s="1"/>
  <c r="H313" i="3" s="1"/>
  <c r="Q313" i="3"/>
  <c r="R314" i="3" l="1"/>
  <c r="S313" i="3"/>
  <c r="D314" i="3" l="1"/>
  <c r="E314" i="3" s="1"/>
  <c r="H314" i="3" s="1"/>
  <c r="Q314" i="3"/>
  <c r="R315" i="3" l="1"/>
  <c r="S314" i="3"/>
  <c r="D315" i="3" l="1"/>
  <c r="E315" i="3" s="1"/>
  <c r="H315" i="3" s="1"/>
  <c r="Q315" i="3"/>
  <c r="S315" i="3" l="1"/>
  <c r="R316" i="3"/>
  <c r="D316" i="3" l="1"/>
  <c r="E316" i="3" s="1"/>
  <c r="H316" i="3" s="1"/>
  <c r="Q316" i="3"/>
  <c r="R317" i="3" l="1"/>
  <c r="S316" i="3"/>
  <c r="D317" i="3" l="1"/>
  <c r="E317" i="3" s="1"/>
  <c r="H317" i="3" s="1"/>
  <c r="Q317" i="3"/>
  <c r="S317" i="3" l="1"/>
  <c r="R318" i="3"/>
  <c r="D318" i="3" l="1"/>
  <c r="E318" i="3" s="1"/>
  <c r="H318" i="3" s="1"/>
  <c r="Q318" i="3"/>
  <c r="S318" i="3" l="1"/>
  <c r="R319" i="3"/>
  <c r="D319" i="3" l="1"/>
  <c r="E319" i="3" s="1"/>
  <c r="H319" i="3" s="1"/>
  <c r="Q319" i="3"/>
  <c r="R320" i="3" l="1"/>
  <c r="S319" i="3"/>
  <c r="D320" i="3" l="1"/>
  <c r="E320" i="3" s="1"/>
  <c r="H320" i="3" s="1"/>
  <c r="Q320" i="3"/>
  <c r="S320" i="3" l="1"/>
  <c r="R321" i="3"/>
  <c r="Q321" i="3" l="1"/>
  <c r="D321" i="3"/>
  <c r="E321" i="3" s="1"/>
  <c r="H321" i="3" s="1"/>
  <c r="R322" i="3" l="1"/>
  <c r="S321" i="3"/>
  <c r="D322" i="3" l="1"/>
  <c r="E322" i="3" s="1"/>
  <c r="H322" i="3" s="1"/>
  <c r="Q322" i="3"/>
  <c r="R323" i="3" l="1"/>
  <c r="S322" i="3"/>
  <c r="D323" i="3" l="1"/>
  <c r="E323" i="3" s="1"/>
  <c r="H323" i="3" s="1"/>
  <c r="Q323" i="3"/>
  <c r="R324" i="3" l="1"/>
  <c r="S323" i="3"/>
  <c r="D324" i="3" l="1"/>
  <c r="E324" i="3" s="1"/>
  <c r="H324" i="3" s="1"/>
  <c r="Q324" i="3"/>
  <c r="R325" i="3" l="1"/>
  <c r="S324" i="3"/>
  <c r="D325" i="3" l="1"/>
  <c r="E325" i="3" s="1"/>
  <c r="H325" i="3" s="1"/>
  <c r="Q325" i="3"/>
  <c r="S325" i="3" l="1"/>
  <c r="R326" i="3"/>
  <c r="D326" i="3" l="1"/>
  <c r="E326" i="3" s="1"/>
  <c r="H326" i="3" s="1"/>
  <c r="Q326" i="3"/>
  <c r="S326" i="3" l="1"/>
  <c r="R327" i="3"/>
  <c r="D327" i="3" l="1"/>
  <c r="E327" i="3" s="1"/>
  <c r="H327" i="3" s="1"/>
  <c r="Q327" i="3"/>
  <c r="R328" i="3" l="1"/>
  <c r="S327" i="3"/>
  <c r="D328" i="3" l="1"/>
  <c r="E328" i="3" s="1"/>
  <c r="H328" i="3" s="1"/>
  <c r="Q328" i="3"/>
  <c r="S328" i="3" l="1"/>
  <c r="R329" i="3"/>
  <c r="D329" i="3" l="1"/>
  <c r="E329" i="3" s="1"/>
  <c r="H329" i="3" s="1"/>
  <c r="Q329" i="3"/>
  <c r="R330" i="3" l="1"/>
  <c r="S329" i="3"/>
  <c r="D330" i="3" l="1"/>
  <c r="E330" i="3" s="1"/>
  <c r="H330" i="3" s="1"/>
  <c r="Q330" i="3"/>
  <c r="R331" i="3" l="1"/>
  <c r="S330" i="3"/>
  <c r="D331" i="3" l="1"/>
  <c r="E331" i="3" s="1"/>
  <c r="H331" i="3" s="1"/>
  <c r="Q331" i="3"/>
  <c r="S331" i="3" l="1"/>
  <c r="R332" i="3"/>
  <c r="D332" i="3" l="1"/>
  <c r="E332" i="3" s="1"/>
  <c r="H332" i="3" s="1"/>
  <c r="Q332" i="3"/>
  <c r="S332" i="3" l="1"/>
  <c r="R333" i="3"/>
  <c r="D333" i="3" l="1"/>
  <c r="E333" i="3" s="1"/>
  <c r="H333" i="3" s="1"/>
  <c r="Q333" i="3"/>
  <c r="R334" i="3" l="1"/>
  <c r="S333" i="3"/>
  <c r="D334" i="3" l="1"/>
  <c r="E334" i="3" s="1"/>
  <c r="H334" i="3" s="1"/>
  <c r="Q334" i="3"/>
  <c r="R335" i="3" l="1"/>
  <c r="S334" i="3"/>
  <c r="D335" i="3" l="1"/>
  <c r="E335" i="3" s="1"/>
  <c r="H335" i="3" s="1"/>
  <c r="Q335" i="3"/>
  <c r="R336" i="3" l="1"/>
  <c r="S335" i="3"/>
  <c r="D336" i="3" l="1"/>
  <c r="E336" i="3" s="1"/>
  <c r="H336" i="3" s="1"/>
  <c r="Q336" i="3"/>
  <c r="R337" i="3" l="1"/>
  <c r="S336" i="3"/>
  <c r="D337" i="3" l="1"/>
  <c r="E337" i="3" s="1"/>
  <c r="H337" i="3" s="1"/>
  <c r="Q337" i="3"/>
  <c r="R338" i="3" l="1"/>
  <c r="S337" i="3"/>
  <c r="D338" i="3" l="1"/>
  <c r="E338" i="3" s="1"/>
  <c r="H338" i="3" s="1"/>
  <c r="Q338" i="3"/>
  <c r="S338" i="3" l="1"/>
  <c r="R339" i="3"/>
  <c r="D339" i="3" l="1"/>
  <c r="E339" i="3" s="1"/>
  <c r="H339" i="3" s="1"/>
  <c r="Q339" i="3"/>
  <c r="R340" i="3" l="1"/>
  <c r="S339" i="3"/>
  <c r="D340" i="3" l="1"/>
  <c r="E340" i="3" s="1"/>
  <c r="H340" i="3" s="1"/>
  <c r="Q340" i="3"/>
  <c r="R341" i="3" l="1"/>
  <c r="S340" i="3"/>
  <c r="D341" i="3" l="1"/>
  <c r="E341" i="3" s="1"/>
  <c r="H341" i="3" s="1"/>
  <c r="Q341" i="3"/>
  <c r="S341" i="3" l="1"/>
  <c r="R342" i="3"/>
  <c r="D342" i="3" l="1"/>
  <c r="E342" i="3" s="1"/>
  <c r="H342" i="3" s="1"/>
  <c r="Q342" i="3"/>
  <c r="R343" i="3" l="1"/>
  <c r="S342" i="3"/>
  <c r="D343" i="3" l="1"/>
  <c r="E343" i="3" s="1"/>
  <c r="H343" i="3" s="1"/>
  <c r="Q343" i="3"/>
  <c r="R344" i="3" l="1"/>
  <c r="S343" i="3"/>
  <c r="D344" i="3" l="1"/>
  <c r="E344" i="3" s="1"/>
  <c r="H344" i="3" s="1"/>
  <c r="Q344" i="3"/>
  <c r="R345" i="3" l="1"/>
  <c r="S344" i="3"/>
  <c r="D345" i="3" l="1"/>
  <c r="E345" i="3" s="1"/>
  <c r="H345" i="3" s="1"/>
  <c r="Q345" i="3"/>
  <c r="R346" i="3" l="1"/>
  <c r="S345" i="3"/>
  <c r="D346" i="3" l="1"/>
  <c r="E346" i="3" s="1"/>
  <c r="H346" i="3" s="1"/>
  <c r="Q346" i="3"/>
  <c r="S346" i="3" l="1"/>
  <c r="R347" i="3"/>
  <c r="D347" i="3" l="1"/>
  <c r="E347" i="3" s="1"/>
  <c r="H347" i="3" s="1"/>
  <c r="Q347" i="3"/>
  <c r="R348" i="3" l="1"/>
  <c r="S347" i="3"/>
  <c r="D348" i="3" l="1"/>
  <c r="E348" i="3" s="1"/>
  <c r="H348" i="3" s="1"/>
  <c r="Q348" i="3"/>
  <c r="R349" i="3" l="1"/>
  <c r="S348" i="3"/>
  <c r="D349" i="3" l="1"/>
  <c r="E349" i="3" s="1"/>
  <c r="H349" i="3" s="1"/>
  <c r="Q349" i="3"/>
  <c r="S349" i="3" l="1"/>
  <c r="R350" i="3"/>
  <c r="D350" i="3" l="1"/>
  <c r="E350" i="3" s="1"/>
  <c r="H350" i="3" s="1"/>
  <c r="Q350" i="3"/>
  <c r="R351" i="3" l="1"/>
  <c r="S350" i="3"/>
  <c r="D351" i="3" l="1"/>
  <c r="E351" i="3" s="1"/>
  <c r="H351" i="3" s="1"/>
  <c r="Q351" i="3"/>
  <c r="R352" i="3" l="1"/>
  <c r="S351" i="3"/>
  <c r="D352" i="3" l="1"/>
  <c r="E352" i="3" s="1"/>
  <c r="H352" i="3" s="1"/>
  <c r="Q352" i="3"/>
  <c r="R353" i="3" l="1"/>
  <c r="S352" i="3"/>
  <c r="D353" i="3" l="1"/>
  <c r="E353" i="3" s="1"/>
  <c r="H353" i="3" s="1"/>
  <c r="Q353" i="3"/>
  <c r="R354" i="3" l="1"/>
  <c r="S353" i="3"/>
  <c r="D354" i="3" l="1"/>
  <c r="E354" i="3" s="1"/>
  <c r="H354" i="3" s="1"/>
  <c r="Q354" i="3"/>
  <c r="S354" i="3" l="1"/>
  <c r="R355" i="3"/>
  <c r="D355" i="3" l="1"/>
  <c r="E355" i="3" s="1"/>
  <c r="H355" i="3" s="1"/>
  <c r="Q355" i="3"/>
  <c r="R356" i="3" l="1"/>
  <c r="S355" i="3"/>
  <c r="D356" i="3" l="1"/>
  <c r="E356" i="3" s="1"/>
  <c r="H356" i="3" s="1"/>
  <c r="Q356" i="3"/>
  <c r="R357" i="3" l="1"/>
  <c r="S356" i="3"/>
  <c r="D357" i="3" l="1"/>
  <c r="E357" i="3" s="1"/>
  <c r="H357" i="3" s="1"/>
  <c r="Q357" i="3"/>
  <c r="S357" i="3" l="1"/>
  <c r="R358" i="3"/>
  <c r="D358" i="3" l="1"/>
  <c r="E358" i="3" s="1"/>
  <c r="H358" i="3" s="1"/>
  <c r="Q358" i="3"/>
  <c r="R359" i="3" l="1"/>
  <c r="S358" i="3"/>
  <c r="D359" i="3" l="1"/>
  <c r="E359" i="3" s="1"/>
  <c r="H359" i="3" s="1"/>
  <c r="Q359" i="3"/>
  <c r="R360" i="3" l="1"/>
  <c r="S359" i="3"/>
  <c r="D360" i="3" l="1"/>
  <c r="E360" i="3" s="1"/>
  <c r="H360" i="3" s="1"/>
  <c r="Q360" i="3"/>
  <c r="R361" i="3" l="1"/>
  <c r="S360" i="3"/>
  <c r="D361" i="3" l="1"/>
  <c r="E361" i="3" s="1"/>
  <c r="H361" i="3" s="1"/>
  <c r="Q361" i="3"/>
  <c r="R362" i="3" l="1"/>
  <c r="S361" i="3"/>
  <c r="D362" i="3" l="1"/>
  <c r="E362" i="3" s="1"/>
  <c r="H362" i="3" s="1"/>
  <c r="Q362" i="3"/>
  <c r="S362" i="3" l="1"/>
  <c r="R363" i="3"/>
  <c r="D363" i="3" l="1"/>
  <c r="E363" i="3" s="1"/>
  <c r="H363" i="3" s="1"/>
  <c r="Q363" i="3"/>
  <c r="R364" i="3" l="1"/>
  <c r="S363" i="3"/>
  <c r="D364" i="3" l="1"/>
  <c r="E364" i="3" s="1"/>
  <c r="H364" i="3" s="1"/>
  <c r="Q364" i="3"/>
  <c r="R365" i="3" l="1"/>
  <c r="S364" i="3"/>
  <c r="D365" i="3" l="1"/>
  <c r="E365" i="3" s="1"/>
  <c r="H365" i="3" s="1"/>
  <c r="Q365" i="3"/>
  <c r="S365" i="3" s="1"/>
  <c r="B8" i="2" l="1"/>
  <c r="C8" i="2"/>
  <c r="D8" i="2"/>
  <c r="E8" i="2"/>
  <c r="F8" i="2"/>
  <c r="A8" i="2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AF17" i="1"/>
  <c r="AF12" i="1"/>
  <c r="F13" i="9" l="1"/>
  <c r="F14" i="4"/>
  <c r="F13" i="4"/>
  <c r="F13" i="7"/>
  <c r="F14" i="5"/>
  <c r="F13" i="5"/>
  <c r="F14" i="8"/>
  <c r="F14" i="9"/>
  <c r="F15" i="4"/>
  <c r="F13" i="8"/>
  <c r="F14" i="7"/>
  <c r="F15" i="9"/>
  <c r="F15" i="8"/>
  <c r="F15" i="7"/>
  <c r="F15" i="5"/>
  <c r="B2" i="2"/>
  <c r="B15" i="2" s="1"/>
  <c r="B18" i="2" s="1"/>
  <c r="AF26" i="1"/>
  <c r="AF25" i="1"/>
  <c r="AF24" i="1"/>
  <c r="AF23" i="1"/>
  <c r="AF22" i="1"/>
  <c r="AF21" i="1"/>
  <c r="AF20" i="1"/>
  <c r="AF19" i="1"/>
  <c r="AF18" i="1"/>
  <c r="AF16" i="1"/>
  <c r="AF15" i="1"/>
  <c r="AF14" i="1"/>
  <c r="AF13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B2" i="1" l="1"/>
  <c r="B30" i="1" s="1"/>
  <c r="B32" i="1" s="1"/>
</calcChain>
</file>

<file path=xl/sharedStrings.xml><?xml version="1.0" encoding="utf-8"?>
<sst xmlns="http://schemas.openxmlformats.org/spreadsheetml/2006/main" count="548" uniqueCount="131">
  <si>
    <t>OF</t>
  </si>
  <si>
    <t>Variables</t>
  </si>
  <si>
    <t>Constraints</t>
  </si>
  <si>
    <t>C2</t>
  </si>
  <si>
    <t>C3</t>
  </si>
  <si>
    <t>I121</t>
  </si>
  <si>
    <t>I122</t>
  </si>
  <si>
    <t>I123</t>
  </si>
  <si>
    <t>I124</t>
  </si>
  <si>
    <t>I125</t>
  </si>
  <si>
    <t>I221</t>
  </si>
  <si>
    <t>I222</t>
  </si>
  <si>
    <t>I223</t>
  </si>
  <si>
    <t>I224</t>
  </si>
  <si>
    <t>I225</t>
  </si>
  <si>
    <t>D21</t>
  </si>
  <si>
    <t>D22</t>
  </si>
  <si>
    <t>D23</t>
  </si>
  <si>
    <t>D24</t>
  </si>
  <si>
    <t>D25</t>
  </si>
  <si>
    <t>C2-2,1</t>
  </si>
  <si>
    <t>C3,1</t>
  </si>
  <si>
    <t>I111</t>
  </si>
  <si>
    <t>I112</t>
  </si>
  <si>
    <t>I113</t>
  </si>
  <si>
    <t>I114</t>
  </si>
  <si>
    <t>I115</t>
  </si>
  <si>
    <t>I211</t>
  </si>
  <si>
    <t>I212</t>
  </si>
  <si>
    <t>I213</t>
  </si>
  <si>
    <t>I214</t>
  </si>
  <si>
    <t>I215</t>
  </si>
  <si>
    <t>D111</t>
  </si>
  <si>
    <t>D112</t>
  </si>
  <si>
    <t>D113</t>
  </si>
  <si>
    <t>D114</t>
  </si>
  <si>
    <t>D115</t>
  </si>
  <si>
    <t>I11</t>
  </si>
  <si>
    <t>I21</t>
  </si>
  <si>
    <t>D1</t>
  </si>
  <si>
    <t>SUM</t>
  </si>
  <si>
    <t>I12prom</t>
  </si>
  <si>
    <t>I22prom</t>
  </si>
  <si>
    <t>D2prom</t>
  </si>
  <si>
    <t>DAY</t>
  </si>
  <si>
    <t>STAGE</t>
  </si>
  <si>
    <t>KC</t>
  </si>
  <si>
    <t>KS CAL</t>
  </si>
  <si>
    <t>KS</t>
  </si>
  <si>
    <t>ETo</t>
  </si>
  <si>
    <t>ETc</t>
  </si>
  <si>
    <t>ETc adj</t>
  </si>
  <si>
    <t>RUNOFF</t>
  </si>
  <si>
    <t>EVAPORATED</t>
  </si>
  <si>
    <t>DEEP PERCOLATION</t>
  </si>
  <si>
    <t>WATER LOSS</t>
  </si>
  <si>
    <t>PRECIPITATION1</t>
  </si>
  <si>
    <t>IRRIGATION1</t>
  </si>
  <si>
    <t>CAPILLARY RISE1</t>
  </si>
  <si>
    <t>WATER GAIN1</t>
  </si>
  <si>
    <t>DEPLETION1 ri</t>
  </si>
  <si>
    <t>DEPLETION1 ri-1</t>
  </si>
  <si>
    <t>PAW1i</t>
  </si>
  <si>
    <t>PRECIPITATION2</t>
  </si>
  <si>
    <t>IRRIGATION2</t>
  </si>
  <si>
    <t>CAPILLARY RISE2</t>
  </si>
  <si>
    <t>WATER GAIN2</t>
  </si>
  <si>
    <t>DEPLETION2 ri</t>
  </si>
  <si>
    <t>DEPLETION2 ri-1</t>
  </si>
  <si>
    <t>PAW2i</t>
  </si>
  <si>
    <t>PRECIPITATION3</t>
  </si>
  <si>
    <t>IRRIGATION3</t>
  </si>
  <si>
    <t>CAPILLARY RISE3</t>
  </si>
  <si>
    <t>WATER GAIN3</t>
  </si>
  <si>
    <t>DEPLETION3 ri</t>
  </si>
  <si>
    <t>DEPLETION3 ri-1</t>
  </si>
  <si>
    <t>PAW3i</t>
  </si>
  <si>
    <t>PRECIPITATION4</t>
  </si>
  <si>
    <t>IRRIGATION4</t>
  </si>
  <si>
    <t>CAPILLARY RISE4</t>
  </si>
  <si>
    <t>WATER GAIN4</t>
  </si>
  <si>
    <t>DEPLETION4 ri</t>
  </si>
  <si>
    <t>DEPLETION4 ri-1</t>
  </si>
  <si>
    <t>PAW4i</t>
  </si>
  <si>
    <t>PRECIPITATION5</t>
  </si>
  <si>
    <t>IRRIGATION5</t>
  </si>
  <si>
    <t>CAPILLARY RISE5</t>
  </si>
  <si>
    <t>WATER GAIN5</t>
  </si>
  <si>
    <t>DEPLETION5 ri</t>
  </si>
  <si>
    <t>DEPLETION5 ri-1</t>
  </si>
  <si>
    <t>PAW5i</t>
  </si>
  <si>
    <t>Cell division</t>
  </si>
  <si>
    <t>Cell enlargment</t>
  </si>
  <si>
    <t>Maturation</t>
  </si>
  <si>
    <t>Scen 1</t>
  </si>
  <si>
    <t>Scen 2</t>
  </si>
  <si>
    <t>Scen 3</t>
  </si>
  <si>
    <t>Scen 4</t>
  </si>
  <si>
    <t>Scen 5</t>
  </si>
  <si>
    <t>P1</t>
  </si>
  <si>
    <t>P2</t>
  </si>
  <si>
    <t>P3</t>
  </si>
  <si>
    <t>P4</t>
  </si>
  <si>
    <t>P5</t>
  </si>
  <si>
    <t>WATER GAIN</t>
  </si>
  <si>
    <t>C1</t>
  </si>
  <si>
    <t>C21</t>
  </si>
  <si>
    <t>C22</t>
  </si>
  <si>
    <t>C23</t>
  </si>
  <si>
    <t>C24</t>
  </si>
  <si>
    <t>C25</t>
  </si>
  <si>
    <t>C31</t>
  </si>
  <si>
    <t>C32</t>
  </si>
  <si>
    <t>C33</t>
  </si>
  <si>
    <t>C34</t>
  </si>
  <si>
    <t>C35</t>
  </si>
  <si>
    <t>C11</t>
  </si>
  <si>
    <t>C12</t>
  </si>
  <si>
    <t>C13</t>
  </si>
  <si>
    <t>C14</t>
  </si>
  <si>
    <t>C15</t>
  </si>
  <si>
    <t>I12</t>
  </si>
  <si>
    <t>I22</t>
  </si>
  <si>
    <t>D2</t>
  </si>
  <si>
    <t>P</t>
  </si>
  <si>
    <t>REAL OF</t>
  </si>
  <si>
    <t>EVPImin</t>
  </si>
  <si>
    <t>VSSmin</t>
  </si>
  <si>
    <t>ZD*</t>
  </si>
  <si>
    <t>ZS*</t>
  </si>
  <si>
    <t>ZP*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</si>
</sst>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7CAAC"/>
      </patternFill>
    </fill>
    <fill>
      <patternFill patternType="solid">
        <fgColor theme="5" tint="0.39997558519241921"/>
        <bgColor rgb="FFDB6413"/>
      </patternFill>
    </fill>
    <fill>
      <patternFill patternType="solid">
        <fgColor theme="9" tint="0.39997558519241921"/>
        <bgColor rgb="FFE2EFD9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5E0B3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2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3" xfId="0" applyBorder="1"/>
    <xf numFmtId="0" fontId="0" fillId="0" borderId="4" xfId="0" applyBorder="1"/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5" borderId="7" xfId="0" applyFill="1" applyBorder="1"/>
    <xf numFmtId="0" fontId="0" fillId="0" borderId="1" xfId="0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0" fontId="4" fillId="0" borderId="8" xfId="0" applyFont="1" applyBorder="1"/>
    <xf numFmtId="0" fontId="0" fillId="6" borderId="1" xfId="0" applyFill="1" applyBorder="1" applyAlignment="1">
      <alignment horizontal="center"/>
    </xf>
    <xf numFmtId="0" fontId="4" fillId="0" borderId="10" xfId="0" applyFont="1" applyBorder="1"/>
    <xf numFmtId="0" fontId="3" fillId="12" borderId="11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10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35"/>
  <sheetViews>
    <sheetView tabSelected="1" zoomScale="58" zoomScaleNormal="58" workbookViewId="0">
      <selection activeCell="Z40" sqref="Z40"/>
    </sheetView>
  </sheetViews>
  <sheetFormatPr defaultRowHeight="15" x14ac:dyDescent="0.25"/>
  <cols>
    <col min="1" max="1" width="17.140625" bestFit="1" customWidth="1"/>
    <col min="2" max="30" width="11.140625" customWidth="1"/>
  </cols>
  <sheetData>
    <row r="2" spans="1:33" x14ac:dyDescent="0.25">
      <c r="A2" s="1" t="s">
        <v>0</v>
      </c>
      <c r="B2" s="2">
        <f>+SUM(A9:AD9)</f>
        <v>20.079847908436246</v>
      </c>
    </row>
    <row r="4" spans="1:33" x14ac:dyDescent="0.25">
      <c r="A4" s="3" t="s">
        <v>1</v>
      </c>
    </row>
    <row r="5" spans="1:33" x14ac:dyDescent="0.25">
      <c r="A5" s="2" t="s">
        <v>22</v>
      </c>
      <c r="B5" s="2" t="s">
        <v>23</v>
      </c>
      <c r="C5" s="2" t="s">
        <v>24</v>
      </c>
      <c r="D5" s="2" t="s">
        <v>25</v>
      </c>
      <c r="E5" s="2" t="s">
        <v>26</v>
      </c>
      <c r="F5" s="2" t="s">
        <v>27</v>
      </c>
      <c r="G5" s="2" t="s">
        <v>28</v>
      </c>
      <c r="H5" s="2" t="s">
        <v>29</v>
      </c>
      <c r="I5" s="2" t="s">
        <v>30</v>
      </c>
      <c r="J5" s="2" t="s">
        <v>31</v>
      </c>
      <c r="K5" s="2" t="s">
        <v>32</v>
      </c>
      <c r="L5" s="2" t="s">
        <v>33</v>
      </c>
      <c r="M5" s="2" t="s">
        <v>34</v>
      </c>
      <c r="N5" s="2" t="s">
        <v>35</v>
      </c>
      <c r="O5" s="2" t="s">
        <v>36</v>
      </c>
      <c r="P5" s="2" t="s">
        <v>5</v>
      </c>
      <c r="Q5" s="2" t="s">
        <v>6</v>
      </c>
      <c r="R5" s="2" t="s">
        <v>7</v>
      </c>
      <c r="S5" s="2" t="s">
        <v>8</v>
      </c>
      <c r="T5" s="2" t="s">
        <v>9</v>
      </c>
      <c r="U5" s="2" t="s">
        <v>10</v>
      </c>
      <c r="V5" s="2" t="s">
        <v>11</v>
      </c>
      <c r="W5" s="2" t="s">
        <v>12</v>
      </c>
      <c r="X5" s="2" t="s">
        <v>13</v>
      </c>
      <c r="Y5" s="2" t="s">
        <v>14</v>
      </c>
      <c r="Z5" s="2" t="s">
        <v>15</v>
      </c>
      <c r="AA5" s="2" t="s">
        <v>16</v>
      </c>
      <c r="AB5" s="2" t="s">
        <v>17</v>
      </c>
      <c r="AC5" s="2" t="s">
        <v>18</v>
      </c>
      <c r="AD5" s="2" t="s">
        <v>19</v>
      </c>
    </row>
    <row r="6" spans="1:33" x14ac:dyDescent="0.25">
      <c r="A6" s="6">
        <v>0</v>
      </c>
      <c r="B6" s="6">
        <v>0</v>
      </c>
      <c r="C6" s="2">
        <v>0</v>
      </c>
      <c r="D6" s="2">
        <v>0</v>
      </c>
      <c r="E6" s="2">
        <v>0</v>
      </c>
      <c r="F6" s="2">
        <v>23.782802006840832</v>
      </c>
      <c r="G6" s="2">
        <v>31.162210507935974</v>
      </c>
      <c r="H6" s="2">
        <v>20.577963071221454</v>
      </c>
      <c r="I6" s="2">
        <v>10.738940612432785</v>
      </c>
      <c r="J6" s="2">
        <v>21.338038488537794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1.5910257033950559</v>
      </c>
      <c r="Q6" s="2">
        <v>0.46535322017715203</v>
      </c>
      <c r="R6" s="2">
        <v>2.0798994393369998</v>
      </c>
      <c r="S6" s="2">
        <v>3.5807672720335599</v>
      </c>
      <c r="T6" s="2">
        <v>1.9639557316107761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3" x14ac:dyDescent="0.25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1.1000000000000001</v>
      </c>
      <c r="G7" s="2">
        <v>1.1000000000000001</v>
      </c>
      <c r="H7" s="2">
        <v>1.1000000000000001</v>
      </c>
      <c r="I7" s="2">
        <v>1.1000000000000001</v>
      </c>
      <c r="J7" s="2">
        <v>1.1000000000000001</v>
      </c>
      <c r="K7" s="2">
        <v>1.2</v>
      </c>
      <c r="L7" s="2">
        <v>1.2</v>
      </c>
      <c r="M7" s="2">
        <v>1.2</v>
      </c>
      <c r="N7" s="2">
        <v>1.2</v>
      </c>
      <c r="O7" s="2">
        <v>1.2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1.1499999999999999</v>
      </c>
      <c r="V7" s="2">
        <v>1.1499999999999999</v>
      </c>
      <c r="W7" s="2">
        <v>1.1499999999999999</v>
      </c>
      <c r="X7" s="2">
        <v>1.1499999999999999</v>
      </c>
      <c r="Y7" s="2">
        <v>1.1499999999999999</v>
      </c>
      <c r="Z7" s="2">
        <v>1.2</v>
      </c>
      <c r="AA7" s="2">
        <v>1.2</v>
      </c>
      <c r="AB7" s="2">
        <v>1.2</v>
      </c>
      <c r="AC7" s="2">
        <v>1.2</v>
      </c>
      <c r="AD7" s="2">
        <v>1.2</v>
      </c>
    </row>
    <row r="8" spans="1:33" x14ac:dyDescent="0.25">
      <c r="A8" s="2">
        <v>5.1999999999999998E-2</v>
      </c>
      <c r="B8" s="2">
        <v>9.7000000000000003E-2</v>
      </c>
      <c r="C8" s="2">
        <v>0.115</v>
      </c>
      <c r="D8" s="2">
        <v>0.627</v>
      </c>
      <c r="E8" s="2">
        <v>0.109</v>
      </c>
      <c r="F8" s="2">
        <v>5.1999999999999998E-2</v>
      </c>
      <c r="G8" s="2">
        <v>9.7000000000000003E-2</v>
      </c>
      <c r="H8" s="2">
        <v>0.115</v>
      </c>
      <c r="I8" s="2">
        <v>0.627</v>
      </c>
      <c r="J8" s="2">
        <v>0.109</v>
      </c>
      <c r="K8" s="2">
        <v>5.1999999999999998E-2</v>
      </c>
      <c r="L8" s="2">
        <v>9.7000000000000003E-2</v>
      </c>
      <c r="M8" s="2">
        <v>0.115</v>
      </c>
      <c r="N8" s="2">
        <v>0.627</v>
      </c>
      <c r="O8" s="2">
        <v>0.109</v>
      </c>
      <c r="P8" s="2">
        <v>5.1999999999999998E-2</v>
      </c>
      <c r="Q8" s="2">
        <v>9.7000000000000003E-2</v>
      </c>
      <c r="R8" s="2">
        <v>0.115</v>
      </c>
      <c r="S8" s="2">
        <v>0.627</v>
      </c>
      <c r="T8" s="2">
        <v>0.109</v>
      </c>
      <c r="U8" s="2">
        <v>5.1999999999999998E-2</v>
      </c>
      <c r="V8" s="2">
        <v>9.7000000000000003E-2</v>
      </c>
      <c r="W8" s="2">
        <v>0.115</v>
      </c>
      <c r="X8" s="2">
        <v>0.627</v>
      </c>
      <c r="Y8" s="2">
        <v>0.109</v>
      </c>
      <c r="Z8" s="2">
        <v>5.1999999999999998E-2</v>
      </c>
      <c r="AA8" s="2">
        <v>9.7000000000000003E-2</v>
      </c>
      <c r="AB8" s="2">
        <v>0.115</v>
      </c>
      <c r="AC8" s="2">
        <v>0.627</v>
      </c>
      <c r="AD8" s="2">
        <v>0.109</v>
      </c>
    </row>
    <row r="9" spans="1:33" x14ac:dyDescent="0.25">
      <c r="A9" s="2">
        <f t="shared" ref="A9:O9" si="0">+A6*A7*A8</f>
        <v>0</v>
      </c>
      <c r="B9" s="2">
        <f t="shared" si="0"/>
        <v>0</v>
      </c>
      <c r="C9" s="2">
        <f t="shared" si="0"/>
        <v>0</v>
      </c>
      <c r="D9" s="2">
        <f t="shared" si="0"/>
        <v>0</v>
      </c>
      <c r="E9" s="2">
        <f t="shared" si="0"/>
        <v>0</v>
      </c>
      <c r="F9" s="2">
        <f t="shared" si="0"/>
        <v>1.3603762747912955</v>
      </c>
      <c r="G9" s="2">
        <f t="shared" si="0"/>
        <v>3.3250078611967684</v>
      </c>
      <c r="H9" s="2">
        <f t="shared" si="0"/>
        <v>2.6031123285095141</v>
      </c>
      <c r="I9" s="2">
        <f t="shared" si="0"/>
        <v>7.4066473403948923</v>
      </c>
      <c r="J9" s="2">
        <f t="shared" si="0"/>
        <v>2.5584308147756816</v>
      </c>
      <c r="K9" s="2">
        <f t="shared" si="0"/>
        <v>0</v>
      </c>
      <c r="L9" s="2">
        <f t="shared" si="0"/>
        <v>0</v>
      </c>
      <c r="M9" s="2">
        <f t="shared" si="0"/>
        <v>0</v>
      </c>
      <c r="N9" s="2">
        <f t="shared" si="0"/>
        <v>0</v>
      </c>
      <c r="O9" s="2">
        <f t="shared" si="0"/>
        <v>0</v>
      </c>
      <c r="P9" s="2">
        <f>+P6*P7*P8</f>
        <v>8.2733336576542901E-2</v>
      </c>
      <c r="Q9" s="2">
        <f t="shared" ref="Q9:AD9" si="1">+Q6*Q7*Q8</f>
        <v>4.5139262357183747E-2</v>
      </c>
      <c r="R9" s="2">
        <f t="shared" si="1"/>
        <v>0.23918843552375499</v>
      </c>
      <c r="S9" s="2">
        <f t="shared" si="1"/>
        <v>2.2451410795650419</v>
      </c>
      <c r="T9" s="2">
        <f t="shared" si="1"/>
        <v>0.21407117474557461</v>
      </c>
      <c r="U9" s="2">
        <f t="shared" si="1"/>
        <v>0</v>
      </c>
      <c r="V9" s="2">
        <f t="shared" si="1"/>
        <v>0</v>
      </c>
      <c r="W9" s="2">
        <f t="shared" si="1"/>
        <v>0</v>
      </c>
      <c r="X9" s="2">
        <f t="shared" si="1"/>
        <v>0</v>
      </c>
      <c r="Y9" s="2">
        <f t="shared" si="1"/>
        <v>0</v>
      </c>
      <c r="Z9" s="2">
        <f t="shared" si="1"/>
        <v>0</v>
      </c>
      <c r="AA9" s="2">
        <f t="shared" si="1"/>
        <v>0</v>
      </c>
      <c r="AB9" s="2">
        <f t="shared" si="1"/>
        <v>0</v>
      </c>
      <c r="AC9" s="2">
        <f t="shared" si="1"/>
        <v>0</v>
      </c>
      <c r="AD9" s="2">
        <f t="shared" si="1"/>
        <v>0</v>
      </c>
    </row>
    <row r="11" spans="1:33" ht="15.75" thickBot="1" x14ac:dyDescent="0.3">
      <c r="A11" s="3" t="s">
        <v>2</v>
      </c>
    </row>
    <row r="12" spans="1:33" x14ac:dyDescent="0.25">
      <c r="A12" s="8" t="s">
        <v>116</v>
      </c>
      <c r="B12" s="9">
        <v>0.9</v>
      </c>
      <c r="C12" s="9">
        <v>0</v>
      </c>
      <c r="D12" s="9">
        <v>0</v>
      </c>
      <c r="E12" s="9">
        <v>0</v>
      </c>
      <c r="F12" s="9">
        <v>0</v>
      </c>
      <c r="G12" s="9">
        <v>0.9</v>
      </c>
      <c r="H12" s="9">
        <v>0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9">
        <v>0</v>
      </c>
      <c r="O12" s="9">
        <v>0</v>
      </c>
      <c r="P12" s="9">
        <v>0</v>
      </c>
      <c r="Q12" s="9">
        <v>0.9</v>
      </c>
      <c r="R12" s="9">
        <v>0</v>
      </c>
      <c r="S12" s="9">
        <v>0</v>
      </c>
      <c r="T12" s="9">
        <v>0</v>
      </c>
      <c r="U12" s="9">
        <v>0</v>
      </c>
      <c r="V12" s="9">
        <v>0.9</v>
      </c>
      <c r="W12" s="9">
        <v>0</v>
      </c>
      <c r="X12" s="9">
        <v>0</v>
      </c>
      <c r="Y12" s="9">
        <v>0</v>
      </c>
      <c r="Z12" s="9">
        <v>0</v>
      </c>
      <c r="AA12" s="9">
        <v>1</v>
      </c>
      <c r="AB12" s="9">
        <v>0</v>
      </c>
      <c r="AC12" s="9">
        <v>0</v>
      </c>
      <c r="AD12" s="9">
        <v>0</v>
      </c>
      <c r="AE12" s="9">
        <v>0</v>
      </c>
      <c r="AF12" s="10">
        <f>+SUMPRODUCT($A$6:$AD$6,B12:AE12)</f>
        <v>22.836444939212303</v>
      </c>
      <c r="AG12" s="29">
        <v>45.7964449392123</v>
      </c>
    </row>
    <row r="13" spans="1:33" x14ac:dyDescent="0.25">
      <c r="A13" s="11" t="s">
        <v>117</v>
      </c>
      <c r="B13" s="2">
        <v>0</v>
      </c>
      <c r="C13" s="2">
        <v>0.9</v>
      </c>
      <c r="D13" s="2">
        <v>0</v>
      </c>
      <c r="E13" s="2">
        <v>0</v>
      </c>
      <c r="F13" s="2">
        <v>0</v>
      </c>
      <c r="G13" s="2">
        <v>0</v>
      </c>
      <c r="H13" s="2">
        <v>0.9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0.9</v>
      </c>
      <c r="S13" s="2">
        <v>0</v>
      </c>
      <c r="T13" s="2">
        <v>0</v>
      </c>
      <c r="U13" s="2">
        <v>0</v>
      </c>
      <c r="V13" s="2">
        <v>0</v>
      </c>
      <c r="W13" s="2">
        <v>0.9</v>
      </c>
      <c r="X13" s="2">
        <v>0</v>
      </c>
      <c r="Y13" s="2">
        <v>0</v>
      </c>
      <c r="Z13" s="2">
        <v>0</v>
      </c>
      <c r="AA13" s="2">
        <v>0</v>
      </c>
      <c r="AB13" s="2">
        <v>1</v>
      </c>
      <c r="AC13" s="2">
        <v>0</v>
      </c>
      <c r="AD13" s="2">
        <v>0</v>
      </c>
      <c r="AE13" s="2">
        <v>0</v>
      </c>
      <c r="AF13" s="7">
        <f t="shared" ref="AF13:AF26" si="2">+SUMPRODUCT($A$6:$AD$6,B13:AE13)</f>
        <v>28.464807355301811</v>
      </c>
      <c r="AG13" s="30">
        <v>51.424807355301802</v>
      </c>
    </row>
    <row r="14" spans="1:33" x14ac:dyDescent="0.25">
      <c r="A14" s="11" t="s">
        <v>118</v>
      </c>
      <c r="B14" s="2">
        <v>0</v>
      </c>
      <c r="C14" s="2">
        <v>0</v>
      </c>
      <c r="D14" s="2">
        <v>0.9</v>
      </c>
      <c r="E14" s="2">
        <v>0</v>
      </c>
      <c r="F14" s="2">
        <v>0</v>
      </c>
      <c r="G14" s="2">
        <v>0</v>
      </c>
      <c r="H14" s="2">
        <v>0</v>
      </c>
      <c r="I14" s="2">
        <v>0.9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0.9</v>
      </c>
      <c r="T14" s="2">
        <v>0</v>
      </c>
      <c r="U14" s="2">
        <v>0</v>
      </c>
      <c r="V14" s="2">
        <v>0</v>
      </c>
      <c r="W14" s="2">
        <v>0</v>
      </c>
      <c r="X14" s="2">
        <v>0.9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0</v>
      </c>
      <c r="AF14" s="7">
        <f t="shared" si="2"/>
        <v>20.392076259502609</v>
      </c>
      <c r="AG14" s="30">
        <v>43.352076259502603</v>
      </c>
    </row>
    <row r="15" spans="1:33" x14ac:dyDescent="0.25">
      <c r="A15" s="11" t="s">
        <v>119</v>
      </c>
      <c r="B15" s="2">
        <v>0</v>
      </c>
      <c r="C15" s="2">
        <v>0</v>
      </c>
      <c r="D15" s="2">
        <v>0</v>
      </c>
      <c r="E15" s="2">
        <v>0.9</v>
      </c>
      <c r="F15" s="2">
        <v>0</v>
      </c>
      <c r="G15" s="2">
        <v>0</v>
      </c>
      <c r="H15" s="2">
        <v>0</v>
      </c>
      <c r="I15" s="2">
        <v>0</v>
      </c>
      <c r="J15" s="2">
        <v>0.9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0.9</v>
      </c>
      <c r="U15" s="2">
        <v>0</v>
      </c>
      <c r="V15" s="2">
        <v>0</v>
      </c>
      <c r="W15" s="2">
        <v>0</v>
      </c>
      <c r="X15" s="2">
        <v>0</v>
      </c>
      <c r="Y15" s="2">
        <v>0.9</v>
      </c>
      <c r="Z15" s="2">
        <v>0</v>
      </c>
      <c r="AA15" s="2">
        <v>0</v>
      </c>
      <c r="AB15" s="2">
        <v>0</v>
      </c>
      <c r="AC15" s="2">
        <v>0</v>
      </c>
      <c r="AD15" s="2">
        <v>1</v>
      </c>
      <c r="AE15" s="2">
        <v>0</v>
      </c>
      <c r="AF15" s="7">
        <f t="shared" si="2"/>
        <v>12.887737096019711</v>
      </c>
      <c r="AG15" s="30">
        <v>35.847737096019699</v>
      </c>
    </row>
    <row r="16" spans="1:33" ht="15.75" thickBot="1" x14ac:dyDescent="0.3">
      <c r="A16" s="12" t="s">
        <v>120</v>
      </c>
      <c r="B16" s="13">
        <v>0</v>
      </c>
      <c r="C16" s="13">
        <v>0</v>
      </c>
      <c r="D16" s="13">
        <v>0</v>
      </c>
      <c r="E16" s="13">
        <v>0</v>
      </c>
      <c r="F16" s="13">
        <v>0.9</v>
      </c>
      <c r="G16" s="13">
        <v>0</v>
      </c>
      <c r="H16" s="13">
        <v>0</v>
      </c>
      <c r="I16" s="13">
        <v>0</v>
      </c>
      <c r="J16" s="13">
        <v>0</v>
      </c>
      <c r="K16" s="13">
        <v>0.9</v>
      </c>
      <c r="L16" s="13">
        <v>0</v>
      </c>
      <c r="M16" s="13">
        <v>0</v>
      </c>
      <c r="N16" s="13">
        <v>0</v>
      </c>
      <c r="O16" s="13">
        <v>0</v>
      </c>
      <c r="P16" s="13">
        <v>1</v>
      </c>
      <c r="Q16" s="13">
        <v>0</v>
      </c>
      <c r="R16" s="13">
        <v>0</v>
      </c>
      <c r="S16" s="13">
        <v>0</v>
      </c>
      <c r="T16" s="13">
        <v>0</v>
      </c>
      <c r="U16" s="13">
        <v>0.9</v>
      </c>
      <c r="V16" s="13">
        <v>0</v>
      </c>
      <c r="W16" s="13">
        <v>0</v>
      </c>
      <c r="X16" s="13">
        <v>0</v>
      </c>
      <c r="Y16" s="13">
        <v>0</v>
      </c>
      <c r="Z16" s="13">
        <v>0.9</v>
      </c>
      <c r="AA16" s="13">
        <v>0</v>
      </c>
      <c r="AB16" s="13">
        <v>0</v>
      </c>
      <c r="AC16" s="13">
        <v>0</v>
      </c>
      <c r="AD16" s="13">
        <v>0</v>
      </c>
      <c r="AE16" s="13">
        <v>1</v>
      </c>
      <c r="AF16" s="14">
        <f t="shared" si="2"/>
        <v>20.971794798133711</v>
      </c>
      <c r="AG16" s="31">
        <v>43.931794798133701</v>
      </c>
    </row>
    <row r="17" spans="1:33" x14ac:dyDescent="0.25">
      <c r="A17" s="8" t="s">
        <v>106</v>
      </c>
      <c r="B17" s="9">
        <v>0.9</v>
      </c>
      <c r="C17" s="9">
        <v>0</v>
      </c>
      <c r="D17" s="9">
        <v>0</v>
      </c>
      <c r="E17" s="9">
        <v>0</v>
      </c>
      <c r="F17" s="9">
        <v>0</v>
      </c>
      <c r="G17" s="9">
        <v>0.9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0.9</v>
      </c>
      <c r="R17" s="9">
        <v>0</v>
      </c>
      <c r="S17" s="9">
        <v>0</v>
      </c>
      <c r="T17" s="9">
        <v>0</v>
      </c>
      <c r="U17" s="9">
        <v>0</v>
      </c>
      <c r="V17" s="9">
        <v>0.9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10">
        <f>+SUMPRODUCT($A$6:$AD$6,B17:AE17)</f>
        <v>22.836444939212303</v>
      </c>
      <c r="AG17" s="29">
        <v>22.836444939212299</v>
      </c>
    </row>
    <row r="18" spans="1:33" x14ac:dyDescent="0.25">
      <c r="A18" s="11" t="s">
        <v>107</v>
      </c>
      <c r="B18" s="2">
        <v>0</v>
      </c>
      <c r="C18" s="2">
        <v>0.9</v>
      </c>
      <c r="D18" s="2">
        <v>0</v>
      </c>
      <c r="E18" s="2">
        <v>0</v>
      </c>
      <c r="F18" s="2">
        <v>0</v>
      </c>
      <c r="G18" s="2">
        <v>0</v>
      </c>
      <c r="H18" s="2">
        <v>0.9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0.9</v>
      </c>
      <c r="S18" s="2">
        <v>0</v>
      </c>
      <c r="T18" s="2">
        <v>0</v>
      </c>
      <c r="U18" s="2">
        <v>0</v>
      </c>
      <c r="V18" s="2">
        <v>0</v>
      </c>
      <c r="W18" s="2">
        <v>0.9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7">
        <f t="shared" si="2"/>
        <v>28.464807355301811</v>
      </c>
      <c r="AG18" s="30">
        <v>28.464807355301811</v>
      </c>
    </row>
    <row r="19" spans="1:33" x14ac:dyDescent="0.25">
      <c r="A19" s="11" t="s">
        <v>108</v>
      </c>
      <c r="B19" s="2">
        <v>0</v>
      </c>
      <c r="C19" s="2">
        <v>0</v>
      </c>
      <c r="D19" s="2">
        <v>0.9</v>
      </c>
      <c r="E19" s="2">
        <v>0</v>
      </c>
      <c r="F19" s="2">
        <v>0</v>
      </c>
      <c r="G19" s="2">
        <v>0</v>
      </c>
      <c r="H19" s="2">
        <v>0</v>
      </c>
      <c r="I19" s="2">
        <v>0.9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0.9</v>
      </c>
      <c r="T19" s="2">
        <v>0</v>
      </c>
      <c r="U19" s="2">
        <v>0</v>
      </c>
      <c r="V19" s="2">
        <v>0</v>
      </c>
      <c r="W19" s="2">
        <v>0</v>
      </c>
      <c r="X19" s="2">
        <v>0.9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7">
        <f t="shared" si="2"/>
        <v>20.392076259502609</v>
      </c>
      <c r="AG19" s="30">
        <v>20.392076259502609</v>
      </c>
    </row>
    <row r="20" spans="1:33" x14ac:dyDescent="0.25">
      <c r="A20" s="11" t="s">
        <v>109</v>
      </c>
      <c r="B20" s="2">
        <v>0</v>
      </c>
      <c r="C20" s="2">
        <v>0</v>
      </c>
      <c r="D20" s="2">
        <v>0</v>
      </c>
      <c r="E20" s="2">
        <v>0.9</v>
      </c>
      <c r="F20" s="2">
        <v>0</v>
      </c>
      <c r="G20" s="2">
        <v>0</v>
      </c>
      <c r="H20" s="2">
        <v>0</v>
      </c>
      <c r="I20" s="2">
        <v>0</v>
      </c>
      <c r="J20" s="2">
        <v>0.9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0.9</v>
      </c>
      <c r="U20" s="2">
        <v>0</v>
      </c>
      <c r="V20" s="2">
        <v>0</v>
      </c>
      <c r="W20" s="2">
        <v>0</v>
      </c>
      <c r="X20" s="2">
        <v>0</v>
      </c>
      <c r="Y20" s="2">
        <v>0.9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7">
        <f t="shared" si="2"/>
        <v>12.887737096019711</v>
      </c>
      <c r="AG20" s="30">
        <v>12.887737096019711</v>
      </c>
    </row>
    <row r="21" spans="1:33" ht="15.75" thickBot="1" x14ac:dyDescent="0.3">
      <c r="A21" s="12" t="s">
        <v>110</v>
      </c>
      <c r="B21" s="13">
        <v>0</v>
      </c>
      <c r="C21" s="13">
        <v>0</v>
      </c>
      <c r="D21" s="13">
        <v>0</v>
      </c>
      <c r="E21" s="13">
        <v>0</v>
      </c>
      <c r="F21" s="13">
        <v>0.9</v>
      </c>
      <c r="G21" s="13">
        <v>0</v>
      </c>
      <c r="H21" s="13">
        <v>0</v>
      </c>
      <c r="I21" s="13">
        <v>0</v>
      </c>
      <c r="J21" s="13">
        <v>0</v>
      </c>
      <c r="K21" s="13">
        <v>0.9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0.9</v>
      </c>
      <c r="V21" s="13">
        <v>0</v>
      </c>
      <c r="W21" s="13">
        <v>0</v>
      </c>
      <c r="X21" s="13">
        <v>0</v>
      </c>
      <c r="Y21" s="13">
        <v>0</v>
      </c>
      <c r="Z21" s="13">
        <v>0.9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4">
        <f t="shared" si="2"/>
        <v>20.971794798133711</v>
      </c>
      <c r="AG21" s="31">
        <v>20.971794798133711</v>
      </c>
    </row>
    <row r="22" spans="1:33" x14ac:dyDescent="0.25">
      <c r="A22" s="8" t="s">
        <v>111</v>
      </c>
      <c r="B22" s="9">
        <v>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10">
        <f t="shared" si="2"/>
        <v>1.5910257033950559</v>
      </c>
      <c r="AG22" s="29">
        <v>1.5910257033950559</v>
      </c>
    </row>
    <row r="23" spans="1:33" x14ac:dyDescent="0.25">
      <c r="A23" s="11" t="s">
        <v>112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7">
        <f t="shared" si="2"/>
        <v>0.46535322017715203</v>
      </c>
      <c r="AG23" s="30">
        <v>0.46535322017715203</v>
      </c>
    </row>
    <row r="24" spans="1:33" x14ac:dyDescent="0.25">
      <c r="A24" s="11" t="s">
        <v>113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7">
        <f t="shared" si="2"/>
        <v>2.0798994393369998</v>
      </c>
      <c r="AG24" s="30">
        <v>2.0798994393369998</v>
      </c>
    </row>
    <row r="25" spans="1:33" x14ac:dyDescent="0.25">
      <c r="A25" s="11" t="s">
        <v>114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7">
        <f t="shared" si="2"/>
        <v>3.5807672720335599</v>
      </c>
      <c r="AG25" s="30">
        <v>3.5807672720335599</v>
      </c>
    </row>
    <row r="26" spans="1:33" ht="15.75" thickBot="1" x14ac:dyDescent="0.3">
      <c r="A26" s="12" t="s">
        <v>115</v>
      </c>
      <c r="B26" s="13">
        <v>0</v>
      </c>
      <c r="C26" s="13">
        <v>0</v>
      </c>
      <c r="D26" s="13">
        <v>0</v>
      </c>
      <c r="E26" s="13">
        <v>0</v>
      </c>
      <c r="F26" s="13">
        <v>1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1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4">
        <f t="shared" si="2"/>
        <v>1.9639557316107761</v>
      </c>
      <c r="AG26" s="31">
        <v>1.9639557316107761</v>
      </c>
    </row>
    <row r="29" spans="1:33" x14ac:dyDescent="0.25">
      <c r="A29" s="1" t="s">
        <v>129</v>
      </c>
      <c r="B29" s="2">
        <v>20.32715</v>
      </c>
    </row>
    <row r="30" spans="1:33" x14ac:dyDescent="0.25">
      <c r="A30" s="1" t="s">
        <v>130</v>
      </c>
      <c r="B30" s="2">
        <f>+B2</f>
        <v>20.079847908436246</v>
      </c>
    </row>
    <row r="32" spans="1:33" x14ac:dyDescent="0.25">
      <c r="A32" s="1" t="s">
        <v>126</v>
      </c>
      <c r="B32" s="2">
        <f>+B29-B30</f>
        <v>0.24730209156375338</v>
      </c>
    </row>
    <row r="34" spans="2:3" x14ac:dyDescent="0.25">
      <c r="B34" s="34"/>
    </row>
    <row r="35" spans="2:3" x14ac:dyDescent="0.25">
      <c r="C35" s="33"/>
    </row>
  </sheetData>
  <phoneticPr fontId="2" type="noConversion"/>
  <conditionalFormatting sqref="Q15:AG16 Q13:AF14 Q12:AG12 B12:P16 B17:AG26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4CED-C480-4A52-A9F0-42CE68449D24}">
  <dimension ref="A2:I21"/>
  <sheetViews>
    <sheetView workbookViewId="0">
      <selection activeCell="D27" sqref="D27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1" bestFit="1" customWidth="1"/>
  </cols>
  <sheetData>
    <row r="2" spans="1:9" x14ac:dyDescent="0.25">
      <c r="A2" s="1" t="s">
        <v>0</v>
      </c>
      <c r="B2" s="2">
        <f>+SUM(A8:F8)</f>
        <v>20.079847908436314</v>
      </c>
    </row>
    <row r="4" spans="1:9" x14ac:dyDescent="0.25">
      <c r="A4" s="3" t="s">
        <v>1</v>
      </c>
    </row>
    <row r="5" spans="1:9" x14ac:dyDescent="0.25">
      <c r="A5" s="4" t="s">
        <v>37</v>
      </c>
      <c r="B5" s="4" t="s">
        <v>38</v>
      </c>
      <c r="C5" s="4" t="s">
        <v>39</v>
      </c>
      <c r="D5" s="5" t="s">
        <v>41</v>
      </c>
      <c r="E5" s="5" t="s">
        <v>42</v>
      </c>
      <c r="F5" s="5" t="s">
        <v>43</v>
      </c>
    </row>
    <row r="6" spans="1:9" x14ac:dyDescent="0.25">
      <c r="A6" s="6">
        <v>0</v>
      </c>
      <c r="B6" s="6">
        <v>15.685067836062011</v>
      </c>
      <c r="C6" s="2">
        <v>0</v>
      </c>
      <c r="D6" s="2">
        <v>2.8262732887681006</v>
      </c>
      <c r="E6" s="2">
        <v>0</v>
      </c>
      <c r="F6" s="2">
        <v>0</v>
      </c>
    </row>
    <row r="7" spans="1:9" x14ac:dyDescent="0.25">
      <c r="A7" s="2">
        <v>1</v>
      </c>
      <c r="B7" s="2">
        <v>1.1000000000000001</v>
      </c>
      <c r="C7" s="2">
        <v>1.2</v>
      </c>
      <c r="D7" s="2">
        <v>1</v>
      </c>
      <c r="E7" s="2">
        <v>1.1499999999999999</v>
      </c>
      <c r="F7" s="2">
        <v>1.2</v>
      </c>
    </row>
    <row r="8" spans="1:9" x14ac:dyDescent="0.25">
      <c r="A8" s="15">
        <f>+A7*A6</f>
        <v>0</v>
      </c>
      <c r="B8" s="15">
        <f t="shared" ref="B8:F8" si="0">+B7*B6</f>
        <v>17.253574619668214</v>
      </c>
      <c r="C8" s="15">
        <f t="shared" si="0"/>
        <v>0</v>
      </c>
      <c r="D8" s="15">
        <f t="shared" si="0"/>
        <v>2.8262732887681006</v>
      </c>
      <c r="E8" s="15">
        <f t="shared" si="0"/>
        <v>0</v>
      </c>
      <c r="F8" s="15">
        <f t="shared" si="0"/>
        <v>0</v>
      </c>
    </row>
    <row r="10" spans="1:9" x14ac:dyDescent="0.25">
      <c r="A10" s="3" t="s">
        <v>2</v>
      </c>
    </row>
    <row r="11" spans="1:9" x14ac:dyDescent="0.25">
      <c r="A11" s="2" t="s">
        <v>3</v>
      </c>
      <c r="B11" s="2">
        <v>0.9</v>
      </c>
      <c r="C11" s="2">
        <v>0.9</v>
      </c>
      <c r="D11" s="2">
        <v>1</v>
      </c>
      <c r="E11" s="2">
        <v>0.9</v>
      </c>
      <c r="F11" s="2">
        <v>0.9</v>
      </c>
      <c r="G11" s="2">
        <v>1</v>
      </c>
      <c r="H11" s="2">
        <f>+SUMPRODUCT(A6:F6,B11:G11)</f>
        <v>16.660207012347101</v>
      </c>
      <c r="I11" s="2">
        <v>39.620207012347102</v>
      </c>
    </row>
    <row r="12" spans="1:9" x14ac:dyDescent="0.25">
      <c r="A12" s="2" t="s">
        <v>20</v>
      </c>
      <c r="B12" s="2">
        <v>0.9</v>
      </c>
      <c r="C12" s="2">
        <v>0.9</v>
      </c>
      <c r="D12" s="2"/>
      <c r="E12" s="2">
        <v>0.9</v>
      </c>
      <c r="F12" s="2">
        <v>0.9</v>
      </c>
      <c r="G12" s="2">
        <v>0</v>
      </c>
      <c r="H12" s="2">
        <f>+SUMPRODUCT(A6:F6,B12:G12)</f>
        <v>16.660207012347101</v>
      </c>
      <c r="I12" s="2">
        <v>16.660207012347101</v>
      </c>
    </row>
    <row r="13" spans="1:9" x14ac:dyDescent="0.25">
      <c r="A13" s="2" t="s">
        <v>21</v>
      </c>
      <c r="B13" s="2">
        <v>1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f>+SUMPRODUCT(A6:F6,B13:G13)</f>
        <v>2.8262732887681006</v>
      </c>
      <c r="I13" s="2">
        <f>+'Water balance'!BB17+'Water balance'!M2*0.2</f>
        <v>2.8262732887681006</v>
      </c>
    </row>
    <row r="15" spans="1:9" x14ac:dyDescent="0.25">
      <c r="A15" s="1" t="s">
        <v>128</v>
      </c>
      <c r="B15" s="2">
        <f>+B2+'VSS 2S1SC'!B4+'VSS 2S2SC'!B4+'VSS 2S3SC'!B4+'VSS 2S4SC'!B4+'VSS 2S5SC'!B4</f>
        <v>22.642447874443995</v>
      </c>
    </row>
    <row r="16" spans="1:9" x14ac:dyDescent="0.25">
      <c r="A16" s="1" t="s">
        <v>129</v>
      </c>
      <c r="B16" s="2">
        <v>20.32715</v>
      </c>
    </row>
    <row r="18" spans="1:2" x14ac:dyDescent="0.25">
      <c r="A18" s="1" t="s">
        <v>127</v>
      </c>
      <c r="B18" s="2">
        <f>+B15-B16</f>
        <v>2.3152978744439956</v>
      </c>
    </row>
    <row r="21" spans="1:2" x14ac:dyDescent="0.25">
      <c r="B21" s="33"/>
    </row>
  </sheetData>
  <conditionalFormatting sqref="B11:H13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8AB9-1764-4A96-9757-BDE2D6EF901A}">
  <dimension ref="A2:F15"/>
  <sheetViews>
    <sheetView workbookViewId="0">
      <selection activeCell="F16" sqref="F16"/>
    </sheetView>
  </sheetViews>
  <sheetFormatPr defaultRowHeight="15" x14ac:dyDescent="0.25"/>
  <cols>
    <col min="1" max="1" width="11.7109375" bestFit="1" customWidth="1"/>
    <col min="2" max="2" width="17.28515625" bestFit="1" customWidth="1"/>
    <col min="3" max="3" width="11" bestFit="1" customWidth="1"/>
  </cols>
  <sheetData>
    <row r="2" spans="1:6" x14ac:dyDescent="0.25">
      <c r="A2" s="1" t="s">
        <v>0</v>
      </c>
      <c r="B2" s="2">
        <f>+SUM(A10:C10)</f>
        <v>6.6644070592348044</v>
      </c>
    </row>
    <row r="3" spans="1:6" x14ac:dyDescent="0.25">
      <c r="A3" s="1" t="s">
        <v>124</v>
      </c>
      <c r="B3" s="2">
        <v>5.1999999999999998E-2</v>
      </c>
    </row>
    <row r="4" spans="1:6" x14ac:dyDescent="0.25">
      <c r="A4" s="1" t="s">
        <v>125</v>
      </c>
      <c r="B4" s="7">
        <f>+B2*B3</f>
        <v>0.34654916708020983</v>
      </c>
    </row>
    <row r="6" spans="1:6" x14ac:dyDescent="0.25">
      <c r="A6" s="3" t="s">
        <v>1</v>
      </c>
    </row>
    <row r="7" spans="1:6" x14ac:dyDescent="0.25">
      <c r="A7" s="4" t="s">
        <v>121</v>
      </c>
      <c r="B7" s="4" t="s">
        <v>122</v>
      </c>
      <c r="C7" s="4" t="s">
        <v>123</v>
      </c>
    </row>
    <row r="8" spans="1:6" x14ac:dyDescent="0.25">
      <c r="A8" s="6">
        <v>1.5910110909683934</v>
      </c>
      <c r="B8" s="6">
        <v>4.6121781529694639</v>
      </c>
      <c r="C8" s="2">
        <v>0</v>
      </c>
    </row>
    <row r="9" spans="1:6" x14ac:dyDescent="0.25">
      <c r="A9" s="2">
        <v>1</v>
      </c>
      <c r="B9" s="2">
        <v>1.1000000000000001</v>
      </c>
      <c r="C9" s="2">
        <v>1.2</v>
      </c>
    </row>
    <row r="10" spans="1:6" x14ac:dyDescent="0.25">
      <c r="A10" s="15">
        <f>+A9*A8</f>
        <v>1.5910110909683934</v>
      </c>
      <c r="B10" s="15">
        <f t="shared" ref="B10:C10" si="0">+B9*B8</f>
        <v>5.0733959682664107</v>
      </c>
      <c r="C10" s="15">
        <f t="shared" si="0"/>
        <v>0</v>
      </c>
    </row>
    <row r="12" spans="1:6" x14ac:dyDescent="0.25">
      <c r="A12" s="3" t="s">
        <v>2</v>
      </c>
    </row>
    <row r="13" spans="1:6" x14ac:dyDescent="0.25">
      <c r="A13" s="2" t="s">
        <v>105</v>
      </c>
      <c r="B13" s="2">
        <v>0.9</v>
      </c>
      <c r="C13" s="2">
        <v>0.9</v>
      </c>
      <c r="D13" s="2">
        <v>1</v>
      </c>
      <c r="E13" s="2">
        <f>+SUMPRODUCT(A8:C8,B13:D13)</f>
        <v>5.5828703195440719</v>
      </c>
      <c r="F13" s="2">
        <f>+'Water balance'!Q15-'VSS 1S'!A8-'VSS 1S'!B8</f>
        <v>28.542870319544065</v>
      </c>
    </row>
    <row r="14" spans="1:6" x14ac:dyDescent="0.25">
      <c r="A14" s="2" t="s">
        <v>3</v>
      </c>
      <c r="B14" s="2">
        <v>0.9</v>
      </c>
      <c r="C14" s="2">
        <v>0.9</v>
      </c>
      <c r="D14" s="2">
        <v>0</v>
      </c>
      <c r="E14" s="2">
        <f>+SUMPRODUCT(A8:C8,B14:D14)</f>
        <v>5.5828703195440719</v>
      </c>
      <c r="F14" s="2">
        <f>117.04-140+'Water balance'!Q15-'VSS 1S'!A8-'VSS 1S'!B8</f>
        <v>5.582870319544071</v>
      </c>
    </row>
    <row r="15" spans="1:6" x14ac:dyDescent="0.25">
      <c r="A15" s="2" t="s">
        <v>4</v>
      </c>
      <c r="B15" s="2">
        <v>1</v>
      </c>
      <c r="C15" s="2">
        <v>0</v>
      </c>
      <c r="D15" s="2">
        <v>0</v>
      </c>
      <c r="E15" s="2">
        <f>+SUMPRODUCT(A8:C8,B15:D15)</f>
        <v>1.5910110909683934</v>
      </c>
      <c r="F15" s="2">
        <f>'Water balance'!AW18-'VSS 1S'!A8</f>
        <v>1.5910110909683934</v>
      </c>
    </row>
  </sheetData>
  <conditionalFormatting sqref="B13:E15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071F-7083-4905-A4F9-753E5517E0F0}">
  <dimension ref="A2:F15"/>
  <sheetViews>
    <sheetView workbookViewId="0">
      <selection activeCell="B2" sqref="B2"/>
    </sheetView>
  </sheetViews>
  <sheetFormatPr defaultRowHeight="15" x14ac:dyDescent="0.25"/>
  <cols>
    <col min="1" max="1" width="11.7109375" bestFit="1" customWidth="1"/>
    <col min="2" max="2" width="17.28515625" bestFit="1" customWidth="1"/>
    <col min="3" max="3" width="11" bestFit="1" customWidth="1"/>
  </cols>
  <sheetData>
    <row r="2" spans="1:6" x14ac:dyDescent="0.25">
      <c r="A2" s="1" t="s">
        <v>0</v>
      </c>
      <c r="B2" s="2">
        <f>+SUM(A10:C10)</f>
        <v>13.65613772026374</v>
      </c>
    </row>
    <row r="3" spans="1:6" x14ac:dyDescent="0.25">
      <c r="A3" s="1" t="s">
        <v>124</v>
      </c>
      <c r="B3" s="2">
        <v>9.7000000000000003E-2</v>
      </c>
    </row>
    <row r="4" spans="1:6" x14ac:dyDescent="0.25">
      <c r="A4" s="1" t="s">
        <v>125</v>
      </c>
      <c r="B4" s="7">
        <f>+B2*B3</f>
        <v>1.3246453588655829</v>
      </c>
    </row>
    <row r="6" spans="1:6" x14ac:dyDescent="0.25">
      <c r="A6" s="3" t="s">
        <v>1</v>
      </c>
    </row>
    <row r="7" spans="1:6" x14ac:dyDescent="0.25">
      <c r="A7" s="4" t="s">
        <v>121</v>
      </c>
      <c r="B7" s="4" t="s">
        <v>122</v>
      </c>
      <c r="C7" s="4" t="s">
        <v>123</v>
      </c>
    </row>
    <row r="8" spans="1:6" x14ac:dyDescent="0.25">
      <c r="A8" s="6">
        <v>0.46480067732857827</v>
      </c>
      <c r="B8" s="6">
        <v>11.992124584486509</v>
      </c>
      <c r="C8" s="2">
        <v>0</v>
      </c>
    </row>
    <row r="9" spans="1:6" x14ac:dyDescent="0.25">
      <c r="A9" s="2">
        <v>1</v>
      </c>
      <c r="B9" s="2">
        <v>1.1000000000000001</v>
      </c>
      <c r="C9" s="2">
        <v>1.2</v>
      </c>
    </row>
    <row r="10" spans="1:6" x14ac:dyDescent="0.25">
      <c r="A10" s="15">
        <f>+A9*A8</f>
        <v>0.46480067732857827</v>
      </c>
      <c r="B10" s="15">
        <f t="shared" ref="B10:C10" si="0">+B9*B8</f>
        <v>13.191337042935162</v>
      </c>
      <c r="C10" s="15">
        <f t="shared" si="0"/>
        <v>0</v>
      </c>
    </row>
    <row r="12" spans="1:6" x14ac:dyDescent="0.25">
      <c r="A12" s="3" t="s">
        <v>2</v>
      </c>
    </row>
    <row r="13" spans="1:6" x14ac:dyDescent="0.25">
      <c r="A13" s="2" t="s">
        <v>105</v>
      </c>
      <c r="B13" s="2">
        <v>0.9</v>
      </c>
      <c r="C13" s="2">
        <v>0.9</v>
      </c>
      <c r="D13" s="2">
        <v>1</v>
      </c>
      <c r="E13" s="2">
        <f>+SUMPRODUCT(A8:C8,B13:D13)</f>
        <v>11.21123273563358</v>
      </c>
      <c r="F13" s="2">
        <f>+'Water balance'!X15-'VSS 1S'!A8-'VSS 1S'!B8</f>
        <v>34.171232735633573</v>
      </c>
    </row>
    <row r="14" spans="1:6" x14ac:dyDescent="0.25">
      <c r="A14" s="2" t="s">
        <v>3</v>
      </c>
      <c r="B14" s="2">
        <v>0.9</v>
      </c>
      <c r="C14" s="2">
        <v>0.9</v>
      </c>
      <c r="D14" s="2">
        <v>0</v>
      </c>
      <c r="E14" s="2">
        <f>+SUMPRODUCT(A8:C8,B14:D14)</f>
        <v>11.21123273563358</v>
      </c>
      <c r="F14" s="2">
        <f>117.04-140+'Water balance'!X15-'VSS 1S'!A8-'VSS 1S'!B8</f>
        <v>11.21123273563358</v>
      </c>
    </row>
    <row r="15" spans="1:6" x14ac:dyDescent="0.25">
      <c r="A15" s="2" t="s">
        <v>4</v>
      </c>
      <c r="B15" s="2">
        <v>1</v>
      </c>
      <c r="C15" s="2">
        <v>0</v>
      </c>
      <c r="D15" s="2">
        <v>0</v>
      </c>
      <c r="E15" s="2">
        <f>+SUMPRODUCT(A8:C8,B15:D15)</f>
        <v>0.46480067732857827</v>
      </c>
      <c r="F15" s="2">
        <f>+'Water balance'!AX18-'VSS 1S'!A8</f>
        <v>0.46480067732857827</v>
      </c>
    </row>
  </sheetData>
  <conditionalFormatting sqref="B13:E15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5E08-45C2-4EC6-A711-AA53BE60C330}">
  <dimension ref="A2:F15"/>
  <sheetViews>
    <sheetView workbookViewId="0">
      <selection activeCell="B2" sqref="B2"/>
    </sheetView>
  </sheetViews>
  <sheetFormatPr defaultRowHeight="15" x14ac:dyDescent="0.25"/>
  <cols>
    <col min="1" max="1" width="11.7109375" bestFit="1" customWidth="1"/>
    <col min="2" max="2" width="17.28515625" bestFit="1" customWidth="1"/>
    <col min="3" max="3" width="11" bestFit="1" customWidth="1"/>
  </cols>
  <sheetData>
    <row r="2" spans="1:6" x14ac:dyDescent="0.25">
      <c r="A2" s="1" t="s">
        <v>0</v>
      </c>
      <c r="B2" s="2">
        <f>+SUM(A10:C10)</f>
        <v>3.6298851409753903</v>
      </c>
    </row>
    <row r="3" spans="1:6" x14ac:dyDescent="0.25">
      <c r="A3" s="1" t="s">
        <v>124</v>
      </c>
      <c r="B3" s="2">
        <v>0.115</v>
      </c>
    </row>
    <row r="4" spans="1:6" x14ac:dyDescent="0.25">
      <c r="A4" s="1" t="s">
        <v>125</v>
      </c>
      <c r="B4" s="7">
        <f>+B2*B3</f>
        <v>0.41743679121216992</v>
      </c>
    </row>
    <row r="6" spans="1:6" x14ac:dyDescent="0.25">
      <c r="A6" s="3" t="s">
        <v>1</v>
      </c>
    </row>
    <row r="7" spans="1:6" x14ac:dyDescent="0.25">
      <c r="A7" s="4" t="s">
        <v>121</v>
      </c>
      <c r="B7" s="4" t="s">
        <v>122</v>
      </c>
      <c r="C7" s="4" t="s">
        <v>123</v>
      </c>
    </row>
    <row r="8" spans="1:6" x14ac:dyDescent="0.25">
      <c r="A8" s="6">
        <v>2.0606130771107534</v>
      </c>
      <c r="B8" s="6">
        <v>1.4266109671496698</v>
      </c>
      <c r="C8" s="2">
        <v>0</v>
      </c>
    </row>
    <row r="9" spans="1:6" x14ac:dyDescent="0.25">
      <c r="A9" s="2">
        <v>1</v>
      </c>
      <c r="B9" s="2">
        <v>1.1000000000000001</v>
      </c>
      <c r="C9" s="2">
        <v>1.2</v>
      </c>
    </row>
    <row r="10" spans="1:6" x14ac:dyDescent="0.25">
      <c r="A10" s="15">
        <f>+A9*A8</f>
        <v>2.0606130771107534</v>
      </c>
      <c r="B10" s="15">
        <f t="shared" ref="B10:C10" si="0">+B9*B8</f>
        <v>1.5692720638646369</v>
      </c>
      <c r="C10" s="15">
        <f t="shared" si="0"/>
        <v>0</v>
      </c>
    </row>
    <row r="12" spans="1:6" x14ac:dyDescent="0.25">
      <c r="A12" s="3" t="s">
        <v>2</v>
      </c>
    </row>
    <row r="13" spans="1:6" x14ac:dyDescent="0.25">
      <c r="A13" s="2" t="s">
        <v>105</v>
      </c>
      <c r="B13" s="2">
        <v>0.9</v>
      </c>
      <c r="C13" s="2">
        <v>0.9</v>
      </c>
      <c r="D13" s="2">
        <v>1</v>
      </c>
      <c r="E13" s="2">
        <f>+SUMPRODUCT(A8:C8,B13:D13)</f>
        <v>3.1385016398343808</v>
      </c>
      <c r="F13" s="2">
        <f>+'Water balance'!AE15-'VSS 1S'!A8-'VSS 1S'!B8</f>
        <v>26.098501639834375</v>
      </c>
    </row>
    <row r="14" spans="1:6" x14ac:dyDescent="0.25">
      <c r="A14" s="2" t="s">
        <v>3</v>
      </c>
      <c r="B14" s="2">
        <v>0.9</v>
      </c>
      <c r="C14" s="2">
        <v>0.9</v>
      </c>
      <c r="D14" s="2">
        <v>0</v>
      </c>
      <c r="E14" s="2">
        <f>+SUMPRODUCT(A8:C8,B14:D14)</f>
        <v>3.1385016398343808</v>
      </c>
      <c r="F14" s="2">
        <f>117.04-140+'Water balance'!AE15-'VSS 1S'!A8-'VSS 1S'!B8</f>
        <v>3.1385016398343808</v>
      </c>
    </row>
    <row r="15" spans="1:6" x14ac:dyDescent="0.25">
      <c r="A15" s="2" t="s">
        <v>4</v>
      </c>
      <c r="B15" s="2">
        <v>1</v>
      </c>
      <c r="C15" s="2">
        <v>0</v>
      </c>
      <c r="D15" s="2">
        <v>0</v>
      </c>
      <c r="E15" s="2">
        <f>+SUMPRODUCT(A8:C8,B15:D15)</f>
        <v>2.0606130771107534</v>
      </c>
      <c r="F15" s="2">
        <f>+'Water balance'!AY18-'VSS 1S'!A8</f>
        <v>2.0606130771107534</v>
      </c>
    </row>
  </sheetData>
  <conditionalFormatting sqref="B13:E15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117D-2BFE-4B02-B0AD-294A6E738DFD}">
  <dimension ref="A2:F15"/>
  <sheetViews>
    <sheetView workbookViewId="0">
      <selection activeCell="B2" sqref="B2"/>
    </sheetView>
  </sheetViews>
  <sheetFormatPr defaultRowHeight="15" x14ac:dyDescent="0.25"/>
  <cols>
    <col min="1" max="1" width="11.7109375" bestFit="1" customWidth="1"/>
    <col min="2" max="2" width="17.28515625" bestFit="1" customWidth="1"/>
    <col min="3" max="3" width="11" bestFit="1" customWidth="1"/>
  </cols>
  <sheetData>
    <row r="2" spans="1:6" x14ac:dyDescent="0.25">
      <c r="A2" s="1" t="s">
        <v>0</v>
      </c>
      <c r="B2" s="2">
        <f>+SUM(A10:C10)</f>
        <v>0</v>
      </c>
    </row>
    <row r="3" spans="1:6" x14ac:dyDescent="0.25">
      <c r="A3" s="1" t="s">
        <v>124</v>
      </c>
      <c r="B3" s="2">
        <v>0.627</v>
      </c>
    </row>
    <row r="4" spans="1:6" x14ac:dyDescent="0.25">
      <c r="A4" s="1" t="s">
        <v>125</v>
      </c>
      <c r="B4" s="7">
        <f>+B2*B3</f>
        <v>0</v>
      </c>
    </row>
    <row r="6" spans="1:6" x14ac:dyDescent="0.25">
      <c r="A6" s="3" t="s">
        <v>1</v>
      </c>
    </row>
    <row r="7" spans="1:6" x14ac:dyDescent="0.25">
      <c r="A7" s="4" t="s">
        <v>121</v>
      </c>
      <c r="B7" s="4" t="s">
        <v>122</v>
      </c>
      <c r="C7" s="4" t="s">
        <v>123</v>
      </c>
    </row>
    <row r="8" spans="1:6" x14ac:dyDescent="0.25">
      <c r="A8" s="6">
        <v>0</v>
      </c>
      <c r="B8" s="6">
        <v>0</v>
      </c>
      <c r="C8" s="2">
        <v>0</v>
      </c>
    </row>
    <row r="9" spans="1:6" x14ac:dyDescent="0.25">
      <c r="A9" s="2">
        <v>1</v>
      </c>
      <c r="B9" s="2">
        <v>1.1000000000000001</v>
      </c>
      <c r="C9" s="2">
        <v>1.2</v>
      </c>
    </row>
    <row r="10" spans="1:6" x14ac:dyDescent="0.25">
      <c r="A10" s="15">
        <f>+A9*A8</f>
        <v>0</v>
      </c>
      <c r="B10" s="15">
        <f t="shared" ref="B10:C10" si="0">+B9*B8</f>
        <v>0</v>
      </c>
      <c r="C10" s="15">
        <f t="shared" si="0"/>
        <v>0</v>
      </c>
    </row>
    <row r="12" spans="1:6" x14ac:dyDescent="0.25">
      <c r="A12" s="3" t="s">
        <v>2</v>
      </c>
    </row>
    <row r="13" spans="1:6" x14ac:dyDescent="0.25">
      <c r="A13" s="2" t="s">
        <v>105</v>
      </c>
      <c r="B13" s="2">
        <v>0.9</v>
      </c>
      <c r="C13" s="2">
        <v>0.9</v>
      </c>
      <c r="D13" s="2">
        <v>1</v>
      </c>
      <c r="E13" s="2">
        <f>+SUMPRODUCT(A8:C8,B13:D13)</f>
        <v>0</v>
      </c>
      <c r="F13" s="2">
        <f>+'Water balance'!AL15-'VSS 1S'!A8-'VSS 1S'!B8</f>
        <v>18.594162476351528</v>
      </c>
    </row>
    <row r="14" spans="1:6" x14ac:dyDescent="0.25">
      <c r="A14" s="2" t="s">
        <v>3</v>
      </c>
      <c r="B14" s="2">
        <v>0.9</v>
      </c>
      <c r="C14" s="2">
        <v>0.9</v>
      </c>
      <c r="D14" s="2">
        <v>0</v>
      </c>
      <c r="E14" s="2">
        <f>+SUMPRODUCT(A8:C8,B14:D14)</f>
        <v>0</v>
      </c>
      <c r="F14" s="2">
        <f>117.04-140+'Water balance'!AL15-'VSS 1S'!A8-'VSS 1S'!B8</f>
        <v>-4.3658375236484659</v>
      </c>
    </row>
    <row r="15" spans="1:6" x14ac:dyDescent="0.25">
      <c r="A15" s="2" t="s">
        <v>4</v>
      </c>
      <c r="B15" s="2">
        <v>1</v>
      </c>
      <c r="C15" s="2">
        <v>0</v>
      </c>
      <c r="D15" s="2">
        <v>0</v>
      </c>
      <c r="E15" s="2">
        <f>+SUMPRODUCT(A8:C8,B15:D15)</f>
        <v>0</v>
      </c>
      <c r="F15" s="2">
        <f>+'Water balance'!AZ18-'VSS 1S'!A8</f>
        <v>3.5777959807788999</v>
      </c>
    </row>
  </sheetData>
  <conditionalFormatting sqref="B13:E15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B6261-F92E-43B8-87DA-9916CF56CDF2}">
  <dimension ref="A2:F15"/>
  <sheetViews>
    <sheetView workbookViewId="0">
      <selection activeCell="E23" sqref="E23"/>
    </sheetView>
  </sheetViews>
  <sheetFormatPr defaultRowHeight="15" x14ac:dyDescent="0.25"/>
  <cols>
    <col min="1" max="1" width="11.7109375" bestFit="1" customWidth="1"/>
    <col min="2" max="2" width="17.28515625" bestFit="1" customWidth="1"/>
    <col min="3" max="3" width="11" bestFit="1" customWidth="1"/>
  </cols>
  <sheetData>
    <row r="2" spans="1:6" x14ac:dyDescent="0.25">
      <c r="A2" s="1" t="s">
        <v>0</v>
      </c>
      <c r="B2" s="2">
        <f>+SUM(A10:C10)</f>
        <v>4.3483362279790798</v>
      </c>
    </row>
    <row r="3" spans="1:6" x14ac:dyDescent="0.25">
      <c r="A3" s="1" t="s">
        <v>124</v>
      </c>
      <c r="B3" s="2">
        <v>0.109</v>
      </c>
    </row>
    <row r="4" spans="1:6" x14ac:dyDescent="0.25">
      <c r="A4" s="1" t="s">
        <v>125</v>
      </c>
      <c r="B4" s="7">
        <f>+B2*B3</f>
        <v>0.47396864884971968</v>
      </c>
    </row>
    <row r="6" spans="1:6" x14ac:dyDescent="0.25">
      <c r="A6" s="3" t="s">
        <v>1</v>
      </c>
    </row>
    <row r="7" spans="1:6" x14ac:dyDescent="0.25">
      <c r="A7" s="4" t="s">
        <v>121</v>
      </c>
      <c r="B7" s="4" t="s">
        <v>122</v>
      </c>
      <c r="C7" s="4" t="s">
        <v>123</v>
      </c>
    </row>
    <row r="8" spans="1:6" x14ac:dyDescent="0.25">
      <c r="A8" s="6">
        <v>1.9615510125648896</v>
      </c>
      <c r="B8" s="6">
        <v>2.1698047412856272</v>
      </c>
      <c r="C8" s="2">
        <v>0</v>
      </c>
    </row>
    <row r="9" spans="1:6" x14ac:dyDescent="0.25">
      <c r="A9" s="2">
        <v>1</v>
      </c>
      <c r="B9" s="2">
        <v>1.1000000000000001</v>
      </c>
      <c r="C9" s="2">
        <v>1.2</v>
      </c>
    </row>
    <row r="10" spans="1:6" x14ac:dyDescent="0.25">
      <c r="A10" s="15">
        <f>+A9*A8</f>
        <v>1.9615510125648896</v>
      </c>
      <c r="B10" s="15">
        <f t="shared" ref="B10:C10" si="0">+B9*B8</f>
        <v>2.3867852154141902</v>
      </c>
      <c r="C10" s="15">
        <f t="shared" si="0"/>
        <v>0</v>
      </c>
    </row>
    <row r="12" spans="1:6" x14ac:dyDescent="0.25">
      <c r="A12" s="3" t="s">
        <v>2</v>
      </c>
    </row>
    <row r="13" spans="1:6" x14ac:dyDescent="0.25">
      <c r="A13" s="2" t="s">
        <v>105</v>
      </c>
      <c r="B13" s="2">
        <v>0.9</v>
      </c>
      <c r="C13" s="2">
        <v>0.9</v>
      </c>
      <c r="D13" s="2">
        <v>1</v>
      </c>
      <c r="E13" s="2">
        <f>+SUMPRODUCT(A8:C8,B13:D13)</f>
        <v>3.7182201784654652</v>
      </c>
      <c r="F13" s="2">
        <f>+'Water balance'!AS15-'VSS 1S'!A8-'VSS 1S'!B8</f>
        <v>26.678220178465459</v>
      </c>
    </row>
    <row r="14" spans="1:6" x14ac:dyDescent="0.25">
      <c r="A14" s="2" t="s">
        <v>3</v>
      </c>
      <c r="B14" s="2">
        <v>0.9</v>
      </c>
      <c r="C14" s="2">
        <v>0.9</v>
      </c>
      <c r="D14" s="2">
        <v>0</v>
      </c>
      <c r="E14" s="2">
        <f>+SUMPRODUCT(A8:C8,B14:D14)</f>
        <v>3.7182201784654652</v>
      </c>
      <c r="F14" s="2">
        <f>117.04-140+'Water balance'!AS15-'VSS 1S'!A8-'VSS 1S'!B8</f>
        <v>3.7182201784654652</v>
      </c>
    </row>
    <row r="15" spans="1:6" x14ac:dyDescent="0.25">
      <c r="A15" s="2" t="s">
        <v>4</v>
      </c>
      <c r="B15" s="2">
        <v>1</v>
      </c>
      <c r="C15" s="2">
        <v>0</v>
      </c>
      <c r="D15" s="2">
        <v>0</v>
      </c>
      <c r="E15" s="2">
        <f>+SUMPRODUCT(A8:C8,B15:D15)</f>
        <v>1.9615510125648896</v>
      </c>
      <c r="F15" s="2">
        <f>+'Water balance'!BA18-'VSS 1S'!A8</f>
        <v>1.9615510125648896</v>
      </c>
    </row>
  </sheetData>
  <conditionalFormatting sqref="B13:E1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371-40E1-4AE2-9083-9B3637FDF0CB}">
  <dimension ref="A1:BB986"/>
  <sheetViews>
    <sheetView topLeftCell="AK1" workbookViewId="0">
      <selection activeCell="AV28" sqref="AV28"/>
    </sheetView>
  </sheetViews>
  <sheetFormatPr defaultColWidth="14.42578125" defaultRowHeight="15" x14ac:dyDescent="0.25"/>
  <cols>
    <col min="1" max="1" width="4.7109375" bestFit="1" customWidth="1"/>
    <col min="2" max="2" width="15.28515625" bestFit="1" customWidth="1"/>
    <col min="3" max="3" width="5" customWidth="1"/>
    <col min="4" max="5" width="12" bestFit="1" customWidth="1"/>
    <col min="6" max="6" width="9" bestFit="1" customWidth="1"/>
    <col min="7" max="7" width="11" bestFit="1" customWidth="1"/>
    <col min="8" max="8" width="12" bestFit="1" customWidth="1"/>
    <col min="9" max="9" width="8.42578125" bestFit="1" customWidth="1"/>
    <col min="10" max="10" width="12.85546875" bestFit="1" customWidth="1"/>
    <col min="11" max="11" width="18.5703125" bestFit="1" customWidth="1"/>
    <col min="12" max="12" width="12.140625" bestFit="1" customWidth="1"/>
    <col min="13" max="13" width="15.5703125" bestFit="1" customWidth="1"/>
    <col min="14" max="14" width="12.5703125" bestFit="1" customWidth="1"/>
    <col min="15" max="15" width="15.7109375" bestFit="1" customWidth="1"/>
    <col min="16" max="16" width="13.7109375" bestFit="1" customWidth="1"/>
    <col min="17" max="17" width="13.5703125" bestFit="1" customWidth="1"/>
    <col min="18" max="18" width="15.28515625" bestFit="1" customWidth="1"/>
    <col min="19" max="19" width="12" bestFit="1" customWidth="1"/>
    <col min="20" max="20" width="15.5703125" bestFit="1" customWidth="1"/>
    <col min="21" max="21" width="12.5703125" bestFit="1" customWidth="1"/>
    <col min="22" max="22" width="15.7109375" bestFit="1" customWidth="1"/>
    <col min="23" max="23" width="13.7109375" bestFit="1" customWidth="1"/>
    <col min="24" max="24" width="13.5703125" bestFit="1" customWidth="1"/>
    <col min="25" max="25" width="15.28515625" bestFit="1" customWidth="1"/>
    <col min="26" max="26" width="12" bestFit="1" customWidth="1"/>
    <col min="27" max="27" width="15.5703125" bestFit="1" customWidth="1"/>
    <col min="28" max="28" width="12.5703125" bestFit="1" customWidth="1"/>
    <col min="29" max="29" width="15.7109375" bestFit="1" customWidth="1"/>
    <col min="30" max="30" width="13.7109375" bestFit="1" customWidth="1"/>
    <col min="31" max="31" width="13.5703125" bestFit="1" customWidth="1"/>
    <col min="32" max="32" width="15.28515625" bestFit="1" customWidth="1"/>
    <col min="33" max="33" width="12" bestFit="1" customWidth="1"/>
    <col min="34" max="34" width="15.5703125" bestFit="1" customWidth="1"/>
    <col min="35" max="35" width="12.5703125" bestFit="1" customWidth="1"/>
    <col min="36" max="36" width="15.7109375" bestFit="1" customWidth="1"/>
    <col min="37" max="37" width="13.7109375" bestFit="1" customWidth="1"/>
    <col min="38" max="38" width="13.5703125" bestFit="1" customWidth="1"/>
    <col min="39" max="39" width="15.28515625" bestFit="1" customWidth="1"/>
    <col min="40" max="40" width="12" bestFit="1" customWidth="1"/>
    <col min="41" max="41" width="15.5703125" bestFit="1" customWidth="1"/>
    <col min="42" max="42" width="12.5703125" bestFit="1" customWidth="1"/>
    <col min="43" max="43" width="15.7109375" bestFit="1" customWidth="1"/>
    <col min="44" max="44" width="13.7109375" bestFit="1" customWidth="1"/>
    <col min="45" max="45" width="13.5703125" bestFit="1" customWidth="1"/>
    <col min="46" max="46" width="15.28515625" bestFit="1" customWidth="1"/>
    <col min="47" max="47" width="12" bestFit="1" customWidth="1"/>
  </cols>
  <sheetData>
    <row r="1" spans="1:54" ht="14.25" customHeight="1" x14ac:dyDescent="0.25">
      <c r="A1" s="16" t="s">
        <v>44</v>
      </c>
      <c r="B1" s="16" t="s">
        <v>45</v>
      </c>
      <c r="C1" s="16" t="s">
        <v>46</v>
      </c>
      <c r="D1" s="16" t="s">
        <v>47</v>
      </c>
      <c r="E1" s="16" t="s">
        <v>48</v>
      </c>
      <c r="F1" s="16" t="s">
        <v>49</v>
      </c>
      <c r="G1" s="17" t="s">
        <v>50</v>
      </c>
      <c r="H1" s="18" t="s">
        <v>51</v>
      </c>
      <c r="I1" s="18" t="s">
        <v>52</v>
      </c>
      <c r="J1" s="18" t="s">
        <v>53</v>
      </c>
      <c r="K1" s="17" t="s">
        <v>54</v>
      </c>
      <c r="L1" s="19" t="s">
        <v>55</v>
      </c>
      <c r="M1" s="20" t="s">
        <v>56</v>
      </c>
      <c r="N1" s="20" t="s">
        <v>57</v>
      </c>
      <c r="O1" s="20" t="s">
        <v>58</v>
      </c>
      <c r="P1" s="21" t="s">
        <v>59</v>
      </c>
      <c r="Q1" s="22" t="s">
        <v>60</v>
      </c>
      <c r="R1" s="22" t="s">
        <v>61</v>
      </c>
      <c r="S1" s="23" t="s">
        <v>62</v>
      </c>
      <c r="T1" s="20" t="s">
        <v>63</v>
      </c>
      <c r="U1" s="20" t="s">
        <v>64</v>
      </c>
      <c r="V1" s="20" t="s">
        <v>65</v>
      </c>
      <c r="W1" s="21" t="s">
        <v>66</v>
      </c>
      <c r="X1" s="22" t="s">
        <v>67</v>
      </c>
      <c r="Y1" s="22" t="s">
        <v>68</v>
      </c>
      <c r="Z1" s="23" t="s">
        <v>69</v>
      </c>
      <c r="AA1" s="20" t="s">
        <v>70</v>
      </c>
      <c r="AB1" s="20" t="s">
        <v>71</v>
      </c>
      <c r="AC1" s="20" t="s">
        <v>72</v>
      </c>
      <c r="AD1" s="21" t="s">
        <v>73</v>
      </c>
      <c r="AE1" s="22" t="s">
        <v>74</v>
      </c>
      <c r="AF1" s="22" t="s">
        <v>75</v>
      </c>
      <c r="AG1" s="23" t="s">
        <v>76</v>
      </c>
      <c r="AH1" s="20" t="s">
        <v>77</v>
      </c>
      <c r="AI1" s="20" t="s">
        <v>78</v>
      </c>
      <c r="AJ1" s="20" t="s">
        <v>79</v>
      </c>
      <c r="AK1" s="21" t="s">
        <v>80</v>
      </c>
      <c r="AL1" s="22" t="s">
        <v>81</v>
      </c>
      <c r="AM1" s="22" t="s">
        <v>82</v>
      </c>
      <c r="AN1" s="23" t="s">
        <v>83</v>
      </c>
      <c r="AO1" s="20" t="s">
        <v>84</v>
      </c>
      <c r="AP1" s="20" t="s">
        <v>85</v>
      </c>
      <c r="AQ1" s="20" t="s">
        <v>86</v>
      </c>
      <c r="AR1" s="21" t="s">
        <v>87</v>
      </c>
      <c r="AS1" s="22" t="s">
        <v>88</v>
      </c>
      <c r="AT1" s="22" t="s">
        <v>89</v>
      </c>
      <c r="AU1" s="23" t="s">
        <v>90</v>
      </c>
      <c r="AW1" s="25" t="s">
        <v>99</v>
      </c>
      <c r="AX1" s="25" t="s">
        <v>100</v>
      </c>
      <c r="AY1" s="25" t="s">
        <v>101</v>
      </c>
      <c r="AZ1" s="25" t="s">
        <v>102</v>
      </c>
      <c r="BA1" s="25" t="s">
        <v>103</v>
      </c>
    </row>
    <row r="2" spans="1:54" ht="14.25" customHeight="1" x14ac:dyDescent="0.25">
      <c r="A2" s="24">
        <v>1</v>
      </c>
      <c r="B2" s="24" t="s">
        <v>91</v>
      </c>
      <c r="C2" s="24">
        <v>1</v>
      </c>
      <c r="D2" s="24">
        <f>+IF(R2&gt;42,(140-R2)/(140-42),1)</f>
        <v>1</v>
      </c>
      <c r="E2" s="24">
        <f t="shared" ref="E2:E181" si="0">+IF(D2&gt;0,D2,0)</f>
        <v>1</v>
      </c>
      <c r="F2" s="24">
        <v>3.618665</v>
      </c>
      <c r="G2" s="24">
        <f t="shared" ref="G2:G65" si="1">+C2*F2</f>
        <v>3.618665</v>
      </c>
      <c r="H2" s="24">
        <f t="shared" ref="H2:H65" si="2">+G2*E2</f>
        <v>3.618665</v>
      </c>
      <c r="I2" s="24">
        <f>+IF(M2&gt;15.17402597,((M2-15.17402597)^2)/(M2-15.17402597+75.87012987),0)</f>
        <v>0</v>
      </c>
      <c r="J2" s="24">
        <f t="shared" ref="J2:J65" si="3">+IF(AND(M2&gt;0,M2&gt;=F2*0.2),F2*0.2,M2)</f>
        <v>0.72373300000000007</v>
      </c>
      <c r="K2" s="24">
        <v>0</v>
      </c>
      <c r="L2" s="24">
        <f>+G2+I2+J2+K2</f>
        <v>4.3423980000000002</v>
      </c>
      <c r="M2" s="24">
        <v>2.0010787582371634</v>
      </c>
      <c r="N2" s="24">
        <v>0</v>
      </c>
      <c r="O2" s="24">
        <v>0</v>
      </c>
      <c r="P2" s="24">
        <f t="shared" ref="P2:P181" si="4">+M2+N2+O2</f>
        <v>2.0010787582371634</v>
      </c>
      <c r="Q2" s="24">
        <f>+IF($L2-P2+R2&gt;0,IF($L2-P2+R2&gt;140,140,$L2-P2+R2),0)</f>
        <v>2.3413192417628368</v>
      </c>
      <c r="R2" s="24">
        <v>0</v>
      </c>
      <c r="S2" s="24">
        <f>IF(140-Q2&gt;0,140-Q2,0)</f>
        <v>137.65868075823715</v>
      </c>
      <c r="T2" s="24">
        <v>2.0010787582371634</v>
      </c>
      <c r="U2" s="24">
        <v>0</v>
      </c>
      <c r="V2" s="24">
        <v>0</v>
      </c>
      <c r="W2" s="24">
        <f t="shared" ref="W2:W181" si="5">+T2+U2+V2</f>
        <v>2.0010787582371634</v>
      </c>
      <c r="X2" s="24">
        <f>+IF($L2-W2+Y2&gt;0,IF($L2-W2+Y2&gt;140,140,$L2-W2+Y2),0)</f>
        <v>2.3413192417628368</v>
      </c>
      <c r="Y2" s="24">
        <v>0</v>
      </c>
      <c r="Z2" s="24">
        <f>IF(140-X2&gt;0,140-X2,0)</f>
        <v>137.65868075823715</v>
      </c>
      <c r="AA2" s="24">
        <v>2.0010787582371634</v>
      </c>
      <c r="AB2" s="24">
        <v>0</v>
      </c>
      <c r="AC2" s="24">
        <v>0</v>
      </c>
      <c r="AD2" s="24">
        <f t="shared" ref="AD2:AD181" si="6">+AA2+AB2+AC2</f>
        <v>2.0010787582371634</v>
      </c>
      <c r="AE2" s="24">
        <f>+IF($L2-AD2+AF2&gt;0,IF($L2-AD2+AF2&gt;140,140,$L2-AD2+AF2),0)</f>
        <v>2.3413192417628368</v>
      </c>
      <c r="AF2" s="24">
        <v>0</v>
      </c>
      <c r="AG2" s="24">
        <f>IF(140-AE2&gt;0,140-AE2,0)</f>
        <v>137.65868075823715</v>
      </c>
      <c r="AH2" s="24">
        <v>2.0010787582371634</v>
      </c>
      <c r="AI2" s="24">
        <v>0</v>
      </c>
      <c r="AJ2" s="24">
        <v>0</v>
      </c>
      <c r="AK2" s="24">
        <f t="shared" ref="AK2:AK181" si="7">+AH2+AI2+AJ2</f>
        <v>2.0010787582371634</v>
      </c>
      <c r="AL2" s="24">
        <f>+IF($L2-AK2+AM2&gt;0,IF($L2-AK2+AM2&gt;140,140,$L2-AK2+AM2),0)</f>
        <v>2.3413192417628368</v>
      </c>
      <c r="AM2" s="24">
        <v>0</v>
      </c>
      <c r="AN2" s="24">
        <f>IF(140-AL2&gt;0,140-AL2,0)</f>
        <v>137.65868075823715</v>
      </c>
      <c r="AO2" s="24">
        <v>2.0010787582371634</v>
      </c>
      <c r="AP2" s="24">
        <v>0</v>
      </c>
      <c r="AQ2" s="24">
        <v>0</v>
      </c>
      <c r="AR2" s="24">
        <f t="shared" ref="AR2:AR181" si="8">+AO2+AP2+AQ2</f>
        <v>2.0010787582371634</v>
      </c>
      <c r="AS2" s="24">
        <f>+IF($L2-AR2+AT2&gt;0,IF($L2-AR2+AT2&gt;140,140,$L2-AR2+AT2),0)</f>
        <v>2.3413192417628368</v>
      </c>
      <c r="AT2" s="24">
        <v>0</v>
      </c>
      <c r="AU2" s="24">
        <f>IF(140-AS2&gt;0,140-AS2,0)</f>
        <v>137.65868075823715</v>
      </c>
      <c r="AW2" s="2">
        <v>5.1999999999999998E-2</v>
      </c>
      <c r="AX2" s="2">
        <v>9.7000000000000003E-2</v>
      </c>
      <c r="AY2" s="2">
        <v>0.115</v>
      </c>
      <c r="AZ2" s="2">
        <v>0.627</v>
      </c>
      <c r="BA2" s="2">
        <v>0.109</v>
      </c>
    </row>
    <row r="3" spans="1:54" ht="14.25" customHeight="1" x14ac:dyDescent="0.25">
      <c r="A3" s="24">
        <v>2</v>
      </c>
      <c r="B3" s="24" t="s">
        <v>91</v>
      </c>
      <c r="C3" s="24">
        <v>1</v>
      </c>
      <c r="D3" s="24">
        <f t="shared" ref="D3:D66" si="9">+IF(R3&gt;42,(140-R3)/(140-42),1)</f>
        <v>1</v>
      </c>
      <c r="E3" s="24">
        <f t="shared" si="0"/>
        <v>1</v>
      </c>
      <c r="F3" s="24">
        <v>3.590961000000001</v>
      </c>
      <c r="G3" s="24">
        <f t="shared" si="1"/>
        <v>3.590961000000001</v>
      </c>
      <c r="H3" s="24">
        <f t="shared" si="2"/>
        <v>3.590961000000001</v>
      </c>
      <c r="I3" s="24">
        <f t="shared" ref="I3:I66" si="10">+IF(M3&gt;15.17402597,((M3-15.17402597)^2)/(M3-15.17402597+75.87012987),0)</f>
        <v>0</v>
      </c>
      <c r="J3" s="24">
        <f t="shared" si="3"/>
        <v>0.297765972534623</v>
      </c>
      <c r="K3" s="24">
        <v>0</v>
      </c>
      <c r="L3" s="24">
        <f t="shared" ref="L3:L66" si="11">+G3+I3+J3+K3</f>
        <v>3.8887269725346241</v>
      </c>
      <c r="M3" s="24">
        <v>0.297765972534623</v>
      </c>
      <c r="N3" s="24">
        <v>0</v>
      </c>
      <c r="O3" s="24">
        <v>0</v>
      </c>
      <c r="P3" s="24">
        <f t="shared" si="4"/>
        <v>0.297765972534623</v>
      </c>
      <c r="Q3" s="24">
        <f t="shared" ref="Q3:Q66" si="12">+IF($L3-P3+R3&gt;0,IF($L3-P3+R3&gt;140,140,$L3-P3+R3),0)</f>
        <v>5.9322802417628377</v>
      </c>
      <c r="R3" s="24">
        <f t="shared" ref="R3:R79" si="13">+Q2</f>
        <v>2.3413192417628368</v>
      </c>
      <c r="S3" s="24">
        <f t="shared" ref="S3:S66" si="14">IF(140-Q3&gt;0,140-Q3,0)</f>
        <v>134.06771975823716</v>
      </c>
      <c r="T3" s="24">
        <v>4.22156450033002E-4</v>
      </c>
      <c r="U3" s="24">
        <v>0</v>
      </c>
      <c r="V3" s="24">
        <v>0</v>
      </c>
      <c r="W3" s="24">
        <f t="shared" si="5"/>
        <v>4.22156450033002E-4</v>
      </c>
      <c r="X3" s="24">
        <f t="shared" ref="X3:X66" si="15">+IF($L3-W3+Y3&gt;0,IF($L3-W3+Y3&gt;140,140,$L3-W3+Y3),0)</f>
        <v>6.2296240578474276</v>
      </c>
      <c r="Y3" s="24">
        <f t="shared" ref="Y3:Y66" si="16">+X2</f>
        <v>2.3413192417628368</v>
      </c>
      <c r="Z3" s="24">
        <f t="shared" ref="Z3:Z66" si="17">IF(140-X3&gt;0,140-X3,0)</f>
        <v>133.77037594215258</v>
      </c>
      <c r="AA3" s="24">
        <v>1.59271125776081</v>
      </c>
      <c r="AB3" s="24">
        <v>0</v>
      </c>
      <c r="AC3" s="24">
        <v>0</v>
      </c>
      <c r="AD3" s="24">
        <f t="shared" si="6"/>
        <v>1.59271125776081</v>
      </c>
      <c r="AE3" s="24">
        <f t="shared" ref="AE3:AE66" si="18">+IF($L3-AD3+AF3&gt;0,IF($L3-AD3+AF3&gt;140,140,$L3-AD3+AF3),0)</f>
        <v>4.6373349565366508</v>
      </c>
      <c r="AF3" s="24">
        <f t="shared" ref="AF3:AF66" si="19">+AE2</f>
        <v>2.3413192417628368</v>
      </c>
      <c r="AG3" s="24">
        <f t="shared" ref="AG3:AG66" si="20">IF(140-AE3&gt;0,140-AE3,0)</f>
        <v>135.36266504346335</v>
      </c>
      <c r="AH3" s="24">
        <v>1.6819631338341201</v>
      </c>
      <c r="AI3" s="24">
        <v>0</v>
      </c>
      <c r="AJ3" s="24">
        <v>0</v>
      </c>
      <c r="AK3" s="24">
        <f t="shared" si="7"/>
        <v>1.6819631338341201</v>
      </c>
      <c r="AL3" s="24">
        <f t="shared" ref="AL3:AL66" si="21">+IF($L3-AK3+AM3&gt;0,IF($L3-AK3+AM3&gt;140,140,$L3-AK3+AM3),0)</f>
        <v>4.548083080463341</v>
      </c>
      <c r="AM3" s="24">
        <f t="shared" ref="AM3:AM66" si="22">+AL2</f>
        <v>2.3413192417628368</v>
      </c>
      <c r="AN3" s="24">
        <f t="shared" ref="AN3:AN66" si="23">IF(140-AL3&gt;0,140-AL3,0)</f>
        <v>135.45191691953667</v>
      </c>
      <c r="AO3" s="24">
        <v>1.12062921351589E-3</v>
      </c>
      <c r="AP3" s="24">
        <v>0</v>
      </c>
      <c r="AQ3" s="24">
        <v>0</v>
      </c>
      <c r="AR3" s="24">
        <f t="shared" si="8"/>
        <v>1.12062921351589E-3</v>
      </c>
      <c r="AS3" s="24">
        <f t="shared" ref="AS3:AS66" si="24">+IF($L3-AR3+AT3&gt;0,IF($L3-AR3+AT3&gt;140,140,$L3-AR3+AT3),0)</f>
        <v>6.2289255850839451</v>
      </c>
      <c r="AT3" s="24">
        <f>+AS2</f>
        <v>2.3413192417628368</v>
      </c>
      <c r="AU3" s="24">
        <f t="shared" ref="AU3:AU66" si="25">IF(140-AS3&gt;0,140-AS3,0)</f>
        <v>133.77107441491606</v>
      </c>
      <c r="AW3" s="25" t="s">
        <v>94</v>
      </c>
      <c r="AX3" s="25" t="s">
        <v>95</v>
      </c>
      <c r="AY3" s="25" t="s">
        <v>96</v>
      </c>
      <c r="AZ3" s="25" t="s">
        <v>97</v>
      </c>
      <c r="BA3" s="25" t="s">
        <v>98</v>
      </c>
      <c r="BB3" s="25" t="s">
        <v>40</v>
      </c>
    </row>
    <row r="4" spans="1:54" ht="14.25" customHeight="1" x14ac:dyDescent="0.25">
      <c r="A4" s="24">
        <v>3</v>
      </c>
      <c r="B4" s="24" t="s">
        <v>91</v>
      </c>
      <c r="C4" s="24">
        <v>1</v>
      </c>
      <c r="D4" s="24">
        <f t="shared" si="9"/>
        <v>1</v>
      </c>
      <c r="E4" s="24">
        <f t="shared" si="0"/>
        <v>1</v>
      </c>
      <c r="F4" s="24">
        <v>3.6002109999999967</v>
      </c>
      <c r="G4" s="24">
        <f t="shared" si="1"/>
        <v>3.6002109999999967</v>
      </c>
      <c r="H4" s="24">
        <f t="shared" si="2"/>
        <v>3.6002109999999967</v>
      </c>
      <c r="I4" s="24">
        <f t="shared" si="10"/>
        <v>0</v>
      </c>
      <c r="J4" s="24">
        <f t="shared" si="3"/>
        <v>0.72004219999999941</v>
      </c>
      <c r="K4" s="24">
        <v>0</v>
      </c>
      <c r="L4" s="24">
        <f t="shared" si="11"/>
        <v>4.3202531999999962</v>
      </c>
      <c r="M4" s="24">
        <v>1.45067046461791</v>
      </c>
      <c r="N4" s="24">
        <v>0</v>
      </c>
      <c r="O4" s="24">
        <v>0</v>
      </c>
      <c r="P4" s="24">
        <f t="shared" si="4"/>
        <v>1.45067046461791</v>
      </c>
      <c r="Q4" s="24">
        <f t="shared" si="12"/>
        <v>8.8018629771449248</v>
      </c>
      <c r="R4" s="24">
        <f t="shared" si="13"/>
        <v>5.9322802417628377</v>
      </c>
      <c r="S4" s="24">
        <f t="shared" si="14"/>
        <v>131.19813702285506</v>
      </c>
      <c r="T4" s="24">
        <v>5.0793868850306997E-2</v>
      </c>
      <c r="U4" s="24">
        <v>0</v>
      </c>
      <c r="V4" s="24">
        <v>0</v>
      </c>
      <c r="W4" s="24">
        <f t="shared" si="5"/>
        <v>5.0793868850306997E-2</v>
      </c>
      <c r="X4" s="24">
        <f t="shared" si="15"/>
        <v>10.499083388997118</v>
      </c>
      <c r="Y4" s="24">
        <f t="shared" si="16"/>
        <v>6.2296240578474276</v>
      </c>
      <c r="Z4" s="24">
        <f t="shared" si="17"/>
        <v>129.50091661100288</v>
      </c>
      <c r="AA4" s="24">
        <v>0.66384402112438801</v>
      </c>
      <c r="AB4" s="24">
        <v>0</v>
      </c>
      <c r="AC4" s="24">
        <v>0</v>
      </c>
      <c r="AD4" s="24">
        <f t="shared" si="6"/>
        <v>0.66384402112438801</v>
      </c>
      <c r="AE4" s="24">
        <f t="shared" si="18"/>
        <v>8.2937441354122594</v>
      </c>
      <c r="AF4" s="24">
        <f t="shared" si="19"/>
        <v>4.6373349565366508</v>
      </c>
      <c r="AG4" s="24">
        <f t="shared" si="20"/>
        <v>131.70625586458775</v>
      </c>
      <c r="AH4" s="24">
        <v>2.4278088233839101</v>
      </c>
      <c r="AI4" s="24">
        <v>0</v>
      </c>
      <c r="AJ4" s="24">
        <v>0</v>
      </c>
      <c r="AK4" s="24">
        <f t="shared" si="7"/>
        <v>2.4278088233839101</v>
      </c>
      <c r="AL4" s="24">
        <f t="shared" si="21"/>
        <v>6.4405274570794271</v>
      </c>
      <c r="AM4" s="24">
        <f t="shared" si="22"/>
        <v>4.548083080463341</v>
      </c>
      <c r="AN4" s="24">
        <f t="shared" si="23"/>
        <v>133.55947254292056</v>
      </c>
      <c r="AO4" s="24">
        <v>3.3796783027744401E-2</v>
      </c>
      <c r="AP4" s="24">
        <v>0</v>
      </c>
      <c r="AQ4" s="24">
        <v>0</v>
      </c>
      <c r="AR4" s="24">
        <f t="shared" si="8"/>
        <v>3.3796783027744401E-2</v>
      </c>
      <c r="AS4" s="24">
        <f t="shared" si="24"/>
        <v>10.515382002056196</v>
      </c>
      <c r="AT4" s="24">
        <f t="shared" ref="AT4:AT67" si="26">+AS3</f>
        <v>6.2289255850839451</v>
      </c>
      <c r="AU4" s="24">
        <f t="shared" si="25"/>
        <v>129.48461799794381</v>
      </c>
      <c r="AV4">
        <v>2</v>
      </c>
      <c r="AW4" s="2">
        <f>+$AW$2*M3</f>
        <v>1.5483830571800396E-2</v>
      </c>
      <c r="AX4" s="2">
        <f>+$AX$2*T3</f>
        <v>4.0949175653201196E-5</v>
      </c>
      <c r="AY4" s="2">
        <f>+AA3*$AY$2</f>
        <v>0.18316179464249316</v>
      </c>
      <c r="AZ4" s="2">
        <f>+AH3*$AZ$2</f>
        <v>1.0545908849139933</v>
      </c>
      <c r="BA4" s="2">
        <f>+AO3*$BA$2</f>
        <v>1.2214858427323202E-4</v>
      </c>
      <c r="BB4" s="2">
        <f>+SUM(AW4:BA4)</f>
        <v>1.2533996078882133</v>
      </c>
    </row>
    <row r="5" spans="1:54" ht="14.25" customHeight="1" x14ac:dyDescent="0.25">
      <c r="A5" s="24">
        <v>4</v>
      </c>
      <c r="B5" s="24" t="s">
        <v>91</v>
      </c>
      <c r="C5" s="24">
        <v>1</v>
      </c>
      <c r="D5" s="24">
        <f t="shared" si="9"/>
        <v>1</v>
      </c>
      <c r="E5" s="24">
        <f t="shared" si="0"/>
        <v>1</v>
      </c>
      <c r="F5" s="24">
        <v>3.6121239999999943</v>
      </c>
      <c r="G5" s="24">
        <f t="shared" si="1"/>
        <v>3.6121239999999943</v>
      </c>
      <c r="H5" s="24">
        <f t="shared" si="2"/>
        <v>3.6121239999999943</v>
      </c>
      <c r="I5" s="24">
        <f t="shared" si="10"/>
        <v>0</v>
      </c>
      <c r="J5" s="24">
        <f t="shared" si="3"/>
        <v>0.72242479999999887</v>
      </c>
      <c r="K5" s="24">
        <v>0</v>
      </c>
      <c r="L5" s="24">
        <f t="shared" si="11"/>
        <v>4.3345487999999932</v>
      </c>
      <c r="M5" s="24">
        <v>3.2303218379326499</v>
      </c>
      <c r="N5" s="24">
        <v>0</v>
      </c>
      <c r="O5" s="24">
        <v>0</v>
      </c>
      <c r="P5" s="24">
        <f t="shared" si="4"/>
        <v>3.2303218379326499</v>
      </c>
      <c r="Q5" s="24">
        <f t="shared" si="12"/>
        <v>9.9060899392122685</v>
      </c>
      <c r="R5" s="24">
        <f t="shared" si="13"/>
        <v>8.8018629771449248</v>
      </c>
      <c r="S5" s="24">
        <f t="shared" si="14"/>
        <v>130.09391006078772</v>
      </c>
      <c r="T5" s="24">
        <v>3.0750240776380301E-3</v>
      </c>
      <c r="U5" s="24">
        <v>0</v>
      </c>
      <c r="V5" s="24">
        <v>0</v>
      </c>
      <c r="W5" s="24">
        <f t="shared" si="5"/>
        <v>3.0750240776380301E-3</v>
      </c>
      <c r="X5" s="24">
        <f t="shared" si="15"/>
        <v>14.830557164919473</v>
      </c>
      <c r="Y5" s="24">
        <f t="shared" si="16"/>
        <v>10.499083388997118</v>
      </c>
      <c r="Z5" s="24">
        <f t="shared" si="17"/>
        <v>125.16944283508053</v>
      </c>
      <c r="AA5" s="24">
        <v>0.43678750755755402</v>
      </c>
      <c r="AB5" s="24">
        <v>0</v>
      </c>
      <c r="AC5" s="24">
        <v>0</v>
      </c>
      <c r="AD5" s="24">
        <f t="shared" si="6"/>
        <v>0.43678750755755402</v>
      </c>
      <c r="AE5" s="24">
        <f t="shared" si="18"/>
        <v>12.191505427854699</v>
      </c>
      <c r="AF5" s="24">
        <f t="shared" si="19"/>
        <v>8.2937441354122594</v>
      </c>
      <c r="AG5" s="24">
        <f t="shared" si="20"/>
        <v>127.80849457214531</v>
      </c>
      <c r="AH5" s="24">
        <v>7.4965378409014001</v>
      </c>
      <c r="AI5" s="24">
        <v>0</v>
      </c>
      <c r="AJ5" s="24">
        <v>0</v>
      </c>
      <c r="AK5" s="24">
        <f t="shared" si="7"/>
        <v>7.4965378409014001</v>
      </c>
      <c r="AL5" s="24">
        <f t="shared" si="21"/>
        <v>3.2785384161780202</v>
      </c>
      <c r="AM5" s="24">
        <f t="shared" si="22"/>
        <v>6.4405274570794271</v>
      </c>
      <c r="AN5" s="24">
        <f t="shared" si="23"/>
        <v>136.72146158382199</v>
      </c>
      <c r="AO5" s="24">
        <v>6.7879878519146696E-4</v>
      </c>
      <c r="AP5" s="24">
        <v>0</v>
      </c>
      <c r="AQ5" s="24">
        <v>0</v>
      </c>
      <c r="AR5" s="24">
        <f t="shared" si="8"/>
        <v>6.7879878519146696E-4</v>
      </c>
      <c r="AS5" s="24">
        <f t="shared" si="24"/>
        <v>14.849252003270998</v>
      </c>
      <c r="AT5" s="24">
        <f t="shared" si="26"/>
        <v>10.515382002056196</v>
      </c>
      <c r="AU5" s="24">
        <f t="shared" si="25"/>
        <v>125.150747996729</v>
      </c>
      <c r="AV5">
        <v>3</v>
      </c>
      <c r="AW5" s="2">
        <f t="shared" ref="AW5:AW16" si="27">+$AW$2*M4</f>
        <v>7.5434864160131315E-2</v>
      </c>
      <c r="AX5" s="2">
        <f t="shared" ref="AX5:AX16" si="28">+$AX$2*T4</f>
        <v>4.9270052784797791E-3</v>
      </c>
      <c r="AY5" s="2">
        <f t="shared" ref="AY5:AY16" si="29">+AA4*$AY$2</f>
        <v>7.6342062429304622E-2</v>
      </c>
      <c r="AZ5" s="2">
        <f t="shared" ref="AZ5:AZ16" si="30">+AH4*$AZ$2</f>
        <v>1.5222361322617117</v>
      </c>
      <c r="BA5" s="2">
        <f t="shared" ref="BA5:BA16" si="31">+AO4*$BA$2</f>
        <v>3.6838493500241398E-3</v>
      </c>
      <c r="BB5" s="2">
        <f t="shared" ref="BB5:BB16" si="32">+SUM(AW5:BA5)</f>
        <v>1.6826239134796517</v>
      </c>
    </row>
    <row r="6" spans="1:54" ht="14.25" customHeight="1" x14ac:dyDescent="0.25">
      <c r="A6" s="24">
        <v>5</v>
      </c>
      <c r="B6" s="24" t="s">
        <v>91</v>
      </c>
      <c r="C6" s="24">
        <v>1</v>
      </c>
      <c r="D6" s="24">
        <f t="shared" si="9"/>
        <v>1</v>
      </c>
      <c r="E6" s="24">
        <f t="shared" si="0"/>
        <v>1</v>
      </c>
      <c r="F6" s="24">
        <v>3.5868970000000053</v>
      </c>
      <c r="G6" s="24">
        <f t="shared" si="1"/>
        <v>3.5868970000000053</v>
      </c>
      <c r="H6" s="24">
        <f t="shared" si="2"/>
        <v>3.5868970000000053</v>
      </c>
      <c r="I6" s="24">
        <f t="shared" si="10"/>
        <v>0</v>
      </c>
      <c r="J6" s="24">
        <f t="shared" si="3"/>
        <v>0.270904467014002</v>
      </c>
      <c r="K6" s="24">
        <v>0</v>
      </c>
      <c r="L6" s="24">
        <f t="shared" si="11"/>
        <v>3.8578014670140073</v>
      </c>
      <c r="M6" s="24">
        <v>0.270904467014002</v>
      </c>
      <c r="N6" s="24">
        <v>0</v>
      </c>
      <c r="O6" s="24">
        <v>0</v>
      </c>
      <c r="P6" s="24">
        <f t="shared" si="4"/>
        <v>0.270904467014002</v>
      </c>
      <c r="Q6" s="24">
        <f t="shared" si="12"/>
        <v>13.492986939212274</v>
      </c>
      <c r="R6" s="24">
        <f t="shared" si="13"/>
        <v>9.9060899392122685</v>
      </c>
      <c r="S6" s="24">
        <f t="shared" si="14"/>
        <v>126.50701306078773</v>
      </c>
      <c r="T6" s="24">
        <v>5.2713282442843597E-3</v>
      </c>
      <c r="U6" s="24">
        <v>0</v>
      </c>
      <c r="V6" s="24">
        <v>0</v>
      </c>
      <c r="W6" s="24">
        <f t="shared" si="5"/>
        <v>5.2713282442843597E-3</v>
      </c>
      <c r="X6" s="24">
        <f t="shared" si="15"/>
        <v>18.683087303689195</v>
      </c>
      <c r="Y6" s="24">
        <f t="shared" si="16"/>
        <v>14.830557164919473</v>
      </c>
      <c r="Z6" s="24">
        <f t="shared" si="17"/>
        <v>121.31691269631081</v>
      </c>
      <c r="AA6" s="24">
        <v>2.1261066543940199</v>
      </c>
      <c r="AB6" s="24">
        <v>0</v>
      </c>
      <c r="AC6" s="24">
        <v>0</v>
      </c>
      <c r="AD6" s="24">
        <f t="shared" si="6"/>
        <v>2.1261066543940199</v>
      </c>
      <c r="AE6" s="24">
        <f t="shared" si="18"/>
        <v>13.923200240474685</v>
      </c>
      <c r="AF6" s="24">
        <f t="shared" si="19"/>
        <v>12.191505427854699</v>
      </c>
      <c r="AG6" s="24">
        <f t="shared" si="20"/>
        <v>126.07679975952531</v>
      </c>
      <c r="AH6" s="24">
        <v>1.14391975559314</v>
      </c>
      <c r="AI6" s="24">
        <v>0</v>
      </c>
      <c r="AJ6" s="24">
        <v>0</v>
      </c>
      <c r="AK6" s="24">
        <f t="shared" si="7"/>
        <v>1.14391975559314</v>
      </c>
      <c r="AL6" s="24">
        <f t="shared" si="21"/>
        <v>5.9924201275988871</v>
      </c>
      <c r="AM6" s="24">
        <f t="shared" si="22"/>
        <v>3.2785384161780202</v>
      </c>
      <c r="AN6" s="24">
        <f t="shared" si="23"/>
        <v>134.00757987240112</v>
      </c>
      <c r="AO6" s="24">
        <v>9.1340486769785796E-3</v>
      </c>
      <c r="AP6" s="24">
        <v>0</v>
      </c>
      <c r="AQ6" s="24">
        <v>0</v>
      </c>
      <c r="AR6" s="24">
        <f t="shared" si="8"/>
        <v>9.1340486769785796E-3</v>
      </c>
      <c r="AS6" s="24">
        <f t="shared" si="24"/>
        <v>18.697919421608027</v>
      </c>
      <c r="AT6" s="24">
        <f t="shared" si="26"/>
        <v>14.849252003270998</v>
      </c>
      <c r="AU6" s="24">
        <f t="shared" si="25"/>
        <v>121.30208057839198</v>
      </c>
      <c r="AV6">
        <v>4</v>
      </c>
      <c r="AW6" s="2">
        <f t="shared" si="27"/>
        <v>0.16797673557249779</v>
      </c>
      <c r="AX6" s="2">
        <f t="shared" si="28"/>
        <v>2.9827733553088894E-4</v>
      </c>
      <c r="AY6" s="2">
        <f t="shared" si="29"/>
        <v>5.0230563369118714E-2</v>
      </c>
      <c r="AZ6" s="2">
        <f t="shared" si="30"/>
        <v>4.7003292262451781</v>
      </c>
      <c r="BA6" s="2">
        <f t="shared" si="31"/>
        <v>7.3989067585869897E-5</v>
      </c>
      <c r="BB6" s="2">
        <f t="shared" si="32"/>
        <v>4.918908791589911</v>
      </c>
    </row>
    <row r="7" spans="1:54" ht="14.25" customHeight="1" x14ac:dyDescent="0.25">
      <c r="A7" s="24">
        <v>6</v>
      </c>
      <c r="B7" s="24" t="s">
        <v>91</v>
      </c>
      <c r="C7" s="24">
        <v>1</v>
      </c>
      <c r="D7" s="24">
        <f t="shared" si="9"/>
        <v>1</v>
      </c>
      <c r="E7" s="24">
        <f t="shared" si="0"/>
        <v>1</v>
      </c>
      <c r="F7" s="24">
        <v>3.5607690000000032</v>
      </c>
      <c r="G7" s="24">
        <f t="shared" si="1"/>
        <v>3.5607690000000032</v>
      </c>
      <c r="H7" s="24">
        <f t="shared" si="2"/>
        <v>3.5607690000000032</v>
      </c>
      <c r="I7" s="24">
        <f t="shared" si="10"/>
        <v>0</v>
      </c>
      <c r="J7" s="24">
        <f t="shared" si="3"/>
        <v>0.12941239167478999</v>
      </c>
      <c r="K7" s="24">
        <v>0</v>
      </c>
      <c r="L7" s="24">
        <f t="shared" si="11"/>
        <v>3.690181391674793</v>
      </c>
      <c r="M7" s="24">
        <v>0.12941239167478999</v>
      </c>
      <c r="N7" s="24">
        <v>0</v>
      </c>
      <c r="O7" s="24">
        <v>0</v>
      </c>
      <c r="P7" s="24">
        <f t="shared" si="4"/>
        <v>0.12941239167478999</v>
      </c>
      <c r="Q7" s="24">
        <f t="shared" si="12"/>
        <v>17.053755939212277</v>
      </c>
      <c r="R7" s="24">
        <f t="shared" si="13"/>
        <v>13.492986939212274</v>
      </c>
      <c r="S7" s="24">
        <f t="shared" si="14"/>
        <v>122.94624406078772</v>
      </c>
      <c r="T7" s="24">
        <v>3.5129800330614598E-6</v>
      </c>
      <c r="U7" s="24">
        <v>0</v>
      </c>
      <c r="V7" s="24">
        <v>0</v>
      </c>
      <c r="W7" s="24">
        <f t="shared" si="5"/>
        <v>3.5129800330614598E-6</v>
      </c>
      <c r="X7" s="24">
        <f t="shared" si="15"/>
        <v>22.373265182383953</v>
      </c>
      <c r="Y7" s="24">
        <f t="shared" si="16"/>
        <v>18.683087303689195</v>
      </c>
      <c r="Z7" s="24">
        <f t="shared" si="17"/>
        <v>117.62673481761604</v>
      </c>
      <c r="AA7" s="24">
        <v>1.9029059972080899</v>
      </c>
      <c r="AB7" s="24">
        <v>0</v>
      </c>
      <c r="AC7" s="24">
        <v>0</v>
      </c>
      <c r="AD7" s="24">
        <f t="shared" si="6"/>
        <v>1.9029059972080899</v>
      </c>
      <c r="AE7" s="24">
        <f t="shared" si="18"/>
        <v>15.710475634941389</v>
      </c>
      <c r="AF7" s="24">
        <f t="shared" si="19"/>
        <v>13.923200240474685</v>
      </c>
      <c r="AG7" s="24">
        <f t="shared" si="20"/>
        <v>124.28952436505861</v>
      </c>
      <c r="AH7" s="24">
        <v>2.5040225900287298</v>
      </c>
      <c r="AI7" s="24">
        <v>0</v>
      </c>
      <c r="AJ7" s="24">
        <v>0</v>
      </c>
      <c r="AK7" s="24">
        <f t="shared" si="7"/>
        <v>2.5040225900287298</v>
      </c>
      <c r="AL7" s="24">
        <f t="shared" si="21"/>
        <v>7.1785789292449502</v>
      </c>
      <c r="AM7" s="24">
        <f t="shared" si="22"/>
        <v>5.9924201275988871</v>
      </c>
      <c r="AN7" s="24">
        <f t="shared" si="23"/>
        <v>132.82142107075504</v>
      </c>
      <c r="AO7" s="24">
        <v>1.5547430349259201E-2</v>
      </c>
      <c r="AP7" s="24">
        <v>0</v>
      </c>
      <c r="AQ7" s="24">
        <v>0</v>
      </c>
      <c r="AR7" s="24">
        <f t="shared" si="8"/>
        <v>1.5547430349259201E-2</v>
      </c>
      <c r="AS7" s="24">
        <f t="shared" si="24"/>
        <v>22.37255338293356</v>
      </c>
      <c r="AT7" s="24">
        <f t="shared" si="26"/>
        <v>18.697919421608027</v>
      </c>
      <c r="AU7" s="24">
        <f t="shared" si="25"/>
        <v>117.62744661706644</v>
      </c>
      <c r="AV7">
        <v>5</v>
      </c>
      <c r="AW7" s="2">
        <f t="shared" si="27"/>
        <v>1.4087032284728103E-2</v>
      </c>
      <c r="AX7" s="2">
        <f t="shared" si="28"/>
        <v>5.1131883969558289E-4</v>
      </c>
      <c r="AY7" s="2">
        <f t="shared" si="29"/>
        <v>0.2445022652553123</v>
      </c>
      <c r="AZ7" s="2">
        <f t="shared" si="30"/>
        <v>0.71723768675689881</v>
      </c>
      <c r="BA7" s="2">
        <f t="shared" si="31"/>
        <v>9.9561130579066512E-4</v>
      </c>
      <c r="BB7" s="2">
        <f t="shared" si="32"/>
        <v>0.97733391444242546</v>
      </c>
    </row>
    <row r="8" spans="1:54" ht="14.25" customHeight="1" x14ac:dyDescent="0.25">
      <c r="A8" s="24">
        <v>7</v>
      </c>
      <c r="B8" s="24" t="s">
        <v>91</v>
      </c>
      <c r="C8" s="24">
        <v>1</v>
      </c>
      <c r="D8" s="24">
        <f t="shared" si="9"/>
        <v>1</v>
      </c>
      <c r="E8" s="24">
        <f t="shared" si="0"/>
        <v>1</v>
      </c>
      <c r="F8" s="24">
        <v>3.5968290000000009</v>
      </c>
      <c r="G8" s="24">
        <f t="shared" si="1"/>
        <v>3.5968290000000009</v>
      </c>
      <c r="H8" s="24">
        <f t="shared" si="2"/>
        <v>3.5968290000000009</v>
      </c>
      <c r="I8" s="24">
        <f t="shared" si="10"/>
        <v>0</v>
      </c>
      <c r="J8" s="24">
        <f t="shared" si="3"/>
        <v>0.26880626603046798</v>
      </c>
      <c r="K8" s="24">
        <v>0</v>
      </c>
      <c r="L8" s="24">
        <f t="shared" si="11"/>
        <v>3.8656352660304689</v>
      </c>
      <c r="M8" s="24">
        <v>0.26880626603046798</v>
      </c>
      <c r="N8" s="24">
        <v>0</v>
      </c>
      <c r="O8" s="24">
        <v>0</v>
      </c>
      <c r="P8" s="24">
        <f t="shared" si="4"/>
        <v>0.26880626603046798</v>
      </c>
      <c r="Q8" s="24">
        <f t="shared" si="12"/>
        <v>20.650584939212276</v>
      </c>
      <c r="R8" s="24">
        <f t="shared" si="13"/>
        <v>17.053755939212277</v>
      </c>
      <c r="S8" s="24">
        <f t="shared" si="14"/>
        <v>119.34941506078772</v>
      </c>
      <c r="T8" s="24">
        <v>1.2897629063011701E-2</v>
      </c>
      <c r="U8" s="24">
        <v>0</v>
      </c>
      <c r="V8" s="24">
        <v>0</v>
      </c>
      <c r="W8" s="24">
        <f t="shared" si="5"/>
        <v>1.2897629063011701E-2</v>
      </c>
      <c r="X8" s="24">
        <f t="shared" si="15"/>
        <v>26.226002819351411</v>
      </c>
      <c r="Y8" s="24">
        <f t="shared" si="16"/>
        <v>22.373265182383953</v>
      </c>
      <c r="Z8" s="24">
        <f t="shared" si="17"/>
        <v>113.77399718064859</v>
      </c>
      <c r="AA8" s="24">
        <v>0.21111485423524601</v>
      </c>
      <c r="AB8" s="24">
        <v>0</v>
      </c>
      <c r="AC8" s="24">
        <v>0</v>
      </c>
      <c r="AD8" s="24">
        <f t="shared" si="6"/>
        <v>0.21111485423524601</v>
      </c>
      <c r="AE8" s="24">
        <f t="shared" si="18"/>
        <v>19.364996046736611</v>
      </c>
      <c r="AF8" s="24">
        <f t="shared" si="19"/>
        <v>15.710475634941389</v>
      </c>
      <c r="AG8" s="24">
        <f t="shared" si="20"/>
        <v>120.63500395326339</v>
      </c>
      <c r="AH8" s="24">
        <v>0.58298629722845696</v>
      </c>
      <c r="AI8" s="24">
        <v>0</v>
      </c>
      <c r="AJ8" s="24">
        <v>0</v>
      </c>
      <c r="AK8" s="24">
        <f t="shared" si="7"/>
        <v>0.58298629722845696</v>
      </c>
      <c r="AL8" s="24">
        <f t="shared" si="21"/>
        <v>10.461227898046962</v>
      </c>
      <c r="AM8" s="24">
        <f t="shared" si="22"/>
        <v>7.1785789292449502</v>
      </c>
      <c r="AN8" s="24">
        <f t="shared" si="23"/>
        <v>129.53877210195304</v>
      </c>
      <c r="AO8" s="24">
        <v>3.94588549307531</v>
      </c>
      <c r="AP8" s="24">
        <v>0</v>
      </c>
      <c r="AQ8" s="24">
        <v>0</v>
      </c>
      <c r="AR8" s="24">
        <f t="shared" si="8"/>
        <v>3.94588549307531</v>
      </c>
      <c r="AS8" s="24">
        <f t="shared" si="24"/>
        <v>22.292303155888717</v>
      </c>
      <c r="AT8" s="24">
        <f t="shared" si="26"/>
        <v>22.37255338293356</v>
      </c>
      <c r="AU8" s="24">
        <f t="shared" si="25"/>
        <v>117.70769684411128</v>
      </c>
      <c r="AV8">
        <v>6</v>
      </c>
      <c r="AW8" s="2">
        <f t="shared" si="27"/>
        <v>6.729444367089079E-3</v>
      </c>
      <c r="AX8" s="2">
        <f t="shared" si="28"/>
        <v>3.4075906320696163E-7</v>
      </c>
      <c r="AY8" s="2">
        <f t="shared" si="29"/>
        <v>0.21883418967893034</v>
      </c>
      <c r="AZ8" s="2">
        <f t="shared" si="30"/>
        <v>1.5700221639480136</v>
      </c>
      <c r="BA8" s="2">
        <f t="shared" si="31"/>
        <v>1.6946699080692528E-3</v>
      </c>
      <c r="BB8" s="2">
        <f t="shared" si="32"/>
        <v>1.7972808086611656</v>
      </c>
    </row>
    <row r="9" spans="1:54" ht="14.25" customHeight="1" x14ac:dyDescent="0.25">
      <c r="A9" s="24">
        <v>8</v>
      </c>
      <c r="B9" s="24" t="s">
        <v>91</v>
      </c>
      <c r="C9" s="24">
        <v>1</v>
      </c>
      <c r="D9" s="24">
        <f t="shared" si="9"/>
        <v>1</v>
      </c>
      <c r="E9" s="24">
        <f t="shared" si="0"/>
        <v>1</v>
      </c>
      <c r="F9" s="24">
        <v>3.6001840000000049</v>
      </c>
      <c r="G9" s="24">
        <f t="shared" si="1"/>
        <v>3.6001840000000049</v>
      </c>
      <c r="H9" s="24">
        <f t="shared" si="2"/>
        <v>3.6001840000000049</v>
      </c>
      <c r="I9" s="24">
        <f t="shared" si="10"/>
        <v>0</v>
      </c>
      <c r="J9" s="24">
        <f t="shared" si="3"/>
        <v>9.9846454297408196E-2</v>
      </c>
      <c r="K9" s="24">
        <v>0</v>
      </c>
      <c r="L9" s="24">
        <f t="shared" si="11"/>
        <v>3.700030454297413</v>
      </c>
      <c r="M9" s="24">
        <v>9.9846454297408196E-2</v>
      </c>
      <c r="N9" s="24">
        <v>0</v>
      </c>
      <c r="O9" s="24">
        <v>0</v>
      </c>
      <c r="P9" s="24">
        <f t="shared" si="4"/>
        <v>9.9846454297408196E-2</v>
      </c>
      <c r="Q9" s="24">
        <f t="shared" si="12"/>
        <v>24.250768939212282</v>
      </c>
      <c r="R9" s="24">
        <f t="shared" si="13"/>
        <v>20.650584939212276</v>
      </c>
      <c r="S9" s="24">
        <f t="shared" si="14"/>
        <v>115.74923106078772</v>
      </c>
      <c r="T9" s="24">
        <v>6.8584300195194497E-6</v>
      </c>
      <c r="U9" s="24">
        <v>0</v>
      </c>
      <c r="V9" s="24">
        <v>0</v>
      </c>
      <c r="W9" s="24">
        <f t="shared" si="5"/>
        <v>6.8584300195194497E-6</v>
      </c>
      <c r="X9" s="24">
        <f t="shared" si="15"/>
        <v>29.926026415218804</v>
      </c>
      <c r="Y9" s="24">
        <f t="shared" si="16"/>
        <v>26.226002819351411</v>
      </c>
      <c r="Z9" s="24">
        <f t="shared" si="17"/>
        <v>110.0739735847812</v>
      </c>
      <c r="AA9" s="24">
        <v>4.5989128512099603E-2</v>
      </c>
      <c r="AB9" s="24">
        <v>0</v>
      </c>
      <c r="AC9" s="24">
        <v>0</v>
      </c>
      <c r="AD9" s="24">
        <f t="shared" si="6"/>
        <v>4.5989128512099603E-2</v>
      </c>
      <c r="AE9" s="24">
        <f t="shared" si="18"/>
        <v>23.019037372521925</v>
      </c>
      <c r="AF9" s="24">
        <f t="shared" si="19"/>
        <v>19.364996046736611</v>
      </c>
      <c r="AG9" s="24">
        <f t="shared" si="20"/>
        <v>116.98096262747808</v>
      </c>
      <c r="AH9" s="24">
        <v>9.1987299049826503E-6</v>
      </c>
      <c r="AI9" s="24">
        <v>0</v>
      </c>
      <c r="AJ9" s="24">
        <v>0</v>
      </c>
      <c r="AK9" s="24">
        <f t="shared" si="7"/>
        <v>9.1987299049826503E-6</v>
      </c>
      <c r="AL9" s="24">
        <f t="shared" si="21"/>
        <v>14.16124915361447</v>
      </c>
      <c r="AM9" s="24">
        <f t="shared" si="22"/>
        <v>10.461227898046962</v>
      </c>
      <c r="AN9" s="24">
        <f t="shared" si="23"/>
        <v>125.83875084638552</v>
      </c>
      <c r="AO9" s="24">
        <v>3.4899227593896298</v>
      </c>
      <c r="AP9" s="24">
        <v>0</v>
      </c>
      <c r="AQ9" s="24">
        <v>0</v>
      </c>
      <c r="AR9" s="24">
        <f t="shared" si="8"/>
        <v>3.4899227593896298</v>
      </c>
      <c r="AS9" s="24">
        <f t="shared" si="24"/>
        <v>22.502410850796501</v>
      </c>
      <c r="AT9" s="24">
        <f t="shared" si="26"/>
        <v>22.292303155888717</v>
      </c>
      <c r="AU9" s="24">
        <f t="shared" si="25"/>
        <v>117.49758914920349</v>
      </c>
      <c r="AV9">
        <v>7</v>
      </c>
      <c r="AW9" s="2">
        <f t="shared" si="27"/>
        <v>1.3977925833584334E-2</v>
      </c>
      <c r="AX9" s="2">
        <f t="shared" si="28"/>
        <v>1.251070019112135E-3</v>
      </c>
      <c r="AY9" s="2">
        <f t="shared" si="29"/>
        <v>2.4278208237053293E-2</v>
      </c>
      <c r="AZ9" s="2">
        <f t="shared" si="30"/>
        <v>0.36553240836224249</v>
      </c>
      <c r="BA9" s="2">
        <f t="shared" si="31"/>
        <v>0.4301015187452088</v>
      </c>
      <c r="BB9" s="2">
        <f t="shared" si="32"/>
        <v>0.83514113119720101</v>
      </c>
    </row>
    <row r="10" spans="1:54" ht="14.25" customHeight="1" x14ac:dyDescent="0.25">
      <c r="A10" s="24">
        <v>9</v>
      </c>
      <c r="B10" s="24" t="s">
        <v>91</v>
      </c>
      <c r="C10" s="24">
        <v>1</v>
      </c>
      <c r="D10" s="24">
        <f t="shared" si="9"/>
        <v>1</v>
      </c>
      <c r="E10" s="24">
        <f t="shared" si="0"/>
        <v>1</v>
      </c>
      <c r="F10" s="24">
        <v>3.5991399999999989</v>
      </c>
      <c r="G10" s="24">
        <f t="shared" si="1"/>
        <v>3.5991399999999989</v>
      </c>
      <c r="H10" s="24">
        <f t="shared" si="2"/>
        <v>3.5991399999999989</v>
      </c>
      <c r="I10" s="24">
        <f t="shared" si="10"/>
        <v>0</v>
      </c>
      <c r="J10" s="24">
        <f t="shared" si="3"/>
        <v>0.195835810111575</v>
      </c>
      <c r="K10" s="24">
        <v>0</v>
      </c>
      <c r="L10" s="24">
        <f t="shared" si="11"/>
        <v>3.7949758101115738</v>
      </c>
      <c r="M10" s="24">
        <v>0.195835810111575</v>
      </c>
      <c r="N10" s="24">
        <v>0</v>
      </c>
      <c r="O10" s="24">
        <v>0</v>
      </c>
      <c r="P10" s="24">
        <f t="shared" si="4"/>
        <v>0.195835810111575</v>
      </c>
      <c r="Q10" s="24">
        <f t="shared" si="12"/>
        <v>27.849908939212281</v>
      </c>
      <c r="R10" s="24">
        <f t="shared" si="13"/>
        <v>24.250768939212282</v>
      </c>
      <c r="S10" s="24">
        <f t="shared" si="14"/>
        <v>112.15009106078772</v>
      </c>
      <c r="T10" s="24">
        <v>0.24889024219691</v>
      </c>
      <c r="U10" s="24">
        <v>0</v>
      </c>
      <c r="V10" s="24">
        <v>0</v>
      </c>
      <c r="W10" s="24">
        <f t="shared" si="5"/>
        <v>0.24889024219691</v>
      </c>
      <c r="X10" s="24">
        <f t="shared" si="15"/>
        <v>33.472111983133466</v>
      </c>
      <c r="Y10" s="24">
        <f t="shared" si="16"/>
        <v>29.926026415218804</v>
      </c>
      <c r="Z10" s="24">
        <f t="shared" si="17"/>
        <v>106.52788801686654</v>
      </c>
      <c r="AA10" s="24">
        <v>0.91051386408007795</v>
      </c>
      <c r="AB10" s="24">
        <v>0</v>
      </c>
      <c r="AC10" s="24">
        <v>0</v>
      </c>
      <c r="AD10" s="24">
        <f t="shared" si="6"/>
        <v>0.91051386408007795</v>
      </c>
      <c r="AE10" s="24">
        <f t="shared" si="18"/>
        <v>25.903499318553422</v>
      </c>
      <c r="AF10" s="24">
        <f t="shared" si="19"/>
        <v>23.019037372521925</v>
      </c>
      <c r="AG10" s="24">
        <f t="shared" si="20"/>
        <v>114.09650068144657</v>
      </c>
      <c r="AH10" s="24">
        <v>6.2952228334347202E-3</v>
      </c>
      <c r="AI10" s="24">
        <v>0</v>
      </c>
      <c r="AJ10" s="24">
        <v>0</v>
      </c>
      <c r="AK10" s="24">
        <f t="shared" si="7"/>
        <v>6.2952228334347202E-3</v>
      </c>
      <c r="AL10" s="24">
        <f t="shared" si="21"/>
        <v>17.94992974089261</v>
      </c>
      <c r="AM10" s="24">
        <f t="shared" si="22"/>
        <v>14.16124915361447</v>
      </c>
      <c r="AN10" s="24">
        <f t="shared" si="23"/>
        <v>122.05007025910739</v>
      </c>
      <c r="AO10" s="24">
        <v>0.20795206023064999</v>
      </c>
      <c r="AP10" s="24">
        <v>0</v>
      </c>
      <c r="AQ10" s="24">
        <v>0</v>
      </c>
      <c r="AR10" s="24">
        <f t="shared" si="8"/>
        <v>0.20795206023064999</v>
      </c>
      <c r="AS10" s="24">
        <f t="shared" si="24"/>
        <v>26.089434600677425</v>
      </c>
      <c r="AT10" s="24">
        <f t="shared" si="26"/>
        <v>22.502410850796501</v>
      </c>
      <c r="AU10" s="24">
        <f t="shared" si="25"/>
        <v>113.91056539932258</v>
      </c>
      <c r="AV10">
        <v>8</v>
      </c>
      <c r="AW10" s="2">
        <f t="shared" si="27"/>
        <v>5.192015623465226E-3</v>
      </c>
      <c r="AX10" s="2">
        <f t="shared" si="28"/>
        <v>6.652677118933866E-7</v>
      </c>
      <c r="AY10" s="2">
        <f t="shared" si="29"/>
        <v>5.2887497788914545E-3</v>
      </c>
      <c r="AZ10" s="2">
        <f t="shared" si="30"/>
        <v>5.7676036504241221E-6</v>
      </c>
      <c r="BA10" s="2">
        <f t="shared" si="31"/>
        <v>0.38040158077346964</v>
      </c>
      <c r="BB10" s="2">
        <f t="shared" si="32"/>
        <v>0.39088877904718866</v>
      </c>
    </row>
    <row r="11" spans="1:54" ht="14.25" customHeight="1" x14ac:dyDescent="0.25">
      <c r="A11" s="24">
        <v>10</v>
      </c>
      <c r="B11" s="24" t="s">
        <v>91</v>
      </c>
      <c r="C11" s="24">
        <v>1</v>
      </c>
      <c r="D11" s="24">
        <f t="shared" si="9"/>
        <v>1</v>
      </c>
      <c r="E11" s="24">
        <f t="shared" si="0"/>
        <v>1</v>
      </c>
      <c r="F11" s="24">
        <v>3.5797540000000061</v>
      </c>
      <c r="G11" s="24">
        <f t="shared" si="1"/>
        <v>3.5797540000000061</v>
      </c>
      <c r="H11" s="24">
        <f t="shared" si="2"/>
        <v>3.5797540000000061</v>
      </c>
      <c r="I11" s="24">
        <f t="shared" si="10"/>
        <v>0</v>
      </c>
      <c r="J11" s="24">
        <f t="shared" si="3"/>
        <v>7.0522885234382495E-7</v>
      </c>
      <c r="K11" s="24">
        <v>0</v>
      </c>
      <c r="L11" s="24">
        <f t="shared" si="11"/>
        <v>3.5797547052288583</v>
      </c>
      <c r="M11" s="24">
        <v>7.0522885234382495E-7</v>
      </c>
      <c r="N11" s="24">
        <v>0</v>
      </c>
      <c r="O11" s="24">
        <v>0</v>
      </c>
      <c r="P11" s="24">
        <f t="shared" si="4"/>
        <v>7.0522885234382495E-7</v>
      </c>
      <c r="Q11" s="24">
        <f t="shared" si="12"/>
        <v>31.429662939212285</v>
      </c>
      <c r="R11" s="24">
        <f t="shared" si="13"/>
        <v>27.849908939212281</v>
      </c>
      <c r="S11" s="24">
        <f t="shared" si="14"/>
        <v>108.57033706078772</v>
      </c>
      <c r="T11" s="24">
        <v>7.3127376281708499E-6</v>
      </c>
      <c r="U11" s="24">
        <v>0</v>
      </c>
      <c r="V11" s="24">
        <v>0</v>
      </c>
      <c r="W11" s="24">
        <f t="shared" si="5"/>
        <v>7.3127376281708499E-6</v>
      </c>
      <c r="X11" s="24">
        <f t="shared" si="15"/>
        <v>37.051859375624694</v>
      </c>
      <c r="Y11" s="24">
        <f t="shared" si="16"/>
        <v>33.472111983133466</v>
      </c>
      <c r="Z11" s="24">
        <f t="shared" si="17"/>
        <v>102.9481406243753</v>
      </c>
      <c r="AA11" s="24">
        <v>0.15649549575095301</v>
      </c>
      <c r="AB11" s="24">
        <v>0</v>
      </c>
      <c r="AC11" s="24">
        <v>0</v>
      </c>
      <c r="AD11" s="24">
        <f t="shared" si="6"/>
        <v>0.15649549575095301</v>
      </c>
      <c r="AE11" s="24">
        <f t="shared" si="18"/>
        <v>29.326758528031327</v>
      </c>
      <c r="AF11" s="24">
        <f t="shared" si="19"/>
        <v>25.903499318553422</v>
      </c>
      <c r="AG11" s="24">
        <f t="shared" si="20"/>
        <v>110.67324147196868</v>
      </c>
      <c r="AH11" s="24">
        <v>1.66586802369721E-3</v>
      </c>
      <c r="AI11" s="24">
        <v>0</v>
      </c>
      <c r="AJ11" s="24">
        <v>0</v>
      </c>
      <c r="AK11" s="24">
        <f t="shared" si="7"/>
        <v>1.66586802369721E-3</v>
      </c>
      <c r="AL11" s="24">
        <f t="shared" si="21"/>
        <v>21.528018578097772</v>
      </c>
      <c r="AM11" s="24">
        <f t="shared" si="22"/>
        <v>17.94992974089261</v>
      </c>
      <c r="AN11" s="24">
        <f t="shared" si="23"/>
        <v>118.47198142190223</v>
      </c>
      <c r="AO11" s="24">
        <v>6.2842036391340102E-5</v>
      </c>
      <c r="AP11" s="24">
        <v>0</v>
      </c>
      <c r="AQ11" s="24">
        <v>0</v>
      </c>
      <c r="AR11" s="24">
        <f t="shared" si="8"/>
        <v>6.2842036391340102E-5</v>
      </c>
      <c r="AS11" s="24">
        <f t="shared" si="24"/>
        <v>29.66912646386989</v>
      </c>
      <c r="AT11" s="24">
        <f t="shared" si="26"/>
        <v>26.089434600677425</v>
      </c>
      <c r="AU11" s="24">
        <f t="shared" si="25"/>
        <v>110.33087353613011</v>
      </c>
      <c r="AV11">
        <v>9</v>
      </c>
      <c r="AW11" s="2">
        <f t="shared" si="27"/>
        <v>1.0183462125801899E-2</v>
      </c>
      <c r="AX11" s="2">
        <f t="shared" si="28"/>
        <v>2.4142353493100271E-2</v>
      </c>
      <c r="AY11" s="2">
        <f t="shared" si="29"/>
        <v>0.10470909436920897</v>
      </c>
      <c r="AZ11" s="2">
        <f t="shared" si="30"/>
        <v>3.9471047165635697E-3</v>
      </c>
      <c r="BA11" s="2">
        <f t="shared" si="31"/>
        <v>2.2666774565140848E-2</v>
      </c>
      <c r="BB11" s="2">
        <f t="shared" si="32"/>
        <v>0.16564878926981555</v>
      </c>
    </row>
    <row r="12" spans="1:54" ht="14.25" customHeight="1" x14ac:dyDescent="0.25">
      <c r="A12" s="24">
        <v>11</v>
      </c>
      <c r="B12" s="24" t="s">
        <v>91</v>
      </c>
      <c r="C12" s="24">
        <v>1</v>
      </c>
      <c r="D12" s="24">
        <f t="shared" si="9"/>
        <v>1</v>
      </c>
      <c r="E12" s="24">
        <f t="shared" si="0"/>
        <v>1</v>
      </c>
      <c r="F12" s="24">
        <v>3.6355840000000015</v>
      </c>
      <c r="G12" s="24">
        <f t="shared" si="1"/>
        <v>3.6355840000000015</v>
      </c>
      <c r="H12" s="24">
        <f t="shared" si="2"/>
        <v>3.6355840000000015</v>
      </c>
      <c r="I12" s="24">
        <f t="shared" si="10"/>
        <v>0</v>
      </c>
      <c r="J12" s="24">
        <f t="shared" si="3"/>
        <v>7.1039909194611805E-5</v>
      </c>
      <c r="K12" s="24">
        <v>0</v>
      </c>
      <c r="L12" s="24">
        <f t="shared" si="11"/>
        <v>3.6356550399091963</v>
      </c>
      <c r="M12" s="24">
        <v>7.1039909194611805E-5</v>
      </c>
      <c r="N12" s="24">
        <v>0</v>
      </c>
      <c r="O12" s="24">
        <v>0</v>
      </c>
      <c r="P12" s="24">
        <f t="shared" si="4"/>
        <v>7.1039909194611805E-5</v>
      </c>
      <c r="Q12" s="24">
        <f t="shared" si="12"/>
        <v>35.065246939212287</v>
      </c>
      <c r="R12" s="24">
        <f t="shared" si="13"/>
        <v>31.429662939212285</v>
      </c>
      <c r="S12" s="24">
        <f t="shared" si="14"/>
        <v>104.93475306078771</v>
      </c>
      <c r="T12" s="24">
        <v>7.21226853331298E-6</v>
      </c>
      <c r="U12" s="24">
        <v>0</v>
      </c>
      <c r="V12" s="24">
        <v>0</v>
      </c>
      <c r="W12" s="24">
        <f t="shared" si="5"/>
        <v>7.21226853331298E-6</v>
      </c>
      <c r="X12" s="24">
        <f t="shared" si="15"/>
        <v>40.687507203265355</v>
      </c>
      <c r="Y12" s="24">
        <f t="shared" si="16"/>
        <v>37.051859375624694</v>
      </c>
      <c r="Z12" s="24">
        <f t="shared" si="17"/>
        <v>99.312492796734645</v>
      </c>
      <c r="AA12" s="24">
        <v>1.38296966578705E-2</v>
      </c>
      <c r="AB12" s="24">
        <v>0</v>
      </c>
      <c r="AC12" s="24">
        <v>0</v>
      </c>
      <c r="AD12" s="24">
        <f t="shared" si="6"/>
        <v>1.38296966578705E-2</v>
      </c>
      <c r="AE12" s="24">
        <f t="shared" si="18"/>
        <v>32.948583871282651</v>
      </c>
      <c r="AF12" s="24">
        <f t="shared" si="19"/>
        <v>29.326758528031327</v>
      </c>
      <c r="AG12" s="24">
        <f t="shared" si="20"/>
        <v>107.05141612871735</v>
      </c>
      <c r="AH12" s="24">
        <v>1.19359594777097E-3</v>
      </c>
      <c r="AI12" s="24">
        <v>0</v>
      </c>
      <c r="AJ12" s="24">
        <v>0</v>
      </c>
      <c r="AK12" s="24">
        <f t="shared" si="7"/>
        <v>1.19359594777097E-3</v>
      </c>
      <c r="AL12" s="24">
        <f t="shared" si="21"/>
        <v>25.162480022059196</v>
      </c>
      <c r="AM12" s="24">
        <f t="shared" si="22"/>
        <v>21.528018578097772</v>
      </c>
      <c r="AN12" s="24">
        <f t="shared" si="23"/>
        <v>114.8375199779408</v>
      </c>
      <c r="AO12" s="24">
        <v>8.8935911083470997E-3</v>
      </c>
      <c r="AP12" s="24">
        <v>0</v>
      </c>
      <c r="AQ12" s="24">
        <v>0</v>
      </c>
      <c r="AR12" s="24">
        <f t="shared" si="8"/>
        <v>8.8935911083470997E-3</v>
      </c>
      <c r="AS12" s="24">
        <f t="shared" si="24"/>
        <v>33.295887912670736</v>
      </c>
      <c r="AT12" s="24">
        <f t="shared" si="26"/>
        <v>29.66912646386989</v>
      </c>
      <c r="AU12" s="24">
        <f t="shared" si="25"/>
        <v>106.70411208732926</v>
      </c>
      <c r="AV12">
        <v>10</v>
      </c>
      <c r="AW12" s="2">
        <f t="shared" si="27"/>
        <v>3.6671900321878893E-8</v>
      </c>
      <c r="AX12" s="2">
        <f t="shared" si="28"/>
        <v>7.093355499325725E-7</v>
      </c>
      <c r="AY12" s="2">
        <f t="shared" si="29"/>
        <v>1.7996982011359595E-2</v>
      </c>
      <c r="AZ12" s="2">
        <f t="shared" si="30"/>
        <v>1.0444992508581506E-3</v>
      </c>
      <c r="BA12" s="2">
        <f t="shared" si="31"/>
        <v>6.8497819666560711E-6</v>
      </c>
      <c r="BB12" s="2">
        <f t="shared" si="32"/>
        <v>1.9049077051634656E-2</v>
      </c>
    </row>
    <row r="13" spans="1:54" ht="14.25" customHeight="1" x14ac:dyDescent="0.25">
      <c r="A13" s="24">
        <v>12</v>
      </c>
      <c r="B13" s="24" t="s">
        <v>91</v>
      </c>
      <c r="C13" s="24">
        <v>1</v>
      </c>
      <c r="D13" s="24">
        <f t="shared" si="9"/>
        <v>1</v>
      </c>
      <c r="E13" s="24">
        <f t="shared" si="0"/>
        <v>1</v>
      </c>
      <c r="F13" s="24">
        <v>3.5788930000000008</v>
      </c>
      <c r="G13" s="24">
        <f t="shared" si="1"/>
        <v>3.5788930000000008</v>
      </c>
      <c r="H13" s="24">
        <f t="shared" si="2"/>
        <v>3.5788930000000008</v>
      </c>
      <c r="I13" s="24">
        <f t="shared" si="10"/>
        <v>0</v>
      </c>
      <c r="J13" s="24">
        <f t="shared" si="3"/>
        <v>7.9183212879738191E-3</v>
      </c>
      <c r="K13" s="24">
        <v>0</v>
      </c>
      <c r="L13" s="24">
        <f t="shared" si="11"/>
        <v>3.5868113212879744</v>
      </c>
      <c r="M13" s="24">
        <v>7.9183212879738191E-3</v>
      </c>
      <c r="N13" s="24">
        <v>0</v>
      </c>
      <c r="O13" s="24">
        <v>0</v>
      </c>
      <c r="P13" s="24">
        <f t="shared" si="4"/>
        <v>7.9183212879738191E-3</v>
      </c>
      <c r="Q13" s="24">
        <f t="shared" si="12"/>
        <v>38.644139939212288</v>
      </c>
      <c r="R13" s="24">
        <f t="shared" si="13"/>
        <v>35.065246939212287</v>
      </c>
      <c r="S13" s="24">
        <f t="shared" si="14"/>
        <v>101.35586006078771</v>
      </c>
      <c r="T13" s="24">
        <v>1.4110277446984E-3</v>
      </c>
      <c r="U13" s="24">
        <v>0</v>
      </c>
      <c r="V13" s="24">
        <v>0</v>
      </c>
      <c r="W13" s="24">
        <f t="shared" si="5"/>
        <v>1.4110277446984E-3</v>
      </c>
      <c r="X13" s="24">
        <f t="shared" si="15"/>
        <v>44.272907496808628</v>
      </c>
      <c r="Y13" s="24">
        <f t="shared" si="16"/>
        <v>40.687507203265355</v>
      </c>
      <c r="Z13" s="24">
        <f t="shared" si="17"/>
        <v>95.727092503191372</v>
      </c>
      <c r="AA13" s="24">
        <v>0.132636673302441</v>
      </c>
      <c r="AB13" s="24">
        <v>0</v>
      </c>
      <c r="AC13" s="24">
        <v>0</v>
      </c>
      <c r="AD13" s="24">
        <f t="shared" si="6"/>
        <v>0.132636673302441</v>
      </c>
      <c r="AE13" s="24">
        <f t="shared" si="18"/>
        <v>36.402758519268183</v>
      </c>
      <c r="AF13" s="24">
        <f t="shared" si="19"/>
        <v>32.948583871282651</v>
      </c>
      <c r="AG13" s="24">
        <f t="shared" si="20"/>
        <v>103.59724148073181</v>
      </c>
      <c r="AH13" s="24">
        <v>3.69120388333916E-2</v>
      </c>
      <c r="AI13" s="24">
        <v>0</v>
      </c>
      <c r="AJ13" s="24">
        <v>0</v>
      </c>
      <c r="AK13" s="24">
        <f t="shared" si="7"/>
        <v>3.69120388333916E-2</v>
      </c>
      <c r="AL13" s="24">
        <f t="shared" si="21"/>
        <v>28.712379304513778</v>
      </c>
      <c r="AM13" s="24">
        <f t="shared" si="22"/>
        <v>25.162480022059196</v>
      </c>
      <c r="AN13" s="24">
        <f t="shared" si="23"/>
        <v>111.28762069548623</v>
      </c>
      <c r="AO13" s="24">
        <v>4.6946315787975597E-2</v>
      </c>
      <c r="AP13" s="24">
        <v>0</v>
      </c>
      <c r="AQ13" s="24">
        <v>0</v>
      </c>
      <c r="AR13" s="24">
        <f t="shared" si="8"/>
        <v>4.6946315787975597E-2</v>
      </c>
      <c r="AS13" s="24">
        <f t="shared" si="24"/>
        <v>36.835752918170733</v>
      </c>
      <c r="AT13" s="24">
        <f t="shared" si="26"/>
        <v>33.295887912670736</v>
      </c>
      <c r="AU13" s="24">
        <f t="shared" si="25"/>
        <v>103.16424708182927</v>
      </c>
      <c r="AV13">
        <v>11</v>
      </c>
      <c r="AW13" s="2">
        <f t="shared" si="27"/>
        <v>3.6940752781198139E-6</v>
      </c>
      <c r="AX13" s="2">
        <f t="shared" si="28"/>
        <v>6.995900477313591E-7</v>
      </c>
      <c r="AY13" s="2">
        <f t="shared" si="29"/>
        <v>1.5904151156551076E-3</v>
      </c>
      <c r="AZ13" s="2">
        <f t="shared" si="30"/>
        <v>7.4838465925239816E-4</v>
      </c>
      <c r="BA13" s="2">
        <f t="shared" si="31"/>
        <v>9.6940143080983382E-4</v>
      </c>
      <c r="BB13" s="2">
        <f t="shared" si="32"/>
        <v>3.312594871043191E-3</v>
      </c>
    </row>
    <row r="14" spans="1:54" ht="14.25" customHeight="1" x14ac:dyDescent="0.25">
      <c r="A14" s="24">
        <v>13</v>
      </c>
      <c r="B14" s="24" t="s">
        <v>91</v>
      </c>
      <c r="C14" s="24">
        <v>1</v>
      </c>
      <c r="D14" s="24">
        <f t="shared" si="9"/>
        <v>1</v>
      </c>
      <c r="E14" s="24">
        <f t="shared" si="0"/>
        <v>1</v>
      </c>
      <c r="F14" s="24">
        <v>3.5610249999999946</v>
      </c>
      <c r="G14" s="24">
        <f t="shared" si="1"/>
        <v>3.5610249999999946</v>
      </c>
      <c r="H14" s="24">
        <f t="shared" si="2"/>
        <v>3.5610249999999946</v>
      </c>
      <c r="I14" s="24">
        <f t="shared" si="10"/>
        <v>0</v>
      </c>
      <c r="J14" s="24">
        <f t="shared" si="3"/>
        <v>2.4229659653569901E-3</v>
      </c>
      <c r="K14" s="24">
        <v>0</v>
      </c>
      <c r="L14" s="24">
        <f t="shared" si="11"/>
        <v>3.5634479659653517</v>
      </c>
      <c r="M14" s="24">
        <v>2.4229659653569901E-3</v>
      </c>
      <c r="N14" s="24">
        <v>0</v>
      </c>
      <c r="O14" s="24">
        <v>0</v>
      </c>
      <c r="P14" s="24">
        <f t="shared" si="4"/>
        <v>2.4229659653569901E-3</v>
      </c>
      <c r="Q14" s="24">
        <f t="shared" si="12"/>
        <v>42.205164939212281</v>
      </c>
      <c r="R14" s="24">
        <f t="shared" si="13"/>
        <v>38.644139939212288</v>
      </c>
      <c r="S14" s="24">
        <f t="shared" si="14"/>
        <v>97.794835060787719</v>
      </c>
      <c r="T14" s="24">
        <v>1.38455362631305E-4</v>
      </c>
      <c r="U14" s="24">
        <v>0</v>
      </c>
      <c r="V14" s="24">
        <v>0</v>
      </c>
      <c r="W14" s="24">
        <f t="shared" si="5"/>
        <v>1.38455362631305E-4</v>
      </c>
      <c r="X14" s="24">
        <f t="shared" si="15"/>
        <v>47.836217007411349</v>
      </c>
      <c r="Y14" s="24">
        <f t="shared" si="16"/>
        <v>44.272907496808628</v>
      </c>
      <c r="Z14" s="24">
        <f t="shared" si="17"/>
        <v>92.163782992588651</v>
      </c>
      <c r="AA14" s="24">
        <v>0.109051476733056</v>
      </c>
      <c r="AB14" s="24">
        <v>0</v>
      </c>
      <c r="AC14" s="24">
        <v>0</v>
      </c>
      <c r="AD14" s="24">
        <f t="shared" si="6"/>
        <v>0.109051476733056</v>
      </c>
      <c r="AE14" s="24">
        <f t="shared" si="18"/>
        <v>39.857155008500477</v>
      </c>
      <c r="AF14" s="24">
        <f t="shared" si="19"/>
        <v>36.402758519268183</v>
      </c>
      <c r="AG14" s="24">
        <f t="shared" si="20"/>
        <v>100.14284499149952</v>
      </c>
      <c r="AH14" s="24">
        <v>4.5867803193771796E-3</v>
      </c>
      <c r="AI14" s="24">
        <v>0</v>
      </c>
      <c r="AJ14" s="24">
        <v>0</v>
      </c>
      <c r="AK14" s="24">
        <f t="shared" si="7"/>
        <v>4.5867803193771796E-3</v>
      </c>
      <c r="AL14" s="24">
        <f t="shared" si="21"/>
        <v>32.271240490159755</v>
      </c>
      <c r="AM14" s="24">
        <f t="shared" si="22"/>
        <v>28.712379304513778</v>
      </c>
      <c r="AN14" s="24">
        <f t="shared" si="23"/>
        <v>107.72875950984024</v>
      </c>
      <c r="AO14" s="24">
        <v>4.6735552906291701E-2</v>
      </c>
      <c r="AP14" s="24">
        <v>0</v>
      </c>
      <c r="AQ14" s="24">
        <v>0</v>
      </c>
      <c r="AR14" s="24">
        <f t="shared" si="8"/>
        <v>4.6735552906291701E-2</v>
      </c>
      <c r="AS14" s="24">
        <f t="shared" si="24"/>
        <v>40.352465331229794</v>
      </c>
      <c r="AT14" s="24">
        <f t="shared" si="26"/>
        <v>36.835752918170733</v>
      </c>
      <c r="AU14" s="24">
        <f t="shared" si="25"/>
        <v>99.647534668770206</v>
      </c>
      <c r="AV14">
        <v>12</v>
      </c>
      <c r="AW14" s="2">
        <f t="shared" si="27"/>
        <v>4.1175270697463859E-4</v>
      </c>
      <c r="AX14" s="2">
        <f t="shared" si="28"/>
        <v>1.368696912357448E-4</v>
      </c>
      <c r="AY14" s="2">
        <f t="shared" si="29"/>
        <v>1.5253217429780716E-2</v>
      </c>
      <c r="AZ14" s="2">
        <f t="shared" si="30"/>
        <v>2.3143848348536535E-2</v>
      </c>
      <c r="BA14" s="2">
        <f t="shared" si="31"/>
        <v>5.1171484208893401E-3</v>
      </c>
      <c r="BB14" s="2">
        <f t="shared" si="32"/>
        <v>4.4062836597416971E-2</v>
      </c>
    </row>
    <row r="15" spans="1:54" ht="14.25" customHeight="1" x14ac:dyDescent="0.25">
      <c r="A15" s="24">
        <v>14</v>
      </c>
      <c r="B15" s="24" t="s">
        <v>91</v>
      </c>
      <c r="C15" s="24">
        <v>1</v>
      </c>
      <c r="D15" s="24">
        <f t="shared" si="9"/>
        <v>0.99790648021211958</v>
      </c>
      <c r="E15" s="24">
        <f t="shared" si="0"/>
        <v>0.99790648021211958</v>
      </c>
      <c r="F15" s="24">
        <v>3.5912799999999985</v>
      </c>
      <c r="G15" s="24">
        <f t="shared" si="1"/>
        <v>3.5912799999999985</v>
      </c>
      <c r="H15" s="24">
        <f t="shared" si="2"/>
        <v>3.5837615842561794</v>
      </c>
      <c r="I15" s="24">
        <f t="shared" si="10"/>
        <v>0</v>
      </c>
      <c r="J15" s="24">
        <f t="shared" si="3"/>
        <v>7.3062133313593196E-5</v>
      </c>
      <c r="K15" s="24">
        <v>0</v>
      </c>
      <c r="L15" s="24">
        <f t="shared" si="11"/>
        <v>3.5913530621333121</v>
      </c>
      <c r="M15" s="24">
        <v>7.3062133313593196E-5</v>
      </c>
      <c r="N15" s="24">
        <v>0</v>
      </c>
      <c r="O15" s="24">
        <v>0</v>
      </c>
      <c r="P15" s="24">
        <f t="shared" si="4"/>
        <v>7.3062133313593196E-5</v>
      </c>
      <c r="Q15" s="24">
        <f t="shared" si="12"/>
        <v>45.796444939212279</v>
      </c>
      <c r="R15" s="24">
        <f t="shared" si="13"/>
        <v>42.205164939212281</v>
      </c>
      <c r="S15" s="24">
        <f t="shared" si="14"/>
        <v>94.203555060787721</v>
      </c>
      <c r="T15" s="24">
        <v>2.7627142428715001E-3</v>
      </c>
      <c r="U15" s="24">
        <v>0</v>
      </c>
      <c r="V15" s="24">
        <v>0</v>
      </c>
      <c r="W15" s="24">
        <f t="shared" si="5"/>
        <v>2.7627142428715001E-3</v>
      </c>
      <c r="X15" s="24">
        <f t="shared" si="15"/>
        <v>51.424807355301787</v>
      </c>
      <c r="Y15" s="24">
        <f t="shared" si="16"/>
        <v>47.836217007411349</v>
      </c>
      <c r="Z15" s="24">
        <f t="shared" si="17"/>
        <v>88.575192644698205</v>
      </c>
      <c r="AA15" s="24">
        <v>9.6431811131198295E-2</v>
      </c>
      <c r="AB15" s="24">
        <v>0</v>
      </c>
      <c r="AC15" s="24">
        <v>0</v>
      </c>
      <c r="AD15" s="24">
        <f t="shared" si="6"/>
        <v>9.6431811131198295E-2</v>
      </c>
      <c r="AE15" s="24">
        <f t="shared" si="18"/>
        <v>43.352076259502589</v>
      </c>
      <c r="AF15" s="24">
        <f t="shared" si="19"/>
        <v>39.857155008500477</v>
      </c>
      <c r="AG15" s="24">
        <f t="shared" si="20"/>
        <v>96.647923740497419</v>
      </c>
      <c r="AH15" s="24">
        <v>1.48564562733286E-2</v>
      </c>
      <c r="AI15" s="24">
        <v>0</v>
      </c>
      <c r="AJ15" s="24">
        <v>0</v>
      </c>
      <c r="AK15" s="24">
        <f t="shared" si="7"/>
        <v>1.48564562733286E-2</v>
      </c>
      <c r="AL15" s="24">
        <f t="shared" si="21"/>
        <v>35.847737096019742</v>
      </c>
      <c r="AM15" s="24">
        <f t="shared" si="22"/>
        <v>32.271240490159755</v>
      </c>
      <c r="AN15" s="24">
        <f t="shared" si="23"/>
        <v>104.15226290398026</v>
      </c>
      <c r="AO15" s="24">
        <v>1.20235952294367E-2</v>
      </c>
      <c r="AP15" s="24">
        <v>0</v>
      </c>
      <c r="AQ15" s="24">
        <v>0</v>
      </c>
      <c r="AR15" s="24">
        <f t="shared" si="8"/>
        <v>1.20235952294367E-2</v>
      </c>
      <c r="AS15" s="24">
        <f t="shared" si="24"/>
        <v>43.931794798133673</v>
      </c>
      <c r="AT15" s="24">
        <f t="shared" si="26"/>
        <v>40.352465331229794</v>
      </c>
      <c r="AU15" s="24">
        <f t="shared" si="25"/>
        <v>96.068205201866334</v>
      </c>
      <c r="AV15">
        <v>13</v>
      </c>
      <c r="AW15" s="2">
        <f t="shared" si="27"/>
        <v>1.2599423019856349E-4</v>
      </c>
      <c r="AX15" s="2">
        <f t="shared" si="28"/>
        <v>1.3430170175236585E-5</v>
      </c>
      <c r="AY15" s="2">
        <f t="shared" si="29"/>
        <v>1.2540919824301441E-2</v>
      </c>
      <c r="AZ15" s="2">
        <f t="shared" si="30"/>
        <v>2.8759112602494918E-3</v>
      </c>
      <c r="BA15" s="2">
        <f t="shared" si="31"/>
        <v>5.0941752667857951E-3</v>
      </c>
      <c r="BB15" s="2">
        <f t="shared" si="32"/>
        <v>2.0650430751710528E-2</v>
      </c>
    </row>
    <row r="16" spans="1:54" ht="14.25" customHeight="1" x14ac:dyDescent="0.25">
      <c r="A16" s="24">
        <v>15</v>
      </c>
      <c r="B16" s="24" t="s">
        <v>91</v>
      </c>
      <c r="C16" s="24">
        <v>1</v>
      </c>
      <c r="D16" s="24">
        <f t="shared" si="9"/>
        <v>0.9612607659264053</v>
      </c>
      <c r="E16" s="24">
        <f t="shared" si="0"/>
        <v>0.9612607659264053</v>
      </c>
      <c r="F16" s="24">
        <v>3.636984999999997</v>
      </c>
      <c r="G16" s="24">
        <f t="shared" si="1"/>
        <v>3.636984999999997</v>
      </c>
      <c r="H16" s="24">
        <f t="shared" si="2"/>
        <v>3.4960909867628445</v>
      </c>
      <c r="I16" s="24">
        <f t="shared" si="10"/>
        <v>0</v>
      </c>
      <c r="J16" s="24">
        <f t="shared" si="3"/>
        <v>0.72739699999999941</v>
      </c>
      <c r="K16" s="24">
        <v>0</v>
      </c>
      <c r="L16" s="24">
        <f t="shared" si="11"/>
        <v>4.3643819999999964</v>
      </c>
      <c r="M16" s="24">
        <v>0.74690999476413222</v>
      </c>
      <c r="N16" s="24">
        <v>0</v>
      </c>
      <c r="O16" s="24">
        <v>0</v>
      </c>
      <c r="P16" s="24">
        <f t="shared" si="4"/>
        <v>0.74690999476413222</v>
      </c>
      <c r="Q16" s="24">
        <f t="shared" si="12"/>
        <v>49.413916944448147</v>
      </c>
      <c r="R16" s="24">
        <f t="shared" si="13"/>
        <v>45.796444939212279</v>
      </c>
      <c r="S16" s="24">
        <f t="shared" si="14"/>
        <v>90.586083055551853</v>
      </c>
      <c r="T16" s="24">
        <v>0.74690999476413222</v>
      </c>
      <c r="U16" s="24">
        <v>0</v>
      </c>
      <c r="V16" s="24">
        <v>0</v>
      </c>
      <c r="W16" s="24">
        <f t="shared" si="5"/>
        <v>0.74690999476413222</v>
      </c>
      <c r="X16" s="24">
        <f t="shared" si="15"/>
        <v>55.042279360537648</v>
      </c>
      <c r="Y16" s="24">
        <f t="shared" si="16"/>
        <v>51.424807355301787</v>
      </c>
      <c r="Z16" s="24">
        <f t="shared" si="17"/>
        <v>84.957720639462352</v>
      </c>
      <c r="AA16" s="24">
        <v>0.74690999476413222</v>
      </c>
      <c r="AB16" s="24">
        <v>0</v>
      </c>
      <c r="AC16" s="24">
        <v>0</v>
      </c>
      <c r="AD16" s="24">
        <f t="shared" si="6"/>
        <v>0.74690999476413222</v>
      </c>
      <c r="AE16" s="24">
        <f t="shared" si="18"/>
        <v>46.969548264738449</v>
      </c>
      <c r="AF16" s="24">
        <f t="shared" si="19"/>
        <v>43.352076259502589</v>
      </c>
      <c r="AG16" s="24">
        <f t="shared" si="20"/>
        <v>93.030451735261551</v>
      </c>
      <c r="AH16" s="24">
        <v>0.74690999476413222</v>
      </c>
      <c r="AI16" s="24">
        <v>0</v>
      </c>
      <c r="AJ16" s="24">
        <v>0</v>
      </c>
      <c r="AK16" s="24">
        <f t="shared" si="7"/>
        <v>0.74690999476413222</v>
      </c>
      <c r="AL16" s="24">
        <f t="shared" si="21"/>
        <v>39.46520910125561</v>
      </c>
      <c r="AM16" s="24">
        <f t="shared" si="22"/>
        <v>35.847737096019742</v>
      </c>
      <c r="AN16" s="24">
        <f t="shared" si="23"/>
        <v>100.53479089874439</v>
      </c>
      <c r="AO16" s="24">
        <v>0.74690999476413222</v>
      </c>
      <c r="AP16" s="24">
        <v>0</v>
      </c>
      <c r="AQ16" s="24">
        <v>0</v>
      </c>
      <c r="AR16" s="24">
        <f t="shared" si="8"/>
        <v>0.74690999476413222</v>
      </c>
      <c r="AS16" s="24">
        <f t="shared" si="24"/>
        <v>47.549266803369534</v>
      </c>
      <c r="AT16" s="24">
        <f t="shared" si="26"/>
        <v>43.931794798133673</v>
      </c>
      <c r="AU16" s="24">
        <f t="shared" si="25"/>
        <v>92.450733196630466</v>
      </c>
      <c r="AV16">
        <v>14</v>
      </c>
      <c r="AW16" s="2">
        <f t="shared" si="27"/>
        <v>3.7992309323068461E-6</v>
      </c>
      <c r="AX16" s="2">
        <f t="shared" si="28"/>
        <v>2.6798328155853551E-4</v>
      </c>
      <c r="AY16" s="2">
        <f t="shared" si="29"/>
        <v>1.1089658280087804E-2</v>
      </c>
      <c r="AZ16" s="2">
        <f t="shared" si="30"/>
        <v>9.3149980833770324E-3</v>
      </c>
      <c r="BA16" s="2">
        <f t="shared" si="31"/>
        <v>1.3105718800086002E-3</v>
      </c>
      <c r="BB16" s="2">
        <f t="shared" si="32"/>
        <v>2.1987010755964282E-2</v>
      </c>
    </row>
    <row r="17" spans="1:54" ht="14.25" customHeight="1" x14ac:dyDescent="0.25">
      <c r="A17" s="24">
        <v>16</v>
      </c>
      <c r="B17" s="24" t="s">
        <v>91</v>
      </c>
      <c r="C17" s="24">
        <v>1</v>
      </c>
      <c r="D17" s="24">
        <f t="shared" si="9"/>
        <v>0.92434778628114134</v>
      </c>
      <c r="E17" s="24">
        <f t="shared" si="0"/>
        <v>0.92434778628114134</v>
      </c>
      <c r="F17" s="24">
        <v>3.5941240000000043</v>
      </c>
      <c r="G17" s="24">
        <f t="shared" si="1"/>
        <v>3.5941240000000043</v>
      </c>
      <c r="H17" s="24">
        <f t="shared" si="2"/>
        <v>3.3222205630199246</v>
      </c>
      <c r="I17" s="24">
        <f t="shared" si="10"/>
        <v>0</v>
      </c>
      <c r="J17" s="24">
        <f t="shared" si="3"/>
        <v>4.8264078136111996E-7</v>
      </c>
      <c r="K17" s="24">
        <v>0</v>
      </c>
      <c r="L17" s="24">
        <f t="shared" si="11"/>
        <v>3.5941244826407859</v>
      </c>
      <c r="M17" s="24">
        <v>4.8264078136111996E-7</v>
      </c>
      <c r="N17" s="24">
        <v>0</v>
      </c>
      <c r="O17" s="24">
        <v>0</v>
      </c>
      <c r="P17" s="24">
        <f t="shared" si="4"/>
        <v>4.8264078136111996E-7</v>
      </c>
      <c r="Q17" s="24">
        <f t="shared" si="12"/>
        <v>53.008040944448155</v>
      </c>
      <c r="R17" s="24">
        <f t="shared" si="13"/>
        <v>49.413916944448147</v>
      </c>
      <c r="S17" s="24">
        <f t="shared" si="14"/>
        <v>86.991959055551845</v>
      </c>
      <c r="T17" s="24">
        <v>3.3327344229911101E-8</v>
      </c>
      <c r="U17" s="24">
        <v>0</v>
      </c>
      <c r="V17" s="24">
        <v>0</v>
      </c>
      <c r="W17" s="24">
        <f t="shared" si="5"/>
        <v>3.3327344229911101E-8</v>
      </c>
      <c r="X17" s="24">
        <f t="shared" si="15"/>
        <v>58.636403809851089</v>
      </c>
      <c r="Y17" s="24">
        <f t="shared" si="16"/>
        <v>55.042279360537648</v>
      </c>
      <c r="Z17" s="24">
        <f t="shared" si="17"/>
        <v>81.363596190148911</v>
      </c>
      <c r="AA17" s="24">
        <v>8.4834163235245703E-4</v>
      </c>
      <c r="AB17" s="24">
        <v>0</v>
      </c>
      <c r="AC17" s="24">
        <v>0</v>
      </c>
      <c r="AD17" s="24">
        <f t="shared" si="6"/>
        <v>8.4834163235245703E-4</v>
      </c>
      <c r="AE17" s="24">
        <f t="shared" si="18"/>
        <v>50.562824405746881</v>
      </c>
      <c r="AF17" s="24">
        <f t="shared" si="19"/>
        <v>46.969548264738449</v>
      </c>
      <c r="AG17" s="24">
        <f t="shared" si="20"/>
        <v>89.437175594253119</v>
      </c>
      <c r="AH17" s="24">
        <v>1.6961080683486601E-4</v>
      </c>
      <c r="AI17" s="24">
        <v>0</v>
      </c>
      <c r="AJ17" s="24">
        <v>0</v>
      </c>
      <c r="AK17" s="24">
        <f t="shared" si="7"/>
        <v>1.6961080683486601E-4</v>
      </c>
      <c r="AL17" s="24">
        <f t="shared" si="21"/>
        <v>43.059163973089561</v>
      </c>
      <c r="AM17" s="24">
        <f t="shared" si="22"/>
        <v>39.46520910125561</v>
      </c>
      <c r="AN17" s="24">
        <f t="shared" si="23"/>
        <v>96.940836026910432</v>
      </c>
      <c r="AO17" s="24">
        <v>3.2145293667783098E-3</v>
      </c>
      <c r="AP17" s="24">
        <v>0</v>
      </c>
      <c r="AQ17" s="24">
        <v>0</v>
      </c>
      <c r="AR17" s="24">
        <f t="shared" si="8"/>
        <v>3.2145293667783098E-3</v>
      </c>
      <c r="AS17" s="24">
        <f t="shared" si="24"/>
        <v>51.140176756643541</v>
      </c>
      <c r="AT17" s="24">
        <f t="shared" si="26"/>
        <v>47.549266803369534</v>
      </c>
      <c r="AU17" s="24">
        <f t="shared" si="25"/>
        <v>88.859823243356459</v>
      </c>
      <c r="AW17" s="32">
        <f>+(SUM(AW4:AW15)/AW2)+$M$2</f>
        <v>7.9550554548419665</v>
      </c>
      <c r="AX17" s="32">
        <f t="shared" ref="AX17:BA17" si="33">+(SUM(AX4:AX15)/AX2)+$M$2</f>
        <v>2.3240033866428913</v>
      </c>
      <c r="AY17" s="32">
        <f t="shared" si="33"/>
        <v>10.303065385553767</v>
      </c>
      <c r="AZ17" s="32">
        <f t="shared" si="33"/>
        <v>17.888979903894498</v>
      </c>
      <c r="BA17" s="32">
        <f t="shared" si="33"/>
        <v>9.8077550628244481</v>
      </c>
      <c r="BB17" s="2">
        <f>SUM(BB4:BB16)*0.2</f>
        <v>2.4260575371206681</v>
      </c>
    </row>
    <row r="18" spans="1:54" ht="14.25" customHeight="1" x14ac:dyDescent="0.25">
      <c r="A18" s="24">
        <v>17</v>
      </c>
      <c r="B18" s="24" t="s">
        <v>91</v>
      </c>
      <c r="C18" s="24">
        <v>1</v>
      </c>
      <c r="D18" s="24">
        <f t="shared" si="9"/>
        <v>0.88767305158726373</v>
      </c>
      <c r="E18" s="24">
        <f t="shared" si="0"/>
        <v>0.88767305158726373</v>
      </c>
      <c r="F18" s="24">
        <v>3.5841020000000037</v>
      </c>
      <c r="G18" s="24">
        <f t="shared" si="1"/>
        <v>3.5841020000000037</v>
      </c>
      <c r="H18" s="24">
        <f t="shared" si="2"/>
        <v>3.1815107595400183</v>
      </c>
      <c r="I18" s="24">
        <f t="shared" si="10"/>
        <v>0</v>
      </c>
      <c r="J18" s="24">
        <f t="shared" si="3"/>
        <v>6.3312946308657003E-4</v>
      </c>
      <c r="K18" s="24">
        <v>0</v>
      </c>
      <c r="L18" s="24">
        <f t="shared" si="11"/>
        <v>3.5847351294630903</v>
      </c>
      <c r="M18" s="24">
        <v>6.3312946308657003E-4</v>
      </c>
      <c r="N18" s="24">
        <v>0</v>
      </c>
      <c r="O18" s="24">
        <v>0</v>
      </c>
      <c r="P18" s="24">
        <f t="shared" si="4"/>
        <v>6.3312946308657003E-4</v>
      </c>
      <c r="Q18" s="24">
        <f t="shared" si="12"/>
        <v>56.592142944448156</v>
      </c>
      <c r="R18" s="24">
        <f t="shared" si="13"/>
        <v>53.008040944448155</v>
      </c>
      <c r="S18" s="24">
        <f t="shared" si="14"/>
        <v>83.407857055551844</v>
      </c>
      <c r="T18" s="24">
        <v>4.2421751946622099E-3</v>
      </c>
      <c r="U18" s="24">
        <v>0</v>
      </c>
      <c r="V18" s="24">
        <v>0</v>
      </c>
      <c r="W18" s="24">
        <f t="shared" si="5"/>
        <v>4.2421751946622099E-3</v>
      </c>
      <c r="X18" s="24">
        <f t="shared" si="15"/>
        <v>62.216896764119518</v>
      </c>
      <c r="Y18" s="24">
        <f t="shared" si="16"/>
        <v>58.636403809851089</v>
      </c>
      <c r="Z18" s="24">
        <f t="shared" si="17"/>
        <v>77.783103235880475</v>
      </c>
      <c r="AA18" s="24">
        <v>6.0441461257580598E-2</v>
      </c>
      <c r="AB18" s="24">
        <v>0</v>
      </c>
      <c r="AC18" s="24">
        <v>0</v>
      </c>
      <c r="AD18" s="24">
        <f t="shared" si="6"/>
        <v>6.0441461257580598E-2</v>
      </c>
      <c r="AE18" s="24">
        <f t="shared" si="18"/>
        <v>54.087118073952389</v>
      </c>
      <c r="AF18" s="24">
        <f t="shared" si="19"/>
        <v>50.562824405746881</v>
      </c>
      <c r="AG18" s="24">
        <f t="shared" si="20"/>
        <v>85.912881926047618</v>
      </c>
      <c r="AH18" s="24">
        <v>1.6668498917120901E-5</v>
      </c>
      <c r="AI18" s="24">
        <v>0</v>
      </c>
      <c r="AJ18" s="24">
        <v>0</v>
      </c>
      <c r="AK18" s="24">
        <f t="shared" si="7"/>
        <v>1.6668498917120901E-5</v>
      </c>
      <c r="AL18" s="24">
        <f t="shared" si="21"/>
        <v>46.643882434053737</v>
      </c>
      <c r="AM18" s="24">
        <f t="shared" si="22"/>
        <v>43.059163973089561</v>
      </c>
      <c r="AN18" s="24">
        <f t="shared" si="23"/>
        <v>93.356117565946263</v>
      </c>
      <c r="AO18" s="24">
        <v>1.41592329886863E-10</v>
      </c>
      <c r="AP18" s="24">
        <v>0</v>
      </c>
      <c r="AQ18" s="24">
        <v>0</v>
      </c>
      <c r="AR18" s="24">
        <f t="shared" si="8"/>
        <v>1.41592329886863E-10</v>
      </c>
      <c r="AS18" s="24">
        <f t="shared" si="24"/>
        <v>54.724911885965042</v>
      </c>
      <c r="AT18" s="24">
        <f t="shared" si="26"/>
        <v>51.140176756643541</v>
      </c>
      <c r="AU18" s="24">
        <f t="shared" si="25"/>
        <v>85.275088114034958</v>
      </c>
      <c r="AW18" s="2">
        <f>+AW17*0.2</f>
        <v>1.5910110909683934</v>
      </c>
      <c r="AX18" s="2">
        <f t="shared" ref="AX18:BA18" si="34">+AX17*0.2</f>
        <v>0.46480067732857827</v>
      </c>
      <c r="AY18" s="2">
        <f t="shared" si="34"/>
        <v>2.0606130771107534</v>
      </c>
      <c r="AZ18" s="2">
        <f t="shared" si="34"/>
        <v>3.5777959807788999</v>
      </c>
      <c r="BA18" s="2">
        <f t="shared" si="34"/>
        <v>1.9615510125648896</v>
      </c>
    </row>
    <row r="19" spans="1:54" ht="14.25" customHeight="1" x14ac:dyDescent="0.25">
      <c r="A19" s="24">
        <v>18</v>
      </c>
      <c r="B19" s="24" t="s">
        <v>91</v>
      </c>
      <c r="C19" s="24">
        <v>1</v>
      </c>
      <c r="D19" s="24">
        <f t="shared" si="9"/>
        <v>0.85110058219950857</v>
      </c>
      <c r="E19" s="24">
        <f t="shared" si="0"/>
        <v>0.85110058219950857</v>
      </c>
      <c r="F19" s="24">
        <v>3.5766710000000028</v>
      </c>
      <c r="G19" s="24">
        <f t="shared" si="1"/>
        <v>3.5766710000000028</v>
      </c>
      <c r="H19" s="24">
        <f t="shared" si="2"/>
        <v>3.0441067704361009</v>
      </c>
      <c r="I19" s="24">
        <f t="shared" si="10"/>
        <v>0</v>
      </c>
      <c r="J19" s="24">
        <f t="shared" si="3"/>
        <v>4.7782333785997597E-2</v>
      </c>
      <c r="K19" s="24">
        <v>0</v>
      </c>
      <c r="L19" s="24">
        <f t="shared" si="11"/>
        <v>3.6244533337860005</v>
      </c>
      <c r="M19" s="24">
        <v>4.7782333785997597E-2</v>
      </c>
      <c r="N19" s="24">
        <v>0</v>
      </c>
      <c r="O19" s="24">
        <v>0</v>
      </c>
      <c r="P19" s="24">
        <f t="shared" si="4"/>
        <v>4.7782333785997597E-2</v>
      </c>
      <c r="Q19" s="24">
        <f t="shared" si="12"/>
        <v>60.168813944448161</v>
      </c>
      <c r="R19" s="24">
        <f t="shared" si="13"/>
        <v>56.592142944448156</v>
      </c>
      <c r="S19" s="24">
        <f t="shared" si="14"/>
        <v>79.831186055551839</v>
      </c>
      <c r="T19" s="24">
        <v>4.2847899038121603E-3</v>
      </c>
      <c r="U19" s="24">
        <v>0</v>
      </c>
      <c r="V19" s="24">
        <v>0</v>
      </c>
      <c r="W19" s="24">
        <f t="shared" si="5"/>
        <v>4.2847899038121603E-3</v>
      </c>
      <c r="X19" s="24">
        <f t="shared" si="15"/>
        <v>65.837065308001712</v>
      </c>
      <c r="Y19" s="24">
        <f t="shared" si="16"/>
        <v>62.216896764119518</v>
      </c>
      <c r="Z19" s="24">
        <f t="shared" si="17"/>
        <v>74.162934691998288</v>
      </c>
      <c r="AA19" s="24">
        <v>2.3803414128846199E-11</v>
      </c>
      <c r="AB19" s="24">
        <v>0</v>
      </c>
      <c r="AC19" s="24">
        <v>0</v>
      </c>
      <c r="AD19" s="24">
        <f t="shared" si="6"/>
        <v>2.3803414128846199E-11</v>
      </c>
      <c r="AE19" s="24">
        <f t="shared" si="18"/>
        <v>57.711571407714587</v>
      </c>
      <c r="AF19" s="24">
        <f t="shared" si="19"/>
        <v>54.087118073952389</v>
      </c>
      <c r="AG19" s="24">
        <f t="shared" si="20"/>
        <v>82.288428592285413</v>
      </c>
      <c r="AH19" s="24">
        <v>6.1076688191080003E-3</v>
      </c>
      <c r="AI19" s="24">
        <v>0</v>
      </c>
      <c r="AJ19" s="24">
        <v>0</v>
      </c>
      <c r="AK19" s="24">
        <f t="shared" si="7"/>
        <v>6.1076688191080003E-3</v>
      </c>
      <c r="AL19" s="24">
        <f t="shared" si="21"/>
        <v>50.262228099020632</v>
      </c>
      <c r="AM19" s="24">
        <f t="shared" si="22"/>
        <v>46.643882434053737</v>
      </c>
      <c r="AN19" s="24">
        <f t="shared" si="23"/>
        <v>89.737771900979368</v>
      </c>
      <c r="AO19" s="24">
        <v>0.136946199999846</v>
      </c>
      <c r="AP19" s="24">
        <v>0</v>
      </c>
      <c r="AQ19" s="24">
        <v>0</v>
      </c>
      <c r="AR19" s="24">
        <f t="shared" si="8"/>
        <v>0.136946199999846</v>
      </c>
      <c r="AS19" s="24">
        <f t="shared" si="24"/>
        <v>58.212419019751195</v>
      </c>
      <c r="AT19" s="24">
        <f t="shared" si="26"/>
        <v>54.724911885965042</v>
      </c>
      <c r="AU19" s="24">
        <f t="shared" si="25"/>
        <v>81.787580980248805</v>
      </c>
    </row>
    <row r="20" spans="1:54" ht="14.25" customHeight="1" x14ac:dyDescent="0.25">
      <c r="A20" s="24">
        <v>19</v>
      </c>
      <c r="B20" s="24" t="s">
        <v>91</v>
      </c>
      <c r="C20" s="24">
        <v>1</v>
      </c>
      <c r="D20" s="24">
        <f t="shared" si="9"/>
        <v>0.81460393934236575</v>
      </c>
      <c r="E20" s="24">
        <f t="shared" si="0"/>
        <v>0.81460393934236575</v>
      </c>
      <c r="F20" s="24">
        <v>3.5952330000000021</v>
      </c>
      <c r="G20" s="24">
        <f t="shared" si="1"/>
        <v>3.5952330000000021</v>
      </c>
      <c r="H20" s="24">
        <f t="shared" si="2"/>
        <v>2.9286909646536734</v>
      </c>
      <c r="I20" s="24">
        <f t="shared" si="10"/>
        <v>0</v>
      </c>
      <c r="J20" s="24">
        <f t="shared" si="3"/>
        <v>4.9873418109200904E-4</v>
      </c>
      <c r="K20" s="24">
        <v>0</v>
      </c>
      <c r="L20" s="24">
        <f t="shared" si="11"/>
        <v>3.5957317341810939</v>
      </c>
      <c r="M20" s="24">
        <v>4.9873418109200904E-4</v>
      </c>
      <c r="N20" s="24">
        <v>0</v>
      </c>
      <c r="O20" s="24">
        <v>0</v>
      </c>
      <c r="P20" s="24">
        <f t="shared" si="4"/>
        <v>4.9873418109200904E-4</v>
      </c>
      <c r="Q20" s="24">
        <f t="shared" si="12"/>
        <v>63.764046944448161</v>
      </c>
      <c r="R20" s="24">
        <f t="shared" si="13"/>
        <v>60.168813944448161</v>
      </c>
      <c r="S20" s="24">
        <f t="shared" si="14"/>
        <v>76.235953055551846</v>
      </c>
      <c r="T20" s="24">
        <v>9.0164825469399095E-4</v>
      </c>
      <c r="U20" s="24">
        <v>0</v>
      </c>
      <c r="V20" s="24">
        <v>0</v>
      </c>
      <c r="W20" s="24">
        <f t="shared" si="5"/>
        <v>9.0164825469399095E-4</v>
      </c>
      <c r="X20" s="24">
        <f t="shared" si="15"/>
        <v>69.431895393928116</v>
      </c>
      <c r="Y20" s="24">
        <f t="shared" si="16"/>
        <v>65.837065308001712</v>
      </c>
      <c r="Z20" s="24">
        <f t="shared" si="17"/>
        <v>70.568104606071884</v>
      </c>
      <c r="AA20" s="24">
        <v>1.7389656493998999</v>
      </c>
      <c r="AB20" s="24">
        <v>0</v>
      </c>
      <c r="AC20" s="24">
        <v>0</v>
      </c>
      <c r="AD20" s="24">
        <f t="shared" si="6"/>
        <v>1.7389656493998999</v>
      </c>
      <c r="AE20" s="24">
        <f t="shared" si="18"/>
        <v>59.568337492495779</v>
      </c>
      <c r="AF20" s="24">
        <f t="shared" si="19"/>
        <v>57.711571407714587</v>
      </c>
      <c r="AG20" s="24">
        <f t="shared" si="20"/>
        <v>80.431662507504228</v>
      </c>
      <c r="AH20" s="24">
        <v>1.8223325912848599E-4</v>
      </c>
      <c r="AI20" s="24">
        <v>0</v>
      </c>
      <c r="AJ20" s="24">
        <v>0</v>
      </c>
      <c r="AK20" s="24">
        <f t="shared" si="7"/>
        <v>1.8223325912848599E-4</v>
      </c>
      <c r="AL20" s="24">
        <f t="shared" si="21"/>
        <v>53.857777599942594</v>
      </c>
      <c r="AM20" s="24">
        <f t="shared" si="22"/>
        <v>50.262228099020632</v>
      </c>
      <c r="AN20" s="24">
        <f t="shared" si="23"/>
        <v>86.142222400057406</v>
      </c>
      <c r="AO20" s="24">
        <v>0.90107176757170304</v>
      </c>
      <c r="AP20" s="24">
        <v>0</v>
      </c>
      <c r="AQ20" s="24">
        <v>0</v>
      </c>
      <c r="AR20" s="24">
        <f t="shared" si="8"/>
        <v>0.90107176757170304</v>
      </c>
      <c r="AS20" s="24">
        <f t="shared" si="24"/>
        <v>60.907078986360588</v>
      </c>
      <c r="AT20" s="24">
        <f t="shared" si="26"/>
        <v>58.212419019751195</v>
      </c>
      <c r="AU20" s="24">
        <f t="shared" si="25"/>
        <v>79.092921013639412</v>
      </c>
    </row>
    <row r="21" spans="1:54" ht="14.25" customHeight="1" x14ac:dyDescent="0.25">
      <c r="A21" s="24">
        <v>20</v>
      </c>
      <c r="B21" s="24" t="s">
        <v>91</v>
      </c>
      <c r="C21" s="24">
        <v>1</v>
      </c>
      <c r="D21" s="24">
        <f t="shared" si="9"/>
        <v>0.77791788832195763</v>
      </c>
      <c r="E21" s="24">
        <f t="shared" si="0"/>
        <v>0.77791788832195763</v>
      </c>
      <c r="F21" s="24">
        <v>3.6025280000000031</v>
      </c>
      <c r="G21" s="24">
        <f t="shared" si="1"/>
        <v>3.6025280000000031</v>
      </c>
      <c r="H21" s="24">
        <f t="shared" si="2"/>
        <v>2.8024709743807277</v>
      </c>
      <c r="I21" s="24">
        <f t="shared" si="10"/>
        <v>0</v>
      </c>
      <c r="J21" s="24">
        <f t="shared" si="3"/>
        <v>7.7953287314743394E-2</v>
      </c>
      <c r="K21" s="24">
        <v>0</v>
      </c>
      <c r="L21" s="24">
        <f t="shared" si="11"/>
        <v>3.6804812873147466</v>
      </c>
      <c r="M21" s="24">
        <v>7.7953287314743394E-2</v>
      </c>
      <c r="N21" s="24">
        <v>0</v>
      </c>
      <c r="O21" s="24">
        <v>0</v>
      </c>
      <c r="P21" s="24">
        <f t="shared" si="4"/>
        <v>7.7953287314743394E-2</v>
      </c>
      <c r="Q21" s="24">
        <f t="shared" si="12"/>
        <v>67.366574944448161</v>
      </c>
      <c r="R21" s="24">
        <f t="shared" si="13"/>
        <v>63.764046944448161</v>
      </c>
      <c r="S21" s="24">
        <f t="shared" si="14"/>
        <v>72.633425055551839</v>
      </c>
      <c r="T21" s="24">
        <v>1.2824904590519399E-4</v>
      </c>
      <c r="U21" s="24">
        <v>0</v>
      </c>
      <c r="V21" s="24">
        <v>0</v>
      </c>
      <c r="W21" s="24">
        <f t="shared" si="5"/>
        <v>1.2824904590519399E-4</v>
      </c>
      <c r="X21" s="24">
        <f t="shared" si="15"/>
        <v>73.112248432196964</v>
      </c>
      <c r="Y21" s="24">
        <f t="shared" si="16"/>
        <v>69.431895393928116</v>
      </c>
      <c r="Z21" s="24">
        <f t="shared" si="17"/>
        <v>66.887751567803036</v>
      </c>
      <c r="AA21" s="24">
        <v>4.3049628590662499</v>
      </c>
      <c r="AB21" s="24">
        <v>0</v>
      </c>
      <c r="AC21" s="24">
        <v>0</v>
      </c>
      <c r="AD21" s="24">
        <f t="shared" si="6"/>
        <v>4.3049628590662499</v>
      </c>
      <c r="AE21" s="24">
        <f t="shared" si="18"/>
        <v>58.943855920744276</v>
      </c>
      <c r="AF21" s="24">
        <f t="shared" si="19"/>
        <v>59.568337492495779</v>
      </c>
      <c r="AG21" s="24">
        <f t="shared" si="20"/>
        <v>81.056144079255716</v>
      </c>
      <c r="AH21" s="24">
        <v>1.14847298789689</v>
      </c>
      <c r="AI21" s="24">
        <v>0</v>
      </c>
      <c r="AJ21" s="24">
        <v>0</v>
      </c>
      <c r="AK21" s="24">
        <f t="shared" si="7"/>
        <v>1.14847298789689</v>
      </c>
      <c r="AL21" s="24">
        <f t="shared" si="21"/>
        <v>56.389785899360447</v>
      </c>
      <c r="AM21" s="24">
        <f t="shared" si="22"/>
        <v>53.857777599942594</v>
      </c>
      <c r="AN21" s="24">
        <f t="shared" si="23"/>
        <v>83.610214100639553</v>
      </c>
      <c r="AO21" s="24">
        <v>5.8448120758496796E-4</v>
      </c>
      <c r="AP21" s="24">
        <v>0</v>
      </c>
      <c r="AQ21" s="24">
        <v>0</v>
      </c>
      <c r="AR21" s="24">
        <f t="shared" si="8"/>
        <v>5.8448120758496796E-4</v>
      </c>
      <c r="AS21" s="24">
        <f t="shared" si="24"/>
        <v>64.586975792467754</v>
      </c>
      <c r="AT21" s="24">
        <f t="shared" si="26"/>
        <v>60.907078986360588</v>
      </c>
      <c r="AU21" s="24">
        <f t="shared" si="25"/>
        <v>75.413024207532246</v>
      </c>
      <c r="AX21" s="28" t="s">
        <v>55</v>
      </c>
      <c r="AY21" s="27" t="s">
        <v>104</v>
      </c>
      <c r="AZ21" s="22" t="s">
        <v>88</v>
      </c>
      <c r="BA21" s="22" t="s">
        <v>89</v>
      </c>
      <c r="BB21" s="23" t="s">
        <v>90</v>
      </c>
    </row>
    <row r="22" spans="1:54" ht="14.25" customHeight="1" x14ac:dyDescent="0.25">
      <c r="A22" s="24">
        <v>21</v>
      </c>
      <c r="B22" s="24" t="s">
        <v>91</v>
      </c>
      <c r="C22" s="24">
        <v>1</v>
      </c>
      <c r="D22" s="24">
        <f t="shared" si="9"/>
        <v>0.74115739852603912</v>
      </c>
      <c r="E22" s="24">
        <f t="shared" si="0"/>
        <v>0.74115739852603912</v>
      </c>
      <c r="F22" s="24">
        <v>3.6206110000000002</v>
      </c>
      <c r="G22" s="24">
        <f t="shared" si="1"/>
        <v>3.6206110000000002</v>
      </c>
      <c r="H22" s="24">
        <f t="shared" si="2"/>
        <v>2.6834426298347611</v>
      </c>
      <c r="I22" s="24">
        <f t="shared" si="10"/>
        <v>0</v>
      </c>
      <c r="J22" s="24">
        <f t="shared" si="3"/>
        <v>0.300465512845984</v>
      </c>
      <c r="K22" s="24">
        <v>0</v>
      </c>
      <c r="L22" s="24">
        <f t="shared" si="11"/>
        <v>3.9210765128459841</v>
      </c>
      <c r="M22" s="24">
        <v>0.300465512845984</v>
      </c>
      <c r="N22" s="24">
        <v>0</v>
      </c>
      <c r="O22" s="24">
        <v>0</v>
      </c>
      <c r="P22" s="24">
        <f t="shared" si="4"/>
        <v>0.300465512845984</v>
      </c>
      <c r="Q22" s="24">
        <f t="shared" si="12"/>
        <v>70.987185944448157</v>
      </c>
      <c r="R22" s="24">
        <f t="shared" si="13"/>
        <v>67.366574944448161</v>
      </c>
      <c r="S22" s="24">
        <f t="shared" si="14"/>
        <v>69.012814055551843</v>
      </c>
      <c r="T22" s="24">
        <v>6.4314231247786799E-3</v>
      </c>
      <c r="U22" s="24">
        <v>0</v>
      </c>
      <c r="V22" s="24">
        <v>0</v>
      </c>
      <c r="W22" s="24">
        <f t="shared" si="5"/>
        <v>6.4314231247786799E-3</v>
      </c>
      <c r="X22" s="24">
        <f t="shared" si="15"/>
        <v>77.026893521918169</v>
      </c>
      <c r="Y22" s="24">
        <f t="shared" si="16"/>
        <v>73.112248432196964</v>
      </c>
      <c r="Z22" s="24">
        <f t="shared" si="17"/>
        <v>62.973106478081831</v>
      </c>
      <c r="AA22" s="24">
        <v>0.30626385515774202</v>
      </c>
      <c r="AB22" s="24">
        <v>0</v>
      </c>
      <c r="AC22" s="24">
        <v>0</v>
      </c>
      <c r="AD22" s="24">
        <f t="shared" si="6"/>
        <v>0.30626385515774202</v>
      </c>
      <c r="AE22" s="24">
        <f t="shared" si="18"/>
        <v>62.558668578432517</v>
      </c>
      <c r="AF22" s="24">
        <f t="shared" si="19"/>
        <v>58.943855920744276</v>
      </c>
      <c r="AG22" s="24">
        <f t="shared" si="20"/>
        <v>77.441331421567483</v>
      </c>
      <c r="AH22" s="24">
        <v>0.21188509009444301</v>
      </c>
      <c r="AI22" s="24">
        <v>0</v>
      </c>
      <c r="AJ22" s="24">
        <v>0</v>
      </c>
      <c r="AK22" s="24">
        <f t="shared" si="7"/>
        <v>0.21188509009444301</v>
      </c>
      <c r="AL22" s="24">
        <f t="shared" si="21"/>
        <v>60.098977322111992</v>
      </c>
      <c r="AM22" s="24">
        <f t="shared" si="22"/>
        <v>56.389785899360447</v>
      </c>
      <c r="AN22" s="24">
        <f t="shared" si="23"/>
        <v>79.901022677888008</v>
      </c>
      <c r="AO22" s="24">
        <v>4.1447949173786303E-2</v>
      </c>
      <c r="AP22" s="24">
        <v>0</v>
      </c>
      <c r="AQ22" s="24">
        <v>0</v>
      </c>
      <c r="AR22" s="24">
        <f t="shared" si="8"/>
        <v>4.1447949173786303E-2</v>
      </c>
      <c r="AS22" s="24">
        <f t="shared" si="24"/>
        <v>68.466604356139953</v>
      </c>
      <c r="AT22" s="24">
        <f t="shared" si="26"/>
        <v>64.586975792467754</v>
      </c>
      <c r="AU22" s="24">
        <f t="shared" si="25"/>
        <v>71.533395643860047</v>
      </c>
      <c r="AX22" s="2">
        <f>+L2</f>
        <v>4.3423980000000002</v>
      </c>
      <c r="AY22" s="2">
        <f>+AR2</f>
        <v>2.0010787582371634</v>
      </c>
      <c r="AZ22" s="26">
        <f>+IF($AX22-AY22+BA22&gt;0,IF($AY22-AY22+BA22&gt;140,140,$AX22-AY22+BA22),0)</f>
        <v>2.3413192417628368</v>
      </c>
      <c r="BA22" s="24">
        <v>0</v>
      </c>
      <c r="BB22" s="24">
        <f>IF(140-AZ22&gt;0,140-AZ22,0)</f>
        <v>137.65868075823715</v>
      </c>
    </row>
    <row r="23" spans="1:54" ht="14.25" customHeight="1" x14ac:dyDescent="0.25">
      <c r="A23" s="24">
        <v>22</v>
      </c>
      <c r="B23" s="24" t="s">
        <v>91</v>
      </c>
      <c r="C23" s="24">
        <v>1</v>
      </c>
      <c r="D23" s="24">
        <f t="shared" si="9"/>
        <v>0.70421238832195754</v>
      </c>
      <c r="E23" s="24">
        <f t="shared" si="0"/>
        <v>0.70421238832195754</v>
      </c>
      <c r="F23" s="24">
        <v>3.599608999999993</v>
      </c>
      <c r="G23" s="24">
        <f t="shared" si="1"/>
        <v>3.599608999999993</v>
      </c>
      <c r="H23" s="24">
        <f t="shared" si="2"/>
        <v>2.5348892509152083</v>
      </c>
      <c r="I23" s="24">
        <f t="shared" si="10"/>
        <v>0</v>
      </c>
      <c r="J23" s="24">
        <f t="shared" si="3"/>
        <v>7.8082283917613804E-6</v>
      </c>
      <c r="K23" s="24">
        <v>0</v>
      </c>
      <c r="L23" s="24">
        <f t="shared" si="11"/>
        <v>3.5996168082283848</v>
      </c>
      <c r="M23" s="24">
        <v>7.8082283917613804E-6</v>
      </c>
      <c r="N23" s="24">
        <v>0</v>
      </c>
      <c r="O23" s="24">
        <v>0</v>
      </c>
      <c r="P23" s="24">
        <f t="shared" si="4"/>
        <v>7.8082283917613804E-6</v>
      </c>
      <c r="Q23" s="24">
        <f t="shared" si="12"/>
        <v>74.586794944448144</v>
      </c>
      <c r="R23" s="24">
        <f t="shared" si="13"/>
        <v>70.987185944448157</v>
      </c>
      <c r="S23" s="24">
        <f t="shared" si="14"/>
        <v>65.413205055551856</v>
      </c>
      <c r="T23" s="24">
        <v>8.4901632625243399E-4</v>
      </c>
      <c r="U23" s="24">
        <v>0</v>
      </c>
      <c r="V23" s="24">
        <v>0</v>
      </c>
      <c r="W23" s="24">
        <f t="shared" si="5"/>
        <v>8.4901632625243399E-4</v>
      </c>
      <c r="X23" s="24">
        <f t="shared" si="15"/>
        <v>80.625661313820302</v>
      </c>
      <c r="Y23" s="24">
        <f t="shared" si="16"/>
        <v>77.026893521918169</v>
      </c>
      <c r="Z23" s="24">
        <f t="shared" si="17"/>
        <v>59.374338686179698</v>
      </c>
      <c r="AA23" s="24">
        <v>1.30129656649176E-2</v>
      </c>
      <c r="AB23" s="24">
        <v>0</v>
      </c>
      <c r="AC23" s="24">
        <v>0</v>
      </c>
      <c r="AD23" s="24">
        <f t="shared" si="6"/>
        <v>1.30129656649176E-2</v>
      </c>
      <c r="AE23" s="24">
        <f t="shared" si="18"/>
        <v>66.14527242099598</v>
      </c>
      <c r="AF23" s="24">
        <f t="shared" si="19"/>
        <v>62.558668578432517</v>
      </c>
      <c r="AG23" s="24">
        <f t="shared" si="20"/>
        <v>73.85472757900402</v>
      </c>
      <c r="AH23" s="24">
        <v>2.24858342957141</v>
      </c>
      <c r="AI23" s="24">
        <v>0</v>
      </c>
      <c r="AJ23" s="24">
        <v>0</v>
      </c>
      <c r="AK23" s="24">
        <f t="shared" si="7"/>
        <v>2.24858342957141</v>
      </c>
      <c r="AL23" s="24">
        <f t="shared" si="21"/>
        <v>61.450010700768964</v>
      </c>
      <c r="AM23" s="24">
        <f t="shared" si="22"/>
        <v>60.098977322111992</v>
      </c>
      <c r="AN23" s="24">
        <f t="shared" si="23"/>
        <v>78.549989299231044</v>
      </c>
      <c r="AO23" s="24">
        <v>4.32629957669717E-2</v>
      </c>
      <c r="AP23" s="24">
        <v>0</v>
      </c>
      <c r="AQ23" s="24">
        <v>0</v>
      </c>
      <c r="AR23" s="24">
        <f t="shared" si="8"/>
        <v>4.32629957669717E-2</v>
      </c>
      <c r="AS23" s="24">
        <f t="shared" si="24"/>
        <v>72.022958168601363</v>
      </c>
      <c r="AT23" s="24">
        <f t="shared" si="26"/>
        <v>68.466604356139953</v>
      </c>
      <c r="AU23" s="24">
        <f t="shared" si="25"/>
        <v>67.977041831398637</v>
      </c>
      <c r="AX23" s="2">
        <f>+SUM(L3:L15)</f>
        <v>49.409175456187569</v>
      </c>
      <c r="AY23" s="2">
        <f>+SUM(BB4:BB16)</f>
        <v>12.130287685603339</v>
      </c>
      <c r="AZ23" s="26">
        <f>+IF($AX23-AY23+BA23&gt;0,IF($AY23-AY23+BA23&gt;140,140,$AX23-AY23+BA23),0)</f>
        <v>39.620207012347073</v>
      </c>
      <c r="BA23" s="24">
        <f>+AZ22</f>
        <v>2.3413192417628368</v>
      </c>
      <c r="BB23" s="24">
        <f t="shared" ref="BB23" si="35">IF(140-AZ23&gt;0,140-AZ23,0)</f>
        <v>100.37979298765293</v>
      </c>
    </row>
    <row r="24" spans="1:54" ht="14.25" customHeight="1" x14ac:dyDescent="0.25">
      <c r="A24" s="24">
        <v>23</v>
      </c>
      <c r="B24" s="24" t="s">
        <v>91</v>
      </c>
      <c r="C24" s="24">
        <v>1</v>
      </c>
      <c r="D24" s="24">
        <f t="shared" si="9"/>
        <v>0.66748168424032506</v>
      </c>
      <c r="E24" s="24">
        <f t="shared" si="0"/>
        <v>0.66748168424032506</v>
      </c>
      <c r="F24" s="24">
        <v>3.5749519999999979</v>
      </c>
      <c r="G24" s="24">
        <f t="shared" si="1"/>
        <v>3.5749519999999979</v>
      </c>
      <c r="H24" s="24">
        <f t="shared" si="2"/>
        <v>2.3862149820383172</v>
      </c>
      <c r="I24" s="24">
        <f t="shared" si="10"/>
        <v>0</v>
      </c>
      <c r="J24" s="24">
        <f t="shared" si="3"/>
        <v>9.7630830243019E-4</v>
      </c>
      <c r="K24" s="24">
        <v>0</v>
      </c>
      <c r="L24" s="24">
        <f t="shared" si="11"/>
        <v>3.5759283083024282</v>
      </c>
      <c r="M24" s="24">
        <v>9.7630830243019E-4</v>
      </c>
      <c r="N24" s="24">
        <v>0</v>
      </c>
      <c r="O24" s="24">
        <v>0</v>
      </c>
      <c r="P24" s="24">
        <f t="shared" si="4"/>
        <v>9.7630830243019E-4</v>
      </c>
      <c r="Q24" s="24">
        <f t="shared" si="12"/>
        <v>78.16174694444814</v>
      </c>
      <c r="R24" s="24">
        <f t="shared" si="13"/>
        <v>74.586794944448144</v>
      </c>
      <c r="S24" s="24">
        <f t="shared" si="14"/>
        <v>61.83825305555186</v>
      </c>
      <c r="T24" s="24">
        <v>5.4752142144388104E-3</v>
      </c>
      <c r="U24" s="24">
        <v>0</v>
      </c>
      <c r="V24" s="24">
        <v>0</v>
      </c>
      <c r="W24" s="24">
        <f t="shared" si="5"/>
        <v>5.4752142144388104E-3</v>
      </c>
      <c r="X24" s="24">
        <f t="shared" si="15"/>
        <v>84.196114407908297</v>
      </c>
      <c r="Y24" s="24">
        <f t="shared" si="16"/>
        <v>80.625661313820302</v>
      </c>
      <c r="Z24" s="24">
        <f t="shared" si="17"/>
        <v>55.803885592091703</v>
      </c>
      <c r="AA24" s="24">
        <v>2.6037271167454398E-2</v>
      </c>
      <c r="AB24" s="24">
        <v>0</v>
      </c>
      <c r="AC24" s="24">
        <v>0</v>
      </c>
      <c r="AD24" s="24">
        <f t="shared" si="6"/>
        <v>2.6037271167454398E-2</v>
      </c>
      <c r="AE24" s="24">
        <f t="shared" si="18"/>
        <v>69.695163458130949</v>
      </c>
      <c r="AF24" s="24">
        <f t="shared" si="19"/>
        <v>66.14527242099598</v>
      </c>
      <c r="AG24" s="24">
        <f t="shared" si="20"/>
        <v>70.304836541869051</v>
      </c>
      <c r="AH24" s="24">
        <v>1.41046817167723E-2</v>
      </c>
      <c r="AI24" s="24">
        <v>0</v>
      </c>
      <c r="AJ24" s="24">
        <v>0</v>
      </c>
      <c r="AK24" s="24">
        <f t="shared" si="7"/>
        <v>1.41046817167723E-2</v>
      </c>
      <c r="AL24" s="24">
        <f t="shared" si="21"/>
        <v>65.01183432735462</v>
      </c>
      <c r="AM24" s="24">
        <f t="shared" si="22"/>
        <v>61.450010700768964</v>
      </c>
      <c r="AN24" s="24">
        <f t="shared" si="23"/>
        <v>74.98816567264538</v>
      </c>
      <c r="AO24" s="24">
        <v>2.4072094728856499E-3</v>
      </c>
      <c r="AP24" s="24">
        <v>0</v>
      </c>
      <c r="AQ24" s="24">
        <v>0</v>
      </c>
      <c r="AR24" s="24">
        <f t="shared" si="8"/>
        <v>2.4072094728856499E-3</v>
      </c>
      <c r="AS24" s="24">
        <f t="shared" si="24"/>
        <v>75.596479267430908</v>
      </c>
      <c r="AT24" s="24">
        <f t="shared" si="26"/>
        <v>72.022958168601363</v>
      </c>
      <c r="AU24" s="24">
        <f t="shared" si="25"/>
        <v>64.403520732569092</v>
      </c>
    </row>
    <row r="25" spans="1:54" ht="14.25" customHeight="1" x14ac:dyDescent="0.25">
      <c r="A25" s="24">
        <v>24</v>
      </c>
      <c r="B25" s="24" t="s">
        <v>91</v>
      </c>
      <c r="C25" s="24">
        <v>1</v>
      </c>
      <c r="D25" s="24">
        <f t="shared" si="9"/>
        <v>0.63100258219950878</v>
      </c>
      <c r="E25" s="24">
        <f t="shared" si="0"/>
        <v>0.63100258219950878</v>
      </c>
      <c r="F25" s="24">
        <v>3.5977509999999939</v>
      </c>
      <c r="G25" s="24">
        <f t="shared" si="1"/>
        <v>3.5977509999999939</v>
      </c>
      <c r="H25" s="24">
        <f t="shared" si="2"/>
        <v>2.270190171110861</v>
      </c>
      <c r="I25" s="24">
        <f t="shared" si="10"/>
        <v>0</v>
      </c>
      <c r="J25" s="24">
        <f t="shared" si="3"/>
        <v>0.137894397271419</v>
      </c>
      <c r="K25" s="24">
        <v>0</v>
      </c>
      <c r="L25" s="24">
        <f t="shared" si="11"/>
        <v>3.735645397271413</v>
      </c>
      <c r="M25" s="24">
        <v>0.137894397271419</v>
      </c>
      <c r="N25" s="24">
        <v>0</v>
      </c>
      <c r="O25" s="24">
        <v>0</v>
      </c>
      <c r="P25" s="24">
        <f t="shared" si="4"/>
        <v>0.137894397271419</v>
      </c>
      <c r="Q25" s="24">
        <f t="shared" si="12"/>
        <v>81.759497944448128</v>
      </c>
      <c r="R25" s="24">
        <f t="shared" si="13"/>
        <v>78.16174694444814</v>
      </c>
      <c r="S25" s="24">
        <f t="shared" si="14"/>
        <v>58.240502055551872</v>
      </c>
      <c r="T25" s="24">
        <v>2.5402582410744098E-2</v>
      </c>
      <c r="U25" s="24">
        <v>0</v>
      </c>
      <c r="V25" s="24">
        <v>0</v>
      </c>
      <c r="W25" s="24">
        <f t="shared" si="5"/>
        <v>2.5402582410744098E-2</v>
      </c>
      <c r="X25" s="24">
        <f t="shared" si="15"/>
        <v>87.90635722276896</v>
      </c>
      <c r="Y25" s="24">
        <f t="shared" si="16"/>
        <v>84.196114407908297</v>
      </c>
      <c r="Z25" s="24">
        <f t="shared" si="17"/>
        <v>52.09364277723104</v>
      </c>
      <c r="AA25" s="24">
        <v>7.6164950532996795E-2</v>
      </c>
      <c r="AB25" s="24">
        <v>0</v>
      </c>
      <c r="AC25" s="24">
        <v>0</v>
      </c>
      <c r="AD25" s="24">
        <f t="shared" si="6"/>
        <v>7.6164950532996795E-2</v>
      </c>
      <c r="AE25" s="24">
        <f t="shared" si="18"/>
        <v>73.354643904869363</v>
      </c>
      <c r="AF25" s="24">
        <f t="shared" si="19"/>
        <v>69.695163458130949</v>
      </c>
      <c r="AG25" s="24">
        <f t="shared" si="20"/>
        <v>66.645356095130637</v>
      </c>
      <c r="AH25" s="24">
        <v>3.2326783338259397E-2</v>
      </c>
      <c r="AI25" s="24">
        <v>0</v>
      </c>
      <c r="AJ25" s="24">
        <v>0</v>
      </c>
      <c r="AK25" s="24">
        <f t="shared" si="7"/>
        <v>3.2326783338259397E-2</v>
      </c>
      <c r="AL25" s="24">
        <f t="shared" si="21"/>
        <v>68.715152941287769</v>
      </c>
      <c r="AM25" s="24">
        <f t="shared" si="22"/>
        <v>65.01183432735462</v>
      </c>
      <c r="AN25" s="24">
        <f t="shared" si="23"/>
        <v>71.284847058712231</v>
      </c>
      <c r="AO25" s="24">
        <v>1.5974864690715299E-2</v>
      </c>
      <c r="AP25" s="24">
        <v>0</v>
      </c>
      <c r="AQ25" s="24">
        <v>0</v>
      </c>
      <c r="AR25" s="24">
        <f t="shared" si="8"/>
        <v>1.5974864690715299E-2</v>
      </c>
      <c r="AS25" s="24">
        <f t="shared" si="24"/>
        <v>79.316149800011601</v>
      </c>
      <c r="AT25" s="24">
        <f t="shared" si="26"/>
        <v>75.596479267430908</v>
      </c>
      <c r="AU25" s="24">
        <f t="shared" si="25"/>
        <v>60.683850199988399</v>
      </c>
    </row>
    <row r="26" spans="1:54" ht="14.25" customHeight="1" x14ac:dyDescent="0.25">
      <c r="A26" s="24">
        <v>25</v>
      </c>
      <c r="B26" s="24" t="s">
        <v>91</v>
      </c>
      <c r="C26" s="24">
        <v>1</v>
      </c>
      <c r="D26" s="24">
        <f t="shared" si="9"/>
        <v>0.59429083730154975</v>
      </c>
      <c r="E26" s="24">
        <f t="shared" si="0"/>
        <v>0.59429083730154975</v>
      </c>
      <c r="F26" s="24">
        <v>3.571565000000001</v>
      </c>
      <c r="G26" s="24">
        <f t="shared" si="1"/>
        <v>3.571565000000001</v>
      </c>
      <c r="H26" s="24">
        <f t="shared" si="2"/>
        <v>2.1225483543269101</v>
      </c>
      <c r="I26" s="24">
        <f t="shared" si="10"/>
        <v>0</v>
      </c>
      <c r="J26" s="24">
        <f t="shared" si="3"/>
        <v>7.2464588431747903E-3</v>
      </c>
      <c r="K26" s="24">
        <v>0</v>
      </c>
      <c r="L26" s="24">
        <f t="shared" si="11"/>
        <v>3.5788114588431759</v>
      </c>
      <c r="M26" s="24">
        <v>7.2464588431747903E-3</v>
      </c>
      <c r="N26" s="24">
        <v>0</v>
      </c>
      <c r="O26" s="24">
        <v>0</v>
      </c>
      <c r="P26" s="24">
        <f t="shared" si="4"/>
        <v>7.2464588431747903E-3</v>
      </c>
      <c r="Q26" s="24">
        <f t="shared" si="12"/>
        <v>85.331062944448135</v>
      </c>
      <c r="R26" s="24">
        <f t="shared" si="13"/>
        <v>81.759497944448128</v>
      </c>
      <c r="S26" s="24">
        <f t="shared" si="14"/>
        <v>54.668937055551865</v>
      </c>
      <c r="T26" s="24">
        <v>6.0013066420977E-2</v>
      </c>
      <c r="U26" s="24">
        <v>0</v>
      </c>
      <c r="V26" s="24">
        <v>0</v>
      </c>
      <c r="W26" s="24">
        <f t="shared" si="5"/>
        <v>6.0013066420977E-2</v>
      </c>
      <c r="X26" s="24">
        <f t="shared" si="15"/>
        <v>91.425155615191159</v>
      </c>
      <c r="Y26" s="24">
        <f t="shared" si="16"/>
        <v>87.90635722276896</v>
      </c>
      <c r="Z26" s="24">
        <f t="shared" si="17"/>
        <v>48.574844384808841</v>
      </c>
      <c r="AA26" s="24">
        <v>7.1233992658591401E-3</v>
      </c>
      <c r="AB26" s="24">
        <v>0</v>
      </c>
      <c r="AC26" s="24">
        <v>0</v>
      </c>
      <c r="AD26" s="24">
        <f t="shared" si="6"/>
        <v>7.1233992658591401E-3</v>
      </c>
      <c r="AE26" s="24">
        <f t="shared" si="18"/>
        <v>76.926331964446675</v>
      </c>
      <c r="AF26" s="24">
        <f t="shared" si="19"/>
        <v>73.354643904869363</v>
      </c>
      <c r="AG26" s="24">
        <f t="shared" si="20"/>
        <v>63.073668035553325</v>
      </c>
      <c r="AH26" s="24">
        <v>4.81498766423646E-6</v>
      </c>
      <c r="AI26" s="24">
        <v>0</v>
      </c>
      <c r="AJ26" s="24">
        <v>0</v>
      </c>
      <c r="AK26" s="24">
        <f t="shared" si="7"/>
        <v>4.81498766423646E-6</v>
      </c>
      <c r="AL26" s="24">
        <f t="shared" si="21"/>
        <v>72.293959585143284</v>
      </c>
      <c r="AM26" s="24">
        <f t="shared" si="22"/>
        <v>68.715152941287769</v>
      </c>
      <c r="AN26" s="24">
        <f t="shared" si="23"/>
        <v>67.706040414856716</v>
      </c>
      <c r="AO26" s="24">
        <v>1.4405276200591E-3</v>
      </c>
      <c r="AP26" s="24">
        <v>0</v>
      </c>
      <c r="AQ26" s="24">
        <v>0</v>
      </c>
      <c r="AR26" s="24">
        <f t="shared" si="8"/>
        <v>1.4405276200591E-3</v>
      </c>
      <c r="AS26" s="24">
        <f t="shared" si="24"/>
        <v>82.893520731234716</v>
      </c>
      <c r="AT26" s="24">
        <f t="shared" si="26"/>
        <v>79.316149800011601</v>
      </c>
      <c r="AU26" s="24">
        <f t="shared" si="25"/>
        <v>57.106479268765284</v>
      </c>
    </row>
    <row r="27" spans="1:54" ht="14.25" customHeight="1" x14ac:dyDescent="0.25">
      <c r="A27" s="24">
        <v>26</v>
      </c>
      <c r="B27" s="24" t="s">
        <v>91</v>
      </c>
      <c r="C27" s="24">
        <v>1</v>
      </c>
      <c r="D27" s="24">
        <f t="shared" si="9"/>
        <v>0.5578462964852231</v>
      </c>
      <c r="E27" s="24">
        <f t="shared" si="0"/>
        <v>0.5578462964852231</v>
      </c>
      <c r="F27" s="24">
        <v>3.5820760000000016</v>
      </c>
      <c r="G27" s="24">
        <f t="shared" si="1"/>
        <v>3.5820760000000016</v>
      </c>
      <c r="H27" s="24">
        <f t="shared" si="2"/>
        <v>1.9982478303286029</v>
      </c>
      <c r="I27" s="24">
        <f t="shared" si="10"/>
        <v>0</v>
      </c>
      <c r="J27" s="24">
        <f t="shared" si="3"/>
        <v>1.7385170564569101E-3</v>
      </c>
      <c r="K27" s="24">
        <v>0</v>
      </c>
      <c r="L27" s="24">
        <f t="shared" si="11"/>
        <v>3.5838145170564584</v>
      </c>
      <c r="M27" s="24">
        <v>1.7385170564569101E-3</v>
      </c>
      <c r="N27" s="24">
        <v>0</v>
      </c>
      <c r="O27" s="24">
        <v>0</v>
      </c>
      <c r="P27" s="24">
        <f t="shared" si="4"/>
        <v>1.7385170564569101E-3</v>
      </c>
      <c r="Q27" s="24">
        <f t="shared" si="12"/>
        <v>88.913138944448136</v>
      </c>
      <c r="R27" s="24">
        <f t="shared" si="13"/>
        <v>85.331062944448135</v>
      </c>
      <c r="S27" s="24">
        <f t="shared" si="14"/>
        <v>51.086861055551864</v>
      </c>
      <c r="T27" s="24">
        <v>2.4677301496520199E-2</v>
      </c>
      <c r="U27" s="24">
        <v>0</v>
      </c>
      <c r="V27" s="24">
        <v>0</v>
      </c>
      <c r="W27" s="24">
        <f t="shared" si="5"/>
        <v>2.4677301496520199E-2</v>
      </c>
      <c r="X27" s="24">
        <f t="shared" si="15"/>
        <v>94.984292830751102</v>
      </c>
      <c r="Y27" s="24">
        <f t="shared" si="16"/>
        <v>91.425155615191159</v>
      </c>
      <c r="Z27" s="24">
        <f t="shared" si="17"/>
        <v>45.015707169248898</v>
      </c>
      <c r="AA27" s="24">
        <v>1.9337063365778999</v>
      </c>
      <c r="AB27" s="24">
        <v>0</v>
      </c>
      <c r="AC27" s="24">
        <v>0</v>
      </c>
      <c r="AD27" s="24">
        <f t="shared" si="6"/>
        <v>1.9337063365778999</v>
      </c>
      <c r="AE27" s="24">
        <f t="shared" si="18"/>
        <v>78.576440144925229</v>
      </c>
      <c r="AF27" s="24">
        <f t="shared" si="19"/>
        <v>76.926331964446675</v>
      </c>
      <c r="AG27" s="24">
        <f t="shared" si="20"/>
        <v>61.423559855074771</v>
      </c>
      <c r="AH27" s="24">
        <v>0.305795117202113</v>
      </c>
      <c r="AI27" s="24">
        <v>0</v>
      </c>
      <c r="AJ27" s="24">
        <v>0</v>
      </c>
      <c r="AK27" s="24">
        <f t="shared" si="7"/>
        <v>0.305795117202113</v>
      </c>
      <c r="AL27" s="24">
        <f t="shared" si="21"/>
        <v>75.571978984997628</v>
      </c>
      <c r="AM27" s="24">
        <f t="shared" si="22"/>
        <v>72.293959585143284</v>
      </c>
      <c r="AN27" s="24">
        <f t="shared" si="23"/>
        <v>64.428021015002372</v>
      </c>
      <c r="AO27" s="24">
        <v>1.21265829401749E-3</v>
      </c>
      <c r="AP27" s="24">
        <v>0</v>
      </c>
      <c r="AQ27" s="24">
        <v>0</v>
      </c>
      <c r="AR27" s="24">
        <f t="shared" si="8"/>
        <v>1.21265829401749E-3</v>
      </c>
      <c r="AS27" s="24">
        <f t="shared" si="24"/>
        <v>86.476122589997161</v>
      </c>
      <c r="AT27" s="24">
        <f t="shared" si="26"/>
        <v>82.893520731234716</v>
      </c>
      <c r="AU27" s="24">
        <f t="shared" si="25"/>
        <v>53.523877410002839</v>
      </c>
    </row>
    <row r="28" spans="1:54" ht="14.25" customHeight="1" x14ac:dyDescent="0.25">
      <c r="A28" s="24">
        <v>27</v>
      </c>
      <c r="B28" s="24" t="s">
        <v>91</v>
      </c>
      <c r="C28" s="24">
        <v>1</v>
      </c>
      <c r="D28" s="24">
        <f t="shared" si="9"/>
        <v>0.52129450056685578</v>
      </c>
      <c r="E28" s="24">
        <f t="shared" si="0"/>
        <v>0.52129450056685578</v>
      </c>
      <c r="F28" s="24">
        <v>3.5933170000000025</v>
      </c>
      <c r="G28" s="24">
        <f t="shared" si="1"/>
        <v>3.5933170000000025</v>
      </c>
      <c r="H28" s="24">
        <f t="shared" si="2"/>
        <v>1.8731763908933938</v>
      </c>
      <c r="I28" s="24">
        <f t="shared" si="10"/>
        <v>0</v>
      </c>
      <c r="J28" s="24">
        <f t="shared" si="3"/>
        <v>0.71866340000000051</v>
      </c>
      <c r="K28" s="24">
        <v>0</v>
      </c>
      <c r="L28" s="24">
        <f t="shared" si="11"/>
        <v>4.311980400000003</v>
      </c>
      <c r="M28" s="24">
        <v>1.0516012896615401</v>
      </c>
      <c r="N28" s="24">
        <v>0</v>
      </c>
      <c r="O28" s="24">
        <v>0</v>
      </c>
      <c r="P28" s="24">
        <f t="shared" si="4"/>
        <v>1.0516012896615401</v>
      </c>
      <c r="Q28" s="24">
        <f t="shared" si="12"/>
        <v>92.173518054786598</v>
      </c>
      <c r="R28" s="24">
        <f t="shared" si="13"/>
        <v>88.913138944448136</v>
      </c>
      <c r="S28" s="24">
        <f t="shared" si="14"/>
        <v>47.826481945213402</v>
      </c>
      <c r="T28" s="24">
        <v>7.98999148459733E-4</v>
      </c>
      <c r="U28" s="24">
        <v>0</v>
      </c>
      <c r="V28" s="24">
        <v>0</v>
      </c>
      <c r="W28" s="24">
        <f t="shared" si="5"/>
        <v>7.98999148459733E-4</v>
      </c>
      <c r="X28" s="24">
        <f t="shared" si="15"/>
        <v>99.29547423160264</v>
      </c>
      <c r="Y28" s="24">
        <f t="shared" si="16"/>
        <v>94.984292830751102</v>
      </c>
      <c r="Z28" s="24">
        <f t="shared" si="17"/>
        <v>40.70452576839736</v>
      </c>
      <c r="AA28" s="24">
        <v>5.0613302216083199E-2</v>
      </c>
      <c r="AB28" s="24">
        <v>0</v>
      </c>
      <c r="AC28" s="24">
        <v>0</v>
      </c>
      <c r="AD28" s="24">
        <f t="shared" si="6"/>
        <v>5.0613302216083199E-2</v>
      </c>
      <c r="AE28" s="24">
        <f t="shared" si="18"/>
        <v>82.837807242709147</v>
      </c>
      <c r="AF28" s="24">
        <f t="shared" si="19"/>
        <v>78.576440144925229</v>
      </c>
      <c r="AG28" s="24">
        <f t="shared" si="20"/>
        <v>57.162192757290853</v>
      </c>
      <c r="AH28" s="24">
        <v>2.6667836090363801</v>
      </c>
      <c r="AI28" s="24">
        <v>0</v>
      </c>
      <c r="AJ28" s="24">
        <v>0</v>
      </c>
      <c r="AK28" s="24">
        <f t="shared" si="7"/>
        <v>2.6667836090363801</v>
      </c>
      <c r="AL28" s="24">
        <f t="shared" si="21"/>
        <v>77.217175775961252</v>
      </c>
      <c r="AM28" s="24">
        <f t="shared" si="22"/>
        <v>75.571978984997628</v>
      </c>
      <c r="AN28" s="24">
        <f t="shared" si="23"/>
        <v>62.782824224038748</v>
      </c>
      <c r="AO28" s="24">
        <v>3.5504859581756301E-8</v>
      </c>
      <c r="AP28" s="24">
        <v>0</v>
      </c>
      <c r="AQ28" s="24">
        <v>0</v>
      </c>
      <c r="AR28" s="24">
        <f t="shared" si="8"/>
        <v>3.5504859581756301E-8</v>
      </c>
      <c r="AS28" s="24">
        <f t="shared" si="24"/>
        <v>90.788102954492302</v>
      </c>
      <c r="AT28" s="24">
        <f t="shared" si="26"/>
        <v>86.476122589997161</v>
      </c>
      <c r="AU28" s="24">
        <f t="shared" si="25"/>
        <v>49.211897045507698</v>
      </c>
    </row>
    <row r="29" spans="1:54" ht="14.25" customHeight="1" x14ac:dyDescent="0.25">
      <c r="A29" s="24">
        <v>28</v>
      </c>
      <c r="B29" s="24" t="s">
        <v>91</v>
      </c>
      <c r="C29" s="24">
        <v>1</v>
      </c>
      <c r="D29" s="24">
        <f t="shared" si="9"/>
        <v>0.48802532597156534</v>
      </c>
      <c r="E29" s="24">
        <f t="shared" si="0"/>
        <v>0.48802532597156534</v>
      </c>
      <c r="F29" s="24">
        <v>3.6100579999999987</v>
      </c>
      <c r="G29" s="24">
        <f t="shared" si="1"/>
        <v>3.6100579999999987</v>
      </c>
      <c r="H29" s="24">
        <f t="shared" si="2"/>
        <v>1.7617997322262566</v>
      </c>
      <c r="I29" s="24">
        <f t="shared" si="10"/>
        <v>0</v>
      </c>
      <c r="J29" s="24">
        <f t="shared" si="3"/>
        <v>2.70581253850797E-2</v>
      </c>
      <c r="K29" s="24">
        <v>0</v>
      </c>
      <c r="L29" s="24">
        <f t="shared" si="11"/>
        <v>3.6371161253850786</v>
      </c>
      <c r="M29" s="24">
        <v>2.70581253850797E-2</v>
      </c>
      <c r="N29" s="24">
        <v>0</v>
      </c>
      <c r="O29" s="24">
        <v>0</v>
      </c>
      <c r="P29" s="24">
        <f t="shared" si="4"/>
        <v>2.70581253850797E-2</v>
      </c>
      <c r="Q29" s="24">
        <f t="shared" si="12"/>
        <v>95.783576054786593</v>
      </c>
      <c r="R29" s="24">
        <f t="shared" si="13"/>
        <v>92.173518054786598</v>
      </c>
      <c r="S29" s="24">
        <f t="shared" si="14"/>
        <v>44.216423945213407</v>
      </c>
      <c r="T29" s="24">
        <v>5.1802111412024898E-2</v>
      </c>
      <c r="U29" s="24">
        <v>0</v>
      </c>
      <c r="V29" s="24">
        <v>0</v>
      </c>
      <c r="W29" s="24">
        <f t="shared" si="5"/>
        <v>5.1802111412024898E-2</v>
      </c>
      <c r="X29" s="24">
        <f t="shared" si="15"/>
        <v>102.88078824557569</v>
      </c>
      <c r="Y29" s="24">
        <f t="shared" si="16"/>
        <v>99.29547423160264</v>
      </c>
      <c r="Z29" s="24">
        <f t="shared" si="17"/>
        <v>37.119211754424313</v>
      </c>
      <c r="AA29" s="24">
        <v>6.2688050088280496E-6</v>
      </c>
      <c r="AB29" s="24">
        <v>0</v>
      </c>
      <c r="AC29" s="24">
        <v>0</v>
      </c>
      <c r="AD29" s="24">
        <f t="shared" si="6"/>
        <v>6.2688050088280496E-6</v>
      </c>
      <c r="AE29" s="24">
        <f t="shared" si="18"/>
        <v>86.474917099289215</v>
      </c>
      <c r="AF29" s="24">
        <f t="shared" si="19"/>
        <v>82.837807242709147</v>
      </c>
      <c r="AG29" s="24">
        <f t="shared" si="20"/>
        <v>53.525082900710785</v>
      </c>
      <c r="AH29" s="24">
        <v>4.5369786206066201E-2</v>
      </c>
      <c r="AI29" s="24">
        <v>0</v>
      </c>
      <c r="AJ29" s="24">
        <v>0</v>
      </c>
      <c r="AK29" s="24">
        <f t="shared" si="7"/>
        <v>4.5369786206066201E-2</v>
      </c>
      <c r="AL29" s="24">
        <f t="shared" si="21"/>
        <v>80.808922115140263</v>
      </c>
      <c r="AM29" s="24">
        <f t="shared" si="22"/>
        <v>77.217175775961252</v>
      </c>
      <c r="AN29" s="24">
        <f t="shared" si="23"/>
        <v>59.191077884859737</v>
      </c>
      <c r="AO29" s="24">
        <v>3.6372152504524698E-2</v>
      </c>
      <c r="AP29" s="24">
        <v>0</v>
      </c>
      <c r="AQ29" s="24">
        <v>0</v>
      </c>
      <c r="AR29" s="24">
        <f t="shared" si="8"/>
        <v>3.6372152504524698E-2</v>
      </c>
      <c r="AS29" s="24">
        <f t="shared" si="24"/>
        <v>94.388846927372853</v>
      </c>
      <c r="AT29" s="24">
        <f t="shared" si="26"/>
        <v>90.788102954492302</v>
      </c>
      <c r="AU29" s="24">
        <f t="shared" si="25"/>
        <v>45.611153072627147</v>
      </c>
    </row>
    <row r="30" spans="1:54" ht="14.25" customHeight="1" x14ac:dyDescent="0.25">
      <c r="A30" s="24">
        <v>29</v>
      </c>
      <c r="B30" s="24" t="s">
        <v>91</v>
      </c>
      <c r="C30" s="24">
        <v>1</v>
      </c>
      <c r="D30" s="24">
        <f t="shared" si="9"/>
        <v>0.45118799944095311</v>
      </c>
      <c r="E30" s="24">
        <f t="shared" si="0"/>
        <v>0.45118799944095311</v>
      </c>
      <c r="F30" s="24">
        <v>3.5919950000000025</v>
      </c>
      <c r="G30" s="24">
        <f t="shared" si="1"/>
        <v>3.5919950000000025</v>
      </c>
      <c r="H30" s="24">
        <f t="shared" si="2"/>
        <v>1.6206650380519074</v>
      </c>
      <c r="I30" s="24">
        <f t="shared" si="10"/>
        <v>0</v>
      </c>
      <c r="J30" s="24">
        <f t="shared" si="3"/>
        <v>0.70294801685087671</v>
      </c>
      <c r="K30" s="24">
        <v>0</v>
      </c>
      <c r="L30" s="24">
        <f t="shared" si="11"/>
        <v>4.2949430168508789</v>
      </c>
      <c r="M30" s="24">
        <v>0.70294801685087671</v>
      </c>
      <c r="N30" s="24">
        <v>0</v>
      </c>
      <c r="O30" s="24">
        <v>0</v>
      </c>
      <c r="P30" s="24">
        <f t="shared" si="4"/>
        <v>0.70294801685087671</v>
      </c>
      <c r="Q30" s="24">
        <f t="shared" si="12"/>
        <v>99.37557105478659</v>
      </c>
      <c r="R30" s="24">
        <f t="shared" si="13"/>
        <v>95.783576054786593</v>
      </c>
      <c r="S30" s="24">
        <f t="shared" si="14"/>
        <v>40.62442894521341</v>
      </c>
      <c r="T30" s="24">
        <v>0.70294801685087671</v>
      </c>
      <c r="U30" s="24">
        <v>0</v>
      </c>
      <c r="V30" s="24">
        <v>0</v>
      </c>
      <c r="W30" s="24">
        <f t="shared" si="5"/>
        <v>0.70294801685087671</v>
      </c>
      <c r="X30" s="24">
        <f t="shared" si="15"/>
        <v>106.47278324557568</v>
      </c>
      <c r="Y30" s="24">
        <f t="shared" si="16"/>
        <v>102.88078824557569</v>
      </c>
      <c r="Z30" s="24">
        <f t="shared" si="17"/>
        <v>33.527216754424316</v>
      </c>
      <c r="AA30" s="24">
        <v>0.70294801685087671</v>
      </c>
      <c r="AB30" s="24">
        <v>0</v>
      </c>
      <c r="AC30" s="24">
        <v>0</v>
      </c>
      <c r="AD30" s="24">
        <f t="shared" si="6"/>
        <v>0.70294801685087671</v>
      </c>
      <c r="AE30" s="24">
        <f t="shared" si="18"/>
        <v>90.066912099289212</v>
      </c>
      <c r="AF30" s="24">
        <f t="shared" si="19"/>
        <v>86.474917099289215</v>
      </c>
      <c r="AG30" s="24">
        <f t="shared" si="20"/>
        <v>49.933087900710788</v>
      </c>
      <c r="AH30" s="24">
        <v>0.70294801685087671</v>
      </c>
      <c r="AI30" s="24">
        <v>0</v>
      </c>
      <c r="AJ30" s="24">
        <v>0</v>
      </c>
      <c r="AK30" s="24">
        <f t="shared" si="7"/>
        <v>0.70294801685087671</v>
      </c>
      <c r="AL30" s="24">
        <f t="shared" si="21"/>
        <v>84.40091711514026</v>
      </c>
      <c r="AM30" s="24">
        <f t="shared" si="22"/>
        <v>80.808922115140263</v>
      </c>
      <c r="AN30" s="24">
        <f t="shared" si="23"/>
        <v>55.59908288485974</v>
      </c>
      <c r="AO30" s="24">
        <v>0.70294801685087671</v>
      </c>
      <c r="AP30" s="24">
        <v>0</v>
      </c>
      <c r="AQ30" s="24">
        <v>0</v>
      </c>
      <c r="AR30" s="24">
        <f t="shared" si="8"/>
        <v>0.70294801685087671</v>
      </c>
      <c r="AS30" s="24">
        <f t="shared" si="24"/>
        <v>97.98084192737285</v>
      </c>
      <c r="AT30" s="24">
        <f t="shared" si="26"/>
        <v>94.388846927372853</v>
      </c>
      <c r="AU30" s="24">
        <f t="shared" si="25"/>
        <v>42.01915807262715</v>
      </c>
    </row>
    <row r="31" spans="1:54" ht="14.25" customHeight="1" x14ac:dyDescent="0.25">
      <c r="A31" s="24">
        <v>30</v>
      </c>
      <c r="B31" s="24" t="s">
        <v>91</v>
      </c>
      <c r="C31" s="24">
        <v>1</v>
      </c>
      <c r="D31" s="24">
        <f t="shared" si="9"/>
        <v>0.41453498923687154</v>
      </c>
      <c r="E31" s="24">
        <f t="shared" si="0"/>
        <v>0.41453498923687154</v>
      </c>
      <c r="F31" s="24">
        <v>3.5714769999999985</v>
      </c>
      <c r="G31" s="24">
        <f t="shared" si="1"/>
        <v>3.5714769999999985</v>
      </c>
      <c r="H31" s="24">
        <f t="shared" si="2"/>
        <v>1.4805021797547335</v>
      </c>
      <c r="I31" s="24">
        <f t="shared" si="10"/>
        <v>0</v>
      </c>
      <c r="J31" s="24">
        <f t="shared" si="3"/>
        <v>4.4596096514365203E-5</v>
      </c>
      <c r="K31" s="24">
        <v>0</v>
      </c>
      <c r="L31" s="24">
        <f t="shared" si="11"/>
        <v>3.5715215960965128</v>
      </c>
      <c r="M31" s="24">
        <v>4.4596096514365203E-5</v>
      </c>
      <c r="N31" s="24">
        <v>0</v>
      </c>
      <c r="O31" s="24">
        <v>0</v>
      </c>
      <c r="P31" s="24">
        <f t="shared" si="4"/>
        <v>4.4596096514365203E-5</v>
      </c>
      <c r="Q31" s="24">
        <f t="shared" si="12"/>
        <v>102.94704805478659</v>
      </c>
      <c r="R31" s="24">
        <f t="shared" si="13"/>
        <v>99.37557105478659</v>
      </c>
      <c r="S31" s="24">
        <f t="shared" si="14"/>
        <v>37.052951945213408</v>
      </c>
      <c r="T31" s="24">
        <v>3.1396382256405198E-9</v>
      </c>
      <c r="U31" s="24">
        <v>0</v>
      </c>
      <c r="V31" s="24">
        <v>0</v>
      </c>
      <c r="W31" s="24">
        <f t="shared" si="5"/>
        <v>3.1396382256405198E-9</v>
      </c>
      <c r="X31" s="24">
        <f t="shared" si="15"/>
        <v>110.04430483853255</v>
      </c>
      <c r="Y31" s="24">
        <f t="shared" si="16"/>
        <v>106.47278324557568</v>
      </c>
      <c r="Z31" s="24">
        <f t="shared" si="17"/>
        <v>29.955695161467446</v>
      </c>
      <c r="AA31" s="24">
        <v>2.3605237193312901E-3</v>
      </c>
      <c r="AB31" s="24">
        <v>0</v>
      </c>
      <c r="AC31" s="24">
        <v>0</v>
      </c>
      <c r="AD31" s="24">
        <f t="shared" si="6"/>
        <v>2.3605237193312901E-3</v>
      </c>
      <c r="AE31" s="24">
        <f t="shared" si="18"/>
        <v>93.636073171666396</v>
      </c>
      <c r="AF31" s="24">
        <f t="shared" si="19"/>
        <v>90.066912099289212</v>
      </c>
      <c r="AG31" s="24">
        <f t="shared" si="20"/>
        <v>46.363926828333604</v>
      </c>
      <c r="AH31" s="24">
        <v>3.7206671194440402E-5</v>
      </c>
      <c r="AI31" s="24">
        <v>0</v>
      </c>
      <c r="AJ31" s="24">
        <v>0</v>
      </c>
      <c r="AK31" s="24">
        <f t="shared" si="7"/>
        <v>3.7206671194440402E-5</v>
      </c>
      <c r="AL31" s="24">
        <f t="shared" si="21"/>
        <v>87.972401504565582</v>
      </c>
      <c r="AM31" s="24">
        <f t="shared" si="22"/>
        <v>84.40091711514026</v>
      </c>
      <c r="AN31" s="24">
        <f t="shared" si="23"/>
        <v>52.027598495434418</v>
      </c>
      <c r="AO31" s="24">
        <v>7.6298170129615603E-3</v>
      </c>
      <c r="AP31" s="24">
        <v>0</v>
      </c>
      <c r="AQ31" s="24">
        <v>0</v>
      </c>
      <c r="AR31" s="24">
        <f t="shared" si="8"/>
        <v>7.6298170129615603E-3</v>
      </c>
      <c r="AS31" s="24">
        <f t="shared" si="24"/>
        <v>101.5447337064564</v>
      </c>
      <c r="AT31" s="24">
        <f t="shared" si="26"/>
        <v>97.98084192737285</v>
      </c>
      <c r="AU31" s="24">
        <f t="shared" si="25"/>
        <v>38.455266293543602</v>
      </c>
    </row>
    <row r="32" spans="1:54" ht="14.25" customHeight="1" x14ac:dyDescent="0.25">
      <c r="A32" s="24">
        <v>31</v>
      </c>
      <c r="B32" s="24" t="s">
        <v>91</v>
      </c>
      <c r="C32" s="24">
        <v>1</v>
      </c>
      <c r="D32" s="24">
        <f t="shared" si="9"/>
        <v>0.37809134637972863</v>
      </c>
      <c r="E32" s="24">
        <f t="shared" si="0"/>
        <v>0.37809134637972863</v>
      </c>
      <c r="F32" s="24">
        <v>3.6324449999999975</v>
      </c>
      <c r="G32" s="24">
        <f t="shared" si="1"/>
        <v>3.6324449999999975</v>
      </c>
      <c r="H32" s="24">
        <f t="shared" si="2"/>
        <v>1.3733960207003124</v>
      </c>
      <c r="I32" s="24">
        <f t="shared" si="10"/>
        <v>0</v>
      </c>
      <c r="J32" s="24">
        <f t="shared" si="3"/>
        <v>2.8461454399295199E-6</v>
      </c>
      <c r="K32" s="24">
        <v>0</v>
      </c>
      <c r="L32" s="24">
        <f t="shared" si="11"/>
        <v>3.6324478461454373</v>
      </c>
      <c r="M32" s="24">
        <v>2.8461454399295199E-6</v>
      </c>
      <c r="N32" s="24">
        <v>0</v>
      </c>
      <c r="O32" s="24">
        <v>0</v>
      </c>
      <c r="P32" s="24">
        <f t="shared" si="4"/>
        <v>2.8461454399295199E-6</v>
      </c>
      <c r="Q32" s="24">
        <f t="shared" si="12"/>
        <v>106.5794930547866</v>
      </c>
      <c r="R32" s="24">
        <f t="shared" si="13"/>
        <v>102.94704805478659</v>
      </c>
      <c r="S32" s="24">
        <f t="shared" si="14"/>
        <v>33.420506945213404</v>
      </c>
      <c r="T32" s="24">
        <v>2.1910954371668099E-4</v>
      </c>
      <c r="U32" s="24">
        <v>0</v>
      </c>
      <c r="V32" s="24">
        <v>0</v>
      </c>
      <c r="W32" s="24">
        <f t="shared" si="5"/>
        <v>2.1910954371668099E-4</v>
      </c>
      <c r="X32" s="24">
        <f t="shared" si="15"/>
        <v>113.67653357513427</v>
      </c>
      <c r="Y32" s="24">
        <f t="shared" si="16"/>
        <v>110.04430483853255</v>
      </c>
      <c r="Z32" s="24">
        <f t="shared" si="17"/>
        <v>26.323466424865728</v>
      </c>
      <c r="AA32" s="24">
        <v>1.2265841694184799E-6</v>
      </c>
      <c r="AB32" s="24">
        <v>0</v>
      </c>
      <c r="AC32" s="24">
        <v>0</v>
      </c>
      <c r="AD32" s="24">
        <f t="shared" si="6"/>
        <v>1.2265841694184799E-6</v>
      </c>
      <c r="AE32" s="24">
        <f t="shared" si="18"/>
        <v>97.268519791227661</v>
      </c>
      <c r="AF32" s="24">
        <f t="shared" si="19"/>
        <v>93.636073171666396</v>
      </c>
      <c r="AG32" s="24">
        <f t="shared" si="20"/>
        <v>42.731480208772339</v>
      </c>
      <c r="AH32" s="24">
        <v>0.39831393868926201</v>
      </c>
      <c r="AI32" s="24">
        <v>0</v>
      </c>
      <c r="AJ32" s="24">
        <v>0</v>
      </c>
      <c r="AK32" s="24">
        <f t="shared" si="7"/>
        <v>0.39831393868926201</v>
      </c>
      <c r="AL32" s="24">
        <f t="shared" si="21"/>
        <v>91.206535412021751</v>
      </c>
      <c r="AM32" s="24">
        <f t="shared" si="22"/>
        <v>87.972401504565582</v>
      </c>
      <c r="AN32" s="24">
        <f t="shared" si="23"/>
        <v>48.793464587978249</v>
      </c>
      <c r="AO32" s="24">
        <v>2.5131150937052201E-5</v>
      </c>
      <c r="AP32" s="24">
        <v>0</v>
      </c>
      <c r="AQ32" s="24">
        <v>0</v>
      </c>
      <c r="AR32" s="24">
        <f t="shared" si="8"/>
        <v>2.5131150937052201E-5</v>
      </c>
      <c r="AS32" s="24">
        <f t="shared" si="24"/>
        <v>105.1771564214509</v>
      </c>
      <c r="AT32" s="24">
        <f t="shared" si="26"/>
        <v>101.5447337064564</v>
      </c>
      <c r="AU32" s="24">
        <f t="shared" si="25"/>
        <v>34.822843578549097</v>
      </c>
    </row>
    <row r="33" spans="1:47" ht="14.25" customHeight="1" x14ac:dyDescent="0.25">
      <c r="A33" s="24">
        <v>32</v>
      </c>
      <c r="B33" s="24" t="s">
        <v>91</v>
      </c>
      <c r="C33" s="24">
        <v>1</v>
      </c>
      <c r="D33" s="24">
        <f t="shared" si="9"/>
        <v>0.34102558107360614</v>
      </c>
      <c r="E33" s="24">
        <f t="shared" si="0"/>
        <v>0.34102558107360614</v>
      </c>
      <c r="F33" s="24">
        <v>3.5735479999999966</v>
      </c>
      <c r="G33" s="24">
        <f t="shared" si="1"/>
        <v>3.5735479999999966</v>
      </c>
      <c r="H33" s="24">
        <f t="shared" si="2"/>
        <v>1.218671283194422</v>
      </c>
      <c r="I33" s="24">
        <f t="shared" si="10"/>
        <v>0</v>
      </c>
      <c r="J33" s="24">
        <f t="shared" si="3"/>
        <v>2.5207597528175098E-6</v>
      </c>
      <c r="K33" s="24">
        <v>0</v>
      </c>
      <c r="L33" s="24">
        <f t="shared" si="11"/>
        <v>3.5735505207597495</v>
      </c>
      <c r="M33" s="24">
        <v>2.5207597528175098E-6</v>
      </c>
      <c r="N33" s="24">
        <v>0</v>
      </c>
      <c r="O33" s="24">
        <v>0</v>
      </c>
      <c r="P33" s="24">
        <f t="shared" si="4"/>
        <v>2.5207597528175098E-6</v>
      </c>
      <c r="Q33" s="24">
        <f t="shared" si="12"/>
        <v>110.1530410547866</v>
      </c>
      <c r="R33" s="24">
        <f t="shared" si="13"/>
        <v>106.5794930547866</v>
      </c>
      <c r="S33" s="24">
        <f t="shared" si="14"/>
        <v>29.846958945213402</v>
      </c>
      <c r="T33" s="24">
        <v>3.4514692500396002E-2</v>
      </c>
      <c r="U33" s="24">
        <v>0</v>
      </c>
      <c r="V33" s="24">
        <v>0</v>
      </c>
      <c r="W33" s="24">
        <f t="shared" si="5"/>
        <v>3.4514692500396002E-2</v>
      </c>
      <c r="X33" s="24">
        <f t="shared" si="15"/>
        <v>117.21556940339363</v>
      </c>
      <c r="Y33" s="24">
        <f t="shared" si="16"/>
        <v>113.67653357513427</v>
      </c>
      <c r="Z33" s="24">
        <f t="shared" si="17"/>
        <v>22.78443059660637</v>
      </c>
      <c r="AA33" s="24">
        <v>0.54262985365812999</v>
      </c>
      <c r="AB33" s="24">
        <v>0</v>
      </c>
      <c r="AC33" s="24">
        <v>0</v>
      </c>
      <c r="AD33" s="24">
        <f t="shared" si="6"/>
        <v>0.54262985365812999</v>
      </c>
      <c r="AE33" s="24">
        <f t="shared" si="18"/>
        <v>100.29944045832929</v>
      </c>
      <c r="AF33" s="24">
        <f t="shared" si="19"/>
        <v>97.268519791227661</v>
      </c>
      <c r="AG33" s="24">
        <f t="shared" si="20"/>
        <v>39.700559541670714</v>
      </c>
      <c r="AH33" s="24">
        <v>1.94618903836949</v>
      </c>
      <c r="AI33" s="24">
        <v>0</v>
      </c>
      <c r="AJ33" s="24">
        <v>0</v>
      </c>
      <c r="AK33" s="24">
        <f t="shared" si="7"/>
        <v>1.94618903836949</v>
      </c>
      <c r="AL33" s="24">
        <f t="shared" si="21"/>
        <v>92.833896894412007</v>
      </c>
      <c r="AM33" s="24">
        <f t="shared" si="22"/>
        <v>91.206535412021751</v>
      </c>
      <c r="AN33" s="24">
        <f t="shared" si="23"/>
        <v>47.166103105587993</v>
      </c>
      <c r="AO33" s="24">
        <v>1.0642288004099399E-2</v>
      </c>
      <c r="AP33" s="24">
        <v>0</v>
      </c>
      <c r="AQ33" s="24">
        <v>0</v>
      </c>
      <c r="AR33" s="24">
        <f t="shared" si="8"/>
        <v>1.0642288004099399E-2</v>
      </c>
      <c r="AS33" s="24">
        <f t="shared" si="24"/>
        <v>108.74006465420655</v>
      </c>
      <c r="AT33" s="24">
        <f t="shared" si="26"/>
        <v>105.1771564214509</v>
      </c>
      <c r="AU33" s="24">
        <f t="shared" si="25"/>
        <v>31.259935345793451</v>
      </c>
    </row>
    <row r="34" spans="1:47" ht="14.25" customHeight="1" x14ac:dyDescent="0.25">
      <c r="A34" s="24">
        <v>33</v>
      </c>
      <c r="B34" s="24" t="s">
        <v>91</v>
      </c>
      <c r="C34" s="24">
        <v>1</v>
      </c>
      <c r="D34" s="24">
        <f t="shared" si="9"/>
        <v>0.30456080556340204</v>
      </c>
      <c r="E34" s="24">
        <f t="shared" si="0"/>
        <v>0.30456080556340204</v>
      </c>
      <c r="F34" s="24">
        <v>3.6075409999999959</v>
      </c>
      <c r="G34" s="24">
        <f t="shared" si="1"/>
        <v>3.6075409999999959</v>
      </c>
      <c r="H34" s="24">
        <f t="shared" si="2"/>
        <v>1.0987155930629997</v>
      </c>
      <c r="I34" s="24">
        <f t="shared" si="10"/>
        <v>0</v>
      </c>
      <c r="J34" s="24">
        <f t="shared" si="3"/>
        <v>1.66484371943217E-4</v>
      </c>
      <c r="K34" s="24">
        <v>0</v>
      </c>
      <c r="L34" s="24">
        <f t="shared" si="11"/>
        <v>3.607707484371939</v>
      </c>
      <c r="M34" s="24">
        <v>1.66484371943217E-4</v>
      </c>
      <c r="N34" s="24">
        <v>0</v>
      </c>
      <c r="O34" s="24">
        <v>0</v>
      </c>
      <c r="P34" s="24">
        <f t="shared" si="4"/>
        <v>1.66484371943217E-4</v>
      </c>
      <c r="Q34" s="24">
        <f t="shared" si="12"/>
        <v>113.7605820547866</v>
      </c>
      <c r="R34" s="24">
        <f t="shared" si="13"/>
        <v>110.1530410547866</v>
      </c>
      <c r="S34" s="24">
        <f t="shared" si="14"/>
        <v>26.239417945213404</v>
      </c>
      <c r="T34" s="24">
        <v>6.1351372041918502E-5</v>
      </c>
      <c r="U34" s="24">
        <v>0</v>
      </c>
      <c r="V34" s="24">
        <v>0</v>
      </c>
      <c r="W34" s="24">
        <f t="shared" si="5"/>
        <v>6.1351372041918502E-5</v>
      </c>
      <c r="X34" s="24">
        <f t="shared" si="15"/>
        <v>120.82321553639353</v>
      </c>
      <c r="Y34" s="24">
        <f t="shared" si="16"/>
        <v>117.21556940339363</v>
      </c>
      <c r="Z34" s="24">
        <f t="shared" si="17"/>
        <v>19.176784463606467</v>
      </c>
      <c r="AA34" s="24">
        <v>1.21945984730555</v>
      </c>
      <c r="AB34" s="24">
        <v>0</v>
      </c>
      <c r="AC34" s="24">
        <v>0</v>
      </c>
      <c r="AD34" s="24">
        <f t="shared" si="6"/>
        <v>1.21945984730555</v>
      </c>
      <c r="AE34" s="24">
        <f t="shared" si="18"/>
        <v>102.68768809539567</v>
      </c>
      <c r="AF34" s="24">
        <f t="shared" si="19"/>
        <v>100.29944045832929</v>
      </c>
      <c r="AG34" s="24">
        <f t="shared" si="20"/>
        <v>37.312311904604329</v>
      </c>
      <c r="AH34" s="24">
        <v>4.1708029196896996</v>
      </c>
      <c r="AI34" s="24">
        <v>0</v>
      </c>
      <c r="AJ34" s="24">
        <v>0</v>
      </c>
      <c r="AK34" s="24">
        <f t="shared" si="7"/>
        <v>4.1708029196896996</v>
      </c>
      <c r="AL34" s="24">
        <f t="shared" si="21"/>
        <v>92.270801459094244</v>
      </c>
      <c r="AM34" s="24">
        <f t="shared" si="22"/>
        <v>92.833896894412007</v>
      </c>
      <c r="AN34" s="24">
        <f t="shared" si="23"/>
        <v>47.729198540905756</v>
      </c>
      <c r="AO34" s="24">
        <v>1.5907596310743101E-6</v>
      </c>
      <c r="AP34" s="24">
        <v>0</v>
      </c>
      <c r="AQ34" s="24">
        <v>0</v>
      </c>
      <c r="AR34" s="24">
        <f t="shared" si="8"/>
        <v>1.5907596310743101E-6</v>
      </c>
      <c r="AS34" s="24">
        <f t="shared" si="24"/>
        <v>112.34777054781885</v>
      </c>
      <c r="AT34" s="24">
        <f t="shared" si="26"/>
        <v>108.74006465420655</v>
      </c>
      <c r="AU34" s="24">
        <f t="shared" si="25"/>
        <v>27.652229452181146</v>
      </c>
    </row>
    <row r="35" spans="1:47" ht="14.25" customHeight="1" x14ac:dyDescent="0.25">
      <c r="A35" s="24">
        <v>34</v>
      </c>
      <c r="B35" s="24" t="s">
        <v>91</v>
      </c>
      <c r="C35" s="24">
        <v>1</v>
      </c>
      <c r="D35" s="24">
        <f t="shared" si="9"/>
        <v>0.2677491627062592</v>
      </c>
      <c r="E35" s="24">
        <f t="shared" si="0"/>
        <v>0.2677491627062592</v>
      </c>
      <c r="F35" s="24">
        <v>3.5857449999999957</v>
      </c>
      <c r="G35" s="24">
        <f t="shared" si="1"/>
        <v>3.5857449999999957</v>
      </c>
      <c r="H35" s="24">
        <f t="shared" si="2"/>
        <v>0.9600802214281543</v>
      </c>
      <c r="I35" s="24">
        <f t="shared" si="10"/>
        <v>0</v>
      </c>
      <c r="J35" s="24">
        <f t="shared" si="3"/>
        <v>3.00469911817597E-4</v>
      </c>
      <c r="K35" s="24">
        <v>0</v>
      </c>
      <c r="L35" s="24">
        <f t="shared" si="11"/>
        <v>3.5860454699118134</v>
      </c>
      <c r="M35" s="24">
        <v>3.00469911817597E-4</v>
      </c>
      <c r="N35" s="24">
        <v>0</v>
      </c>
      <c r="O35" s="24">
        <v>0</v>
      </c>
      <c r="P35" s="24">
        <f t="shared" si="4"/>
        <v>3.00469911817597E-4</v>
      </c>
      <c r="Q35" s="24">
        <f t="shared" si="12"/>
        <v>117.3463270547866</v>
      </c>
      <c r="R35" s="24">
        <f t="shared" si="13"/>
        <v>113.7605820547866</v>
      </c>
      <c r="S35" s="24">
        <f t="shared" si="14"/>
        <v>22.653672945213401</v>
      </c>
      <c r="T35" s="24">
        <v>3.02552157919291E-3</v>
      </c>
      <c r="U35" s="24">
        <v>0</v>
      </c>
      <c r="V35" s="24">
        <v>0</v>
      </c>
      <c r="W35" s="24">
        <f t="shared" si="5"/>
        <v>3.02552157919291E-3</v>
      </c>
      <c r="X35" s="24">
        <f t="shared" si="15"/>
        <v>124.40623548472615</v>
      </c>
      <c r="Y35" s="24">
        <f t="shared" si="16"/>
        <v>120.82321553639353</v>
      </c>
      <c r="Z35" s="24">
        <f t="shared" si="17"/>
        <v>15.593764515273847</v>
      </c>
      <c r="AA35" s="24">
        <v>3.8428291043612103E-2</v>
      </c>
      <c r="AB35" s="24">
        <v>0</v>
      </c>
      <c r="AC35" s="24">
        <v>0</v>
      </c>
      <c r="AD35" s="24">
        <f t="shared" si="6"/>
        <v>3.8428291043612103E-2</v>
      </c>
      <c r="AE35" s="24">
        <f t="shared" si="18"/>
        <v>106.23530527426388</v>
      </c>
      <c r="AF35" s="24">
        <f t="shared" si="19"/>
        <v>102.68768809539567</v>
      </c>
      <c r="AG35" s="24">
        <f t="shared" si="20"/>
        <v>33.764694725736121</v>
      </c>
      <c r="AH35" s="24">
        <v>0.72623371817661297</v>
      </c>
      <c r="AI35" s="24">
        <v>0</v>
      </c>
      <c r="AJ35" s="24">
        <v>0</v>
      </c>
      <c r="AK35" s="24">
        <f t="shared" si="7"/>
        <v>0.72623371817661297</v>
      </c>
      <c r="AL35" s="24">
        <f t="shared" si="21"/>
        <v>95.130613210829438</v>
      </c>
      <c r="AM35" s="24">
        <f t="shared" si="22"/>
        <v>92.270801459094244</v>
      </c>
      <c r="AN35" s="24">
        <f t="shared" si="23"/>
        <v>44.869386789170562</v>
      </c>
      <c r="AO35" s="24">
        <v>3.00566183535044E-3</v>
      </c>
      <c r="AP35" s="24">
        <v>0</v>
      </c>
      <c r="AQ35" s="24">
        <v>0</v>
      </c>
      <c r="AR35" s="24">
        <f t="shared" si="8"/>
        <v>3.00566183535044E-3</v>
      </c>
      <c r="AS35" s="24">
        <f t="shared" si="24"/>
        <v>115.93081035589532</v>
      </c>
      <c r="AT35" s="24">
        <f t="shared" si="26"/>
        <v>112.34777054781885</v>
      </c>
      <c r="AU35" s="24">
        <f t="shared" si="25"/>
        <v>24.069189644104682</v>
      </c>
    </row>
    <row r="36" spans="1:47" ht="14.25" customHeight="1" x14ac:dyDescent="0.25">
      <c r="A36" s="24">
        <v>35</v>
      </c>
      <c r="B36" s="24" t="s">
        <v>91</v>
      </c>
      <c r="C36" s="24">
        <v>1</v>
      </c>
      <c r="D36" s="24">
        <f t="shared" si="9"/>
        <v>0.23115992801238164</v>
      </c>
      <c r="E36" s="24">
        <f t="shared" si="0"/>
        <v>0.23115992801238164</v>
      </c>
      <c r="F36" s="24">
        <v>3.600128999999999</v>
      </c>
      <c r="G36" s="24">
        <f t="shared" si="1"/>
        <v>3.600128999999999</v>
      </c>
      <c r="H36" s="24">
        <f t="shared" si="2"/>
        <v>0.83220556047528726</v>
      </c>
      <c r="I36" s="24">
        <f t="shared" si="10"/>
        <v>0</v>
      </c>
      <c r="J36" s="24">
        <f t="shared" si="3"/>
        <v>0.232991008866751</v>
      </c>
      <c r="K36" s="24">
        <v>0</v>
      </c>
      <c r="L36" s="24">
        <f t="shared" si="11"/>
        <v>3.8331200088667501</v>
      </c>
      <c r="M36" s="24">
        <v>0.232991008866751</v>
      </c>
      <c r="N36" s="24">
        <v>0</v>
      </c>
      <c r="O36" s="24">
        <v>0</v>
      </c>
      <c r="P36" s="24">
        <f t="shared" si="4"/>
        <v>0.232991008866751</v>
      </c>
      <c r="Q36" s="24">
        <f t="shared" si="12"/>
        <v>120.94645605478659</v>
      </c>
      <c r="R36" s="24">
        <f t="shared" si="13"/>
        <v>117.3463270547866</v>
      </c>
      <c r="S36" s="24">
        <f t="shared" si="14"/>
        <v>19.053543945213406</v>
      </c>
      <c r="T36" s="24">
        <v>6.4159113490005297E-3</v>
      </c>
      <c r="U36" s="24">
        <v>0</v>
      </c>
      <c r="V36" s="24">
        <v>0</v>
      </c>
      <c r="W36" s="24">
        <f t="shared" si="5"/>
        <v>6.4159113490005297E-3</v>
      </c>
      <c r="X36" s="24">
        <f t="shared" si="15"/>
        <v>128.23293958224392</v>
      </c>
      <c r="Y36" s="24">
        <f t="shared" si="16"/>
        <v>124.40623548472615</v>
      </c>
      <c r="Z36" s="24">
        <f t="shared" si="17"/>
        <v>11.767060417756085</v>
      </c>
      <c r="AA36" s="24">
        <v>2.8673301675449401E-3</v>
      </c>
      <c r="AB36" s="24">
        <v>0</v>
      </c>
      <c r="AC36" s="24">
        <v>0</v>
      </c>
      <c r="AD36" s="24">
        <f t="shared" si="6"/>
        <v>2.8673301675449401E-3</v>
      </c>
      <c r="AE36" s="24">
        <f t="shared" si="18"/>
        <v>110.06555795296309</v>
      </c>
      <c r="AF36" s="24">
        <f t="shared" si="19"/>
        <v>106.23530527426388</v>
      </c>
      <c r="AG36" s="24">
        <f t="shared" si="20"/>
        <v>29.93444204703691</v>
      </c>
      <c r="AH36" s="24">
        <v>8.7211481815116596E-4</v>
      </c>
      <c r="AI36" s="24">
        <v>0</v>
      </c>
      <c r="AJ36" s="24">
        <v>0</v>
      </c>
      <c r="AK36" s="24">
        <f t="shared" si="7"/>
        <v>8.7211481815116596E-4</v>
      </c>
      <c r="AL36" s="24">
        <f t="shared" si="21"/>
        <v>98.96286110487803</v>
      </c>
      <c r="AM36" s="24">
        <f t="shared" si="22"/>
        <v>95.130613210829438</v>
      </c>
      <c r="AN36" s="24">
        <f t="shared" si="23"/>
        <v>41.03713889512197</v>
      </c>
      <c r="AO36" s="24">
        <v>6.9304362015438798E-4</v>
      </c>
      <c r="AP36" s="24">
        <v>0</v>
      </c>
      <c r="AQ36" s="24">
        <v>0</v>
      </c>
      <c r="AR36" s="24">
        <f t="shared" si="8"/>
        <v>6.9304362015438798E-4</v>
      </c>
      <c r="AS36" s="24">
        <f t="shared" si="24"/>
        <v>119.76323732114192</v>
      </c>
      <c r="AT36" s="24">
        <f t="shared" si="26"/>
        <v>115.93081035589532</v>
      </c>
      <c r="AU36" s="24">
        <f t="shared" si="25"/>
        <v>20.236762678858085</v>
      </c>
    </row>
    <row r="37" spans="1:47" ht="14.25" customHeight="1" x14ac:dyDescent="0.25">
      <c r="A37" s="24">
        <v>36</v>
      </c>
      <c r="B37" s="24" t="s">
        <v>91</v>
      </c>
      <c r="C37" s="24">
        <v>1</v>
      </c>
      <c r="D37" s="24">
        <f t="shared" si="9"/>
        <v>0.19442391780830007</v>
      </c>
      <c r="E37" s="24">
        <f t="shared" si="0"/>
        <v>0.19442391780830007</v>
      </c>
      <c r="F37" s="24">
        <v>3.6167029999999993</v>
      </c>
      <c r="G37" s="24">
        <f t="shared" si="1"/>
        <v>3.6167029999999993</v>
      </c>
      <c r="H37" s="24">
        <f t="shared" si="2"/>
        <v>0.7031735668090322</v>
      </c>
      <c r="I37" s="24">
        <f t="shared" si="10"/>
        <v>0</v>
      </c>
      <c r="J37" s="24">
        <f t="shared" si="3"/>
        <v>4.0760166754371399E-2</v>
      </c>
      <c r="K37" s="24">
        <v>0</v>
      </c>
      <c r="L37" s="24">
        <f t="shared" si="11"/>
        <v>3.6574631667543707</v>
      </c>
      <c r="M37" s="24">
        <v>4.0760166754371399E-2</v>
      </c>
      <c r="N37" s="24">
        <v>0</v>
      </c>
      <c r="O37" s="24">
        <v>0</v>
      </c>
      <c r="P37" s="24">
        <f t="shared" si="4"/>
        <v>4.0760166754371399E-2</v>
      </c>
      <c r="Q37" s="24">
        <f t="shared" si="12"/>
        <v>124.5631590547866</v>
      </c>
      <c r="R37" s="24">
        <f t="shared" si="13"/>
        <v>120.94645605478659</v>
      </c>
      <c r="S37" s="24">
        <f t="shared" si="14"/>
        <v>15.436840945213405</v>
      </c>
      <c r="T37" s="24">
        <v>0.58002408674541495</v>
      </c>
      <c r="U37" s="24">
        <v>0</v>
      </c>
      <c r="V37" s="24">
        <v>0</v>
      </c>
      <c r="W37" s="24">
        <f t="shared" si="5"/>
        <v>0.58002408674541495</v>
      </c>
      <c r="X37" s="24">
        <f t="shared" si="15"/>
        <v>131.31037866225287</v>
      </c>
      <c r="Y37" s="24">
        <f t="shared" si="16"/>
        <v>128.23293958224392</v>
      </c>
      <c r="Z37" s="24">
        <f t="shared" si="17"/>
        <v>8.689621337747127</v>
      </c>
      <c r="AA37" s="24">
        <v>0.176418562372961</v>
      </c>
      <c r="AB37" s="24">
        <v>0</v>
      </c>
      <c r="AC37" s="24">
        <v>0</v>
      </c>
      <c r="AD37" s="24">
        <f t="shared" si="6"/>
        <v>0.176418562372961</v>
      </c>
      <c r="AE37" s="24">
        <f t="shared" si="18"/>
        <v>113.5466025573445</v>
      </c>
      <c r="AF37" s="24">
        <f t="shared" si="19"/>
        <v>110.06555795296309</v>
      </c>
      <c r="AG37" s="24">
        <f t="shared" si="20"/>
        <v>26.453397442655501</v>
      </c>
      <c r="AH37" s="24">
        <v>0.10918144717094599</v>
      </c>
      <c r="AI37" s="24">
        <v>0</v>
      </c>
      <c r="AJ37" s="24">
        <v>0</v>
      </c>
      <c r="AK37" s="24">
        <f t="shared" si="7"/>
        <v>0.10918144717094599</v>
      </c>
      <c r="AL37" s="24">
        <f t="shared" si="21"/>
        <v>102.51114282446146</v>
      </c>
      <c r="AM37" s="24">
        <f t="shared" si="22"/>
        <v>98.96286110487803</v>
      </c>
      <c r="AN37" s="24">
        <f t="shared" si="23"/>
        <v>37.488857175538541</v>
      </c>
      <c r="AO37" s="24">
        <v>1.6257857217505799E-2</v>
      </c>
      <c r="AP37" s="24">
        <v>0</v>
      </c>
      <c r="AQ37" s="24">
        <v>0</v>
      </c>
      <c r="AR37" s="24">
        <f t="shared" si="8"/>
        <v>1.6257857217505799E-2</v>
      </c>
      <c r="AS37" s="24">
        <f t="shared" si="24"/>
        <v>123.40444263067877</v>
      </c>
      <c r="AT37" s="24">
        <f t="shared" si="26"/>
        <v>119.76323732114192</v>
      </c>
      <c r="AU37" s="24">
        <f t="shared" si="25"/>
        <v>16.595557369321227</v>
      </c>
    </row>
    <row r="38" spans="1:47" ht="14.25" customHeight="1" x14ac:dyDescent="0.25">
      <c r="A38" s="24">
        <v>37</v>
      </c>
      <c r="B38" s="24" t="s">
        <v>91</v>
      </c>
      <c r="C38" s="24">
        <v>1</v>
      </c>
      <c r="D38" s="24">
        <f t="shared" si="9"/>
        <v>0.15751878515523882</v>
      </c>
      <c r="E38" s="24">
        <f t="shared" si="0"/>
        <v>0.15751878515523882</v>
      </c>
      <c r="F38" s="24">
        <v>3.5833010000000014</v>
      </c>
      <c r="G38" s="24">
        <f t="shared" si="1"/>
        <v>3.5833010000000014</v>
      </c>
      <c r="H38" s="24">
        <f t="shared" si="2"/>
        <v>0.56443722036555266</v>
      </c>
      <c r="I38" s="24">
        <f t="shared" si="10"/>
        <v>0</v>
      </c>
      <c r="J38" s="24">
        <f t="shared" si="3"/>
        <v>0.144515491612622</v>
      </c>
      <c r="K38" s="24">
        <v>0</v>
      </c>
      <c r="L38" s="24">
        <f t="shared" si="11"/>
        <v>3.7278164916126233</v>
      </c>
      <c r="M38" s="24">
        <v>0.144515491612622</v>
      </c>
      <c r="N38" s="24">
        <v>0</v>
      </c>
      <c r="O38" s="24">
        <v>0</v>
      </c>
      <c r="P38" s="24">
        <f t="shared" si="4"/>
        <v>0.144515491612622</v>
      </c>
      <c r="Q38" s="24">
        <f t="shared" si="12"/>
        <v>128.14646005478659</v>
      </c>
      <c r="R38" s="24">
        <f t="shared" si="13"/>
        <v>124.5631590547866</v>
      </c>
      <c r="S38" s="24">
        <f t="shared" si="14"/>
        <v>11.853539945213413</v>
      </c>
      <c r="T38" s="24">
        <v>2.6276746292053601E-4</v>
      </c>
      <c r="U38" s="24">
        <v>0</v>
      </c>
      <c r="V38" s="24">
        <v>0</v>
      </c>
      <c r="W38" s="24">
        <f t="shared" si="5"/>
        <v>2.6276746292053601E-4</v>
      </c>
      <c r="X38" s="24">
        <f t="shared" si="15"/>
        <v>135.03793238640259</v>
      </c>
      <c r="Y38" s="24">
        <f t="shared" si="16"/>
        <v>131.31037866225287</v>
      </c>
      <c r="Z38" s="24">
        <f t="shared" si="17"/>
        <v>4.9620676135974122</v>
      </c>
      <c r="AA38" s="24">
        <v>4.7662122859610701E-9</v>
      </c>
      <c r="AB38" s="24">
        <v>0</v>
      </c>
      <c r="AC38" s="24">
        <v>0</v>
      </c>
      <c r="AD38" s="24">
        <f t="shared" si="6"/>
        <v>4.7662122859610701E-9</v>
      </c>
      <c r="AE38" s="24">
        <f t="shared" si="18"/>
        <v>117.27441904419091</v>
      </c>
      <c r="AF38" s="24">
        <f t="shared" si="19"/>
        <v>113.5466025573445</v>
      </c>
      <c r="AG38" s="24">
        <f t="shared" si="20"/>
        <v>22.725580955809093</v>
      </c>
      <c r="AH38" s="24">
        <v>2.33858032711168E-3</v>
      </c>
      <c r="AI38" s="24">
        <v>0</v>
      </c>
      <c r="AJ38" s="24">
        <v>0</v>
      </c>
      <c r="AK38" s="24">
        <f t="shared" si="7"/>
        <v>2.33858032711168E-3</v>
      </c>
      <c r="AL38" s="24">
        <f t="shared" si="21"/>
        <v>106.23662073574697</v>
      </c>
      <c r="AM38" s="24">
        <f t="shared" si="22"/>
        <v>102.51114282446146</v>
      </c>
      <c r="AN38" s="24">
        <f t="shared" si="23"/>
        <v>33.763379264253032</v>
      </c>
      <c r="AO38" s="24">
        <v>1.9995537221290001</v>
      </c>
      <c r="AP38" s="24">
        <v>0</v>
      </c>
      <c r="AQ38" s="24">
        <v>0</v>
      </c>
      <c r="AR38" s="24">
        <f t="shared" si="8"/>
        <v>1.9995537221290001</v>
      </c>
      <c r="AS38" s="24">
        <f t="shared" si="24"/>
        <v>125.13270540016239</v>
      </c>
      <c r="AT38" s="24">
        <f t="shared" si="26"/>
        <v>123.40444263067877</v>
      </c>
      <c r="AU38" s="24">
        <f t="shared" si="25"/>
        <v>14.867294599837606</v>
      </c>
    </row>
    <row r="39" spans="1:47" ht="14.25" customHeight="1" x14ac:dyDescent="0.25">
      <c r="A39" s="24">
        <v>38</v>
      </c>
      <c r="B39" s="24" t="s">
        <v>91</v>
      </c>
      <c r="C39" s="24">
        <v>1</v>
      </c>
      <c r="D39" s="24">
        <f t="shared" si="9"/>
        <v>0.12095448923687156</v>
      </c>
      <c r="E39" s="24">
        <f t="shared" si="0"/>
        <v>0.12095448923687156</v>
      </c>
      <c r="F39" s="24">
        <v>3.6084599999999964</v>
      </c>
      <c r="G39" s="24">
        <f t="shared" si="1"/>
        <v>3.6084599999999964</v>
      </c>
      <c r="H39" s="24">
        <f t="shared" si="2"/>
        <v>0.43645943623168115</v>
      </c>
      <c r="I39" s="24">
        <f t="shared" si="10"/>
        <v>0</v>
      </c>
      <c r="J39" s="24">
        <f t="shared" si="3"/>
        <v>3.4098208233876198E-4</v>
      </c>
      <c r="K39" s="24">
        <v>0</v>
      </c>
      <c r="L39" s="24">
        <f t="shared" si="11"/>
        <v>3.608800982082335</v>
      </c>
      <c r="M39" s="24">
        <v>3.4098208233876198E-4</v>
      </c>
      <c r="N39" s="24">
        <v>0</v>
      </c>
      <c r="O39" s="24">
        <v>0</v>
      </c>
      <c r="P39" s="24">
        <f t="shared" si="4"/>
        <v>3.4098208233876198E-4</v>
      </c>
      <c r="Q39" s="24">
        <f t="shared" si="12"/>
        <v>131.7549200547866</v>
      </c>
      <c r="R39" s="24">
        <f t="shared" si="13"/>
        <v>128.14646005478659</v>
      </c>
      <c r="S39" s="24">
        <f t="shared" si="14"/>
        <v>8.2450799452134049</v>
      </c>
      <c r="T39" s="24">
        <v>0.31229582662635202</v>
      </c>
      <c r="U39" s="24">
        <v>0</v>
      </c>
      <c r="V39" s="24">
        <v>0</v>
      </c>
      <c r="W39" s="24">
        <f t="shared" si="5"/>
        <v>0.31229582662635202</v>
      </c>
      <c r="X39" s="24">
        <f t="shared" si="15"/>
        <v>138.33443754185856</v>
      </c>
      <c r="Y39" s="24">
        <f t="shared" si="16"/>
        <v>135.03793238640259</v>
      </c>
      <c r="Z39" s="24">
        <f t="shared" si="17"/>
        <v>1.6655624581414372</v>
      </c>
      <c r="AA39" s="24">
        <v>1.9092156186303599</v>
      </c>
      <c r="AB39" s="24">
        <v>0</v>
      </c>
      <c r="AC39" s="24">
        <v>0</v>
      </c>
      <c r="AD39" s="24">
        <f t="shared" si="6"/>
        <v>1.9092156186303599</v>
      </c>
      <c r="AE39" s="24">
        <f t="shared" si="18"/>
        <v>118.97400440764288</v>
      </c>
      <c r="AF39" s="24">
        <f t="shared" si="19"/>
        <v>117.27441904419091</v>
      </c>
      <c r="AG39" s="24">
        <f t="shared" si="20"/>
        <v>21.02599559235712</v>
      </c>
      <c r="AH39" s="24">
        <v>0.55611569150552997</v>
      </c>
      <c r="AI39" s="24">
        <v>0</v>
      </c>
      <c r="AJ39" s="24">
        <v>0</v>
      </c>
      <c r="AK39" s="24">
        <f t="shared" si="7"/>
        <v>0.55611569150552997</v>
      </c>
      <c r="AL39" s="24">
        <f t="shared" si="21"/>
        <v>109.28930602632377</v>
      </c>
      <c r="AM39" s="24">
        <f t="shared" si="22"/>
        <v>106.23662073574697</v>
      </c>
      <c r="AN39" s="24">
        <f t="shared" si="23"/>
        <v>30.710693973676229</v>
      </c>
      <c r="AO39" s="24">
        <v>0.82813812971900003</v>
      </c>
      <c r="AP39" s="24">
        <v>0</v>
      </c>
      <c r="AQ39" s="24">
        <v>0</v>
      </c>
      <c r="AR39" s="24">
        <f t="shared" si="8"/>
        <v>0.82813812971900003</v>
      </c>
      <c r="AS39" s="24">
        <f t="shared" si="24"/>
        <v>127.91336825252573</v>
      </c>
      <c r="AT39" s="24">
        <f t="shared" si="26"/>
        <v>125.13270540016239</v>
      </c>
      <c r="AU39" s="24">
        <f t="shared" si="25"/>
        <v>12.086631747474271</v>
      </c>
    </row>
    <row r="40" spans="1:47" ht="14.25" customHeight="1" x14ac:dyDescent="0.25">
      <c r="A40" s="24">
        <v>39</v>
      </c>
      <c r="B40" s="24" t="s">
        <v>91</v>
      </c>
      <c r="C40" s="24">
        <v>1</v>
      </c>
      <c r="D40" s="24">
        <f t="shared" si="9"/>
        <v>8.4133468828708216E-2</v>
      </c>
      <c r="E40" s="24">
        <f t="shared" si="0"/>
        <v>8.4133468828708216E-2</v>
      </c>
      <c r="F40" s="24">
        <v>3.5871229999999978</v>
      </c>
      <c r="G40" s="24">
        <f t="shared" si="1"/>
        <v>3.5871229999999978</v>
      </c>
      <c r="H40" s="24">
        <f t="shared" si="2"/>
        <v>0.3017971011052421</v>
      </c>
      <c r="I40" s="24">
        <f t="shared" si="10"/>
        <v>0</v>
      </c>
      <c r="J40" s="24">
        <f t="shared" si="3"/>
        <v>3.2775666384288698E-8</v>
      </c>
      <c r="K40" s="24">
        <v>0</v>
      </c>
      <c r="L40" s="24">
        <f t="shared" si="11"/>
        <v>3.587123032775664</v>
      </c>
      <c r="M40" s="24">
        <v>3.2775666384288698E-8</v>
      </c>
      <c r="N40" s="24">
        <v>0</v>
      </c>
      <c r="O40" s="24">
        <v>0</v>
      </c>
      <c r="P40" s="24">
        <f t="shared" si="4"/>
        <v>3.2775666384288698E-8</v>
      </c>
      <c r="Q40" s="24">
        <f t="shared" si="12"/>
        <v>135.34204305478659</v>
      </c>
      <c r="R40" s="24">
        <f t="shared" si="13"/>
        <v>131.7549200547866</v>
      </c>
      <c r="S40" s="24">
        <f t="shared" si="14"/>
        <v>4.6579569452134137</v>
      </c>
      <c r="T40" s="24">
        <v>0.103948969310888</v>
      </c>
      <c r="U40" s="24">
        <v>0</v>
      </c>
      <c r="V40" s="24">
        <v>0</v>
      </c>
      <c r="W40" s="24">
        <f t="shared" si="5"/>
        <v>0.103948969310888</v>
      </c>
      <c r="X40" s="24">
        <f t="shared" si="15"/>
        <v>140</v>
      </c>
      <c r="Y40" s="24">
        <f t="shared" si="16"/>
        <v>138.33443754185856</v>
      </c>
      <c r="Z40" s="24">
        <f t="shared" si="17"/>
        <v>0</v>
      </c>
      <c r="AA40" s="24">
        <v>7.5181443572435898</v>
      </c>
      <c r="AB40" s="24">
        <v>0</v>
      </c>
      <c r="AC40" s="24">
        <v>0</v>
      </c>
      <c r="AD40" s="24">
        <f t="shared" si="6"/>
        <v>7.5181443572435898</v>
      </c>
      <c r="AE40" s="24">
        <f t="shared" si="18"/>
        <v>115.04298308317496</v>
      </c>
      <c r="AF40" s="24">
        <f t="shared" si="19"/>
        <v>118.97400440764288</v>
      </c>
      <c r="AG40" s="24">
        <f t="shared" si="20"/>
        <v>24.95701691682504</v>
      </c>
      <c r="AH40" s="24">
        <v>0.63717354922439395</v>
      </c>
      <c r="AI40" s="24">
        <v>0</v>
      </c>
      <c r="AJ40" s="24">
        <v>0</v>
      </c>
      <c r="AK40" s="24">
        <f t="shared" si="7"/>
        <v>0.63717354922439395</v>
      </c>
      <c r="AL40" s="24">
        <f t="shared" si="21"/>
        <v>112.23925550987504</v>
      </c>
      <c r="AM40" s="24">
        <f t="shared" si="22"/>
        <v>109.28930602632377</v>
      </c>
      <c r="AN40" s="24">
        <f t="shared" si="23"/>
        <v>27.760744490124964</v>
      </c>
      <c r="AO40" s="24">
        <v>5.1046161648365901E-7</v>
      </c>
      <c r="AP40" s="24">
        <v>0</v>
      </c>
      <c r="AQ40" s="24">
        <v>0</v>
      </c>
      <c r="AR40" s="24">
        <f t="shared" si="8"/>
        <v>5.1046161648365901E-7</v>
      </c>
      <c r="AS40" s="24">
        <f t="shared" si="24"/>
        <v>131.50049077483979</v>
      </c>
      <c r="AT40" s="24">
        <f t="shared" si="26"/>
        <v>127.91336825252573</v>
      </c>
      <c r="AU40" s="24">
        <f t="shared" si="25"/>
        <v>8.4995092251602102</v>
      </c>
    </row>
    <row r="41" spans="1:47" ht="14.25" customHeight="1" x14ac:dyDescent="0.25">
      <c r="A41" s="24">
        <v>40</v>
      </c>
      <c r="B41" s="24" t="s">
        <v>91</v>
      </c>
      <c r="C41" s="24">
        <v>1</v>
      </c>
      <c r="D41" s="24">
        <f t="shared" si="9"/>
        <v>4.7530172910340958E-2</v>
      </c>
      <c r="E41" s="24">
        <f t="shared" si="0"/>
        <v>4.7530172910340958E-2</v>
      </c>
      <c r="F41" s="24">
        <v>3.5722200000000011</v>
      </c>
      <c r="G41" s="24">
        <f t="shared" si="1"/>
        <v>3.5722200000000011</v>
      </c>
      <c r="H41" s="24">
        <f t="shared" si="2"/>
        <v>0.16978823427377823</v>
      </c>
      <c r="I41" s="24">
        <f t="shared" si="10"/>
        <v>0</v>
      </c>
      <c r="J41" s="24">
        <f t="shared" si="3"/>
        <v>4.4112143501490397E-8</v>
      </c>
      <c r="K41" s="24">
        <v>0</v>
      </c>
      <c r="L41" s="24">
        <f t="shared" si="11"/>
        <v>3.5722200441121448</v>
      </c>
      <c r="M41" s="24">
        <v>4.4112143501490397E-8</v>
      </c>
      <c r="N41" s="24">
        <v>0</v>
      </c>
      <c r="O41" s="24">
        <v>0</v>
      </c>
      <c r="P41" s="24">
        <f t="shared" si="4"/>
        <v>4.4112143501490397E-8</v>
      </c>
      <c r="Q41" s="24">
        <f t="shared" si="12"/>
        <v>138.91426305478657</v>
      </c>
      <c r="R41" s="24">
        <f t="shared" si="13"/>
        <v>135.34204305478659</v>
      </c>
      <c r="S41" s="24">
        <f t="shared" si="14"/>
        <v>1.0857369452134265</v>
      </c>
      <c r="T41" s="24">
        <v>8.9162897813353604E-6</v>
      </c>
      <c r="U41" s="24">
        <v>0</v>
      </c>
      <c r="V41" s="24">
        <v>0</v>
      </c>
      <c r="W41" s="24">
        <f t="shared" si="5"/>
        <v>8.9162897813353604E-6</v>
      </c>
      <c r="X41" s="24">
        <f t="shared" si="15"/>
        <v>140</v>
      </c>
      <c r="Y41" s="24">
        <f t="shared" si="16"/>
        <v>140</v>
      </c>
      <c r="Z41" s="24">
        <f t="shared" si="17"/>
        <v>0</v>
      </c>
      <c r="AA41" s="24">
        <v>1.5873860665779</v>
      </c>
      <c r="AB41" s="24">
        <v>0</v>
      </c>
      <c r="AC41" s="24">
        <v>0</v>
      </c>
      <c r="AD41" s="24">
        <f t="shared" si="6"/>
        <v>1.5873860665779</v>
      </c>
      <c r="AE41" s="24">
        <f t="shared" si="18"/>
        <v>117.02781706070921</v>
      </c>
      <c r="AF41" s="24">
        <f t="shared" si="19"/>
        <v>115.04298308317496</v>
      </c>
      <c r="AG41" s="24">
        <f t="shared" si="20"/>
        <v>22.972182939290789</v>
      </c>
      <c r="AH41" s="24">
        <v>0.21227719556045699</v>
      </c>
      <c r="AI41" s="24">
        <v>0</v>
      </c>
      <c r="AJ41" s="24">
        <v>0</v>
      </c>
      <c r="AK41" s="24">
        <f t="shared" si="7"/>
        <v>0.21227719556045699</v>
      </c>
      <c r="AL41" s="24">
        <f t="shared" si="21"/>
        <v>115.59919835842672</v>
      </c>
      <c r="AM41" s="24">
        <f t="shared" si="22"/>
        <v>112.23925550987504</v>
      </c>
      <c r="AN41" s="24">
        <f t="shared" si="23"/>
        <v>24.400801641573281</v>
      </c>
      <c r="AO41" s="24">
        <v>6.3756078048363099E-2</v>
      </c>
      <c r="AP41" s="24">
        <v>0</v>
      </c>
      <c r="AQ41" s="24">
        <v>0</v>
      </c>
      <c r="AR41" s="24">
        <f t="shared" si="8"/>
        <v>6.3756078048363099E-2</v>
      </c>
      <c r="AS41" s="24">
        <f t="shared" si="24"/>
        <v>135.00895474090356</v>
      </c>
      <c r="AT41" s="24">
        <f t="shared" si="26"/>
        <v>131.50049077483979</v>
      </c>
      <c r="AU41" s="24">
        <f t="shared" si="25"/>
        <v>4.9910452590964383</v>
      </c>
    </row>
    <row r="42" spans="1:47" ht="14.25" customHeight="1" x14ac:dyDescent="0.25">
      <c r="A42" s="24">
        <v>41</v>
      </c>
      <c r="B42" s="24" t="s">
        <v>91</v>
      </c>
      <c r="C42" s="24">
        <v>1</v>
      </c>
      <c r="D42" s="24">
        <f t="shared" si="9"/>
        <v>1.1078948420545168E-2</v>
      </c>
      <c r="E42" s="24">
        <f t="shared" si="0"/>
        <v>1.1078948420545168E-2</v>
      </c>
      <c r="F42" s="24">
        <v>3.5985590000000007</v>
      </c>
      <c r="G42" s="24">
        <f t="shared" si="1"/>
        <v>3.5985590000000007</v>
      </c>
      <c r="H42" s="24">
        <f t="shared" si="2"/>
        <v>3.9868249549288609E-2</v>
      </c>
      <c r="I42" s="24">
        <f t="shared" si="10"/>
        <v>0</v>
      </c>
      <c r="J42" s="24">
        <f t="shared" si="3"/>
        <v>0.35715570974536598</v>
      </c>
      <c r="K42" s="24">
        <v>0</v>
      </c>
      <c r="L42" s="24">
        <f t="shared" si="11"/>
        <v>3.9557147097453669</v>
      </c>
      <c r="M42" s="24">
        <v>0.35715570974536598</v>
      </c>
      <c r="N42" s="24">
        <v>0</v>
      </c>
      <c r="O42" s="24">
        <v>0</v>
      </c>
      <c r="P42" s="24">
        <f t="shared" si="4"/>
        <v>0.35715570974536598</v>
      </c>
      <c r="Q42" s="24">
        <f t="shared" si="12"/>
        <v>140</v>
      </c>
      <c r="R42" s="24">
        <f t="shared" si="13"/>
        <v>138.91426305478657</v>
      </c>
      <c r="S42" s="24">
        <f t="shared" si="14"/>
        <v>0</v>
      </c>
      <c r="T42" s="24">
        <v>3.24336289374242E-2</v>
      </c>
      <c r="U42" s="24">
        <v>0</v>
      </c>
      <c r="V42" s="24">
        <v>0</v>
      </c>
      <c r="W42" s="24">
        <f t="shared" si="5"/>
        <v>3.24336289374242E-2</v>
      </c>
      <c r="X42" s="24">
        <f t="shared" si="15"/>
        <v>140</v>
      </c>
      <c r="Y42" s="24">
        <f t="shared" si="16"/>
        <v>140</v>
      </c>
      <c r="Z42" s="24">
        <f t="shared" si="17"/>
        <v>0</v>
      </c>
      <c r="AA42" s="24">
        <v>1.0969333001197099E-2</v>
      </c>
      <c r="AB42" s="24">
        <v>0</v>
      </c>
      <c r="AC42" s="24">
        <v>0</v>
      </c>
      <c r="AD42" s="24">
        <f t="shared" si="6"/>
        <v>1.0969333001197099E-2</v>
      </c>
      <c r="AE42" s="24">
        <f t="shared" si="18"/>
        <v>120.97256243745338</v>
      </c>
      <c r="AF42" s="24">
        <f t="shared" si="19"/>
        <v>117.02781706070921</v>
      </c>
      <c r="AG42" s="24">
        <f t="shared" si="20"/>
        <v>19.027437562546623</v>
      </c>
      <c r="AH42" s="24">
        <v>1.90100750722818</v>
      </c>
      <c r="AI42" s="24">
        <v>0</v>
      </c>
      <c r="AJ42" s="24">
        <v>0</v>
      </c>
      <c r="AK42" s="24">
        <f t="shared" si="7"/>
        <v>1.90100750722818</v>
      </c>
      <c r="AL42" s="24">
        <f t="shared" si="21"/>
        <v>117.65390556094391</v>
      </c>
      <c r="AM42" s="24">
        <f t="shared" si="22"/>
        <v>115.59919835842672</v>
      </c>
      <c r="AN42" s="24">
        <f t="shared" si="23"/>
        <v>22.346094439056088</v>
      </c>
      <c r="AO42" s="24">
        <v>0.691112209339101</v>
      </c>
      <c r="AP42" s="24">
        <v>0</v>
      </c>
      <c r="AQ42" s="24">
        <v>0</v>
      </c>
      <c r="AR42" s="24">
        <f t="shared" si="8"/>
        <v>0.691112209339101</v>
      </c>
      <c r="AS42" s="24">
        <f t="shared" si="24"/>
        <v>138.27355724130982</v>
      </c>
      <c r="AT42" s="24">
        <f t="shared" si="26"/>
        <v>135.00895474090356</v>
      </c>
      <c r="AU42" s="24">
        <f t="shared" si="25"/>
        <v>1.7264427586901832</v>
      </c>
    </row>
    <row r="43" spans="1:47" ht="14.25" customHeight="1" x14ac:dyDescent="0.25">
      <c r="A43" s="24">
        <v>42</v>
      </c>
      <c r="B43" s="24" t="s">
        <v>91</v>
      </c>
      <c r="C43" s="24">
        <v>1</v>
      </c>
      <c r="D43" s="24">
        <f t="shared" si="9"/>
        <v>0</v>
      </c>
      <c r="E43" s="24">
        <f t="shared" si="0"/>
        <v>0</v>
      </c>
      <c r="F43" s="24">
        <v>3.5683349999999958</v>
      </c>
      <c r="G43" s="24">
        <f t="shared" si="1"/>
        <v>3.5683349999999958</v>
      </c>
      <c r="H43" s="24">
        <f t="shared" si="2"/>
        <v>0</v>
      </c>
      <c r="I43" s="24">
        <f t="shared" si="10"/>
        <v>0</v>
      </c>
      <c r="J43" s="24">
        <f t="shared" si="3"/>
        <v>3.5812484824276097E-2</v>
      </c>
      <c r="K43" s="24">
        <v>0</v>
      </c>
      <c r="L43" s="24">
        <f t="shared" si="11"/>
        <v>3.6041474848242721</v>
      </c>
      <c r="M43" s="24">
        <v>3.5812484824276097E-2</v>
      </c>
      <c r="N43" s="24">
        <v>0</v>
      </c>
      <c r="O43" s="24">
        <v>0</v>
      </c>
      <c r="P43" s="24">
        <f t="shared" si="4"/>
        <v>3.5812484824276097E-2</v>
      </c>
      <c r="Q43" s="24">
        <f t="shared" si="12"/>
        <v>140</v>
      </c>
      <c r="R43" s="24">
        <f t="shared" si="13"/>
        <v>140</v>
      </c>
      <c r="S43" s="24">
        <f t="shared" si="14"/>
        <v>0</v>
      </c>
      <c r="T43" s="24">
        <v>1.93332944119595E-4</v>
      </c>
      <c r="U43" s="24">
        <v>0</v>
      </c>
      <c r="V43" s="24">
        <v>0</v>
      </c>
      <c r="W43" s="24">
        <f t="shared" si="5"/>
        <v>1.93332944119595E-4</v>
      </c>
      <c r="X43" s="24">
        <f t="shared" si="15"/>
        <v>140</v>
      </c>
      <c r="Y43" s="24">
        <f t="shared" si="16"/>
        <v>140</v>
      </c>
      <c r="Z43" s="24">
        <f t="shared" si="17"/>
        <v>0</v>
      </c>
      <c r="AA43" s="24">
        <v>1.0753544997585501E-2</v>
      </c>
      <c r="AB43" s="24">
        <v>0</v>
      </c>
      <c r="AC43" s="24">
        <v>0</v>
      </c>
      <c r="AD43" s="24">
        <f t="shared" si="6"/>
        <v>1.0753544997585501E-2</v>
      </c>
      <c r="AE43" s="24">
        <f t="shared" si="18"/>
        <v>124.56595637728006</v>
      </c>
      <c r="AF43" s="24">
        <f t="shared" si="19"/>
        <v>120.97256243745338</v>
      </c>
      <c r="AG43" s="24">
        <f t="shared" si="20"/>
        <v>15.43404362271994</v>
      </c>
      <c r="AH43" s="24">
        <v>0.43705187502500897</v>
      </c>
      <c r="AI43" s="24">
        <v>0</v>
      </c>
      <c r="AJ43" s="24">
        <v>0</v>
      </c>
      <c r="AK43" s="24">
        <f t="shared" si="7"/>
        <v>0.43705187502500897</v>
      </c>
      <c r="AL43" s="24">
        <f t="shared" si="21"/>
        <v>120.82100117074317</v>
      </c>
      <c r="AM43" s="24">
        <f t="shared" si="22"/>
        <v>117.65390556094391</v>
      </c>
      <c r="AN43" s="24">
        <f t="shared" si="23"/>
        <v>19.178998829256827</v>
      </c>
      <c r="AO43" s="24">
        <v>8.2504597937510393</v>
      </c>
      <c r="AP43" s="24">
        <v>0</v>
      </c>
      <c r="AQ43" s="24">
        <v>0</v>
      </c>
      <c r="AR43" s="24">
        <f t="shared" si="8"/>
        <v>8.2504597937510393</v>
      </c>
      <c r="AS43" s="24">
        <f t="shared" si="24"/>
        <v>133.62724493238306</v>
      </c>
      <c r="AT43" s="24">
        <f t="shared" si="26"/>
        <v>138.27355724130982</v>
      </c>
      <c r="AU43" s="24">
        <f t="shared" si="25"/>
        <v>6.3727550676169358</v>
      </c>
    </row>
    <row r="44" spans="1:47" ht="14.25" customHeight="1" x14ac:dyDescent="0.25">
      <c r="A44" s="24">
        <v>43</v>
      </c>
      <c r="B44" s="24" t="s">
        <v>91</v>
      </c>
      <c r="C44" s="24">
        <v>1</v>
      </c>
      <c r="D44" s="24">
        <f t="shared" si="9"/>
        <v>0</v>
      </c>
      <c r="E44" s="24">
        <f t="shared" si="0"/>
        <v>0</v>
      </c>
      <c r="F44" s="24">
        <v>3.6077160000000021</v>
      </c>
      <c r="G44" s="24">
        <f t="shared" si="1"/>
        <v>3.6077160000000021</v>
      </c>
      <c r="H44" s="24">
        <f t="shared" si="2"/>
        <v>0</v>
      </c>
      <c r="I44" s="24">
        <f t="shared" si="10"/>
        <v>0</v>
      </c>
      <c r="J44" s="24">
        <f t="shared" si="3"/>
        <v>0.7215432000000005</v>
      </c>
      <c r="K44" s="24">
        <v>0</v>
      </c>
      <c r="L44" s="24">
        <f t="shared" si="11"/>
        <v>4.3292592000000027</v>
      </c>
      <c r="M44" s="24">
        <v>0.87844141733703185</v>
      </c>
      <c r="N44" s="24">
        <v>0</v>
      </c>
      <c r="O44" s="24">
        <v>0</v>
      </c>
      <c r="P44" s="24">
        <f t="shared" si="4"/>
        <v>0.87844141733703185</v>
      </c>
      <c r="Q44" s="24">
        <f t="shared" si="12"/>
        <v>140</v>
      </c>
      <c r="R44" s="24">
        <f t="shared" si="13"/>
        <v>140</v>
      </c>
      <c r="S44" s="24">
        <f t="shared" si="14"/>
        <v>0</v>
      </c>
      <c r="T44" s="24">
        <v>0.87844141733703185</v>
      </c>
      <c r="U44" s="24">
        <v>0</v>
      </c>
      <c r="V44" s="24">
        <v>0</v>
      </c>
      <c r="W44" s="24">
        <f t="shared" si="5"/>
        <v>0.87844141733703185</v>
      </c>
      <c r="X44" s="24">
        <f t="shared" si="15"/>
        <v>140</v>
      </c>
      <c r="Y44" s="24">
        <f t="shared" si="16"/>
        <v>140</v>
      </c>
      <c r="Z44" s="24">
        <f t="shared" si="17"/>
        <v>0</v>
      </c>
      <c r="AA44" s="24">
        <v>0.87844141733703185</v>
      </c>
      <c r="AB44" s="24">
        <v>0</v>
      </c>
      <c r="AC44" s="24">
        <v>0</v>
      </c>
      <c r="AD44" s="24">
        <f t="shared" si="6"/>
        <v>0.87844141733703185</v>
      </c>
      <c r="AE44" s="24">
        <f t="shared" si="18"/>
        <v>128.01677415994303</v>
      </c>
      <c r="AF44" s="24">
        <f t="shared" si="19"/>
        <v>124.56595637728006</v>
      </c>
      <c r="AG44" s="24">
        <f t="shared" si="20"/>
        <v>11.983225840056974</v>
      </c>
      <c r="AH44" s="24">
        <v>0.87844141733703185</v>
      </c>
      <c r="AI44" s="24">
        <v>0</v>
      </c>
      <c r="AJ44" s="24">
        <v>0</v>
      </c>
      <c r="AK44" s="24">
        <f t="shared" si="7"/>
        <v>0.87844141733703185</v>
      </c>
      <c r="AL44" s="24">
        <f t="shared" si="21"/>
        <v>124.27181895340614</v>
      </c>
      <c r="AM44" s="24">
        <f t="shared" si="22"/>
        <v>120.82100117074317</v>
      </c>
      <c r="AN44" s="24">
        <f t="shared" si="23"/>
        <v>15.728181046593861</v>
      </c>
      <c r="AO44" s="24">
        <v>0.87844141733703185</v>
      </c>
      <c r="AP44" s="24">
        <v>0</v>
      </c>
      <c r="AQ44" s="24">
        <v>0</v>
      </c>
      <c r="AR44" s="24">
        <f t="shared" si="8"/>
        <v>0.87844141733703185</v>
      </c>
      <c r="AS44" s="24">
        <f t="shared" si="24"/>
        <v>137.07806271504603</v>
      </c>
      <c r="AT44" s="24">
        <f t="shared" si="26"/>
        <v>133.62724493238306</v>
      </c>
      <c r="AU44" s="24">
        <f t="shared" si="25"/>
        <v>2.9219372849539695</v>
      </c>
    </row>
    <row r="45" spans="1:47" ht="14.25" customHeight="1" x14ac:dyDescent="0.25">
      <c r="A45" s="24">
        <v>44</v>
      </c>
      <c r="B45" s="24" t="s">
        <v>91</v>
      </c>
      <c r="C45" s="24">
        <v>1</v>
      </c>
      <c r="D45" s="24">
        <f t="shared" si="9"/>
        <v>0</v>
      </c>
      <c r="E45" s="24">
        <f t="shared" si="0"/>
        <v>0</v>
      </c>
      <c r="F45" s="24">
        <v>3.6127389999999959</v>
      </c>
      <c r="G45" s="24">
        <f t="shared" si="1"/>
        <v>3.6127389999999959</v>
      </c>
      <c r="H45" s="24">
        <f t="shared" si="2"/>
        <v>0</v>
      </c>
      <c r="I45" s="24">
        <f t="shared" si="10"/>
        <v>0</v>
      </c>
      <c r="J45" s="24">
        <f t="shared" si="3"/>
        <v>8.1226496758593406E-2</v>
      </c>
      <c r="K45" s="24">
        <v>0</v>
      </c>
      <c r="L45" s="24">
        <f t="shared" si="11"/>
        <v>3.6939654967585893</v>
      </c>
      <c r="M45" s="24">
        <v>8.1226496758593406E-2</v>
      </c>
      <c r="N45" s="24">
        <v>0</v>
      </c>
      <c r="O45" s="24">
        <v>0</v>
      </c>
      <c r="P45" s="24">
        <f t="shared" si="4"/>
        <v>8.1226496758593406E-2</v>
      </c>
      <c r="Q45" s="24">
        <f t="shared" si="12"/>
        <v>140</v>
      </c>
      <c r="R45" s="24">
        <f t="shared" si="13"/>
        <v>140</v>
      </c>
      <c r="S45" s="24">
        <f t="shared" si="14"/>
        <v>0</v>
      </c>
      <c r="T45" s="24">
        <v>0.23494357950887701</v>
      </c>
      <c r="U45" s="24">
        <v>0</v>
      </c>
      <c r="V45" s="24">
        <v>0</v>
      </c>
      <c r="W45" s="24">
        <f t="shared" si="5"/>
        <v>0.23494357950887701</v>
      </c>
      <c r="X45" s="24">
        <f t="shared" si="15"/>
        <v>140</v>
      </c>
      <c r="Y45" s="24">
        <f t="shared" si="16"/>
        <v>140</v>
      </c>
      <c r="Z45" s="24">
        <f t="shared" si="17"/>
        <v>0</v>
      </c>
      <c r="AA45" s="24">
        <v>0.71758862667874501</v>
      </c>
      <c r="AB45" s="24">
        <v>0</v>
      </c>
      <c r="AC45" s="24">
        <v>0</v>
      </c>
      <c r="AD45" s="24">
        <f t="shared" si="6"/>
        <v>0.71758862667874501</v>
      </c>
      <c r="AE45" s="24">
        <f t="shared" si="18"/>
        <v>130.99315103002286</v>
      </c>
      <c r="AF45" s="24">
        <f t="shared" si="19"/>
        <v>128.01677415994303</v>
      </c>
      <c r="AG45" s="24">
        <f t="shared" si="20"/>
        <v>9.0068489699771419</v>
      </c>
      <c r="AH45" s="24">
        <v>1.11794971444399E-4</v>
      </c>
      <c r="AI45" s="24">
        <v>0</v>
      </c>
      <c r="AJ45" s="24">
        <v>0</v>
      </c>
      <c r="AK45" s="24">
        <f t="shared" si="7"/>
        <v>1.11794971444399E-4</v>
      </c>
      <c r="AL45" s="24">
        <f t="shared" si="21"/>
        <v>127.96567265519329</v>
      </c>
      <c r="AM45" s="24">
        <f t="shared" si="22"/>
        <v>124.27181895340614</v>
      </c>
      <c r="AN45" s="24">
        <f t="shared" si="23"/>
        <v>12.034327344806712</v>
      </c>
      <c r="AO45" s="24">
        <v>0.68491079177738101</v>
      </c>
      <c r="AP45" s="24">
        <v>0</v>
      </c>
      <c r="AQ45" s="24">
        <v>0</v>
      </c>
      <c r="AR45" s="24">
        <f t="shared" si="8"/>
        <v>0.68491079177738101</v>
      </c>
      <c r="AS45" s="24">
        <f t="shared" si="24"/>
        <v>140</v>
      </c>
      <c r="AT45" s="24">
        <f t="shared" si="26"/>
        <v>137.07806271504603</v>
      </c>
      <c r="AU45" s="24">
        <f t="shared" si="25"/>
        <v>0</v>
      </c>
    </row>
    <row r="46" spans="1:47" ht="14.25" customHeight="1" x14ac:dyDescent="0.25">
      <c r="A46" s="24">
        <v>45</v>
      </c>
      <c r="B46" s="24" t="s">
        <v>91</v>
      </c>
      <c r="C46" s="24">
        <v>1</v>
      </c>
      <c r="D46" s="24">
        <f t="shared" si="9"/>
        <v>0</v>
      </c>
      <c r="E46" s="24">
        <f t="shared" si="0"/>
        <v>0</v>
      </c>
      <c r="F46" s="24">
        <v>3.592728999999999</v>
      </c>
      <c r="G46" s="24">
        <f t="shared" si="1"/>
        <v>3.592728999999999</v>
      </c>
      <c r="H46" s="24">
        <f t="shared" si="2"/>
        <v>0</v>
      </c>
      <c r="I46" s="24">
        <f t="shared" si="10"/>
        <v>0</v>
      </c>
      <c r="J46" s="24">
        <f t="shared" si="3"/>
        <v>5.4173021960189404E-3</v>
      </c>
      <c r="K46" s="24">
        <v>0</v>
      </c>
      <c r="L46" s="24">
        <f t="shared" si="11"/>
        <v>3.5981463021960178</v>
      </c>
      <c r="M46" s="24">
        <v>5.4173021960189404E-3</v>
      </c>
      <c r="N46" s="24">
        <v>0</v>
      </c>
      <c r="O46" s="24">
        <v>0</v>
      </c>
      <c r="P46" s="24">
        <f t="shared" si="4"/>
        <v>5.4173021960189404E-3</v>
      </c>
      <c r="Q46" s="24">
        <f t="shared" si="12"/>
        <v>140</v>
      </c>
      <c r="R46" s="24">
        <f t="shared" si="13"/>
        <v>140</v>
      </c>
      <c r="S46" s="24">
        <f t="shared" si="14"/>
        <v>0</v>
      </c>
      <c r="T46" s="24">
        <v>1.61082192323577E-6</v>
      </c>
      <c r="U46" s="24">
        <v>0</v>
      </c>
      <c r="V46" s="24">
        <v>0</v>
      </c>
      <c r="W46" s="24">
        <f t="shared" si="5"/>
        <v>1.61082192323577E-6</v>
      </c>
      <c r="X46" s="24">
        <f t="shared" si="15"/>
        <v>140</v>
      </c>
      <c r="Y46" s="24">
        <f t="shared" si="16"/>
        <v>140</v>
      </c>
      <c r="Z46" s="24">
        <f t="shared" si="17"/>
        <v>0</v>
      </c>
      <c r="AA46" s="24">
        <v>1.0045571962783499</v>
      </c>
      <c r="AB46" s="24">
        <v>0</v>
      </c>
      <c r="AC46" s="24">
        <v>0</v>
      </c>
      <c r="AD46" s="24">
        <f t="shared" si="6"/>
        <v>1.0045571962783499</v>
      </c>
      <c r="AE46" s="24">
        <f t="shared" si="18"/>
        <v>133.58674013594052</v>
      </c>
      <c r="AF46" s="24">
        <f t="shared" si="19"/>
        <v>130.99315103002286</v>
      </c>
      <c r="AG46" s="24">
        <f t="shared" si="20"/>
        <v>6.4132598640594836</v>
      </c>
      <c r="AH46" s="24">
        <v>4.6635532681338197E-5</v>
      </c>
      <c r="AI46" s="24">
        <v>0</v>
      </c>
      <c r="AJ46" s="24">
        <v>0</v>
      </c>
      <c r="AK46" s="24">
        <f t="shared" si="7"/>
        <v>4.6635532681338197E-5</v>
      </c>
      <c r="AL46" s="24">
        <f t="shared" si="21"/>
        <v>131.56377232185662</v>
      </c>
      <c r="AM46" s="24">
        <f t="shared" si="22"/>
        <v>127.96567265519329</v>
      </c>
      <c r="AN46" s="24">
        <f t="shared" si="23"/>
        <v>8.436227678143382</v>
      </c>
      <c r="AO46" s="24">
        <v>1.6243923645278799</v>
      </c>
      <c r="AP46" s="24">
        <v>0</v>
      </c>
      <c r="AQ46" s="24">
        <v>0</v>
      </c>
      <c r="AR46" s="24">
        <f t="shared" si="8"/>
        <v>1.6243923645278799</v>
      </c>
      <c r="AS46" s="24">
        <f t="shared" si="24"/>
        <v>140</v>
      </c>
      <c r="AT46" s="24">
        <f t="shared" si="26"/>
        <v>140</v>
      </c>
      <c r="AU46" s="24">
        <f t="shared" si="25"/>
        <v>0</v>
      </c>
    </row>
    <row r="47" spans="1:47" ht="14.25" customHeight="1" x14ac:dyDescent="0.25">
      <c r="A47" s="24">
        <v>46</v>
      </c>
      <c r="B47" s="24" t="s">
        <v>91</v>
      </c>
      <c r="C47" s="24">
        <v>1</v>
      </c>
      <c r="D47" s="24">
        <f t="shared" si="9"/>
        <v>0</v>
      </c>
      <c r="E47" s="24">
        <f t="shared" si="0"/>
        <v>0</v>
      </c>
      <c r="F47" s="24">
        <v>3.5773759999999948</v>
      </c>
      <c r="G47" s="24">
        <f t="shared" si="1"/>
        <v>3.5773759999999948</v>
      </c>
      <c r="H47" s="24">
        <f t="shared" si="2"/>
        <v>0</v>
      </c>
      <c r="I47" s="24">
        <f t="shared" si="10"/>
        <v>0</v>
      </c>
      <c r="J47" s="24">
        <f t="shared" si="3"/>
        <v>6.6002041953152902E-5</v>
      </c>
      <c r="K47" s="24">
        <v>0</v>
      </c>
      <c r="L47" s="24">
        <f t="shared" si="11"/>
        <v>3.577442002041948</v>
      </c>
      <c r="M47" s="24">
        <v>6.6002041953152902E-5</v>
      </c>
      <c r="N47" s="24">
        <v>0</v>
      </c>
      <c r="O47" s="24">
        <v>0</v>
      </c>
      <c r="P47" s="24">
        <f t="shared" si="4"/>
        <v>6.6002041953152902E-5</v>
      </c>
      <c r="Q47" s="24">
        <f t="shared" si="12"/>
        <v>140</v>
      </c>
      <c r="R47" s="24">
        <f t="shared" si="13"/>
        <v>140</v>
      </c>
      <c r="S47" s="24">
        <f t="shared" si="14"/>
        <v>0</v>
      </c>
      <c r="T47" s="24">
        <v>5.3989097131203999E-2</v>
      </c>
      <c r="U47" s="24">
        <v>0</v>
      </c>
      <c r="V47" s="24">
        <v>0</v>
      </c>
      <c r="W47" s="24">
        <f t="shared" si="5"/>
        <v>5.3989097131203999E-2</v>
      </c>
      <c r="X47" s="24">
        <f t="shared" si="15"/>
        <v>140</v>
      </c>
      <c r="Y47" s="24">
        <f t="shared" si="16"/>
        <v>140</v>
      </c>
      <c r="Z47" s="24">
        <f t="shared" si="17"/>
        <v>0</v>
      </c>
      <c r="AA47" s="24">
        <v>6.4770414163030504E-2</v>
      </c>
      <c r="AB47" s="24">
        <v>0</v>
      </c>
      <c r="AC47" s="24">
        <v>0</v>
      </c>
      <c r="AD47" s="24">
        <f t="shared" si="6"/>
        <v>6.4770414163030504E-2</v>
      </c>
      <c r="AE47" s="24">
        <f t="shared" si="18"/>
        <v>137.09941172381943</v>
      </c>
      <c r="AF47" s="24">
        <f t="shared" si="19"/>
        <v>133.58674013594052</v>
      </c>
      <c r="AG47" s="24">
        <f t="shared" si="20"/>
        <v>2.9005882761805708</v>
      </c>
      <c r="AH47" s="24">
        <v>1.8083573446497001E-2</v>
      </c>
      <c r="AI47" s="24">
        <v>0</v>
      </c>
      <c r="AJ47" s="24">
        <v>0</v>
      </c>
      <c r="AK47" s="24">
        <f t="shared" si="7"/>
        <v>1.8083573446497001E-2</v>
      </c>
      <c r="AL47" s="24">
        <f t="shared" si="21"/>
        <v>135.12313075045208</v>
      </c>
      <c r="AM47" s="24">
        <f t="shared" si="22"/>
        <v>131.56377232185662</v>
      </c>
      <c r="AN47" s="24">
        <f t="shared" si="23"/>
        <v>4.8768692495479229</v>
      </c>
      <c r="AO47" s="24">
        <v>10.496722330581299</v>
      </c>
      <c r="AP47" s="24">
        <v>0</v>
      </c>
      <c r="AQ47" s="24">
        <v>0</v>
      </c>
      <c r="AR47" s="24">
        <f t="shared" si="8"/>
        <v>10.496722330581299</v>
      </c>
      <c r="AS47" s="24">
        <f t="shared" si="24"/>
        <v>133.08071967146066</v>
      </c>
      <c r="AT47" s="24">
        <f t="shared" si="26"/>
        <v>140</v>
      </c>
      <c r="AU47" s="24">
        <f t="shared" si="25"/>
        <v>6.9192803285393438</v>
      </c>
    </row>
    <row r="48" spans="1:47" ht="14.25" customHeight="1" x14ac:dyDescent="0.25">
      <c r="A48" s="24">
        <v>47</v>
      </c>
      <c r="B48" s="24" t="s">
        <v>91</v>
      </c>
      <c r="C48" s="24">
        <v>1</v>
      </c>
      <c r="D48" s="24">
        <f t="shared" si="9"/>
        <v>0</v>
      </c>
      <c r="E48" s="24">
        <f t="shared" si="0"/>
        <v>0</v>
      </c>
      <c r="F48" s="24">
        <v>3.6128590000000003</v>
      </c>
      <c r="G48" s="24">
        <f t="shared" si="1"/>
        <v>3.6128590000000003</v>
      </c>
      <c r="H48" s="24">
        <f t="shared" si="2"/>
        <v>0</v>
      </c>
      <c r="I48" s="24">
        <f t="shared" si="10"/>
        <v>0</v>
      </c>
      <c r="J48" s="24">
        <f t="shared" si="3"/>
        <v>4.00859794670587E-3</v>
      </c>
      <c r="K48" s="24">
        <v>0</v>
      </c>
      <c r="L48" s="24">
        <f t="shared" si="11"/>
        <v>3.616867597946706</v>
      </c>
      <c r="M48" s="24">
        <v>4.00859794670587E-3</v>
      </c>
      <c r="N48" s="24">
        <v>0</v>
      </c>
      <c r="O48" s="24">
        <v>0</v>
      </c>
      <c r="P48" s="24">
        <f t="shared" si="4"/>
        <v>4.00859794670587E-3</v>
      </c>
      <c r="Q48" s="24">
        <f t="shared" si="12"/>
        <v>140</v>
      </c>
      <c r="R48" s="24">
        <f t="shared" si="13"/>
        <v>140</v>
      </c>
      <c r="S48" s="24">
        <f t="shared" si="14"/>
        <v>0</v>
      </c>
      <c r="T48" s="24">
        <v>3.9415762111569302E-2</v>
      </c>
      <c r="U48" s="24">
        <v>0</v>
      </c>
      <c r="V48" s="24">
        <v>0</v>
      </c>
      <c r="W48" s="24">
        <f t="shared" si="5"/>
        <v>3.9415762111569302E-2</v>
      </c>
      <c r="X48" s="24">
        <f t="shared" si="15"/>
        <v>140</v>
      </c>
      <c r="Y48" s="24">
        <f t="shared" si="16"/>
        <v>140</v>
      </c>
      <c r="Z48" s="24">
        <f t="shared" si="17"/>
        <v>0</v>
      </c>
      <c r="AA48" s="24">
        <v>2.51500345382791</v>
      </c>
      <c r="AB48" s="24">
        <v>0</v>
      </c>
      <c r="AC48" s="24">
        <v>0</v>
      </c>
      <c r="AD48" s="24">
        <f t="shared" si="6"/>
        <v>2.51500345382791</v>
      </c>
      <c r="AE48" s="24">
        <f t="shared" si="18"/>
        <v>138.20127586793822</v>
      </c>
      <c r="AF48" s="24">
        <f t="shared" si="19"/>
        <v>137.09941172381943</v>
      </c>
      <c r="AG48" s="24">
        <f t="shared" si="20"/>
        <v>1.7987241320617784</v>
      </c>
      <c r="AH48" s="24">
        <v>0.19736238563554301</v>
      </c>
      <c r="AI48" s="24">
        <v>0</v>
      </c>
      <c r="AJ48" s="24">
        <v>0</v>
      </c>
      <c r="AK48" s="24">
        <f t="shared" si="7"/>
        <v>0.19736238563554301</v>
      </c>
      <c r="AL48" s="24">
        <f t="shared" si="21"/>
        <v>138.54263596276323</v>
      </c>
      <c r="AM48" s="24">
        <f t="shared" si="22"/>
        <v>135.12313075045208</v>
      </c>
      <c r="AN48" s="24">
        <f t="shared" si="23"/>
        <v>1.457364037236772</v>
      </c>
      <c r="AO48" s="24">
        <v>2.8258886247108399</v>
      </c>
      <c r="AP48" s="24">
        <v>0</v>
      </c>
      <c r="AQ48" s="24">
        <v>0</v>
      </c>
      <c r="AR48" s="24">
        <f t="shared" si="8"/>
        <v>2.8258886247108399</v>
      </c>
      <c r="AS48" s="24">
        <f t="shared" si="24"/>
        <v>133.87169864469652</v>
      </c>
      <c r="AT48" s="24">
        <f t="shared" si="26"/>
        <v>133.08071967146066</v>
      </c>
      <c r="AU48" s="24">
        <f t="shared" si="25"/>
        <v>6.1283013553034777</v>
      </c>
    </row>
    <row r="49" spans="1:47" ht="14.25" customHeight="1" x14ac:dyDescent="0.25">
      <c r="A49" s="24">
        <v>48</v>
      </c>
      <c r="B49" s="24" t="s">
        <v>91</v>
      </c>
      <c r="C49" s="24">
        <v>1</v>
      </c>
      <c r="D49" s="24">
        <f t="shared" si="9"/>
        <v>0</v>
      </c>
      <c r="E49" s="24">
        <f t="shared" si="0"/>
        <v>0</v>
      </c>
      <c r="F49" s="24">
        <v>3.5854049999999984</v>
      </c>
      <c r="G49" s="24">
        <f t="shared" si="1"/>
        <v>3.5854049999999984</v>
      </c>
      <c r="H49" s="24">
        <f t="shared" si="2"/>
        <v>0</v>
      </c>
      <c r="I49" s="24">
        <f t="shared" si="10"/>
        <v>0</v>
      </c>
      <c r="J49" s="24">
        <f t="shared" si="3"/>
        <v>2.77135723284524E-3</v>
      </c>
      <c r="K49" s="24">
        <v>0</v>
      </c>
      <c r="L49" s="24">
        <f t="shared" si="11"/>
        <v>3.5881763572328436</v>
      </c>
      <c r="M49" s="24">
        <v>2.77135723284524E-3</v>
      </c>
      <c r="N49" s="24">
        <v>0</v>
      </c>
      <c r="O49" s="24">
        <v>0</v>
      </c>
      <c r="P49" s="24">
        <f t="shared" si="4"/>
        <v>2.77135723284524E-3</v>
      </c>
      <c r="Q49" s="24">
        <f t="shared" si="12"/>
        <v>140</v>
      </c>
      <c r="R49" s="24">
        <f t="shared" si="13"/>
        <v>140</v>
      </c>
      <c r="S49" s="24">
        <f t="shared" si="14"/>
        <v>0</v>
      </c>
      <c r="T49" s="24">
        <v>0.23572797490479799</v>
      </c>
      <c r="U49" s="24">
        <v>0</v>
      </c>
      <c r="V49" s="24">
        <v>0</v>
      </c>
      <c r="W49" s="24">
        <f t="shared" si="5"/>
        <v>0.23572797490479799</v>
      </c>
      <c r="X49" s="24">
        <f t="shared" si="15"/>
        <v>140</v>
      </c>
      <c r="Y49" s="24">
        <f t="shared" si="16"/>
        <v>140</v>
      </c>
      <c r="Z49" s="24">
        <f t="shared" si="17"/>
        <v>0</v>
      </c>
      <c r="AA49" s="24">
        <v>0.209624968098758</v>
      </c>
      <c r="AB49" s="24">
        <v>0</v>
      </c>
      <c r="AC49" s="24">
        <v>0</v>
      </c>
      <c r="AD49" s="24">
        <f t="shared" si="6"/>
        <v>0.209624968098758</v>
      </c>
      <c r="AE49" s="24">
        <f t="shared" si="18"/>
        <v>140</v>
      </c>
      <c r="AF49" s="24">
        <f t="shared" si="19"/>
        <v>138.20127586793822</v>
      </c>
      <c r="AG49" s="24">
        <f t="shared" si="20"/>
        <v>0</v>
      </c>
      <c r="AH49" s="24">
        <v>2.1937991537786101E-2</v>
      </c>
      <c r="AI49" s="24">
        <v>0</v>
      </c>
      <c r="AJ49" s="24">
        <v>0</v>
      </c>
      <c r="AK49" s="24">
        <f t="shared" si="7"/>
        <v>2.1937991537786101E-2</v>
      </c>
      <c r="AL49" s="24">
        <f t="shared" si="21"/>
        <v>140</v>
      </c>
      <c r="AM49" s="24">
        <f t="shared" si="22"/>
        <v>138.54263596276323</v>
      </c>
      <c r="AN49" s="24">
        <f t="shared" si="23"/>
        <v>0</v>
      </c>
      <c r="AO49" s="24">
        <v>1.5694497612041201</v>
      </c>
      <c r="AP49" s="24">
        <v>0</v>
      </c>
      <c r="AQ49" s="24">
        <v>0</v>
      </c>
      <c r="AR49" s="24">
        <f t="shared" si="8"/>
        <v>1.5694497612041201</v>
      </c>
      <c r="AS49" s="24">
        <f t="shared" si="24"/>
        <v>135.89042524072525</v>
      </c>
      <c r="AT49" s="24">
        <f t="shared" si="26"/>
        <v>133.87169864469652</v>
      </c>
      <c r="AU49" s="24">
        <f t="shared" si="25"/>
        <v>4.10957475927475</v>
      </c>
    </row>
    <row r="50" spans="1:47" ht="14.25" customHeight="1" x14ac:dyDescent="0.25">
      <c r="A50" s="24">
        <v>49</v>
      </c>
      <c r="B50" s="24" t="s">
        <v>91</v>
      </c>
      <c r="C50" s="24">
        <v>1</v>
      </c>
      <c r="D50" s="24">
        <f t="shared" si="9"/>
        <v>0</v>
      </c>
      <c r="E50" s="24">
        <f t="shared" si="0"/>
        <v>0</v>
      </c>
      <c r="F50" s="24">
        <v>3.6100140000000009</v>
      </c>
      <c r="G50" s="24">
        <f t="shared" si="1"/>
        <v>3.6100140000000009</v>
      </c>
      <c r="H50" s="24">
        <f t="shared" si="2"/>
        <v>0</v>
      </c>
      <c r="I50" s="24">
        <f t="shared" si="10"/>
        <v>0</v>
      </c>
      <c r="J50" s="24">
        <f t="shared" si="3"/>
        <v>0.50723956845585805</v>
      </c>
      <c r="K50" s="24">
        <v>0</v>
      </c>
      <c r="L50" s="24">
        <f t="shared" si="11"/>
        <v>4.1172535684558591</v>
      </c>
      <c r="M50" s="24">
        <v>0.50723956845585805</v>
      </c>
      <c r="N50" s="24">
        <v>0</v>
      </c>
      <c r="O50" s="24">
        <v>0</v>
      </c>
      <c r="P50" s="24">
        <f t="shared" si="4"/>
        <v>0.50723956845585805</v>
      </c>
      <c r="Q50" s="24">
        <f t="shared" si="12"/>
        <v>140</v>
      </c>
      <c r="R50" s="24">
        <f t="shared" si="13"/>
        <v>140</v>
      </c>
      <c r="S50" s="24">
        <f t="shared" si="14"/>
        <v>0</v>
      </c>
      <c r="T50" s="24">
        <v>1.21629347749122</v>
      </c>
      <c r="U50" s="24">
        <v>0</v>
      </c>
      <c r="V50" s="24">
        <v>0</v>
      </c>
      <c r="W50" s="24">
        <f t="shared" si="5"/>
        <v>1.21629347749122</v>
      </c>
      <c r="X50" s="24">
        <f t="shared" si="15"/>
        <v>140</v>
      </c>
      <c r="Y50" s="24">
        <f t="shared" si="16"/>
        <v>140</v>
      </c>
      <c r="Z50" s="24">
        <f t="shared" si="17"/>
        <v>0</v>
      </c>
      <c r="AA50" s="24">
        <v>0.282005058696989</v>
      </c>
      <c r="AB50" s="24">
        <v>0</v>
      </c>
      <c r="AC50" s="24">
        <v>0</v>
      </c>
      <c r="AD50" s="24">
        <f t="shared" si="6"/>
        <v>0.282005058696989</v>
      </c>
      <c r="AE50" s="24">
        <f t="shared" si="18"/>
        <v>140</v>
      </c>
      <c r="AF50" s="24">
        <f t="shared" si="19"/>
        <v>140</v>
      </c>
      <c r="AG50" s="24">
        <f t="shared" si="20"/>
        <v>0</v>
      </c>
      <c r="AH50" s="24">
        <v>0.182779243629201</v>
      </c>
      <c r="AI50" s="24">
        <v>0</v>
      </c>
      <c r="AJ50" s="24">
        <v>0</v>
      </c>
      <c r="AK50" s="24">
        <f t="shared" si="7"/>
        <v>0.182779243629201</v>
      </c>
      <c r="AL50" s="24">
        <f t="shared" si="21"/>
        <v>140</v>
      </c>
      <c r="AM50" s="24">
        <f t="shared" si="22"/>
        <v>140</v>
      </c>
      <c r="AN50" s="24">
        <f t="shared" si="23"/>
        <v>0</v>
      </c>
      <c r="AO50" s="24">
        <v>1.10561339199305</v>
      </c>
      <c r="AP50" s="24">
        <v>0</v>
      </c>
      <c r="AQ50" s="24">
        <v>0</v>
      </c>
      <c r="AR50" s="24">
        <f t="shared" si="8"/>
        <v>1.10561339199305</v>
      </c>
      <c r="AS50" s="24">
        <f t="shared" si="24"/>
        <v>138.90206541718806</v>
      </c>
      <c r="AT50" s="24">
        <f t="shared" si="26"/>
        <v>135.89042524072525</v>
      </c>
      <c r="AU50" s="24">
        <f t="shared" si="25"/>
        <v>1.0979345828119449</v>
      </c>
    </row>
    <row r="51" spans="1:47" ht="14.25" customHeight="1" x14ac:dyDescent="0.25">
      <c r="A51" s="24">
        <v>50</v>
      </c>
      <c r="B51" s="24" t="s">
        <v>91</v>
      </c>
      <c r="C51" s="24">
        <v>1</v>
      </c>
      <c r="D51" s="24">
        <f t="shared" si="9"/>
        <v>0</v>
      </c>
      <c r="E51" s="24">
        <f t="shared" si="0"/>
        <v>0</v>
      </c>
      <c r="F51" s="24">
        <v>3.6043189999999963</v>
      </c>
      <c r="G51" s="24">
        <f t="shared" si="1"/>
        <v>3.6043189999999963</v>
      </c>
      <c r="H51" s="24">
        <f t="shared" si="2"/>
        <v>0</v>
      </c>
      <c r="I51" s="24">
        <f t="shared" si="10"/>
        <v>0</v>
      </c>
      <c r="J51" s="24">
        <f t="shared" si="3"/>
        <v>0.72086379999999928</v>
      </c>
      <c r="K51" s="24">
        <v>0</v>
      </c>
      <c r="L51" s="24">
        <f t="shared" si="11"/>
        <v>4.3251827999999959</v>
      </c>
      <c r="M51" s="24">
        <v>3.05268604773971</v>
      </c>
      <c r="N51" s="24">
        <v>0</v>
      </c>
      <c r="O51" s="24">
        <v>0</v>
      </c>
      <c r="P51" s="24">
        <f t="shared" si="4"/>
        <v>3.05268604773971</v>
      </c>
      <c r="Q51" s="24">
        <f t="shared" si="12"/>
        <v>140</v>
      </c>
      <c r="R51" s="24">
        <f t="shared" si="13"/>
        <v>140</v>
      </c>
      <c r="S51" s="24">
        <f t="shared" si="14"/>
        <v>0</v>
      </c>
      <c r="T51" s="24">
        <v>9.6414558933400896E-2</v>
      </c>
      <c r="U51" s="24">
        <v>0</v>
      </c>
      <c r="V51" s="24">
        <v>0</v>
      </c>
      <c r="W51" s="24">
        <f t="shared" si="5"/>
        <v>9.6414558933400896E-2</v>
      </c>
      <c r="X51" s="24">
        <f t="shared" si="15"/>
        <v>140</v>
      </c>
      <c r="Y51" s="24">
        <f t="shared" si="16"/>
        <v>140</v>
      </c>
      <c r="Z51" s="24">
        <f t="shared" si="17"/>
        <v>0</v>
      </c>
      <c r="AA51" s="24">
        <v>8.0094674941799896E-3</v>
      </c>
      <c r="AB51" s="24">
        <v>0</v>
      </c>
      <c r="AC51" s="24">
        <v>0</v>
      </c>
      <c r="AD51" s="24">
        <f t="shared" si="6"/>
        <v>8.0094674941799896E-3</v>
      </c>
      <c r="AE51" s="24">
        <f t="shared" si="18"/>
        <v>140</v>
      </c>
      <c r="AF51" s="24">
        <f t="shared" si="19"/>
        <v>140</v>
      </c>
      <c r="AG51" s="24">
        <f t="shared" si="20"/>
        <v>0</v>
      </c>
      <c r="AH51" s="24">
        <v>9.9358858587356302E-5</v>
      </c>
      <c r="AI51" s="24">
        <v>0</v>
      </c>
      <c r="AJ51" s="24">
        <v>0</v>
      </c>
      <c r="AK51" s="24">
        <f t="shared" si="7"/>
        <v>9.9358858587356302E-5</v>
      </c>
      <c r="AL51" s="24">
        <f t="shared" si="21"/>
        <v>140</v>
      </c>
      <c r="AM51" s="24">
        <f t="shared" si="22"/>
        <v>140</v>
      </c>
      <c r="AN51" s="24">
        <f t="shared" si="23"/>
        <v>0</v>
      </c>
      <c r="AO51" s="24">
        <v>4.6499425408481101E-4</v>
      </c>
      <c r="AP51" s="24">
        <v>0</v>
      </c>
      <c r="AQ51" s="24">
        <v>0</v>
      </c>
      <c r="AR51" s="24">
        <f t="shared" si="8"/>
        <v>4.6499425408481101E-4</v>
      </c>
      <c r="AS51" s="24">
        <f t="shared" si="24"/>
        <v>140</v>
      </c>
      <c r="AT51" s="24">
        <f t="shared" si="26"/>
        <v>138.90206541718806</v>
      </c>
      <c r="AU51" s="24">
        <f t="shared" si="25"/>
        <v>0</v>
      </c>
    </row>
    <row r="52" spans="1:47" ht="14.25" customHeight="1" x14ac:dyDescent="0.25">
      <c r="A52" s="24">
        <v>51</v>
      </c>
      <c r="B52" s="24" t="s">
        <v>92</v>
      </c>
      <c r="C52" s="24">
        <v>1.05</v>
      </c>
      <c r="D52" s="24">
        <f t="shared" si="9"/>
        <v>0</v>
      </c>
      <c r="E52" s="24">
        <f t="shared" si="0"/>
        <v>0</v>
      </c>
      <c r="F52" s="24">
        <v>3.6183849999999995</v>
      </c>
      <c r="G52" s="24">
        <f t="shared" si="1"/>
        <v>3.7993042499999996</v>
      </c>
      <c r="H52" s="24">
        <f t="shared" si="2"/>
        <v>0</v>
      </c>
      <c r="I52" s="24">
        <f t="shared" si="10"/>
        <v>0</v>
      </c>
      <c r="J52" s="24">
        <f t="shared" si="3"/>
        <v>3.8436314963599099E-3</v>
      </c>
      <c r="K52" s="24">
        <v>0</v>
      </c>
      <c r="L52" s="24">
        <f t="shared" si="11"/>
        <v>3.8031478814963595</v>
      </c>
      <c r="M52" s="24">
        <v>3.8436314963599099E-3</v>
      </c>
      <c r="N52" s="24">
        <v>0</v>
      </c>
      <c r="O52" s="24">
        <v>0</v>
      </c>
      <c r="P52" s="24">
        <f t="shared" si="4"/>
        <v>3.8436314963599099E-3</v>
      </c>
      <c r="Q52" s="24">
        <f t="shared" si="12"/>
        <v>140</v>
      </c>
      <c r="R52" s="24">
        <f t="shared" si="13"/>
        <v>140</v>
      </c>
      <c r="S52" s="24">
        <f t="shared" si="14"/>
        <v>0</v>
      </c>
      <c r="T52" s="24">
        <v>9.0763472356979999E-2</v>
      </c>
      <c r="U52" s="24">
        <v>0</v>
      </c>
      <c r="V52" s="24">
        <v>0</v>
      </c>
      <c r="W52" s="24">
        <f t="shared" si="5"/>
        <v>9.0763472356979999E-2</v>
      </c>
      <c r="X52" s="24">
        <f t="shared" si="15"/>
        <v>140</v>
      </c>
      <c r="Y52" s="24">
        <f t="shared" si="16"/>
        <v>140</v>
      </c>
      <c r="Z52" s="24">
        <f t="shared" si="17"/>
        <v>0</v>
      </c>
      <c r="AA52" s="24">
        <v>2.56563623321281</v>
      </c>
      <c r="AB52" s="24">
        <v>0</v>
      </c>
      <c r="AC52" s="24">
        <v>0</v>
      </c>
      <c r="AD52" s="24">
        <f t="shared" si="6"/>
        <v>2.56563623321281</v>
      </c>
      <c r="AE52" s="24">
        <f t="shared" si="18"/>
        <v>140</v>
      </c>
      <c r="AF52" s="24">
        <f t="shared" si="19"/>
        <v>140</v>
      </c>
      <c r="AG52" s="24">
        <f t="shared" si="20"/>
        <v>0</v>
      </c>
      <c r="AH52" s="24">
        <v>1.04683518055111E-3</v>
      </c>
      <c r="AI52" s="24">
        <v>0</v>
      </c>
      <c r="AJ52" s="24">
        <v>0</v>
      </c>
      <c r="AK52" s="24">
        <f t="shared" si="7"/>
        <v>1.04683518055111E-3</v>
      </c>
      <c r="AL52" s="24">
        <f t="shared" si="21"/>
        <v>140</v>
      </c>
      <c r="AM52" s="24">
        <f t="shared" si="22"/>
        <v>140</v>
      </c>
      <c r="AN52" s="24">
        <f t="shared" si="23"/>
        <v>0</v>
      </c>
      <c r="AO52" s="24">
        <v>6.3465338845453899E-7</v>
      </c>
      <c r="AP52" s="24">
        <v>0</v>
      </c>
      <c r="AQ52" s="24">
        <v>0</v>
      </c>
      <c r="AR52" s="24">
        <f t="shared" si="8"/>
        <v>6.3465338845453899E-7</v>
      </c>
      <c r="AS52" s="24">
        <f t="shared" si="24"/>
        <v>140</v>
      </c>
      <c r="AT52" s="24">
        <f t="shared" si="26"/>
        <v>140</v>
      </c>
      <c r="AU52" s="24">
        <f t="shared" si="25"/>
        <v>0</v>
      </c>
    </row>
    <row r="53" spans="1:47" ht="14.25" customHeight="1" x14ac:dyDescent="0.25">
      <c r="A53" s="24">
        <v>52</v>
      </c>
      <c r="B53" s="24" t="s">
        <v>92</v>
      </c>
      <c r="C53" s="24">
        <v>1.05</v>
      </c>
      <c r="D53" s="24">
        <f t="shared" si="9"/>
        <v>0</v>
      </c>
      <c r="E53" s="24">
        <f t="shared" si="0"/>
        <v>0</v>
      </c>
      <c r="F53" s="24">
        <v>3.5967629999999993</v>
      </c>
      <c r="G53" s="24">
        <f t="shared" si="1"/>
        <v>3.7766011499999994</v>
      </c>
      <c r="H53" s="24">
        <f t="shared" si="2"/>
        <v>0</v>
      </c>
      <c r="I53" s="24">
        <f t="shared" si="10"/>
        <v>0</v>
      </c>
      <c r="J53" s="24">
        <f t="shared" si="3"/>
        <v>0.33385622203716397</v>
      </c>
      <c r="K53" s="24">
        <v>0</v>
      </c>
      <c r="L53" s="24">
        <f t="shared" si="11"/>
        <v>4.1104573720371631</v>
      </c>
      <c r="M53" s="24">
        <v>0.33385622203716397</v>
      </c>
      <c r="N53" s="24">
        <v>0</v>
      </c>
      <c r="O53" s="24">
        <v>0</v>
      </c>
      <c r="P53" s="24">
        <f t="shared" si="4"/>
        <v>0.33385622203716397</v>
      </c>
      <c r="Q53" s="24">
        <f t="shared" si="12"/>
        <v>140</v>
      </c>
      <c r="R53" s="24">
        <f t="shared" si="13"/>
        <v>140</v>
      </c>
      <c r="S53" s="24">
        <f t="shared" si="14"/>
        <v>0</v>
      </c>
      <c r="T53" s="24">
        <v>9.1030840722545496E-5</v>
      </c>
      <c r="U53" s="24">
        <v>0</v>
      </c>
      <c r="V53" s="24">
        <v>0</v>
      </c>
      <c r="W53" s="24">
        <f t="shared" si="5"/>
        <v>9.1030840722545496E-5</v>
      </c>
      <c r="X53" s="24">
        <f t="shared" si="15"/>
        <v>140</v>
      </c>
      <c r="Y53" s="24">
        <f t="shared" si="16"/>
        <v>140</v>
      </c>
      <c r="Z53" s="24">
        <f t="shared" si="17"/>
        <v>0</v>
      </c>
      <c r="AA53" s="24">
        <v>5.6946141526813499</v>
      </c>
      <c r="AB53" s="24">
        <v>0</v>
      </c>
      <c r="AC53" s="24">
        <v>0</v>
      </c>
      <c r="AD53" s="24">
        <f t="shared" si="6"/>
        <v>5.6946141526813499</v>
      </c>
      <c r="AE53" s="24">
        <f t="shared" si="18"/>
        <v>138.41584321935582</v>
      </c>
      <c r="AF53" s="24">
        <f t="shared" si="19"/>
        <v>140</v>
      </c>
      <c r="AG53" s="24">
        <f t="shared" si="20"/>
        <v>1.5841567806441788</v>
      </c>
      <c r="AH53" s="24">
        <v>1.03432591940234</v>
      </c>
      <c r="AI53" s="24">
        <v>0</v>
      </c>
      <c r="AJ53" s="24">
        <v>0</v>
      </c>
      <c r="AK53" s="24">
        <f t="shared" si="7"/>
        <v>1.03432591940234</v>
      </c>
      <c r="AL53" s="24">
        <f t="shared" si="21"/>
        <v>140</v>
      </c>
      <c r="AM53" s="24">
        <f t="shared" si="22"/>
        <v>140</v>
      </c>
      <c r="AN53" s="24">
        <f t="shared" si="23"/>
        <v>0</v>
      </c>
      <c r="AO53" s="24">
        <v>9.9506707770247995E-4</v>
      </c>
      <c r="AP53" s="24">
        <v>0</v>
      </c>
      <c r="AQ53" s="24">
        <v>0</v>
      </c>
      <c r="AR53" s="24">
        <f t="shared" si="8"/>
        <v>9.9506707770247995E-4</v>
      </c>
      <c r="AS53" s="24">
        <f t="shared" si="24"/>
        <v>140</v>
      </c>
      <c r="AT53" s="24">
        <f t="shared" si="26"/>
        <v>140</v>
      </c>
      <c r="AU53" s="24">
        <f t="shared" si="25"/>
        <v>0</v>
      </c>
    </row>
    <row r="54" spans="1:47" ht="14.25" customHeight="1" x14ac:dyDescent="0.25">
      <c r="A54" s="24">
        <v>53</v>
      </c>
      <c r="B54" s="24" t="s">
        <v>92</v>
      </c>
      <c r="C54" s="24">
        <v>1.05</v>
      </c>
      <c r="D54" s="24">
        <f t="shared" si="9"/>
        <v>0</v>
      </c>
      <c r="E54" s="24">
        <f t="shared" si="0"/>
        <v>0</v>
      </c>
      <c r="F54" s="24">
        <v>3.6134850000000038</v>
      </c>
      <c r="G54" s="24">
        <f t="shared" si="1"/>
        <v>3.7941592500000043</v>
      </c>
      <c r="H54" s="24">
        <f t="shared" si="2"/>
        <v>0</v>
      </c>
      <c r="I54" s="24">
        <f t="shared" si="10"/>
        <v>0</v>
      </c>
      <c r="J54" s="24">
        <f t="shared" si="3"/>
        <v>2.62966086233439E-2</v>
      </c>
      <c r="K54" s="24">
        <v>0</v>
      </c>
      <c r="L54" s="24">
        <f t="shared" si="11"/>
        <v>3.8204558586233484</v>
      </c>
      <c r="M54" s="24">
        <v>2.62966086233439E-2</v>
      </c>
      <c r="N54" s="24">
        <v>0</v>
      </c>
      <c r="O54" s="24">
        <v>0</v>
      </c>
      <c r="P54" s="24">
        <f t="shared" si="4"/>
        <v>2.62966086233439E-2</v>
      </c>
      <c r="Q54" s="24">
        <f t="shared" si="12"/>
        <v>140</v>
      </c>
      <c r="R54" s="24">
        <f t="shared" si="13"/>
        <v>140</v>
      </c>
      <c r="S54" s="24">
        <f t="shared" si="14"/>
        <v>0</v>
      </c>
      <c r="T54" s="24">
        <v>8.8066248515608503E-5</v>
      </c>
      <c r="U54" s="24">
        <v>0</v>
      </c>
      <c r="V54" s="24">
        <v>0</v>
      </c>
      <c r="W54" s="24">
        <f t="shared" si="5"/>
        <v>8.8066248515608503E-5</v>
      </c>
      <c r="X54" s="24">
        <f t="shared" si="15"/>
        <v>140</v>
      </c>
      <c r="Y54" s="24">
        <f t="shared" si="16"/>
        <v>140</v>
      </c>
      <c r="Z54" s="24">
        <f t="shared" si="17"/>
        <v>0</v>
      </c>
      <c r="AA54" s="24">
        <v>6.5307019938945396</v>
      </c>
      <c r="AB54" s="24">
        <v>0</v>
      </c>
      <c r="AC54" s="24">
        <v>0</v>
      </c>
      <c r="AD54" s="24">
        <f t="shared" si="6"/>
        <v>6.5307019938945396</v>
      </c>
      <c r="AE54" s="24">
        <f t="shared" si="18"/>
        <v>135.70559708408462</v>
      </c>
      <c r="AF54" s="24">
        <f t="shared" si="19"/>
        <v>138.41584321935582</v>
      </c>
      <c r="AG54" s="24">
        <f t="shared" si="20"/>
        <v>4.2944029159153843</v>
      </c>
      <c r="AH54" s="24">
        <v>0.46176454646636</v>
      </c>
      <c r="AI54" s="24">
        <v>0</v>
      </c>
      <c r="AJ54" s="24">
        <v>0</v>
      </c>
      <c r="AK54" s="24">
        <f t="shared" si="7"/>
        <v>0.46176454646636</v>
      </c>
      <c r="AL54" s="24">
        <f t="shared" si="21"/>
        <v>140</v>
      </c>
      <c r="AM54" s="24">
        <f t="shared" si="22"/>
        <v>140</v>
      </c>
      <c r="AN54" s="24">
        <f t="shared" si="23"/>
        <v>0</v>
      </c>
      <c r="AO54" s="24">
        <v>5.2846653848647798E-2</v>
      </c>
      <c r="AP54" s="24">
        <v>0</v>
      </c>
      <c r="AQ54" s="24">
        <v>0</v>
      </c>
      <c r="AR54" s="24">
        <f t="shared" si="8"/>
        <v>5.2846653848647798E-2</v>
      </c>
      <c r="AS54" s="24">
        <f t="shared" si="24"/>
        <v>140</v>
      </c>
      <c r="AT54" s="24">
        <f t="shared" si="26"/>
        <v>140</v>
      </c>
      <c r="AU54" s="24">
        <f t="shared" si="25"/>
        <v>0</v>
      </c>
    </row>
    <row r="55" spans="1:47" ht="14.25" customHeight="1" x14ac:dyDescent="0.25">
      <c r="A55" s="24">
        <v>54</v>
      </c>
      <c r="B55" s="24" t="s">
        <v>92</v>
      </c>
      <c r="C55" s="24">
        <v>1.05</v>
      </c>
      <c r="D55" s="24">
        <f t="shared" si="9"/>
        <v>0</v>
      </c>
      <c r="E55" s="24">
        <f t="shared" si="0"/>
        <v>0</v>
      </c>
      <c r="F55" s="24">
        <v>3.5990340000000005</v>
      </c>
      <c r="G55" s="24">
        <f t="shared" si="1"/>
        <v>3.7789857000000007</v>
      </c>
      <c r="H55" s="24">
        <f t="shared" si="2"/>
        <v>0</v>
      </c>
      <c r="I55" s="24">
        <f t="shared" si="10"/>
        <v>0</v>
      </c>
      <c r="J55" s="24">
        <f t="shared" si="3"/>
        <v>1.7294782949650801E-2</v>
      </c>
      <c r="K55" s="24">
        <v>0</v>
      </c>
      <c r="L55" s="24">
        <f t="shared" si="11"/>
        <v>3.7962804829496513</v>
      </c>
      <c r="M55" s="24">
        <v>1.7294782949650801E-2</v>
      </c>
      <c r="N55" s="24">
        <v>0</v>
      </c>
      <c r="O55" s="24">
        <v>0</v>
      </c>
      <c r="P55" s="24">
        <f t="shared" si="4"/>
        <v>1.7294782949650801E-2</v>
      </c>
      <c r="Q55" s="24">
        <f t="shared" si="12"/>
        <v>140</v>
      </c>
      <c r="R55" s="24">
        <f t="shared" si="13"/>
        <v>140</v>
      </c>
      <c r="S55" s="24">
        <f t="shared" si="14"/>
        <v>0</v>
      </c>
      <c r="T55" s="24">
        <v>0.63050881594981101</v>
      </c>
      <c r="U55" s="24">
        <v>0</v>
      </c>
      <c r="V55" s="24">
        <v>0</v>
      </c>
      <c r="W55" s="24">
        <f t="shared" si="5"/>
        <v>0.63050881594981101</v>
      </c>
      <c r="X55" s="24">
        <f t="shared" si="15"/>
        <v>140</v>
      </c>
      <c r="Y55" s="24">
        <f t="shared" si="16"/>
        <v>140</v>
      </c>
      <c r="Z55" s="24">
        <f t="shared" si="17"/>
        <v>0</v>
      </c>
      <c r="AA55" s="24">
        <v>7.9318869045932701</v>
      </c>
      <c r="AB55" s="24">
        <v>0</v>
      </c>
      <c r="AC55" s="24">
        <v>0</v>
      </c>
      <c r="AD55" s="24">
        <f t="shared" si="6"/>
        <v>7.9318869045932701</v>
      </c>
      <c r="AE55" s="24">
        <f t="shared" si="18"/>
        <v>131.569990662441</v>
      </c>
      <c r="AF55" s="24">
        <f t="shared" si="19"/>
        <v>135.70559708408462</v>
      </c>
      <c r="AG55" s="24">
        <f t="shared" si="20"/>
        <v>8.4300093375589995</v>
      </c>
      <c r="AH55" s="24">
        <v>5.9510551891735805E-4</v>
      </c>
      <c r="AI55" s="24">
        <v>0</v>
      </c>
      <c r="AJ55" s="24">
        <v>0</v>
      </c>
      <c r="AK55" s="24">
        <f t="shared" si="7"/>
        <v>5.9510551891735805E-4</v>
      </c>
      <c r="AL55" s="24">
        <f t="shared" si="21"/>
        <v>140</v>
      </c>
      <c r="AM55" s="24">
        <f t="shared" si="22"/>
        <v>140</v>
      </c>
      <c r="AN55" s="24">
        <f t="shared" si="23"/>
        <v>0</v>
      </c>
      <c r="AO55" s="24">
        <v>6.5719343850792499E-4</v>
      </c>
      <c r="AP55" s="24">
        <v>0</v>
      </c>
      <c r="AQ55" s="24">
        <v>0</v>
      </c>
      <c r="AR55" s="24">
        <f t="shared" si="8"/>
        <v>6.5719343850792499E-4</v>
      </c>
      <c r="AS55" s="24">
        <f t="shared" si="24"/>
        <v>140</v>
      </c>
      <c r="AT55" s="24">
        <f t="shared" si="26"/>
        <v>140</v>
      </c>
      <c r="AU55" s="24">
        <f t="shared" si="25"/>
        <v>0</v>
      </c>
    </row>
    <row r="56" spans="1:47" ht="14.25" customHeight="1" x14ac:dyDescent="0.25">
      <c r="A56" s="24">
        <v>55</v>
      </c>
      <c r="B56" s="24" t="s">
        <v>92</v>
      </c>
      <c r="C56" s="24">
        <v>1.05</v>
      </c>
      <c r="D56" s="24">
        <f t="shared" si="9"/>
        <v>0</v>
      </c>
      <c r="E56" s="24">
        <f t="shared" si="0"/>
        <v>0</v>
      </c>
      <c r="F56" s="24">
        <v>3.5783420000000028</v>
      </c>
      <c r="G56" s="24">
        <f t="shared" si="1"/>
        <v>3.7572591000000033</v>
      </c>
      <c r="H56" s="24">
        <f t="shared" si="2"/>
        <v>0</v>
      </c>
      <c r="I56" s="24">
        <f t="shared" si="10"/>
        <v>0</v>
      </c>
      <c r="J56" s="24">
        <f t="shared" si="3"/>
        <v>2.4195882642131599E-6</v>
      </c>
      <c r="K56" s="24">
        <v>0</v>
      </c>
      <c r="L56" s="24">
        <f t="shared" si="11"/>
        <v>3.7572615195882677</v>
      </c>
      <c r="M56" s="24">
        <v>2.4195882642131599E-6</v>
      </c>
      <c r="N56" s="24">
        <v>0</v>
      </c>
      <c r="O56" s="24">
        <v>0</v>
      </c>
      <c r="P56" s="24">
        <f t="shared" si="4"/>
        <v>2.4195882642131599E-6</v>
      </c>
      <c r="Q56" s="24">
        <f t="shared" si="12"/>
        <v>140</v>
      </c>
      <c r="R56" s="24">
        <f t="shared" si="13"/>
        <v>140</v>
      </c>
      <c r="S56" s="24">
        <f t="shared" si="14"/>
        <v>0</v>
      </c>
      <c r="T56" s="24">
        <v>3.5727844859412702E-3</v>
      </c>
      <c r="U56" s="24">
        <v>0</v>
      </c>
      <c r="V56" s="24">
        <v>0</v>
      </c>
      <c r="W56" s="24">
        <f t="shared" si="5"/>
        <v>3.5727844859412702E-3</v>
      </c>
      <c r="X56" s="24">
        <f t="shared" si="15"/>
        <v>140</v>
      </c>
      <c r="Y56" s="24">
        <f t="shared" si="16"/>
        <v>140</v>
      </c>
      <c r="Z56" s="24">
        <f t="shared" si="17"/>
        <v>0</v>
      </c>
      <c r="AA56" s="24">
        <v>4.2375237296342503</v>
      </c>
      <c r="AB56" s="24">
        <v>0</v>
      </c>
      <c r="AC56" s="24">
        <v>0</v>
      </c>
      <c r="AD56" s="24">
        <f t="shared" si="6"/>
        <v>4.2375237296342503</v>
      </c>
      <c r="AE56" s="24">
        <f t="shared" si="18"/>
        <v>131.08972845239501</v>
      </c>
      <c r="AF56" s="24">
        <f t="shared" si="19"/>
        <v>131.569990662441</v>
      </c>
      <c r="AG56" s="24">
        <f t="shared" si="20"/>
        <v>8.9102715476049923</v>
      </c>
      <c r="AH56" s="24">
        <v>1.49206330556301E-2</v>
      </c>
      <c r="AI56" s="24">
        <v>0</v>
      </c>
      <c r="AJ56" s="24">
        <v>0</v>
      </c>
      <c r="AK56" s="24">
        <f t="shared" si="7"/>
        <v>1.49206330556301E-2</v>
      </c>
      <c r="AL56" s="24">
        <f t="shared" si="21"/>
        <v>140</v>
      </c>
      <c r="AM56" s="24">
        <f t="shared" si="22"/>
        <v>140</v>
      </c>
      <c r="AN56" s="24">
        <f t="shared" si="23"/>
        <v>0</v>
      </c>
      <c r="AO56" s="24">
        <v>6.3326601232877397E-11</v>
      </c>
      <c r="AP56" s="24">
        <v>0</v>
      </c>
      <c r="AQ56" s="24">
        <v>0</v>
      </c>
      <c r="AR56" s="24">
        <f t="shared" si="8"/>
        <v>6.3326601232877397E-11</v>
      </c>
      <c r="AS56" s="24">
        <f t="shared" si="24"/>
        <v>140</v>
      </c>
      <c r="AT56" s="24">
        <f t="shared" si="26"/>
        <v>140</v>
      </c>
      <c r="AU56" s="24">
        <f t="shared" si="25"/>
        <v>0</v>
      </c>
    </row>
    <row r="57" spans="1:47" ht="14.25" customHeight="1" x14ac:dyDescent="0.25">
      <c r="A57" s="24">
        <v>56</v>
      </c>
      <c r="B57" s="24" t="s">
        <v>92</v>
      </c>
      <c r="C57" s="24">
        <v>1.05</v>
      </c>
      <c r="D57" s="24">
        <f t="shared" si="9"/>
        <v>0</v>
      </c>
      <c r="E57" s="24">
        <f t="shared" si="0"/>
        <v>0</v>
      </c>
      <c r="F57" s="24">
        <v>3.6050469999999963</v>
      </c>
      <c r="G57" s="24">
        <f t="shared" si="1"/>
        <v>3.7852993499999963</v>
      </c>
      <c r="H57" s="24">
        <f t="shared" si="2"/>
        <v>0</v>
      </c>
      <c r="I57" s="24">
        <f t="shared" si="10"/>
        <v>0</v>
      </c>
      <c r="J57" s="24">
        <f t="shared" si="3"/>
        <v>6.7562394854232599E-2</v>
      </c>
      <c r="K57" s="24">
        <v>0</v>
      </c>
      <c r="L57" s="24">
        <f t="shared" si="11"/>
        <v>3.8528617448542288</v>
      </c>
      <c r="M57" s="24">
        <v>6.7562394854232599E-2</v>
      </c>
      <c r="N57" s="24">
        <v>0</v>
      </c>
      <c r="O57" s="24">
        <v>0</v>
      </c>
      <c r="P57" s="24">
        <f t="shared" si="4"/>
        <v>6.7562394854232599E-2</v>
      </c>
      <c r="Q57" s="24">
        <f t="shared" si="12"/>
        <v>140</v>
      </c>
      <c r="R57" s="24">
        <f t="shared" si="13"/>
        <v>140</v>
      </c>
      <c r="S57" s="24">
        <f t="shared" si="14"/>
        <v>0</v>
      </c>
      <c r="T57" s="24">
        <v>5.1502746831150002E-3</v>
      </c>
      <c r="U57" s="24">
        <v>0</v>
      </c>
      <c r="V57" s="24">
        <v>0</v>
      </c>
      <c r="W57" s="24">
        <f t="shared" si="5"/>
        <v>5.1502746831150002E-3</v>
      </c>
      <c r="X57" s="24">
        <f t="shared" si="15"/>
        <v>140</v>
      </c>
      <c r="Y57" s="24">
        <f t="shared" si="16"/>
        <v>140</v>
      </c>
      <c r="Z57" s="24">
        <f t="shared" si="17"/>
        <v>0</v>
      </c>
      <c r="AA57" s="24">
        <v>0.82164072519858899</v>
      </c>
      <c r="AB57" s="24">
        <v>0</v>
      </c>
      <c r="AC57" s="24">
        <v>0</v>
      </c>
      <c r="AD57" s="24">
        <f t="shared" si="6"/>
        <v>0.82164072519858899</v>
      </c>
      <c r="AE57" s="24">
        <f t="shared" si="18"/>
        <v>134.12094947205065</v>
      </c>
      <c r="AF57" s="24">
        <f t="shared" si="19"/>
        <v>131.08972845239501</v>
      </c>
      <c r="AG57" s="24">
        <f t="shared" si="20"/>
        <v>5.8790505279493459</v>
      </c>
      <c r="AH57" s="24">
        <v>3.0403910563324998E-7</v>
      </c>
      <c r="AI57" s="24">
        <v>0</v>
      </c>
      <c r="AJ57" s="24">
        <v>0</v>
      </c>
      <c r="AK57" s="24">
        <f t="shared" si="7"/>
        <v>3.0403910563324998E-7</v>
      </c>
      <c r="AL57" s="24">
        <f t="shared" si="21"/>
        <v>140</v>
      </c>
      <c r="AM57" s="24">
        <f t="shared" si="22"/>
        <v>140</v>
      </c>
      <c r="AN57" s="24">
        <f t="shared" si="23"/>
        <v>0</v>
      </c>
      <c r="AO57" s="24">
        <v>3.7232346905631601E-4</v>
      </c>
      <c r="AP57" s="24">
        <v>0</v>
      </c>
      <c r="AQ57" s="24">
        <v>0</v>
      </c>
      <c r="AR57" s="24">
        <f t="shared" si="8"/>
        <v>3.7232346905631601E-4</v>
      </c>
      <c r="AS57" s="24">
        <f t="shared" si="24"/>
        <v>140</v>
      </c>
      <c r="AT57" s="24">
        <f t="shared" si="26"/>
        <v>140</v>
      </c>
      <c r="AU57" s="24">
        <f t="shared" si="25"/>
        <v>0</v>
      </c>
    </row>
    <row r="58" spans="1:47" ht="14.25" customHeight="1" x14ac:dyDescent="0.25">
      <c r="A58" s="24">
        <v>57</v>
      </c>
      <c r="B58" s="24" t="s">
        <v>92</v>
      </c>
      <c r="C58" s="24">
        <v>1.05</v>
      </c>
      <c r="D58" s="24">
        <f t="shared" si="9"/>
        <v>0</v>
      </c>
      <c r="E58" s="24">
        <f t="shared" si="0"/>
        <v>0</v>
      </c>
      <c r="F58" s="24">
        <v>3.5801119999999989</v>
      </c>
      <c r="G58" s="24">
        <f t="shared" si="1"/>
        <v>3.7591175999999988</v>
      </c>
      <c r="H58" s="24">
        <f t="shared" si="2"/>
        <v>0</v>
      </c>
      <c r="I58" s="24">
        <f t="shared" si="10"/>
        <v>0</v>
      </c>
      <c r="J58" s="24">
        <f t="shared" si="3"/>
        <v>0.71602239999999984</v>
      </c>
      <c r="K58" s="24">
        <v>0</v>
      </c>
      <c r="L58" s="24">
        <f t="shared" si="11"/>
        <v>4.4751399999999988</v>
      </c>
      <c r="M58" s="24">
        <v>0.98173666291171169</v>
      </c>
      <c r="N58" s="24">
        <v>0</v>
      </c>
      <c r="O58" s="24">
        <v>0</v>
      </c>
      <c r="P58" s="24">
        <f t="shared" si="4"/>
        <v>0.98173666291171169</v>
      </c>
      <c r="Q58" s="24">
        <f t="shared" si="12"/>
        <v>140</v>
      </c>
      <c r="R58" s="24">
        <f t="shared" si="13"/>
        <v>140</v>
      </c>
      <c r="S58" s="24">
        <f t="shared" si="14"/>
        <v>0</v>
      </c>
      <c r="T58" s="24">
        <v>0.98173666291171169</v>
      </c>
      <c r="U58" s="24">
        <v>0</v>
      </c>
      <c r="V58" s="24">
        <v>0</v>
      </c>
      <c r="W58" s="24">
        <f t="shared" si="5"/>
        <v>0.98173666291171169</v>
      </c>
      <c r="X58" s="24">
        <f t="shared" si="15"/>
        <v>140</v>
      </c>
      <c r="Y58" s="24">
        <f t="shared" si="16"/>
        <v>140</v>
      </c>
      <c r="Z58" s="24">
        <f t="shared" si="17"/>
        <v>0</v>
      </c>
      <c r="AA58" s="24">
        <v>0.98173666291171169</v>
      </c>
      <c r="AB58" s="24">
        <v>0</v>
      </c>
      <c r="AC58" s="24">
        <v>0</v>
      </c>
      <c r="AD58" s="24">
        <f t="shared" si="6"/>
        <v>0.98173666291171169</v>
      </c>
      <c r="AE58" s="24">
        <f t="shared" si="18"/>
        <v>137.61435280913895</v>
      </c>
      <c r="AF58" s="24">
        <f t="shared" si="19"/>
        <v>134.12094947205065</v>
      </c>
      <c r="AG58" s="24">
        <f t="shared" si="20"/>
        <v>2.3856471908610501</v>
      </c>
      <c r="AH58" s="24">
        <v>0.98173666291171169</v>
      </c>
      <c r="AI58" s="24">
        <v>0</v>
      </c>
      <c r="AJ58" s="24">
        <v>0</v>
      </c>
      <c r="AK58" s="24">
        <f t="shared" si="7"/>
        <v>0.98173666291171169</v>
      </c>
      <c r="AL58" s="24">
        <f t="shared" si="21"/>
        <v>140</v>
      </c>
      <c r="AM58" s="24">
        <f t="shared" si="22"/>
        <v>140</v>
      </c>
      <c r="AN58" s="24">
        <f t="shared" si="23"/>
        <v>0</v>
      </c>
      <c r="AO58" s="24">
        <v>0.98173666291171169</v>
      </c>
      <c r="AP58" s="24">
        <v>0</v>
      </c>
      <c r="AQ58" s="24">
        <v>0</v>
      </c>
      <c r="AR58" s="24">
        <f t="shared" si="8"/>
        <v>0.98173666291171169</v>
      </c>
      <c r="AS58" s="24">
        <f t="shared" si="24"/>
        <v>140</v>
      </c>
      <c r="AT58" s="24">
        <f t="shared" si="26"/>
        <v>140</v>
      </c>
      <c r="AU58" s="24">
        <f t="shared" si="25"/>
        <v>0</v>
      </c>
    </row>
    <row r="59" spans="1:47" ht="14.25" customHeight="1" x14ac:dyDescent="0.25">
      <c r="A59" s="24">
        <v>58</v>
      </c>
      <c r="B59" s="24" t="s">
        <v>92</v>
      </c>
      <c r="C59" s="24">
        <v>1.05</v>
      </c>
      <c r="D59" s="24">
        <f t="shared" si="9"/>
        <v>0</v>
      </c>
      <c r="E59" s="24">
        <f t="shared" si="0"/>
        <v>0</v>
      </c>
      <c r="F59" s="24">
        <v>3.6046959999999975</v>
      </c>
      <c r="G59" s="24">
        <f t="shared" si="1"/>
        <v>3.7849307999999975</v>
      </c>
      <c r="H59" s="24">
        <f t="shared" si="2"/>
        <v>0</v>
      </c>
      <c r="I59" s="24">
        <f t="shared" si="10"/>
        <v>0</v>
      </c>
      <c r="J59" s="24">
        <f t="shared" si="3"/>
        <v>0.72093919999999956</v>
      </c>
      <c r="K59" s="24">
        <v>0</v>
      </c>
      <c r="L59" s="24">
        <f t="shared" si="11"/>
        <v>4.5058699999999972</v>
      </c>
      <c r="M59" s="24">
        <v>1.53467080831951</v>
      </c>
      <c r="N59" s="24">
        <v>0</v>
      </c>
      <c r="O59" s="24">
        <v>0</v>
      </c>
      <c r="P59" s="24">
        <f t="shared" si="4"/>
        <v>1.53467080831951</v>
      </c>
      <c r="Q59" s="24">
        <f t="shared" si="12"/>
        <v>140</v>
      </c>
      <c r="R59" s="24">
        <f t="shared" si="13"/>
        <v>140</v>
      </c>
      <c r="S59" s="24">
        <f t="shared" si="14"/>
        <v>0</v>
      </c>
      <c r="T59" s="24">
        <v>4.8963005534872898E-4</v>
      </c>
      <c r="U59" s="24">
        <v>0</v>
      </c>
      <c r="V59" s="24">
        <v>0</v>
      </c>
      <c r="W59" s="24">
        <f t="shared" si="5"/>
        <v>4.8963005534872898E-4</v>
      </c>
      <c r="X59" s="24">
        <f t="shared" si="15"/>
        <v>140</v>
      </c>
      <c r="Y59" s="24">
        <f t="shared" si="16"/>
        <v>140</v>
      </c>
      <c r="Z59" s="24">
        <f t="shared" si="17"/>
        <v>0</v>
      </c>
      <c r="AA59" s="24">
        <v>0.335325029336002</v>
      </c>
      <c r="AB59" s="24">
        <v>0</v>
      </c>
      <c r="AC59" s="24">
        <v>0</v>
      </c>
      <c r="AD59" s="24">
        <f t="shared" si="6"/>
        <v>0.335325029336002</v>
      </c>
      <c r="AE59" s="24">
        <f t="shared" si="18"/>
        <v>140</v>
      </c>
      <c r="AF59" s="24">
        <f t="shared" si="19"/>
        <v>137.61435280913895</v>
      </c>
      <c r="AG59" s="24">
        <f t="shared" si="20"/>
        <v>0</v>
      </c>
      <c r="AH59" s="24">
        <v>0.261888648647078</v>
      </c>
      <c r="AI59" s="24">
        <v>0</v>
      </c>
      <c r="AJ59" s="24">
        <v>0</v>
      </c>
      <c r="AK59" s="24">
        <f t="shared" si="7"/>
        <v>0.261888648647078</v>
      </c>
      <c r="AL59" s="24">
        <f t="shared" si="21"/>
        <v>140</v>
      </c>
      <c r="AM59" s="24">
        <f t="shared" si="22"/>
        <v>140</v>
      </c>
      <c r="AN59" s="24">
        <f t="shared" si="23"/>
        <v>0</v>
      </c>
      <c r="AO59" s="24">
        <v>4.69245343374657E-3</v>
      </c>
      <c r="AP59" s="24">
        <v>0</v>
      </c>
      <c r="AQ59" s="24">
        <v>0</v>
      </c>
      <c r="AR59" s="24">
        <f t="shared" si="8"/>
        <v>4.69245343374657E-3</v>
      </c>
      <c r="AS59" s="24">
        <f t="shared" si="24"/>
        <v>140</v>
      </c>
      <c r="AT59" s="24">
        <f t="shared" si="26"/>
        <v>140</v>
      </c>
      <c r="AU59" s="24">
        <f t="shared" si="25"/>
        <v>0</v>
      </c>
    </row>
    <row r="60" spans="1:47" ht="14.25" customHeight="1" x14ac:dyDescent="0.25">
      <c r="A60" s="24">
        <v>59</v>
      </c>
      <c r="B60" s="24" t="s">
        <v>92</v>
      </c>
      <c r="C60" s="24">
        <v>1.05</v>
      </c>
      <c r="D60" s="24">
        <f t="shared" si="9"/>
        <v>0</v>
      </c>
      <c r="E60" s="24">
        <f t="shared" si="0"/>
        <v>0</v>
      </c>
      <c r="F60" s="24">
        <v>3.5437650000000014</v>
      </c>
      <c r="G60" s="24">
        <f t="shared" si="1"/>
        <v>3.7209532500000018</v>
      </c>
      <c r="H60" s="24">
        <f t="shared" si="2"/>
        <v>0</v>
      </c>
      <c r="I60" s="24">
        <f t="shared" si="10"/>
        <v>0</v>
      </c>
      <c r="J60" s="24">
        <f t="shared" si="3"/>
        <v>0.39206017436475399</v>
      </c>
      <c r="K60" s="24">
        <v>0</v>
      </c>
      <c r="L60" s="24">
        <f t="shared" si="11"/>
        <v>4.1130134243647554</v>
      </c>
      <c r="M60" s="24">
        <v>0.39206017436475399</v>
      </c>
      <c r="N60" s="24">
        <v>0</v>
      </c>
      <c r="O60" s="24">
        <v>0</v>
      </c>
      <c r="P60" s="24">
        <f t="shared" si="4"/>
        <v>0.39206017436475399</v>
      </c>
      <c r="Q60" s="24">
        <f t="shared" si="12"/>
        <v>140</v>
      </c>
      <c r="R60" s="24">
        <f t="shared" si="13"/>
        <v>140</v>
      </c>
      <c r="S60" s="24">
        <f t="shared" si="14"/>
        <v>0</v>
      </c>
      <c r="T60" s="24">
        <v>0.63094129492719397</v>
      </c>
      <c r="U60" s="24">
        <v>0</v>
      </c>
      <c r="V60" s="24">
        <v>0</v>
      </c>
      <c r="W60" s="24">
        <f t="shared" si="5"/>
        <v>0.63094129492719397</v>
      </c>
      <c r="X60" s="24">
        <f t="shared" si="15"/>
        <v>140</v>
      </c>
      <c r="Y60" s="24">
        <f t="shared" si="16"/>
        <v>140</v>
      </c>
      <c r="Z60" s="24">
        <f t="shared" si="17"/>
        <v>0</v>
      </c>
      <c r="AA60" s="24">
        <v>0.287571542196354</v>
      </c>
      <c r="AB60" s="24">
        <v>0</v>
      </c>
      <c r="AC60" s="24">
        <v>0</v>
      </c>
      <c r="AD60" s="24">
        <f t="shared" si="6"/>
        <v>0.287571542196354</v>
      </c>
      <c r="AE60" s="24">
        <f t="shared" si="18"/>
        <v>140</v>
      </c>
      <c r="AF60" s="24">
        <f t="shared" si="19"/>
        <v>140</v>
      </c>
      <c r="AG60" s="24">
        <f t="shared" si="20"/>
        <v>0</v>
      </c>
      <c r="AH60" s="24">
        <v>3.9235658976783601</v>
      </c>
      <c r="AI60" s="24">
        <v>0</v>
      </c>
      <c r="AJ60" s="24">
        <v>0</v>
      </c>
      <c r="AK60" s="24">
        <f t="shared" si="7"/>
        <v>3.9235658976783601</v>
      </c>
      <c r="AL60" s="24">
        <f t="shared" si="21"/>
        <v>140</v>
      </c>
      <c r="AM60" s="24">
        <f t="shared" si="22"/>
        <v>140</v>
      </c>
      <c r="AN60" s="24">
        <f t="shared" si="23"/>
        <v>0</v>
      </c>
      <c r="AO60" s="24">
        <v>2.5706493784838E-4</v>
      </c>
      <c r="AP60" s="24">
        <v>0</v>
      </c>
      <c r="AQ60" s="24">
        <v>0</v>
      </c>
      <c r="AR60" s="24">
        <f t="shared" si="8"/>
        <v>2.5706493784838E-4</v>
      </c>
      <c r="AS60" s="24">
        <f t="shared" si="24"/>
        <v>140</v>
      </c>
      <c r="AT60" s="24">
        <f t="shared" si="26"/>
        <v>140</v>
      </c>
      <c r="AU60" s="24">
        <f t="shared" si="25"/>
        <v>0</v>
      </c>
    </row>
    <row r="61" spans="1:47" ht="14.25" customHeight="1" x14ac:dyDescent="0.25">
      <c r="A61" s="24">
        <v>60</v>
      </c>
      <c r="B61" s="24" t="s">
        <v>92</v>
      </c>
      <c r="C61" s="24">
        <v>1.05</v>
      </c>
      <c r="D61" s="24">
        <f t="shared" si="9"/>
        <v>0</v>
      </c>
      <c r="E61" s="24">
        <f t="shared" si="0"/>
        <v>0</v>
      </c>
      <c r="F61" s="24">
        <v>3.5863869999999984</v>
      </c>
      <c r="G61" s="24">
        <f t="shared" si="1"/>
        <v>3.7657063499999985</v>
      </c>
      <c r="H61" s="24">
        <f t="shared" si="2"/>
        <v>0</v>
      </c>
      <c r="I61" s="24">
        <f t="shared" si="10"/>
        <v>0</v>
      </c>
      <c r="J61" s="24">
        <f t="shared" si="3"/>
        <v>1.0605989408083601E-3</v>
      </c>
      <c r="K61" s="24">
        <v>0</v>
      </c>
      <c r="L61" s="24">
        <f t="shared" si="11"/>
        <v>3.7667669489408069</v>
      </c>
      <c r="M61" s="24">
        <v>1.0605989408083601E-3</v>
      </c>
      <c r="N61" s="24">
        <v>0</v>
      </c>
      <c r="O61" s="24">
        <v>0</v>
      </c>
      <c r="P61" s="24">
        <f t="shared" si="4"/>
        <v>1.0605989408083601E-3</v>
      </c>
      <c r="Q61" s="24">
        <f t="shared" si="12"/>
        <v>140</v>
      </c>
      <c r="R61" s="24">
        <f t="shared" si="13"/>
        <v>140</v>
      </c>
      <c r="S61" s="24">
        <f t="shared" si="14"/>
        <v>0</v>
      </c>
      <c r="T61" s="24">
        <v>0.44367295346376801</v>
      </c>
      <c r="U61" s="24">
        <v>0</v>
      </c>
      <c r="V61" s="24">
        <v>0</v>
      </c>
      <c r="W61" s="24">
        <f t="shared" si="5"/>
        <v>0.44367295346376801</v>
      </c>
      <c r="X61" s="24">
        <f t="shared" si="15"/>
        <v>140</v>
      </c>
      <c r="Y61" s="24">
        <f t="shared" si="16"/>
        <v>140</v>
      </c>
      <c r="Z61" s="24">
        <f t="shared" si="17"/>
        <v>0</v>
      </c>
      <c r="AA61" s="24">
        <v>1.09007417290953</v>
      </c>
      <c r="AB61" s="24">
        <v>0</v>
      </c>
      <c r="AC61" s="24">
        <v>0</v>
      </c>
      <c r="AD61" s="24">
        <f t="shared" si="6"/>
        <v>1.09007417290953</v>
      </c>
      <c r="AE61" s="24">
        <f t="shared" si="18"/>
        <v>140</v>
      </c>
      <c r="AF61" s="24">
        <f t="shared" si="19"/>
        <v>140</v>
      </c>
      <c r="AG61" s="24">
        <f t="shared" si="20"/>
        <v>0</v>
      </c>
      <c r="AH61" s="24">
        <v>1.7143993719078801</v>
      </c>
      <c r="AI61" s="24">
        <v>0</v>
      </c>
      <c r="AJ61" s="24">
        <v>0</v>
      </c>
      <c r="AK61" s="24">
        <f t="shared" si="7"/>
        <v>1.7143993719078801</v>
      </c>
      <c r="AL61" s="24">
        <f t="shared" si="21"/>
        <v>140</v>
      </c>
      <c r="AM61" s="24">
        <f t="shared" si="22"/>
        <v>140</v>
      </c>
      <c r="AN61" s="24">
        <f t="shared" si="23"/>
        <v>0</v>
      </c>
      <c r="AO61" s="24">
        <v>2.7413803001853702E-2</v>
      </c>
      <c r="AP61" s="24">
        <v>0</v>
      </c>
      <c r="AQ61" s="24">
        <v>0</v>
      </c>
      <c r="AR61" s="24">
        <f t="shared" si="8"/>
        <v>2.7413803001853702E-2</v>
      </c>
      <c r="AS61" s="24">
        <f t="shared" si="24"/>
        <v>140</v>
      </c>
      <c r="AT61" s="24">
        <f t="shared" si="26"/>
        <v>140</v>
      </c>
      <c r="AU61" s="24">
        <f t="shared" si="25"/>
        <v>0</v>
      </c>
    </row>
    <row r="62" spans="1:47" ht="14.25" customHeight="1" x14ac:dyDescent="0.25">
      <c r="A62" s="24">
        <v>61</v>
      </c>
      <c r="B62" s="24" t="s">
        <v>92</v>
      </c>
      <c r="C62" s="24">
        <v>1.05</v>
      </c>
      <c r="D62" s="24">
        <f t="shared" si="9"/>
        <v>0</v>
      </c>
      <c r="E62" s="24">
        <f t="shared" si="0"/>
        <v>0</v>
      </c>
      <c r="F62" s="24">
        <v>3.6193619999999993</v>
      </c>
      <c r="G62" s="24">
        <f t="shared" si="1"/>
        <v>3.8003300999999996</v>
      </c>
      <c r="H62" s="24">
        <f t="shared" si="2"/>
        <v>0</v>
      </c>
      <c r="I62" s="24">
        <f t="shared" si="10"/>
        <v>0</v>
      </c>
      <c r="J62" s="24">
        <f t="shared" si="3"/>
        <v>3.6103966850318199E-2</v>
      </c>
      <c r="K62" s="24">
        <v>0</v>
      </c>
      <c r="L62" s="24">
        <f t="shared" si="11"/>
        <v>3.8364340668503178</v>
      </c>
      <c r="M62" s="24">
        <v>3.6103966850318199E-2</v>
      </c>
      <c r="N62" s="24">
        <v>0</v>
      </c>
      <c r="O62" s="24">
        <v>0</v>
      </c>
      <c r="P62" s="24">
        <f t="shared" si="4"/>
        <v>3.6103966850318199E-2</v>
      </c>
      <c r="Q62" s="24">
        <f t="shared" si="12"/>
        <v>140</v>
      </c>
      <c r="R62" s="24">
        <f t="shared" si="13"/>
        <v>140</v>
      </c>
      <c r="S62" s="24">
        <f t="shared" si="14"/>
        <v>0</v>
      </c>
      <c r="T62" s="24">
        <v>0.13086017920997001</v>
      </c>
      <c r="U62" s="24">
        <v>0</v>
      </c>
      <c r="V62" s="24">
        <v>0</v>
      </c>
      <c r="W62" s="24">
        <f t="shared" si="5"/>
        <v>0.13086017920997001</v>
      </c>
      <c r="X62" s="24">
        <f t="shared" si="15"/>
        <v>140</v>
      </c>
      <c r="Y62" s="24">
        <f t="shared" si="16"/>
        <v>140</v>
      </c>
      <c r="Z62" s="24">
        <f t="shared" si="17"/>
        <v>0</v>
      </c>
      <c r="AA62" s="24">
        <v>0.111665044694004</v>
      </c>
      <c r="AB62" s="24">
        <v>0</v>
      </c>
      <c r="AC62" s="24">
        <v>0</v>
      </c>
      <c r="AD62" s="24">
        <f t="shared" si="6"/>
        <v>0.111665044694004</v>
      </c>
      <c r="AE62" s="24">
        <f t="shared" si="18"/>
        <v>140</v>
      </c>
      <c r="AF62" s="24">
        <f t="shared" si="19"/>
        <v>140</v>
      </c>
      <c r="AG62" s="24">
        <f t="shared" si="20"/>
        <v>0</v>
      </c>
      <c r="AH62" s="24">
        <v>0.57412481576677699</v>
      </c>
      <c r="AI62" s="24">
        <v>0</v>
      </c>
      <c r="AJ62" s="24">
        <v>0</v>
      </c>
      <c r="AK62" s="24">
        <f t="shared" si="7"/>
        <v>0.57412481576677699</v>
      </c>
      <c r="AL62" s="24">
        <f t="shared" si="21"/>
        <v>140</v>
      </c>
      <c r="AM62" s="24">
        <f t="shared" si="22"/>
        <v>140</v>
      </c>
      <c r="AN62" s="24">
        <f t="shared" si="23"/>
        <v>0</v>
      </c>
      <c r="AO62" s="24">
        <v>6.3114048492583905E-4</v>
      </c>
      <c r="AP62" s="24">
        <v>0</v>
      </c>
      <c r="AQ62" s="24">
        <v>0</v>
      </c>
      <c r="AR62" s="24">
        <f t="shared" si="8"/>
        <v>6.3114048492583905E-4</v>
      </c>
      <c r="AS62" s="24">
        <f t="shared" si="24"/>
        <v>140</v>
      </c>
      <c r="AT62" s="24">
        <f t="shared" si="26"/>
        <v>140</v>
      </c>
      <c r="AU62" s="24">
        <f t="shared" si="25"/>
        <v>0</v>
      </c>
    </row>
    <row r="63" spans="1:47" ht="14.25" customHeight="1" x14ac:dyDescent="0.25">
      <c r="A63" s="24">
        <v>62</v>
      </c>
      <c r="B63" s="24" t="s">
        <v>92</v>
      </c>
      <c r="C63" s="24">
        <v>1.05</v>
      </c>
      <c r="D63" s="24">
        <f t="shared" si="9"/>
        <v>0</v>
      </c>
      <c r="E63" s="24">
        <f t="shared" si="0"/>
        <v>0</v>
      </c>
      <c r="F63" s="24">
        <v>3.6126609999999997</v>
      </c>
      <c r="G63" s="24">
        <f t="shared" si="1"/>
        <v>3.7932940499999996</v>
      </c>
      <c r="H63" s="24">
        <f t="shared" si="2"/>
        <v>0</v>
      </c>
      <c r="I63" s="24">
        <f t="shared" si="10"/>
        <v>0</v>
      </c>
      <c r="J63" s="24">
        <f t="shared" si="3"/>
        <v>0.15605380946733699</v>
      </c>
      <c r="K63" s="24">
        <v>0</v>
      </c>
      <c r="L63" s="24">
        <f t="shared" si="11"/>
        <v>3.9493478594673368</v>
      </c>
      <c r="M63" s="24">
        <v>0.15605380946733699</v>
      </c>
      <c r="N63" s="24">
        <v>0</v>
      </c>
      <c r="O63" s="24">
        <v>0</v>
      </c>
      <c r="P63" s="24">
        <f t="shared" si="4"/>
        <v>0.15605380946733699</v>
      </c>
      <c r="Q63" s="24">
        <f t="shared" si="12"/>
        <v>140</v>
      </c>
      <c r="R63" s="24">
        <f t="shared" si="13"/>
        <v>140</v>
      </c>
      <c r="S63" s="24">
        <f t="shared" si="14"/>
        <v>0</v>
      </c>
      <c r="T63" s="24">
        <v>5.60127910744646E-5</v>
      </c>
      <c r="U63" s="24">
        <v>0</v>
      </c>
      <c r="V63" s="24">
        <v>0</v>
      </c>
      <c r="W63" s="24">
        <f t="shared" si="5"/>
        <v>5.60127910744646E-5</v>
      </c>
      <c r="X63" s="24">
        <f t="shared" si="15"/>
        <v>140</v>
      </c>
      <c r="Y63" s="24">
        <f t="shared" si="16"/>
        <v>140</v>
      </c>
      <c r="Z63" s="24">
        <f t="shared" si="17"/>
        <v>0</v>
      </c>
      <c r="AA63" s="24">
        <v>0.175063233029156</v>
      </c>
      <c r="AB63" s="24">
        <v>0</v>
      </c>
      <c r="AC63" s="24">
        <v>0</v>
      </c>
      <c r="AD63" s="24">
        <f t="shared" si="6"/>
        <v>0.175063233029156</v>
      </c>
      <c r="AE63" s="24">
        <f t="shared" si="18"/>
        <v>140</v>
      </c>
      <c r="AF63" s="24">
        <f t="shared" si="19"/>
        <v>140</v>
      </c>
      <c r="AG63" s="24">
        <f t="shared" si="20"/>
        <v>0</v>
      </c>
      <c r="AH63" s="24">
        <v>3.9242409384853599E-2</v>
      </c>
      <c r="AI63" s="24">
        <v>0</v>
      </c>
      <c r="AJ63" s="24">
        <v>0</v>
      </c>
      <c r="AK63" s="24">
        <f t="shared" si="7"/>
        <v>3.9242409384853599E-2</v>
      </c>
      <c r="AL63" s="24">
        <f t="shared" si="21"/>
        <v>140</v>
      </c>
      <c r="AM63" s="24">
        <f t="shared" si="22"/>
        <v>140</v>
      </c>
      <c r="AN63" s="24">
        <f t="shared" si="23"/>
        <v>0</v>
      </c>
      <c r="AO63" s="24">
        <v>0.26451802242869299</v>
      </c>
      <c r="AP63" s="24">
        <v>0</v>
      </c>
      <c r="AQ63" s="24">
        <v>0</v>
      </c>
      <c r="AR63" s="24">
        <f t="shared" si="8"/>
        <v>0.26451802242869299</v>
      </c>
      <c r="AS63" s="24">
        <f t="shared" si="24"/>
        <v>140</v>
      </c>
      <c r="AT63" s="24">
        <f t="shared" si="26"/>
        <v>140</v>
      </c>
      <c r="AU63" s="24">
        <f t="shared" si="25"/>
        <v>0</v>
      </c>
    </row>
    <row r="64" spans="1:47" ht="14.25" customHeight="1" x14ac:dyDescent="0.25">
      <c r="A64" s="24">
        <v>63</v>
      </c>
      <c r="B64" s="24" t="s">
        <v>92</v>
      </c>
      <c r="C64" s="24">
        <v>1.05</v>
      </c>
      <c r="D64" s="24">
        <f t="shared" si="9"/>
        <v>0</v>
      </c>
      <c r="E64" s="24">
        <f t="shared" si="0"/>
        <v>0</v>
      </c>
      <c r="F64" s="24">
        <v>3.6131270000000013</v>
      </c>
      <c r="G64" s="24">
        <f t="shared" si="1"/>
        <v>3.7937833500000013</v>
      </c>
      <c r="H64" s="24">
        <f t="shared" si="2"/>
        <v>0</v>
      </c>
      <c r="I64" s="24">
        <f t="shared" si="10"/>
        <v>0</v>
      </c>
      <c r="J64" s="24">
        <f t="shared" si="3"/>
        <v>1.3727232264630399E-3</v>
      </c>
      <c r="K64" s="24">
        <v>0</v>
      </c>
      <c r="L64" s="24">
        <f t="shared" si="11"/>
        <v>3.7951560732264644</v>
      </c>
      <c r="M64" s="24">
        <v>1.3727232264630399E-3</v>
      </c>
      <c r="N64" s="24">
        <v>0</v>
      </c>
      <c r="O64" s="24">
        <v>0</v>
      </c>
      <c r="P64" s="24">
        <f t="shared" si="4"/>
        <v>1.3727232264630399E-3</v>
      </c>
      <c r="Q64" s="24">
        <f t="shared" si="12"/>
        <v>140</v>
      </c>
      <c r="R64" s="24">
        <f t="shared" si="13"/>
        <v>140</v>
      </c>
      <c r="S64" s="24">
        <f t="shared" si="14"/>
        <v>0</v>
      </c>
      <c r="T64" s="24">
        <v>2.6415488837257402E-4</v>
      </c>
      <c r="U64" s="24">
        <v>0</v>
      </c>
      <c r="V64" s="24">
        <v>0</v>
      </c>
      <c r="W64" s="24">
        <f t="shared" si="5"/>
        <v>2.6415488837257402E-4</v>
      </c>
      <c r="X64" s="24">
        <f t="shared" si="15"/>
        <v>140</v>
      </c>
      <c r="Y64" s="24">
        <f t="shared" si="16"/>
        <v>140</v>
      </c>
      <c r="Z64" s="24">
        <f t="shared" si="17"/>
        <v>0</v>
      </c>
      <c r="AA64" s="24">
        <v>0.91053748047277006</v>
      </c>
      <c r="AB64" s="24">
        <v>0</v>
      </c>
      <c r="AC64" s="24">
        <v>0</v>
      </c>
      <c r="AD64" s="24">
        <f t="shared" si="6"/>
        <v>0.91053748047277006</v>
      </c>
      <c r="AE64" s="24">
        <f t="shared" si="18"/>
        <v>140</v>
      </c>
      <c r="AF64" s="24">
        <f t="shared" si="19"/>
        <v>140</v>
      </c>
      <c r="AG64" s="24">
        <f t="shared" si="20"/>
        <v>0</v>
      </c>
      <c r="AH64" s="24">
        <v>0.17406322832559801</v>
      </c>
      <c r="AI64" s="24">
        <v>0</v>
      </c>
      <c r="AJ64" s="24">
        <v>0</v>
      </c>
      <c r="AK64" s="24">
        <f t="shared" si="7"/>
        <v>0.17406322832559801</v>
      </c>
      <c r="AL64" s="24">
        <f t="shared" si="21"/>
        <v>140</v>
      </c>
      <c r="AM64" s="24">
        <f t="shared" si="22"/>
        <v>140</v>
      </c>
      <c r="AN64" s="24">
        <f t="shared" si="23"/>
        <v>0</v>
      </c>
      <c r="AO64" s="24">
        <v>7.9206581368652992E-3</v>
      </c>
      <c r="AP64" s="24">
        <v>0</v>
      </c>
      <c r="AQ64" s="24">
        <v>0</v>
      </c>
      <c r="AR64" s="24">
        <f t="shared" si="8"/>
        <v>7.9206581368652992E-3</v>
      </c>
      <c r="AS64" s="24">
        <f t="shared" si="24"/>
        <v>140</v>
      </c>
      <c r="AT64" s="24">
        <f t="shared" si="26"/>
        <v>140</v>
      </c>
      <c r="AU64" s="24">
        <f t="shared" si="25"/>
        <v>0</v>
      </c>
    </row>
    <row r="65" spans="1:47" ht="14.25" customHeight="1" x14ac:dyDescent="0.25">
      <c r="A65" s="24">
        <v>64</v>
      </c>
      <c r="B65" s="24" t="s">
        <v>92</v>
      </c>
      <c r="C65" s="24">
        <v>1.05</v>
      </c>
      <c r="D65" s="24">
        <f t="shared" si="9"/>
        <v>0</v>
      </c>
      <c r="E65" s="24">
        <f t="shared" si="0"/>
        <v>0</v>
      </c>
      <c r="F65" s="24">
        <v>3.6027420000000059</v>
      </c>
      <c r="G65" s="24">
        <f t="shared" si="1"/>
        <v>3.7828791000000064</v>
      </c>
      <c r="H65" s="24">
        <f t="shared" si="2"/>
        <v>0</v>
      </c>
      <c r="I65" s="24">
        <f t="shared" si="10"/>
        <v>0</v>
      </c>
      <c r="J65" s="24">
        <f t="shared" si="3"/>
        <v>0.136576162666743</v>
      </c>
      <c r="K65" s="24">
        <v>0</v>
      </c>
      <c r="L65" s="24">
        <f t="shared" si="11"/>
        <v>3.9194552626667494</v>
      </c>
      <c r="M65" s="24">
        <v>0.136576162666743</v>
      </c>
      <c r="N65" s="24">
        <v>0</v>
      </c>
      <c r="O65" s="24">
        <v>0</v>
      </c>
      <c r="P65" s="24">
        <f t="shared" si="4"/>
        <v>0.136576162666743</v>
      </c>
      <c r="Q65" s="24">
        <f t="shared" si="12"/>
        <v>140</v>
      </c>
      <c r="R65" s="24">
        <f t="shared" si="13"/>
        <v>140</v>
      </c>
      <c r="S65" s="24">
        <f t="shared" si="14"/>
        <v>0</v>
      </c>
      <c r="T65" s="24">
        <v>2.0331878920824002E-2</v>
      </c>
      <c r="U65" s="24">
        <v>0</v>
      </c>
      <c r="V65" s="24">
        <v>0</v>
      </c>
      <c r="W65" s="24">
        <f t="shared" si="5"/>
        <v>2.0331878920824002E-2</v>
      </c>
      <c r="X65" s="24">
        <f t="shared" si="15"/>
        <v>140</v>
      </c>
      <c r="Y65" s="24">
        <f t="shared" si="16"/>
        <v>140</v>
      </c>
      <c r="Z65" s="24">
        <f t="shared" si="17"/>
        <v>0</v>
      </c>
      <c r="AA65" s="24">
        <v>9.2967649072024899E-2</v>
      </c>
      <c r="AB65" s="24">
        <v>0</v>
      </c>
      <c r="AC65" s="24">
        <v>0</v>
      </c>
      <c r="AD65" s="24">
        <f t="shared" si="6"/>
        <v>9.2967649072024899E-2</v>
      </c>
      <c r="AE65" s="24">
        <f t="shared" si="18"/>
        <v>140</v>
      </c>
      <c r="AF65" s="24">
        <f t="shared" si="19"/>
        <v>140</v>
      </c>
      <c r="AG65" s="24">
        <f t="shared" si="20"/>
        <v>0</v>
      </c>
      <c r="AH65" s="24">
        <v>0.101587408533146</v>
      </c>
      <c r="AI65" s="24">
        <v>0</v>
      </c>
      <c r="AJ65" s="24">
        <v>0</v>
      </c>
      <c r="AK65" s="24">
        <f t="shared" si="7"/>
        <v>0.101587408533146</v>
      </c>
      <c r="AL65" s="24">
        <f t="shared" si="21"/>
        <v>140</v>
      </c>
      <c r="AM65" s="24">
        <f t="shared" si="22"/>
        <v>140</v>
      </c>
      <c r="AN65" s="24">
        <f t="shared" si="23"/>
        <v>0</v>
      </c>
      <c r="AO65" s="24">
        <v>0.263527604013294</v>
      </c>
      <c r="AP65" s="24">
        <v>0</v>
      </c>
      <c r="AQ65" s="24">
        <v>0</v>
      </c>
      <c r="AR65" s="24">
        <f t="shared" si="8"/>
        <v>0.263527604013294</v>
      </c>
      <c r="AS65" s="24">
        <f t="shared" si="24"/>
        <v>140</v>
      </c>
      <c r="AT65" s="24">
        <f t="shared" si="26"/>
        <v>140</v>
      </c>
      <c r="AU65" s="24">
        <f t="shared" si="25"/>
        <v>0</v>
      </c>
    </row>
    <row r="66" spans="1:47" ht="14.25" customHeight="1" x14ac:dyDescent="0.25">
      <c r="A66" s="24">
        <v>65</v>
      </c>
      <c r="B66" s="24" t="s">
        <v>92</v>
      </c>
      <c r="C66" s="24">
        <v>1.05</v>
      </c>
      <c r="D66" s="24">
        <f t="shared" si="9"/>
        <v>0</v>
      </c>
      <c r="E66" s="24">
        <f t="shared" si="0"/>
        <v>0</v>
      </c>
      <c r="F66" s="24">
        <v>3.5868019999999987</v>
      </c>
      <c r="G66" s="24">
        <f t="shared" ref="G66:G129" si="36">+C66*F66</f>
        <v>3.7661420999999988</v>
      </c>
      <c r="H66" s="24">
        <f t="shared" ref="H66:H129" si="37">+G66*E66</f>
        <v>0</v>
      </c>
      <c r="I66" s="24">
        <f t="shared" si="10"/>
        <v>0</v>
      </c>
      <c r="J66" s="24">
        <f t="shared" ref="J66:J129" si="38">+IF(AND(M66&gt;0,M66&gt;=F66*0.2),F66*0.2,M66)</f>
        <v>0.71736039999999979</v>
      </c>
      <c r="K66" s="24">
        <v>0</v>
      </c>
      <c r="L66" s="24">
        <f t="shared" si="11"/>
        <v>4.4835024999999984</v>
      </c>
      <c r="M66" s="24">
        <v>1.8164299134944</v>
      </c>
      <c r="N66" s="24">
        <v>0</v>
      </c>
      <c r="O66" s="24">
        <v>0</v>
      </c>
      <c r="P66" s="24">
        <f t="shared" si="4"/>
        <v>1.8164299134944</v>
      </c>
      <c r="Q66" s="24">
        <f t="shared" si="12"/>
        <v>140</v>
      </c>
      <c r="R66" s="24">
        <f t="shared" si="13"/>
        <v>140</v>
      </c>
      <c r="S66" s="24">
        <f t="shared" si="14"/>
        <v>0</v>
      </c>
      <c r="T66" s="24">
        <v>1.75546745595009</v>
      </c>
      <c r="U66" s="24">
        <v>0</v>
      </c>
      <c r="V66" s="24">
        <v>0</v>
      </c>
      <c r="W66" s="24">
        <f t="shared" si="5"/>
        <v>1.75546745595009</v>
      </c>
      <c r="X66" s="24">
        <f t="shared" si="15"/>
        <v>140</v>
      </c>
      <c r="Y66" s="24">
        <f t="shared" si="16"/>
        <v>140</v>
      </c>
      <c r="Z66" s="24">
        <f t="shared" si="17"/>
        <v>0</v>
      </c>
      <c r="AA66" s="24">
        <v>0.55599531640785105</v>
      </c>
      <c r="AB66" s="24">
        <v>0</v>
      </c>
      <c r="AC66" s="24">
        <v>0</v>
      </c>
      <c r="AD66" s="24">
        <f t="shared" si="6"/>
        <v>0.55599531640785105</v>
      </c>
      <c r="AE66" s="24">
        <f t="shared" si="18"/>
        <v>140</v>
      </c>
      <c r="AF66" s="24">
        <f t="shared" si="19"/>
        <v>140</v>
      </c>
      <c r="AG66" s="24">
        <f t="shared" si="20"/>
        <v>0</v>
      </c>
      <c r="AH66" s="24">
        <v>1.8116743744050301</v>
      </c>
      <c r="AI66" s="24">
        <v>0</v>
      </c>
      <c r="AJ66" s="24">
        <v>0</v>
      </c>
      <c r="AK66" s="24">
        <f t="shared" si="7"/>
        <v>1.8116743744050301</v>
      </c>
      <c r="AL66" s="24">
        <f t="shared" si="21"/>
        <v>140</v>
      </c>
      <c r="AM66" s="24">
        <f t="shared" si="22"/>
        <v>140</v>
      </c>
      <c r="AN66" s="24">
        <f t="shared" si="23"/>
        <v>0</v>
      </c>
      <c r="AO66" s="24">
        <v>1.0735468499762E-5</v>
      </c>
      <c r="AP66" s="24">
        <v>0</v>
      </c>
      <c r="AQ66" s="24">
        <v>0</v>
      </c>
      <c r="AR66" s="24">
        <f t="shared" si="8"/>
        <v>1.0735468499762E-5</v>
      </c>
      <c r="AS66" s="24">
        <f t="shared" si="24"/>
        <v>140</v>
      </c>
      <c r="AT66" s="24">
        <f t="shared" si="26"/>
        <v>140</v>
      </c>
      <c r="AU66" s="24">
        <f t="shared" si="25"/>
        <v>0</v>
      </c>
    </row>
    <row r="67" spans="1:47" ht="14.25" customHeight="1" x14ac:dyDescent="0.25">
      <c r="A67" s="24">
        <v>66</v>
      </c>
      <c r="B67" s="24" t="s">
        <v>92</v>
      </c>
      <c r="C67" s="24">
        <v>1.05</v>
      </c>
      <c r="D67" s="24">
        <f t="shared" ref="D67:D130" si="39">+IF(R67&gt;42,(140-R67)/(140-42),1)</f>
        <v>0</v>
      </c>
      <c r="E67" s="24">
        <f t="shared" si="0"/>
        <v>0</v>
      </c>
      <c r="F67" s="24">
        <v>3.5399979999999962</v>
      </c>
      <c r="G67" s="24">
        <f t="shared" si="36"/>
        <v>3.716997899999996</v>
      </c>
      <c r="H67" s="24">
        <f t="shared" si="37"/>
        <v>0</v>
      </c>
      <c r="I67" s="24">
        <f t="shared" ref="I67:I130" si="40">+IF(M67&gt;15.17402597,((M67-15.17402597)^2)/(M67-15.17402597+75.87012987),0)</f>
        <v>0</v>
      </c>
      <c r="J67" s="24">
        <f t="shared" si="38"/>
        <v>0.17538784985608999</v>
      </c>
      <c r="K67" s="24">
        <v>0</v>
      </c>
      <c r="L67" s="24">
        <f t="shared" ref="L67:L130" si="41">+G67+I67+J67+K67</f>
        <v>3.8923857498560861</v>
      </c>
      <c r="M67" s="24">
        <v>0.17538784985608999</v>
      </c>
      <c r="N67" s="24">
        <v>0</v>
      </c>
      <c r="O67" s="24">
        <v>0</v>
      </c>
      <c r="P67" s="24">
        <f t="shared" si="4"/>
        <v>0.17538784985608999</v>
      </c>
      <c r="Q67" s="24">
        <f t="shared" ref="Q67:Q130" si="42">+IF($L67-P67+R67&gt;0,IF($L67-P67+R67&gt;140,140,$L67-P67+R67),0)</f>
        <v>140</v>
      </c>
      <c r="R67" s="24">
        <f t="shared" si="13"/>
        <v>140</v>
      </c>
      <c r="S67" s="24">
        <f t="shared" ref="S67:S130" si="43">IF(140-Q67&gt;0,140-Q67,0)</f>
        <v>0</v>
      </c>
      <c r="T67" s="24">
        <v>6.4058963254755801E-5</v>
      </c>
      <c r="U67" s="24">
        <v>0</v>
      </c>
      <c r="V67" s="24">
        <v>0</v>
      </c>
      <c r="W67" s="24">
        <f t="shared" si="5"/>
        <v>6.4058963254755801E-5</v>
      </c>
      <c r="X67" s="24">
        <f t="shared" ref="X67:X130" si="44">+IF($L67-W67+Y67&gt;0,IF($L67-W67+Y67&gt;140,140,$L67-W67+Y67),0)</f>
        <v>140</v>
      </c>
      <c r="Y67" s="24">
        <f t="shared" ref="Y67:Y130" si="45">+X66</f>
        <v>140</v>
      </c>
      <c r="Z67" s="24">
        <f t="shared" ref="Z67:Z130" si="46">IF(140-X67&gt;0,140-X67,0)</f>
        <v>0</v>
      </c>
      <c r="AA67" s="24">
        <v>4.1979755686281797</v>
      </c>
      <c r="AB67" s="24">
        <v>0</v>
      </c>
      <c r="AC67" s="24">
        <v>0</v>
      </c>
      <c r="AD67" s="24">
        <f t="shared" si="6"/>
        <v>4.1979755686281797</v>
      </c>
      <c r="AE67" s="24">
        <f t="shared" ref="AE67:AE130" si="47">+IF($L67-AD67+AF67&gt;0,IF($L67-AD67+AF67&gt;140,140,$L67-AD67+AF67),0)</f>
        <v>139.69441018122791</v>
      </c>
      <c r="AF67" s="24">
        <f t="shared" ref="AF67:AF130" si="48">+AE66</f>
        <v>140</v>
      </c>
      <c r="AG67" s="24">
        <f t="shared" ref="AG67:AG130" si="49">IF(140-AE67&gt;0,140-AE67,0)</f>
        <v>0.30558981877209135</v>
      </c>
      <c r="AH67" s="24">
        <v>0.21697855928061999</v>
      </c>
      <c r="AI67" s="24">
        <v>0</v>
      </c>
      <c r="AJ67" s="24">
        <v>0</v>
      </c>
      <c r="AK67" s="24">
        <f t="shared" si="7"/>
        <v>0.21697855928061999</v>
      </c>
      <c r="AL67" s="24">
        <f t="shared" ref="AL67:AL130" si="50">+IF($L67-AK67+AM67&gt;0,IF($L67-AK67+AM67&gt;140,140,$L67-AK67+AM67),0)</f>
        <v>140</v>
      </c>
      <c r="AM67" s="24">
        <f t="shared" ref="AM67:AM130" si="51">+AL66</f>
        <v>140</v>
      </c>
      <c r="AN67" s="24">
        <f t="shared" ref="AN67:AN130" si="52">IF(140-AL67&gt;0,140-AL67,0)</f>
        <v>0</v>
      </c>
      <c r="AO67" s="24">
        <v>1.91669515462664E-4</v>
      </c>
      <c r="AP67" s="24">
        <v>0</v>
      </c>
      <c r="AQ67" s="24">
        <v>0</v>
      </c>
      <c r="AR67" s="24">
        <f t="shared" si="8"/>
        <v>1.91669515462664E-4</v>
      </c>
      <c r="AS67" s="24">
        <f t="shared" ref="AS67:AS130" si="53">+IF($L67-AR67+AT67&gt;0,IF($L67-AR67+AT67&gt;140,140,$L67-AR67+AT67),0)</f>
        <v>140</v>
      </c>
      <c r="AT67" s="24">
        <f t="shared" si="26"/>
        <v>140</v>
      </c>
      <c r="AU67" s="24">
        <f t="shared" ref="AU67:AU130" si="54">IF(140-AS67&gt;0,140-AS67,0)</f>
        <v>0</v>
      </c>
    </row>
    <row r="68" spans="1:47" ht="14.25" customHeight="1" x14ac:dyDescent="0.25">
      <c r="A68" s="24">
        <v>67</v>
      </c>
      <c r="B68" s="24" t="s">
        <v>92</v>
      </c>
      <c r="C68" s="24">
        <v>1.05</v>
      </c>
      <c r="D68" s="24">
        <f t="shared" si="39"/>
        <v>0</v>
      </c>
      <c r="E68" s="24">
        <f t="shared" si="0"/>
        <v>0</v>
      </c>
      <c r="F68" s="24">
        <v>3.5992729999999984</v>
      </c>
      <c r="G68" s="24">
        <f t="shared" si="36"/>
        <v>3.7792366499999983</v>
      </c>
      <c r="H68" s="24">
        <f t="shared" si="37"/>
        <v>0</v>
      </c>
      <c r="I68" s="24">
        <f t="shared" si="40"/>
        <v>0</v>
      </c>
      <c r="J68" s="24">
        <f t="shared" si="38"/>
        <v>3.3049982283262801E-2</v>
      </c>
      <c r="K68" s="24">
        <v>0</v>
      </c>
      <c r="L68" s="24">
        <f t="shared" si="41"/>
        <v>3.8122866322832611</v>
      </c>
      <c r="M68" s="24">
        <v>3.3049982283262801E-2</v>
      </c>
      <c r="N68" s="24">
        <v>0</v>
      </c>
      <c r="O68" s="24">
        <v>0</v>
      </c>
      <c r="P68" s="24">
        <f t="shared" si="4"/>
        <v>3.3049982283262801E-2</v>
      </c>
      <c r="Q68" s="24">
        <f t="shared" si="42"/>
        <v>140</v>
      </c>
      <c r="R68" s="24">
        <f t="shared" si="13"/>
        <v>140</v>
      </c>
      <c r="S68" s="24">
        <f t="shared" si="43"/>
        <v>0</v>
      </c>
      <c r="T68" s="24">
        <v>0.11731458442896101</v>
      </c>
      <c r="U68" s="24">
        <v>0</v>
      </c>
      <c r="V68" s="24">
        <v>0</v>
      </c>
      <c r="W68" s="24">
        <f t="shared" si="5"/>
        <v>0.11731458442896101</v>
      </c>
      <c r="X68" s="24">
        <f t="shared" si="44"/>
        <v>140</v>
      </c>
      <c r="Y68" s="24">
        <f t="shared" si="45"/>
        <v>140</v>
      </c>
      <c r="Z68" s="24">
        <f t="shared" si="46"/>
        <v>0</v>
      </c>
      <c r="AA68" s="24">
        <v>1.14318413622736</v>
      </c>
      <c r="AB68" s="24">
        <v>0</v>
      </c>
      <c r="AC68" s="24">
        <v>0</v>
      </c>
      <c r="AD68" s="24">
        <f t="shared" si="6"/>
        <v>1.14318413622736</v>
      </c>
      <c r="AE68" s="24">
        <f t="shared" si="47"/>
        <v>140</v>
      </c>
      <c r="AF68" s="24">
        <f t="shared" si="48"/>
        <v>139.69441018122791</v>
      </c>
      <c r="AG68" s="24">
        <f t="shared" si="49"/>
        <v>0</v>
      </c>
      <c r="AH68" s="24">
        <v>0.51167017949901805</v>
      </c>
      <c r="AI68" s="24">
        <v>0</v>
      </c>
      <c r="AJ68" s="24">
        <v>0</v>
      </c>
      <c r="AK68" s="24">
        <f t="shared" si="7"/>
        <v>0.51167017949901805</v>
      </c>
      <c r="AL68" s="24">
        <f t="shared" si="50"/>
        <v>140</v>
      </c>
      <c r="AM68" s="24">
        <f t="shared" si="51"/>
        <v>140</v>
      </c>
      <c r="AN68" s="24">
        <f t="shared" si="52"/>
        <v>0</v>
      </c>
      <c r="AO68" s="24">
        <v>4.3001666722668102E-3</v>
      </c>
      <c r="AP68" s="24">
        <v>0</v>
      </c>
      <c r="AQ68" s="24">
        <v>0</v>
      </c>
      <c r="AR68" s="24">
        <f t="shared" si="8"/>
        <v>4.3001666722668102E-3</v>
      </c>
      <c r="AS68" s="24">
        <f t="shared" si="53"/>
        <v>140</v>
      </c>
      <c r="AT68" s="24">
        <f t="shared" ref="AT68:AT131" si="55">+AS67</f>
        <v>140</v>
      </c>
      <c r="AU68" s="24">
        <f t="shared" si="54"/>
        <v>0</v>
      </c>
    </row>
    <row r="69" spans="1:47" ht="14.25" customHeight="1" x14ac:dyDescent="0.25">
      <c r="A69" s="24">
        <v>68</v>
      </c>
      <c r="B69" s="24" t="s">
        <v>92</v>
      </c>
      <c r="C69" s="24">
        <v>1.05</v>
      </c>
      <c r="D69" s="24">
        <f t="shared" si="39"/>
        <v>0</v>
      </c>
      <c r="E69" s="24">
        <f t="shared" si="0"/>
        <v>0</v>
      </c>
      <c r="F69" s="24">
        <v>3.5687339999999965</v>
      </c>
      <c r="G69" s="24">
        <f t="shared" si="36"/>
        <v>3.7471706999999963</v>
      </c>
      <c r="H69" s="24">
        <f t="shared" si="37"/>
        <v>0</v>
      </c>
      <c r="I69" s="24">
        <f t="shared" si="40"/>
        <v>0</v>
      </c>
      <c r="J69" s="24">
        <f t="shared" si="38"/>
        <v>7.8853637253673298E-3</v>
      </c>
      <c r="K69" s="24">
        <v>0</v>
      </c>
      <c r="L69" s="24">
        <f t="shared" si="41"/>
        <v>3.7550560637253638</v>
      </c>
      <c r="M69" s="24">
        <v>7.8853637253673298E-3</v>
      </c>
      <c r="N69" s="24">
        <v>0</v>
      </c>
      <c r="O69" s="24">
        <v>0</v>
      </c>
      <c r="P69" s="24">
        <f t="shared" si="4"/>
        <v>7.8853637253673298E-3</v>
      </c>
      <c r="Q69" s="24">
        <f t="shared" si="42"/>
        <v>140</v>
      </c>
      <c r="R69" s="24">
        <f t="shared" si="13"/>
        <v>140</v>
      </c>
      <c r="S69" s="24">
        <f t="shared" si="43"/>
        <v>0</v>
      </c>
      <c r="T69" s="24">
        <v>1.28250128009146E-2</v>
      </c>
      <c r="U69" s="24">
        <v>0</v>
      </c>
      <c r="V69" s="24">
        <v>0</v>
      </c>
      <c r="W69" s="24">
        <f t="shared" si="5"/>
        <v>1.28250128009146E-2</v>
      </c>
      <c r="X69" s="24">
        <f t="shared" si="44"/>
        <v>140</v>
      </c>
      <c r="Y69" s="24">
        <f t="shared" si="45"/>
        <v>140</v>
      </c>
      <c r="Z69" s="24">
        <f t="shared" si="46"/>
        <v>0</v>
      </c>
      <c r="AA69" s="24">
        <v>3.71927676074684</v>
      </c>
      <c r="AB69" s="24">
        <v>0</v>
      </c>
      <c r="AC69" s="24">
        <v>0</v>
      </c>
      <c r="AD69" s="24">
        <f t="shared" si="6"/>
        <v>3.71927676074684</v>
      </c>
      <c r="AE69" s="24">
        <f t="shared" si="47"/>
        <v>140</v>
      </c>
      <c r="AF69" s="24">
        <f t="shared" si="48"/>
        <v>140</v>
      </c>
      <c r="AG69" s="24">
        <f t="shared" si="49"/>
        <v>0</v>
      </c>
      <c r="AH69" s="24">
        <v>0.210825840300535</v>
      </c>
      <c r="AI69" s="24">
        <v>0</v>
      </c>
      <c r="AJ69" s="24">
        <v>0</v>
      </c>
      <c r="AK69" s="24">
        <f t="shared" si="7"/>
        <v>0.210825840300535</v>
      </c>
      <c r="AL69" s="24">
        <f t="shared" si="50"/>
        <v>140</v>
      </c>
      <c r="AM69" s="24">
        <f t="shared" si="51"/>
        <v>140</v>
      </c>
      <c r="AN69" s="24">
        <f t="shared" si="52"/>
        <v>0</v>
      </c>
      <c r="AO69" s="24">
        <v>0.116694307596469</v>
      </c>
      <c r="AP69" s="24">
        <v>0</v>
      </c>
      <c r="AQ69" s="24">
        <v>0</v>
      </c>
      <c r="AR69" s="24">
        <f t="shared" si="8"/>
        <v>0.116694307596469</v>
      </c>
      <c r="AS69" s="24">
        <f t="shared" si="53"/>
        <v>140</v>
      </c>
      <c r="AT69" s="24">
        <f t="shared" si="55"/>
        <v>140</v>
      </c>
      <c r="AU69" s="24">
        <f t="shared" si="54"/>
        <v>0</v>
      </c>
    </row>
    <row r="70" spans="1:47" ht="14.25" customHeight="1" x14ac:dyDescent="0.25">
      <c r="A70" s="24">
        <v>69</v>
      </c>
      <c r="B70" s="24" t="s">
        <v>92</v>
      </c>
      <c r="C70" s="24">
        <v>1.05</v>
      </c>
      <c r="D70" s="24">
        <f t="shared" si="39"/>
        <v>0</v>
      </c>
      <c r="E70" s="24">
        <f t="shared" si="0"/>
        <v>0</v>
      </c>
      <c r="F70" s="24">
        <v>3.601999999999995</v>
      </c>
      <c r="G70" s="24">
        <f t="shared" si="36"/>
        <v>3.7820999999999949</v>
      </c>
      <c r="H70" s="24">
        <f t="shared" si="37"/>
        <v>0</v>
      </c>
      <c r="I70" s="24">
        <f t="shared" si="40"/>
        <v>0</v>
      </c>
      <c r="J70" s="24">
        <f t="shared" si="38"/>
        <v>0.12416418526067</v>
      </c>
      <c r="K70" s="24">
        <v>0</v>
      </c>
      <c r="L70" s="24">
        <f t="shared" si="41"/>
        <v>3.9062641852606648</v>
      </c>
      <c r="M70" s="24">
        <v>0.12416418526067</v>
      </c>
      <c r="N70" s="24">
        <v>0</v>
      </c>
      <c r="O70" s="24">
        <v>0</v>
      </c>
      <c r="P70" s="24">
        <f t="shared" si="4"/>
        <v>0.12416418526067</v>
      </c>
      <c r="Q70" s="24">
        <f t="shared" si="42"/>
        <v>140</v>
      </c>
      <c r="R70" s="24">
        <f t="shared" si="13"/>
        <v>140</v>
      </c>
      <c r="S70" s="24">
        <f t="shared" si="43"/>
        <v>0</v>
      </c>
      <c r="T70" s="24">
        <v>1.4115169504428601E-3</v>
      </c>
      <c r="U70" s="24">
        <v>0</v>
      </c>
      <c r="V70" s="24">
        <v>0</v>
      </c>
      <c r="W70" s="24">
        <f t="shared" si="5"/>
        <v>1.4115169504428601E-3</v>
      </c>
      <c r="X70" s="24">
        <f t="shared" si="44"/>
        <v>140</v>
      </c>
      <c r="Y70" s="24">
        <f t="shared" si="45"/>
        <v>140</v>
      </c>
      <c r="Z70" s="24">
        <f t="shared" si="46"/>
        <v>0</v>
      </c>
      <c r="AA70" s="24">
        <v>8.6920025748572893</v>
      </c>
      <c r="AB70" s="24">
        <v>0</v>
      </c>
      <c r="AC70" s="24">
        <v>0</v>
      </c>
      <c r="AD70" s="24">
        <f t="shared" si="6"/>
        <v>8.6920025748572893</v>
      </c>
      <c r="AE70" s="24">
        <f t="shared" si="47"/>
        <v>135.21426161040338</v>
      </c>
      <c r="AF70" s="24">
        <f t="shared" si="48"/>
        <v>140</v>
      </c>
      <c r="AG70" s="24">
        <f t="shared" si="49"/>
        <v>4.7857383895966166</v>
      </c>
      <c r="AH70" s="24">
        <v>2.96887184456792E-3</v>
      </c>
      <c r="AI70" s="24">
        <v>0</v>
      </c>
      <c r="AJ70" s="24">
        <v>0</v>
      </c>
      <c r="AK70" s="24">
        <f t="shared" si="7"/>
        <v>2.96887184456792E-3</v>
      </c>
      <c r="AL70" s="24">
        <f t="shared" si="50"/>
        <v>140</v>
      </c>
      <c r="AM70" s="24">
        <f t="shared" si="51"/>
        <v>140</v>
      </c>
      <c r="AN70" s="24">
        <f t="shared" si="52"/>
        <v>0</v>
      </c>
      <c r="AO70" s="24">
        <v>6.6270738724876098E-3</v>
      </c>
      <c r="AP70" s="24">
        <v>0</v>
      </c>
      <c r="AQ70" s="24">
        <v>0</v>
      </c>
      <c r="AR70" s="24">
        <f t="shared" si="8"/>
        <v>6.6270738724876098E-3</v>
      </c>
      <c r="AS70" s="24">
        <f t="shared" si="53"/>
        <v>140</v>
      </c>
      <c r="AT70" s="24">
        <f t="shared" si="55"/>
        <v>140</v>
      </c>
      <c r="AU70" s="24">
        <f t="shared" si="54"/>
        <v>0</v>
      </c>
    </row>
    <row r="71" spans="1:47" ht="14.25" customHeight="1" x14ac:dyDescent="0.25">
      <c r="A71" s="24">
        <v>70</v>
      </c>
      <c r="B71" s="24" t="s">
        <v>92</v>
      </c>
      <c r="C71" s="24">
        <v>1.05</v>
      </c>
      <c r="D71" s="24">
        <f t="shared" si="39"/>
        <v>0</v>
      </c>
      <c r="E71" s="24">
        <f t="shared" si="0"/>
        <v>0</v>
      </c>
      <c r="F71" s="24">
        <v>3.6119729999999959</v>
      </c>
      <c r="G71" s="24">
        <f t="shared" si="36"/>
        <v>3.7925716499999957</v>
      </c>
      <c r="H71" s="24">
        <f t="shared" si="37"/>
        <v>0</v>
      </c>
      <c r="I71" s="24">
        <f t="shared" si="40"/>
        <v>0</v>
      </c>
      <c r="J71" s="24">
        <f t="shared" si="38"/>
        <v>0.72239459999999922</v>
      </c>
      <c r="K71" s="24">
        <v>0</v>
      </c>
      <c r="L71" s="24">
        <f t="shared" si="41"/>
        <v>4.5149662499999952</v>
      </c>
      <c r="M71" s="24">
        <v>1.3874655764995001</v>
      </c>
      <c r="N71" s="24">
        <v>0</v>
      </c>
      <c r="O71" s="24">
        <v>0</v>
      </c>
      <c r="P71" s="24">
        <f t="shared" si="4"/>
        <v>1.3874655764995001</v>
      </c>
      <c r="Q71" s="24">
        <f t="shared" si="42"/>
        <v>140</v>
      </c>
      <c r="R71" s="24">
        <f t="shared" si="13"/>
        <v>140</v>
      </c>
      <c r="S71" s="24">
        <f t="shared" si="43"/>
        <v>0</v>
      </c>
      <c r="T71" s="24">
        <v>2.3354186345318499E-3</v>
      </c>
      <c r="U71" s="24">
        <v>0</v>
      </c>
      <c r="V71" s="24">
        <v>0</v>
      </c>
      <c r="W71" s="24">
        <f t="shared" si="5"/>
        <v>2.3354186345318499E-3</v>
      </c>
      <c r="X71" s="24">
        <f t="shared" si="44"/>
        <v>140</v>
      </c>
      <c r="Y71" s="24">
        <f t="shared" si="45"/>
        <v>140</v>
      </c>
      <c r="Z71" s="24">
        <f t="shared" si="46"/>
        <v>0</v>
      </c>
      <c r="AA71" s="24">
        <v>3.45064144665352</v>
      </c>
      <c r="AB71" s="24">
        <v>0</v>
      </c>
      <c r="AC71" s="24">
        <v>0</v>
      </c>
      <c r="AD71" s="24">
        <f t="shared" si="6"/>
        <v>3.45064144665352</v>
      </c>
      <c r="AE71" s="24">
        <f t="shared" si="47"/>
        <v>136.27858641374985</v>
      </c>
      <c r="AF71" s="24">
        <f t="shared" si="48"/>
        <v>135.21426161040338</v>
      </c>
      <c r="AG71" s="24">
        <f t="shared" si="49"/>
        <v>3.7214135862501507</v>
      </c>
      <c r="AH71" s="24">
        <v>5.63072623285341E-2</v>
      </c>
      <c r="AI71" s="24">
        <v>0</v>
      </c>
      <c r="AJ71" s="24">
        <v>0</v>
      </c>
      <c r="AK71" s="24">
        <f t="shared" si="7"/>
        <v>5.63072623285341E-2</v>
      </c>
      <c r="AL71" s="24">
        <f t="shared" si="50"/>
        <v>140</v>
      </c>
      <c r="AM71" s="24">
        <f t="shared" si="51"/>
        <v>140</v>
      </c>
      <c r="AN71" s="24">
        <f t="shared" si="52"/>
        <v>0</v>
      </c>
      <c r="AO71" s="24">
        <v>1.9123023988933101E-2</v>
      </c>
      <c r="AP71" s="24">
        <v>0</v>
      </c>
      <c r="AQ71" s="24">
        <v>0</v>
      </c>
      <c r="AR71" s="24">
        <f t="shared" si="8"/>
        <v>1.9123023988933101E-2</v>
      </c>
      <c r="AS71" s="24">
        <f t="shared" si="53"/>
        <v>140</v>
      </c>
      <c r="AT71" s="24">
        <f t="shared" si="55"/>
        <v>140</v>
      </c>
      <c r="AU71" s="24">
        <f t="shared" si="54"/>
        <v>0</v>
      </c>
    </row>
    <row r="72" spans="1:47" ht="14.25" customHeight="1" x14ac:dyDescent="0.25">
      <c r="A72" s="24">
        <v>71</v>
      </c>
      <c r="B72" s="24" t="s">
        <v>92</v>
      </c>
      <c r="C72" s="24">
        <v>1.05</v>
      </c>
      <c r="D72" s="24">
        <f t="shared" si="39"/>
        <v>0</v>
      </c>
      <c r="E72" s="24">
        <f t="shared" si="0"/>
        <v>0</v>
      </c>
      <c r="F72" s="24">
        <v>3.5924310000000022</v>
      </c>
      <c r="G72" s="24">
        <f t="shared" si="36"/>
        <v>3.7720525500000024</v>
      </c>
      <c r="H72" s="24">
        <f t="shared" si="37"/>
        <v>0</v>
      </c>
      <c r="I72" s="24">
        <f t="shared" si="40"/>
        <v>0</v>
      </c>
      <c r="J72" s="24">
        <f t="shared" si="38"/>
        <v>0.71374463820742073</v>
      </c>
      <c r="K72" s="24">
        <v>0</v>
      </c>
      <c r="L72" s="24">
        <f t="shared" si="41"/>
        <v>4.4857971882074228</v>
      </c>
      <c r="M72" s="24">
        <v>0.71374463820742073</v>
      </c>
      <c r="N72" s="24">
        <v>0</v>
      </c>
      <c r="O72" s="24">
        <v>0</v>
      </c>
      <c r="P72" s="24">
        <f t="shared" si="4"/>
        <v>0.71374463820742073</v>
      </c>
      <c r="Q72" s="24">
        <f t="shared" si="42"/>
        <v>140</v>
      </c>
      <c r="R72" s="24">
        <f t="shared" si="13"/>
        <v>140</v>
      </c>
      <c r="S72" s="24">
        <f t="shared" si="43"/>
        <v>0</v>
      </c>
      <c r="T72" s="24">
        <v>0.71374463820742073</v>
      </c>
      <c r="U72" s="24">
        <v>0</v>
      </c>
      <c r="V72" s="24">
        <v>0</v>
      </c>
      <c r="W72" s="24">
        <f t="shared" si="5"/>
        <v>0.71374463820742073</v>
      </c>
      <c r="X72" s="24">
        <f t="shared" si="44"/>
        <v>140</v>
      </c>
      <c r="Y72" s="24">
        <f t="shared" si="45"/>
        <v>140</v>
      </c>
      <c r="Z72" s="24">
        <f t="shared" si="46"/>
        <v>0</v>
      </c>
      <c r="AA72" s="24">
        <v>0.71374463820742073</v>
      </c>
      <c r="AB72" s="24">
        <v>0</v>
      </c>
      <c r="AC72" s="24">
        <v>0</v>
      </c>
      <c r="AD72" s="24">
        <f t="shared" si="6"/>
        <v>0.71374463820742073</v>
      </c>
      <c r="AE72" s="24">
        <f t="shared" si="47"/>
        <v>140</v>
      </c>
      <c r="AF72" s="24">
        <f t="shared" si="48"/>
        <v>136.27858641374985</v>
      </c>
      <c r="AG72" s="24">
        <f t="shared" si="49"/>
        <v>0</v>
      </c>
      <c r="AH72" s="24">
        <v>0.71374463820742073</v>
      </c>
      <c r="AI72" s="24">
        <v>0</v>
      </c>
      <c r="AJ72" s="24">
        <v>0</v>
      </c>
      <c r="AK72" s="24">
        <f t="shared" si="7"/>
        <v>0.71374463820742073</v>
      </c>
      <c r="AL72" s="24">
        <f t="shared" si="50"/>
        <v>140</v>
      </c>
      <c r="AM72" s="24">
        <f t="shared" si="51"/>
        <v>140</v>
      </c>
      <c r="AN72" s="24">
        <f t="shared" si="52"/>
        <v>0</v>
      </c>
      <c r="AO72" s="24">
        <v>0.71374463820742073</v>
      </c>
      <c r="AP72" s="24">
        <v>0</v>
      </c>
      <c r="AQ72" s="24">
        <v>0</v>
      </c>
      <c r="AR72" s="24">
        <f t="shared" si="8"/>
        <v>0.71374463820742073</v>
      </c>
      <c r="AS72" s="24">
        <f t="shared" si="53"/>
        <v>140</v>
      </c>
      <c r="AT72" s="24">
        <f t="shared" si="55"/>
        <v>140</v>
      </c>
      <c r="AU72" s="24">
        <f t="shared" si="54"/>
        <v>0</v>
      </c>
    </row>
    <row r="73" spans="1:47" ht="14.25" customHeight="1" x14ac:dyDescent="0.25">
      <c r="A73" s="24">
        <v>72</v>
      </c>
      <c r="B73" s="24" t="s">
        <v>92</v>
      </c>
      <c r="C73" s="24">
        <v>1.05</v>
      </c>
      <c r="D73" s="24">
        <f t="shared" si="39"/>
        <v>0</v>
      </c>
      <c r="E73" s="24">
        <f t="shared" si="0"/>
        <v>0</v>
      </c>
      <c r="F73" s="24">
        <v>3.5853439999999988</v>
      </c>
      <c r="G73" s="24">
        <f t="shared" si="36"/>
        <v>3.7646111999999987</v>
      </c>
      <c r="H73" s="24">
        <f t="shared" si="37"/>
        <v>0</v>
      </c>
      <c r="I73" s="24">
        <f t="shared" si="40"/>
        <v>0</v>
      </c>
      <c r="J73" s="24">
        <f t="shared" si="38"/>
        <v>0.71706879999999984</v>
      </c>
      <c r="K73" s="24">
        <v>0</v>
      </c>
      <c r="L73" s="24">
        <f t="shared" si="41"/>
        <v>4.481679999999999</v>
      </c>
      <c r="M73" s="24">
        <v>1.1765634351434999</v>
      </c>
      <c r="N73" s="24">
        <v>0</v>
      </c>
      <c r="O73" s="24">
        <v>0</v>
      </c>
      <c r="P73" s="24">
        <f t="shared" si="4"/>
        <v>1.1765634351434999</v>
      </c>
      <c r="Q73" s="24">
        <f t="shared" si="42"/>
        <v>140</v>
      </c>
      <c r="R73" s="24">
        <f t="shared" si="13"/>
        <v>140</v>
      </c>
      <c r="S73" s="24">
        <f t="shared" si="43"/>
        <v>0</v>
      </c>
      <c r="T73" s="24">
        <v>2.5681143561779099E-3</v>
      </c>
      <c r="U73" s="24">
        <v>0</v>
      </c>
      <c r="V73" s="24">
        <v>0</v>
      </c>
      <c r="W73" s="24">
        <f t="shared" si="5"/>
        <v>2.5681143561779099E-3</v>
      </c>
      <c r="X73" s="24">
        <f t="shared" si="44"/>
        <v>140</v>
      </c>
      <c r="Y73" s="24">
        <f t="shared" si="45"/>
        <v>140</v>
      </c>
      <c r="Z73" s="24">
        <f t="shared" si="46"/>
        <v>0</v>
      </c>
      <c r="AA73" s="24">
        <v>0.45545837651791699</v>
      </c>
      <c r="AB73" s="24">
        <v>0</v>
      </c>
      <c r="AC73" s="24">
        <v>0</v>
      </c>
      <c r="AD73" s="24">
        <f t="shared" si="6"/>
        <v>0.45545837651791699</v>
      </c>
      <c r="AE73" s="24">
        <f t="shared" si="47"/>
        <v>140</v>
      </c>
      <c r="AF73" s="24">
        <f t="shared" si="48"/>
        <v>140</v>
      </c>
      <c r="AG73" s="24">
        <f t="shared" si="49"/>
        <v>0</v>
      </c>
      <c r="AH73" s="24">
        <v>1.26512780709567E-3</v>
      </c>
      <c r="AI73" s="24">
        <v>0</v>
      </c>
      <c r="AJ73" s="24">
        <v>0</v>
      </c>
      <c r="AK73" s="24">
        <f t="shared" si="7"/>
        <v>1.26512780709567E-3</v>
      </c>
      <c r="AL73" s="24">
        <f t="shared" si="50"/>
        <v>140</v>
      </c>
      <c r="AM73" s="24">
        <f t="shared" si="51"/>
        <v>140</v>
      </c>
      <c r="AN73" s="24">
        <f t="shared" si="52"/>
        <v>0</v>
      </c>
      <c r="AO73" s="24">
        <v>2.8036912677830101E-6</v>
      </c>
      <c r="AP73" s="24">
        <v>0</v>
      </c>
      <c r="AQ73" s="24">
        <v>0</v>
      </c>
      <c r="AR73" s="24">
        <f t="shared" si="8"/>
        <v>2.8036912677830101E-6</v>
      </c>
      <c r="AS73" s="24">
        <f t="shared" si="53"/>
        <v>140</v>
      </c>
      <c r="AT73" s="24">
        <f t="shared" si="55"/>
        <v>140</v>
      </c>
      <c r="AU73" s="24">
        <f t="shared" si="54"/>
        <v>0</v>
      </c>
    </row>
    <row r="74" spans="1:47" ht="14.25" customHeight="1" x14ac:dyDescent="0.25">
      <c r="A74" s="24">
        <v>73</v>
      </c>
      <c r="B74" s="24" t="s">
        <v>92</v>
      </c>
      <c r="C74" s="24">
        <v>1.05</v>
      </c>
      <c r="D74" s="24">
        <f t="shared" si="39"/>
        <v>0</v>
      </c>
      <c r="E74" s="24">
        <f t="shared" si="0"/>
        <v>0</v>
      </c>
      <c r="F74" s="24">
        <v>3.5883070000000021</v>
      </c>
      <c r="G74" s="24">
        <f t="shared" si="36"/>
        <v>3.7677223500000023</v>
      </c>
      <c r="H74" s="24">
        <f t="shared" si="37"/>
        <v>0</v>
      </c>
      <c r="I74" s="24">
        <f t="shared" si="40"/>
        <v>0</v>
      </c>
      <c r="J74" s="24">
        <f t="shared" si="38"/>
        <v>0.26763045263060398</v>
      </c>
      <c r="K74" s="24">
        <v>0</v>
      </c>
      <c r="L74" s="24">
        <f t="shared" si="41"/>
        <v>4.035352802630606</v>
      </c>
      <c r="M74" s="24">
        <v>0.26763045263060398</v>
      </c>
      <c r="N74" s="24">
        <v>0</v>
      </c>
      <c r="O74" s="24">
        <v>0</v>
      </c>
      <c r="P74" s="24">
        <f t="shared" si="4"/>
        <v>0.26763045263060398</v>
      </c>
      <c r="Q74" s="24">
        <f t="shared" si="42"/>
        <v>140</v>
      </c>
      <c r="R74" s="24">
        <f t="shared" si="13"/>
        <v>140</v>
      </c>
      <c r="S74" s="24">
        <f t="shared" si="43"/>
        <v>0</v>
      </c>
      <c r="T74" s="24">
        <v>5.3403179641119505E-4</v>
      </c>
      <c r="U74" s="24">
        <v>0</v>
      </c>
      <c r="V74" s="24">
        <v>0</v>
      </c>
      <c r="W74" s="24">
        <f t="shared" si="5"/>
        <v>5.3403179641119505E-4</v>
      </c>
      <c r="X74" s="24">
        <f t="shared" si="44"/>
        <v>140</v>
      </c>
      <c r="Y74" s="24">
        <f t="shared" si="45"/>
        <v>140</v>
      </c>
      <c r="Z74" s="24">
        <f t="shared" si="46"/>
        <v>0</v>
      </c>
      <c r="AA74" s="24">
        <v>1.0896005071229699E-3</v>
      </c>
      <c r="AB74" s="24">
        <v>0</v>
      </c>
      <c r="AC74" s="24">
        <v>0</v>
      </c>
      <c r="AD74" s="24">
        <f t="shared" si="6"/>
        <v>1.0896005071229699E-3</v>
      </c>
      <c r="AE74" s="24">
        <f t="shared" si="47"/>
        <v>140</v>
      </c>
      <c r="AF74" s="24">
        <f t="shared" si="48"/>
        <v>140</v>
      </c>
      <c r="AG74" s="24">
        <f t="shared" si="49"/>
        <v>0</v>
      </c>
      <c r="AH74" s="24">
        <v>9.3062985712691796E-6</v>
      </c>
      <c r="AI74" s="24">
        <v>0</v>
      </c>
      <c r="AJ74" s="24">
        <v>0</v>
      </c>
      <c r="AK74" s="24">
        <f t="shared" si="7"/>
        <v>9.3062985712691796E-6</v>
      </c>
      <c r="AL74" s="24">
        <f t="shared" si="50"/>
        <v>140</v>
      </c>
      <c r="AM74" s="24">
        <f t="shared" si="51"/>
        <v>140</v>
      </c>
      <c r="AN74" s="24">
        <f t="shared" si="52"/>
        <v>0</v>
      </c>
      <c r="AO74" s="24">
        <v>1.4263645308484199E-4</v>
      </c>
      <c r="AP74" s="24">
        <v>0</v>
      </c>
      <c r="AQ74" s="24">
        <v>0</v>
      </c>
      <c r="AR74" s="24">
        <f t="shared" si="8"/>
        <v>1.4263645308484199E-4</v>
      </c>
      <c r="AS74" s="24">
        <f t="shared" si="53"/>
        <v>140</v>
      </c>
      <c r="AT74" s="24">
        <f t="shared" si="55"/>
        <v>140</v>
      </c>
      <c r="AU74" s="24">
        <f t="shared" si="54"/>
        <v>0</v>
      </c>
    </row>
    <row r="75" spans="1:47" ht="14.25" customHeight="1" x14ac:dyDescent="0.25">
      <c r="A75" s="24">
        <v>74</v>
      </c>
      <c r="B75" s="24" t="s">
        <v>92</v>
      </c>
      <c r="C75" s="24">
        <v>1.05</v>
      </c>
      <c r="D75" s="24">
        <f t="shared" si="39"/>
        <v>0</v>
      </c>
      <c r="E75" s="24">
        <f t="shared" si="0"/>
        <v>0</v>
      </c>
      <c r="F75" s="24">
        <v>3.6034910000000004</v>
      </c>
      <c r="G75" s="24">
        <f t="shared" si="36"/>
        <v>3.7836655500000007</v>
      </c>
      <c r="H75" s="24">
        <f t="shared" si="37"/>
        <v>0</v>
      </c>
      <c r="I75" s="24">
        <f t="shared" si="40"/>
        <v>0</v>
      </c>
      <c r="J75" s="24">
        <f t="shared" si="38"/>
        <v>0.72069820000000018</v>
      </c>
      <c r="K75" s="24">
        <v>0</v>
      </c>
      <c r="L75" s="24">
        <f t="shared" si="41"/>
        <v>4.5043637500000013</v>
      </c>
      <c r="M75" s="24">
        <v>4.00449096811976</v>
      </c>
      <c r="N75" s="24">
        <v>0</v>
      </c>
      <c r="O75" s="24">
        <v>0</v>
      </c>
      <c r="P75" s="24">
        <f t="shared" si="4"/>
        <v>4.00449096811976</v>
      </c>
      <c r="Q75" s="24">
        <f t="shared" si="42"/>
        <v>140</v>
      </c>
      <c r="R75" s="24">
        <f t="shared" si="13"/>
        <v>140</v>
      </c>
      <c r="S75" s="24">
        <f t="shared" si="43"/>
        <v>0</v>
      </c>
      <c r="T75" s="24">
        <v>8.7101600140655601E-5</v>
      </c>
      <c r="U75" s="24">
        <v>0</v>
      </c>
      <c r="V75" s="24">
        <v>0</v>
      </c>
      <c r="W75" s="24">
        <f t="shared" si="5"/>
        <v>8.7101600140655601E-5</v>
      </c>
      <c r="X75" s="24">
        <f t="shared" si="44"/>
        <v>140</v>
      </c>
      <c r="Y75" s="24">
        <f t="shared" si="45"/>
        <v>140</v>
      </c>
      <c r="Z75" s="24">
        <f t="shared" si="46"/>
        <v>0</v>
      </c>
      <c r="AA75" s="24">
        <v>1.19651361477266E-3</v>
      </c>
      <c r="AB75" s="24">
        <v>0</v>
      </c>
      <c r="AC75" s="24">
        <v>0</v>
      </c>
      <c r="AD75" s="24">
        <f t="shared" si="6"/>
        <v>1.19651361477266E-3</v>
      </c>
      <c r="AE75" s="24">
        <f t="shared" si="47"/>
        <v>140</v>
      </c>
      <c r="AF75" s="24">
        <f t="shared" si="48"/>
        <v>140</v>
      </c>
      <c r="AG75" s="24">
        <f t="shared" si="49"/>
        <v>0</v>
      </c>
      <c r="AH75" s="24">
        <v>0.60049561425314202</v>
      </c>
      <c r="AI75" s="24">
        <v>0</v>
      </c>
      <c r="AJ75" s="24">
        <v>0</v>
      </c>
      <c r="AK75" s="24">
        <f t="shared" si="7"/>
        <v>0.60049561425314202</v>
      </c>
      <c r="AL75" s="24">
        <f t="shared" si="50"/>
        <v>140</v>
      </c>
      <c r="AM75" s="24">
        <f t="shared" si="51"/>
        <v>140</v>
      </c>
      <c r="AN75" s="24">
        <f t="shared" si="52"/>
        <v>0</v>
      </c>
      <c r="AO75" s="24">
        <v>4.0290801350854003E-5</v>
      </c>
      <c r="AP75" s="24">
        <v>0</v>
      </c>
      <c r="AQ75" s="24">
        <v>0</v>
      </c>
      <c r="AR75" s="24">
        <f t="shared" si="8"/>
        <v>4.0290801350854003E-5</v>
      </c>
      <c r="AS75" s="24">
        <f t="shared" si="53"/>
        <v>140</v>
      </c>
      <c r="AT75" s="24">
        <f t="shared" si="55"/>
        <v>140</v>
      </c>
      <c r="AU75" s="24">
        <f t="shared" si="54"/>
        <v>0</v>
      </c>
    </row>
    <row r="76" spans="1:47" ht="14.25" customHeight="1" x14ac:dyDescent="0.25">
      <c r="A76" s="24">
        <v>75</v>
      </c>
      <c r="B76" s="24" t="s">
        <v>92</v>
      </c>
      <c r="C76" s="24">
        <v>1.05</v>
      </c>
      <c r="D76" s="24">
        <f t="shared" si="39"/>
        <v>0</v>
      </c>
      <c r="E76" s="24">
        <f t="shared" si="0"/>
        <v>0</v>
      </c>
      <c r="F76" s="24">
        <v>3.612033000000002</v>
      </c>
      <c r="G76" s="24">
        <f t="shared" si="36"/>
        <v>3.7926346500000023</v>
      </c>
      <c r="H76" s="24">
        <f t="shared" si="37"/>
        <v>0</v>
      </c>
      <c r="I76" s="24">
        <f t="shared" si="40"/>
        <v>0</v>
      </c>
      <c r="J76" s="24">
        <f t="shared" si="38"/>
        <v>0.72240660000000045</v>
      </c>
      <c r="K76" s="24">
        <v>0</v>
      </c>
      <c r="L76" s="24">
        <f t="shared" si="41"/>
        <v>4.515041250000003</v>
      </c>
      <c r="M76" s="24">
        <v>0.82235692936686</v>
      </c>
      <c r="N76" s="24">
        <v>0</v>
      </c>
      <c r="O76" s="24">
        <v>0</v>
      </c>
      <c r="P76" s="24">
        <f t="shared" si="4"/>
        <v>0.82235692936686</v>
      </c>
      <c r="Q76" s="24">
        <f t="shared" si="42"/>
        <v>140</v>
      </c>
      <c r="R76" s="24">
        <f t="shared" si="13"/>
        <v>140</v>
      </c>
      <c r="S76" s="24">
        <f t="shared" si="43"/>
        <v>0</v>
      </c>
      <c r="T76" s="24">
        <v>0.27308262884822798</v>
      </c>
      <c r="U76" s="24">
        <v>0</v>
      </c>
      <c r="V76" s="24">
        <v>0</v>
      </c>
      <c r="W76" s="24">
        <f t="shared" si="5"/>
        <v>0.27308262884822798</v>
      </c>
      <c r="X76" s="24">
        <f t="shared" si="44"/>
        <v>140</v>
      </c>
      <c r="Y76" s="24">
        <f t="shared" si="45"/>
        <v>140</v>
      </c>
      <c r="Z76" s="24">
        <f t="shared" si="46"/>
        <v>0</v>
      </c>
      <c r="AA76" s="24">
        <v>6.1259424674887803E-5</v>
      </c>
      <c r="AB76" s="24">
        <v>0</v>
      </c>
      <c r="AC76" s="24">
        <v>0</v>
      </c>
      <c r="AD76" s="24">
        <f t="shared" si="6"/>
        <v>6.1259424674887803E-5</v>
      </c>
      <c r="AE76" s="24">
        <f t="shared" si="47"/>
        <v>140</v>
      </c>
      <c r="AF76" s="24">
        <f t="shared" si="48"/>
        <v>140</v>
      </c>
      <c r="AG76" s="24">
        <f t="shared" si="49"/>
        <v>0</v>
      </c>
      <c r="AH76" s="24">
        <v>1.6017068454588399</v>
      </c>
      <c r="AI76" s="24">
        <v>0</v>
      </c>
      <c r="AJ76" s="24">
        <v>0</v>
      </c>
      <c r="AK76" s="24">
        <f t="shared" si="7"/>
        <v>1.6017068454588399</v>
      </c>
      <c r="AL76" s="24">
        <f t="shared" si="50"/>
        <v>140</v>
      </c>
      <c r="AM76" s="24">
        <f t="shared" si="51"/>
        <v>140</v>
      </c>
      <c r="AN76" s="24">
        <f t="shared" si="52"/>
        <v>0</v>
      </c>
      <c r="AO76" s="24">
        <v>9.5925031233464103E-2</v>
      </c>
      <c r="AP76" s="24">
        <v>0</v>
      </c>
      <c r="AQ76" s="24">
        <v>0</v>
      </c>
      <c r="AR76" s="24">
        <f t="shared" si="8"/>
        <v>9.5925031233464103E-2</v>
      </c>
      <c r="AS76" s="24">
        <f t="shared" si="53"/>
        <v>140</v>
      </c>
      <c r="AT76" s="24">
        <f t="shared" si="55"/>
        <v>140</v>
      </c>
      <c r="AU76" s="24">
        <f t="shared" si="54"/>
        <v>0</v>
      </c>
    </row>
    <row r="77" spans="1:47" ht="14.25" customHeight="1" x14ac:dyDescent="0.25">
      <c r="A77" s="24">
        <v>76</v>
      </c>
      <c r="B77" s="24" t="s">
        <v>92</v>
      </c>
      <c r="C77" s="24">
        <v>1.05</v>
      </c>
      <c r="D77" s="24">
        <f t="shared" si="39"/>
        <v>0</v>
      </c>
      <c r="E77" s="24">
        <f t="shared" si="0"/>
        <v>0</v>
      </c>
      <c r="F77" s="24">
        <v>3.580360000000002</v>
      </c>
      <c r="G77" s="24">
        <f t="shared" si="36"/>
        <v>3.7593780000000021</v>
      </c>
      <c r="H77" s="24">
        <f t="shared" si="37"/>
        <v>0</v>
      </c>
      <c r="I77" s="24">
        <f t="shared" si="40"/>
        <v>0</v>
      </c>
      <c r="J77" s="24">
        <f t="shared" si="38"/>
        <v>0.71607200000000049</v>
      </c>
      <c r="K77" s="24">
        <v>0</v>
      </c>
      <c r="L77" s="24">
        <f t="shared" si="41"/>
        <v>4.4754500000000021</v>
      </c>
      <c r="M77" s="24">
        <v>1.3580758235759001</v>
      </c>
      <c r="N77" s="24">
        <v>0</v>
      </c>
      <c r="O77" s="24">
        <v>0</v>
      </c>
      <c r="P77" s="24">
        <f t="shared" si="4"/>
        <v>1.3580758235759001</v>
      </c>
      <c r="Q77" s="24">
        <f t="shared" si="42"/>
        <v>140</v>
      </c>
      <c r="R77" s="24">
        <f t="shared" si="13"/>
        <v>140</v>
      </c>
      <c r="S77" s="24">
        <f t="shared" si="43"/>
        <v>0</v>
      </c>
      <c r="T77" s="24">
        <v>6.1360888821752703E-2</v>
      </c>
      <c r="U77" s="24">
        <v>0</v>
      </c>
      <c r="V77" s="24">
        <v>0</v>
      </c>
      <c r="W77" s="24">
        <f t="shared" si="5"/>
        <v>6.1360888821752703E-2</v>
      </c>
      <c r="X77" s="24">
        <f t="shared" si="44"/>
        <v>140</v>
      </c>
      <c r="Y77" s="24">
        <f t="shared" si="45"/>
        <v>140</v>
      </c>
      <c r="Z77" s="24">
        <f t="shared" si="46"/>
        <v>0</v>
      </c>
      <c r="AA77" s="24">
        <v>0.37204275961181199</v>
      </c>
      <c r="AB77" s="24">
        <v>0</v>
      </c>
      <c r="AC77" s="24">
        <v>0</v>
      </c>
      <c r="AD77" s="24">
        <f t="shared" si="6"/>
        <v>0.37204275961181199</v>
      </c>
      <c r="AE77" s="24">
        <f t="shared" si="47"/>
        <v>140</v>
      </c>
      <c r="AF77" s="24">
        <f t="shared" si="48"/>
        <v>140</v>
      </c>
      <c r="AG77" s="24">
        <f t="shared" si="49"/>
        <v>0</v>
      </c>
      <c r="AH77" s="24">
        <v>0.537985860875003</v>
      </c>
      <c r="AI77" s="24">
        <v>0</v>
      </c>
      <c r="AJ77" s="24">
        <v>0</v>
      </c>
      <c r="AK77" s="24">
        <f t="shared" si="7"/>
        <v>0.537985860875003</v>
      </c>
      <c r="AL77" s="24">
        <f t="shared" si="50"/>
        <v>140</v>
      </c>
      <c r="AM77" s="24">
        <f t="shared" si="51"/>
        <v>140</v>
      </c>
      <c r="AN77" s="24">
        <f t="shared" si="52"/>
        <v>0</v>
      </c>
      <c r="AO77" s="24">
        <v>3.3995972527080497E-2</v>
      </c>
      <c r="AP77" s="24">
        <v>0</v>
      </c>
      <c r="AQ77" s="24">
        <v>0</v>
      </c>
      <c r="AR77" s="24">
        <f t="shared" si="8"/>
        <v>3.3995972527080497E-2</v>
      </c>
      <c r="AS77" s="24">
        <f t="shared" si="53"/>
        <v>140</v>
      </c>
      <c r="AT77" s="24">
        <f t="shared" si="55"/>
        <v>140</v>
      </c>
      <c r="AU77" s="24">
        <f t="shared" si="54"/>
        <v>0</v>
      </c>
    </row>
    <row r="78" spans="1:47" ht="14.25" customHeight="1" x14ac:dyDescent="0.25">
      <c r="A78" s="24">
        <v>77</v>
      </c>
      <c r="B78" s="24" t="s">
        <v>92</v>
      </c>
      <c r="C78" s="24">
        <v>1.05</v>
      </c>
      <c r="D78" s="24">
        <f t="shared" si="39"/>
        <v>0</v>
      </c>
      <c r="E78" s="24">
        <f t="shared" si="0"/>
        <v>0</v>
      </c>
      <c r="F78" s="24">
        <v>3.5868629999999997</v>
      </c>
      <c r="G78" s="24">
        <f t="shared" si="36"/>
        <v>3.7662061499999999</v>
      </c>
      <c r="H78" s="24">
        <f t="shared" si="37"/>
        <v>0</v>
      </c>
      <c r="I78" s="24">
        <f t="shared" si="40"/>
        <v>0</v>
      </c>
      <c r="J78" s="24">
        <f t="shared" si="38"/>
        <v>4.6426945499831097E-2</v>
      </c>
      <c r="K78" s="24">
        <v>0</v>
      </c>
      <c r="L78" s="24">
        <f t="shared" si="41"/>
        <v>3.8126330954998311</v>
      </c>
      <c r="M78" s="24">
        <v>4.6426945499831097E-2</v>
      </c>
      <c r="N78" s="24">
        <v>0</v>
      </c>
      <c r="O78" s="24">
        <v>0</v>
      </c>
      <c r="P78" s="24">
        <f t="shared" si="4"/>
        <v>4.6426945499831097E-2</v>
      </c>
      <c r="Q78" s="24">
        <f t="shared" si="42"/>
        <v>140</v>
      </c>
      <c r="R78" s="24">
        <f t="shared" si="13"/>
        <v>140</v>
      </c>
      <c r="S78" s="24">
        <f t="shared" si="43"/>
        <v>0</v>
      </c>
      <c r="T78" s="24">
        <v>2.2701138601508502E-6</v>
      </c>
      <c r="U78" s="24">
        <v>0</v>
      </c>
      <c r="V78" s="24">
        <v>0</v>
      </c>
      <c r="W78" s="24">
        <f t="shared" si="5"/>
        <v>2.2701138601508502E-6</v>
      </c>
      <c r="X78" s="24">
        <f t="shared" si="44"/>
        <v>140</v>
      </c>
      <c r="Y78" s="24">
        <f t="shared" si="45"/>
        <v>140</v>
      </c>
      <c r="Z78" s="24">
        <f t="shared" si="46"/>
        <v>0</v>
      </c>
      <c r="AA78" s="24">
        <v>0.64466847377166503</v>
      </c>
      <c r="AB78" s="24">
        <v>0</v>
      </c>
      <c r="AC78" s="24">
        <v>0</v>
      </c>
      <c r="AD78" s="24">
        <f t="shared" si="6"/>
        <v>0.64466847377166503</v>
      </c>
      <c r="AE78" s="24">
        <f t="shared" si="47"/>
        <v>140</v>
      </c>
      <c r="AF78" s="24">
        <f t="shared" si="48"/>
        <v>140</v>
      </c>
      <c r="AG78" s="24">
        <f t="shared" si="49"/>
        <v>0</v>
      </c>
      <c r="AH78" s="24">
        <v>7.6029409932596304E-4</v>
      </c>
      <c r="AI78" s="24">
        <v>0</v>
      </c>
      <c r="AJ78" s="24">
        <v>0</v>
      </c>
      <c r="AK78" s="24">
        <f t="shared" si="7"/>
        <v>7.6029409932596304E-4</v>
      </c>
      <c r="AL78" s="24">
        <f t="shared" si="50"/>
        <v>140</v>
      </c>
      <c r="AM78" s="24">
        <f t="shared" si="51"/>
        <v>140</v>
      </c>
      <c r="AN78" s="24">
        <f t="shared" si="52"/>
        <v>0</v>
      </c>
      <c r="AO78" s="24">
        <v>1.01265771832192E-4</v>
      </c>
      <c r="AP78" s="24">
        <v>0</v>
      </c>
      <c r="AQ78" s="24">
        <v>0</v>
      </c>
      <c r="AR78" s="24">
        <f t="shared" si="8"/>
        <v>1.01265771832192E-4</v>
      </c>
      <c r="AS78" s="24">
        <f t="shared" si="53"/>
        <v>140</v>
      </c>
      <c r="AT78" s="24">
        <f t="shared" si="55"/>
        <v>140</v>
      </c>
      <c r="AU78" s="24">
        <f t="shared" si="54"/>
        <v>0</v>
      </c>
    </row>
    <row r="79" spans="1:47" ht="14.25" customHeight="1" x14ac:dyDescent="0.25">
      <c r="A79" s="24">
        <v>78</v>
      </c>
      <c r="B79" s="24" t="s">
        <v>92</v>
      </c>
      <c r="C79" s="24">
        <v>1.05</v>
      </c>
      <c r="D79" s="24">
        <f t="shared" si="39"/>
        <v>0</v>
      </c>
      <c r="E79" s="24">
        <f t="shared" si="0"/>
        <v>0</v>
      </c>
      <c r="F79" s="24">
        <v>3.5605009999999995</v>
      </c>
      <c r="G79" s="24">
        <f t="shared" si="36"/>
        <v>3.7385260499999995</v>
      </c>
      <c r="H79" s="24">
        <f t="shared" si="37"/>
        <v>0</v>
      </c>
      <c r="I79" s="24">
        <f t="shared" si="40"/>
        <v>0</v>
      </c>
      <c r="J79" s="24">
        <f t="shared" si="38"/>
        <v>2.27424111988863E-3</v>
      </c>
      <c r="K79" s="24">
        <v>0</v>
      </c>
      <c r="L79" s="24">
        <f t="shared" si="41"/>
        <v>3.7408002911198883</v>
      </c>
      <c r="M79" s="24">
        <v>2.27424111988863E-3</v>
      </c>
      <c r="N79" s="24">
        <v>0</v>
      </c>
      <c r="O79" s="24">
        <v>0</v>
      </c>
      <c r="P79" s="24">
        <f t="shared" si="4"/>
        <v>2.27424111988863E-3</v>
      </c>
      <c r="Q79" s="24">
        <f t="shared" si="42"/>
        <v>140</v>
      </c>
      <c r="R79" s="24">
        <f t="shared" si="13"/>
        <v>140</v>
      </c>
      <c r="S79" s="24">
        <f t="shared" si="43"/>
        <v>0</v>
      </c>
      <c r="T79" s="24">
        <v>5.3067853061576997E-5</v>
      </c>
      <c r="U79" s="24">
        <v>0</v>
      </c>
      <c r="V79" s="24">
        <v>0</v>
      </c>
      <c r="W79" s="24">
        <f t="shared" si="5"/>
        <v>5.3067853061576997E-5</v>
      </c>
      <c r="X79" s="24">
        <f t="shared" si="44"/>
        <v>140</v>
      </c>
      <c r="Y79" s="24">
        <f t="shared" si="45"/>
        <v>140</v>
      </c>
      <c r="Z79" s="24">
        <f t="shared" si="46"/>
        <v>0</v>
      </c>
      <c r="AA79" s="24">
        <v>0.39729655724428498</v>
      </c>
      <c r="AB79" s="24">
        <v>0</v>
      </c>
      <c r="AC79" s="24">
        <v>0</v>
      </c>
      <c r="AD79" s="24">
        <f t="shared" si="6"/>
        <v>0.39729655724428498</v>
      </c>
      <c r="AE79" s="24">
        <f t="shared" si="47"/>
        <v>140</v>
      </c>
      <c r="AF79" s="24">
        <f t="shared" si="48"/>
        <v>140</v>
      </c>
      <c r="AG79" s="24">
        <f t="shared" si="49"/>
        <v>0</v>
      </c>
      <c r="AH79" s="24">
        <v>8.9899444915453597E-3</v>
      </c>
      <c r="AI79" s="24">
        <v>0</v>
      </c>
      <c r="AJ79" s="24">
        <v>0</v>
      </c>
      <c r="AK79" s="24">
        <f t="shared" si="7"/>
        <v>8.9899444915453597E-3</v>
      </c>
      <c r="AL79" s="24">
        <f t="shared" si="50"/>
        <v>140</v>
      </c>
      <c r="AM79" s="24">
        <f t="shared" si="51"/>
        <v>140</v>
      </c>
      <c r="AN79" s="24">
        <f t="shared" si="52"/>
        <v>0</v>
      </c>
      <c r="AO79" s="24">
        <v>1.3640023067470101E-5</v>
      </c>
      <c r="AP79" s="24">
        <v>0</v>
      </c>
      <c r="AQ79" s="24">
        <v>0</v>
      </c>
      <c r="AR79" s="24">
        <f t="shared" si="8"/>
        <v>1.3640023067470101E-5</v>
      </c>
      <c r="AS79" s="24">
        <f t="shared" si="53"/>
        <v>140</v>
      </c>
      <c r="AT79" s="24">
        <f t="shared" si="55"/>
        <v>140</v>
      </c>
      <c r="AU79" s="24">
        <f t="shared" si="54"/>
        <v>0</v>
      </c>
    </row>
    <row r="80" spans="1:47" ht="14.25" customHeight="1" x14ac:dyDescent="0.25">
      <c r="A80" s="24">
        <v>79</v>
      </c>
      <c r="B80" s="24" t="s">
        <v>92</v>
      </c>
      <c r="C80" s="24">
        <v>1.05</v>
      </c>
      <c r="D80" s="24">
        <f t="shared" si="39"/>
        <v>0</v>
      </c>
      <c r="E80" s="24">
        <f t="shared" si="0"/>
        <v>0</v>
      </c>
      <c r="F80" s="24">
        <v>3.5745009999999979</v>
      </c>
      <c r="G80" s="24">
        <f t="shared" si="36"/>
        <v>3.7532260499999981</v>
      </c>
      <c r="H80" s="24">
        <f t="shared" si="37"/>
        <v>0</v>
      </c>
      <c r="I80" s="24">
        <f t="shared" si="40"/>
        <v>0</v>
      </c>
      <c r="J80" s="24">
        <f t="shared" si="38"/>
        <v>2.92910124121E-6</v>
      </c>
      <c r="K80" s="24">
        <v>0</v>
      </c>
      <c r="L80" s="24">
        <f t="shared" si="41"/>
        <v>3.7532289791012392</v>
      </c>
      <c r="M80" s="24">
        <v>2.92910124121E-6</v>
      </c>
      <c r="N80" s="24">
        <v>0</v>
      </c>
      <c r="O80" s="24">
        <v>0</v>
      </c>
      <c r="P80" s="24">
        <f t="shared" si="4"/>
        <v>2.92910124121E-6</v>
      </c>
      <c r="Q80" s="24">
        <f t="shared" si="42"/>
        <v>140</v>
      </c>
      <c r="R80" s="24">
        <f t="shared" ref="R80:R143" si="56">+Q79</f>
        <v>140</v>
      </c>
      <c r="S80" s="24">
        <f t="shared" si="43"/>
        <v>0</v>
      </c>
      <c r="T80" s="24">
        <v>6.3815362711921997E-4</v>
      </c>
      <c r="U80" s="24">
        <v>0</v>
      </c>
      <c r="V80" s="24">
        <v>0</v>
      </c>
      <c r="W80" s="24">
        <f t="shared" si="5"/>
        <v>6.3815362711921997E-4</v>
      </c>
      <c r="X80" s="24">
        <f t="shared" si="44"/>
        <v>140</v>
      </c>
      <c r="Y80" s="24">
        <f t="shared" si="45"/>
        <v>140</v>
      </c>
      <c r="Z80" s="24">
        <f t="shared" si="46"/>
        <v>0</v>
      </c>
      <c r="AA80" s="24">
        <v>4.8860023803129302E-2</v>
      </c>
      <c r="AB80" s="24">
        <v>0</v>
      </c>
      <c r="AC80" s="24">
        <v>0</v>
      </c>
      <c r="AD80" s="24">
        <f t="shared" si="6"/>
        <v>4.8860023803129302E-2</v>
      </c>
      <c r="AE80" s="24">
        <f t="shared" si="47"/>
        <v>140</v>
      </c>
      <c r="AF80" s="24">
        <f t="shared" si="48"/>
        <v>140</v>
      </c>
      <c r="AG80" s="24">
        <f t="shared" si="49"/>
        <v>0</v>
      </c>
      <c r="AH80" s="24">
        <v>7.3195740770035503E-2</v>
      </c>
      <c r="AI80" s="24">
        <v>0</v>
      </c>
      <c r="AJ80" s="24">
        <v>0</v>
      </c>
      <c r="AK80" s="24">
        <f t="shared" si="7"/>
        <v>7.3195740770035503E-2</v>
      </c>
      <c r="AL80" s="24">
        <f t="shared" si="50"/>
        <v>140</v>
      </c>
      <c r="AM80" s="24">
        <f t="shared" si="51"/>
        <v>140</v>
      </c>
      <c r="AN80" s="24">
        <f t="shared" si="52"/>
        <v>0</v>
      </c>
      <c r="AO80" s="24">
        <v>0.19420822107606101</v>
      </c>
      <c r="AP80" s="24">
        <v>0</v>
      </c>
      <c r="AQ80" s="24">
        <v>0</v>
      </c>
      <c r="AR80" s="24">
        <f t="shared" si="8"/>
        <v>0.19420822107606101</v>
      </c>
      <c r="AS80" s="24">
        <f t="shared" si="53"/>
        <v>140</v>
      </c>
      <c r="AT80" s="24">
        <f t="shared" si="55"/>
        <v>140</v>
      </c>
      <c r="AU80" s="24">
        <f t="shared" si="54"/>
        <v>0</v>
      </c>
    </row>
    <row r="81" spans="1:47" ht="14.25" customHeight="1" x14ac:dyDescent="0.25">
      <c r="A81" s="24">
        <v>80</v>
      </c>
      <c r="B81" s="24" t="s">
        <v>92</v>
      </c>
      <c r="C81" s="24">
        <v>1.05</v>
      </c>
      <c r="D81" s="24">
        <f t="shared" si="39"/>
        <v>0</v>
      </c>
      <c r="E81" s="24">
        <f t="shared" si="0"/>
        <v>0</v>
      </c>
      <c r="F81" s="24">
        <v>3.6067709999999988</v>
      </c>
      <c r="G81" s="24">
        <f t="shared" si="36"/>
        <v>3.7871095499999989</v>
      </c>
      <c r="H81" s="24">
        <f t="shared" si="37"/>
        <v>0</v>
      </c>
      <c r="I81" s="24">
        <f t="shared" si="40"/>
        <v>0</v>
      </c>
      <c r="J81" s="24">
        <f t="shared" si="38"/>
        <v>6.4650202863714395E-4</v>
      </c>
      <c r="K81" s="24">
        <v>0</v>
      </c>
      <c r="L81" s="24">
        <f t="shared" si="41"/>
        <v>3.787756052028636</v>
      </c>
      <c r="M81" s="24">
        <v>6.4650202863714395E-4</v>
      </c>
      <c r="N81" s="24">
        <v>0</v>
      </c>
      <c r="O81" s="24">
        <v>0</v>
      </c>
      <c r="P81" s="24">
        <f t="shared" si="4"/>
        <v>6.4650202863714395E-4</v>
      </c>
      <c r="Q81" s="24">
        <f t="shared" si="42"/>
        <v>140</v>
      </c>
      <c r="R81" s="24">
        <f t="shared" si="56"/>
        <v>140</v>
      </c>
      <c r="S81" s="24">
        <f t="shared" si="43"/>
        <v>0</v>
      </c>
      <c r="T81" s="24">
        <v>6.2575256755869793E-2</v>
      </c>
      <c r="U81" s="24">
        <v>0</v>
      </c>
      <c r="V81" s="24">
        <v>0</v>
      </c>
      <c r="W81" s="24">
        <f t="shared" si="5"/>
        <v>6.2575256755869793E-2</v>
      </c>
      <c r="X81" s="24">
        <f t="shared" si="44"/>
        <v>140</v>
      </c>
      <c r="Y81" s="24">
        <f t="shared" si="45"/>
        <v>140</v>
      </c>
      <c r="Z81" s="24">
        <f t="shared" si="46"/>
        <v>0</v>
      </c>
      <c r="AA81" s="24">
        <v>3.5143690815737401E-4</v>
      </c>
      <c r="AB81" s="24">
        <v>0</v>
      </c>
      <c r="AC81" s="24">
        <v>0</v>
      </c>
      <c r="AD81" s="24">
        <f t="shared" si="6"/>
        <v>3.5143690815737401E-4</v>
      </c>
      <c r="AE81" s="24">
        <f t="shared" si="47"/>
        <v>140</v>
      </c>
      <c r="AF81" s="24">
        <f t="shared" si="48"/>
        <v>140</v>
      </c>
      <c r="AG81" s="24">
        <f t="shared" si="49"/>
        <v>0</v>
      </c>
      <c r="AH81" s="24">
        <v>4.4119271266520601E-4</v>
      </c>
      <c r="AI81" s="24">
        <v>0</v>
      </c>
      <c r="AJ81" s="24">
        <v>0</v>
      </c>
      <c r="AK81" s="24">
        <f t="shared" si="7"/>
        <v>4.4119271266520601E-4</v>
      </c>
      <c r="AL81" s="24">
        <f t="shared" si="50"/>
        <v>140</v>
      </c>
      <c r="AM81" s="24">
        <f t="shared" si="51"/>
        <v>140</v>
      </c>
      <c r="AN81" s="24">
        <f t="shared" si="52"/>
        <v>0</v>
      </c>
      <c r="AO81" s="24">
        <v>2.2582016211147201E-4</v>
      </c>
      <c r="AP81" s="24">
        <v>0</v>
      </c>
      <c r="AQ81" s="24">
        <v>0</v>
      </c>
      <c r="AR81" s="24">
        <f t="shared" si="8"/>
        <v>2.2582016211147201E-4</v>
      </c>
      <c r="AS81" s="24">
        <f t="shared" si="53"/>
        <v>140</v>
      </c>
      <c r="AT81" s="24">
        <f t="shared" si="55"/>
        <v>140</v>
      </c>
      <c r="AU81" s="24">
        <f t="shared" si="54"/>
        <v>0</v>
      </c>
    </row>
    <row r="82" spans="1:47" ht="14.25" customHeight="1" x14ac:dyDescent="0.25">
      <c r="A82" s="24">
        <v>81</v>
      </c>
      <c r="B82" s="24" t="s">
        <v>92</v>
      </c>
      <c r="C82" s="24">
        <v>1.05</v>
      </c>
      <c r="D82" s="24">
        <f t="shared" si="39"/>
        <v>0</v>
      </c>
      <c r="E82" s="24">
        <f t="shared" si="0"/>
        <v>0</v>
      </c>
      <c r="F82" s="24">
        <v>3.5990490000000017</v>
      </c>
      <c r="G82" s="24">
        <f t="shared" si="36"/>
        <v>3.7790014500000018</v>
      </c>
      <c r="H82" s="24">
        <f t="shared" si="37"/>
        <v>0</v>
      </c>
      <c r="I82" s="24">
        <f t="shared" si="40"/>
        <v>0</v>
      </c>
      <c r="J82" s="24">
        <f t="shared" si="38"/>
        <v>7.0636716842202997E-4</v>
      </c>
      <c r="K82" s="24">
        <v>0</v>
      </c>
      <c r="L82" s="24">
        <f t="shared" si="41"/>
        <v>3.7797078171684237</v>
      </c>
      <c r="M82" s="24">
        <v>7.0636716842202997E-4</v>
      </c>
      <c r="N82" s="24">
        <v>0</v>
      </c>
      <c r="O82" s="24">
        <v>0</v>
      </c>
      <c r="P82" s="24">
        <f t="shared" si="4"/>
        <v>7.0636716842202997E-4</v>
      </c>
      <c r="Q82" s="24">
        <f t="shared" si="42"/>
        <v>140</v>
      </c>
      <c r="R82" s="24">
        <f t="shared" si="56"/>
        <v>140</v>
      </c>
      <c r="S82" s="24">
        <f t="shared" si="43"/>
        <v>0</v>
      </c>
      <c r="T82" s="24">
        <v>9.09073934221441E-2</v>
      </c>
      <c r="U82" s="24">
        <v>0</v>
      </c>
      <c r="V82" s="24">
        <v>0</v>
      </c>
      <c r="W82" s="24">
        <f t="shared" si="5"/>
        <v>9.09073934221441E-2</v>
      </c>
      <c r="X82" s="24">
        <f t="shared" si="44"/>
        <v>140</v>
      </c>
      <c r="Y82" s="24">
        <f t="shared" si="45"/>
        <v>140</v>
      </c>
      <c r="Z82" s="24">
        <f t="shared" si="46"/>
        <v>0</v>
      </c>
      <c r="AA82" s="24">
        <v>0.229144981008754</v>
      </c>
      <c r="AB82" s="24">
        <v>0</v>
      </c>
      <c r="AC82" s="24">
        <v>0</v>
      </c>
      <c r="AD82" s="24">
        <f t="shared" si="6"/>
        <v>0.229144981008754</v>
      </c>
      <c r="AE82" s="24">
        <f t="shared" si="47"/>
        <v>140</v>
      </c>
      <c r="AF82" s="24">
        <f t="shared" si="48"/>
        <v>140</v>
      </c>
      <c r="AG82" s="24">
        <f t="shared" si="49"/>
        <v>0</v>
      </c>
      <c r="AH82" s="24">
        <v>1.7662435602531201E-6</v>
      </c>
      <c r="AI82" s="24">
        <v>0</v>
      </c>
      <c r="AJ82" s="24">
        <v>0</v>
      </c>
      <c r="AK82" s="24">
        <f t="shared" si="7"/>
        <v>1.7662435602531201E-6</v>
      </c>
      <c r="AL82" s="24">
        <f t="shared" si="50"/>
        <v>140</v>
      </c>
      <c r="AM82" s="24">
        <f t="shared" si="51"/>
        <v>140</v>
      </c>
      <c r="AN82" s="24">
        <f t="shared" si="52"/>
        <v>0</v>
      </c>
      <c r="AO82" s="24">
        <v>6.3115821553922605E-2</v>
      </c>
      <c r="AP82" s="24">
        <v>0</v>
      </c>
      <c r="AQ82" s="24">
        <v>0</v>
      </c>
      <c r="AR82" s="24">
        <f t="shared" si="8"/>
        <v>6.3115821553922605E-2</v>
      </c>
      <c r="AS82" s="24">
        <f t="shared" si="53"/>
        <v>140</v>
      </c>
      <c r="AT82" s="24">
        <f t="shared" si="55"/>
        <v>140</v>
      </c>
      <c r="AU82" s="24">
        <f t="shared" si="54"/>
        <v>0</v>
      </c>
    </row>
    <row r="83" spans="1:47" ht="14.25" customHeight="1" x14ac:dyDescent="0.25">
      <c r="A83" s="24">
        <v>82</v>
      </c>
      <c r="B83" s="24" t="s">
        <v>92</v>
      </c>
      <c r="C83" s="24">
        <v>1.05</v>
      </c>
      <c r="D83" s="24">
        <f t="shared" si="39"/>
        <v>0</v>
      </c>
      <c r="E83" s="24">
        <f t="shared" si="0"/>
        <v>0</v>
      </c>
      <c r="F83" s="24">
        <v>3.6106579999999955</v>
      </c>
      <c r="G83" s="24">
        <f t="shared" si="36"/>
        <v>3.7911908999999953</v>
      </c>
      <c r="H83" s="24">
        <f t="shared" si="37"/>
        <v>0</v>
      </c>
      <c r="I83" s="24">
        <f t="shared" si="40"/>
        <v>0</v>
      </c>
      <c r="J83" s="24">
        <f t="shared" si="38"/>
        <v>0.11329262743401999</v>
      </c>
      <c r="K83" s="24">
        <v>0</v>
      </c>
      <c r="L83" s="24">
        <f t="shared" si="41"/>
        <v>3.9044835274340151</v>
      </c>
      <c r="M83" s="24">
        <v>0.11329262743401999</v>
      </c>
      <c r="N83" s="24">
        <v>0</v>
      </c>
      <c r="O83" s="24">
        <v>0</v>
      </c>
      <c r="P83" s="24">
        <f t="shared" si="4"/>
        <v>0.11329262743401999</v>
      </c>
      <c r="Q83" s="24">
        <f t="shared" si="42"/>
        <v>140</v>
      </c>
      <c r="R83" s="24">
        <f t="shared" si="56"/>
        <v>140</v>
      </c>
      <c r="S83" s="24">
        <f t="shared" si="43"/>
        <v>0</v>
      </c>
      <c r="T83" s="24">
        <v>3.4198149887790602E-2</v>
      </c>
      <c r="U83" s="24">
        <v>0</v>
      </c>
      <c r="V83" s="24">
        <v>0</v>
      </c>
      <c r="W83" s="24">
        <f t="shared" si="5"/>
        <v>3.4198149887790602E-2</v>
      </c>
      <c r="X83" s="24">
        <f t="shared" si="44"/>
        <v>140</v>
      </c>
      <c r="Y83" s="24">
        <f t="shared" si="45"/>
        <v>140</v>
      </c>
      <c r="Z83" s="24">
        <f t="shared" si="46"/>
        <v>0</v>
      </c>
      <c r="AA83" s="24">
        <v>9.5449930300535599E-2</v>
      </c>
      <c r="AB83" s="24">
        <v>0</v>
      </c>
      <c r="AC83" s="24">
        <v>0</v>
      </c>
      <c r="AD83" s="24">
        <f t="shared" si="6"/>
        <v>9.5449930300535599E-2</v>
      </c>
      <c r="AE83" s="24">
        <f t="shared" si="47"/>
        <v>140</v>
      </c>
      <c r="AF83" s="24">
        <f t="shared" si="48"/>
        <v>140</v>
      </c>
      <c r="AG83" s="24">
        <f t="shared" si="49"/>
        <v>0</v>
      </c>
      <c r="AH83" s="24">
        <v>1.9969986515663701E-2</v>
      </c>
      <c r="AI83" s="24">
        <v>0</v>
      </c>
      <c r="AJ83" s="24">
        <v>0</v>
      </c>
      <c r="AK83" s="24">
        <f t="shared" si="7"/>
        <v>1.9969986515663701E-2</v>
      </c>
      <c r="AL83" s="24">
        <f t="shared" si="50"/>
        <v>140</v>
      </c>
      <c r="AM83" s="24">
        <f t="shared" si="51"/>
        <v>140</v>
      </c>
      <c r="AN83" s="24">
        <f t="shared" si="52"/>
        <v>0</v>
      </c>
      <c r="AO83" s="24">
        <v>1.48748192070343E-2</v>
      </c>
      <c r="AP83" s="24">
        <v>0</v>
      </c>
      <c r="AQ83" s="24">
        <v>0</v>
      </c>
      <c r="AR83" s="24">
        <f t="shared" si="8"/>
        <v>1.48748192070343E-2</v>
      </c>
      <c r="AS83" s="24">
        <f t="shared" si="53"/>
        <v>140</v>
      </c>
      <c r="AT83" s="24">
        <f t="shared" si="55"/>
        <v>140</v>
      </c>
      <c r="AU83" s="24">
        <f t="shared" si="54"/>
        <v>0</v>
      </c>
    </row>
    <row r="84" spans="1:47" ht="14.25" customHeight="1" x14ac:dyDescent="0.25">
      <c r="A84" s="24">
        <v>83</v>
      </c>
      <c r="B84" s="24" t="s">
        <v>92</v>
      </c>
      <c r="C84" s="24">
        <v>1.05</v>
      </c>
      <c r="D84" s="24">
        <f t="shared" si="39"/>
        <v>0</v>
      </c>
      <c r="E84" s="24">
        <f t="shared" si="0"/>
        <v>0</v>
      </c>
      <c r="F84" s="24">
        <v>3.6026519999999991</v>
      </c>
      <c r="G84" s="24">
        <f t="shared" si="36"/>
        <v>3.7827845999999994</v>
      </c>
      <c r="H84" s="24">
        <f t="shared" si="37"/>
        <v>0</v>
      </c>
      <c r="I84" s="24">
        <f t="shared" si="40"/>
        <v>0</v>
      </c>
      <c r="J84" s="24">
        <f t="shared" si="38"/>
        <v>0.125269424673146</v>
      </c>
      <c r="K84" s="24">
        <v>0</v>
      </c>
      <c r="L84" s="24">
        <f t="shared" si="41"/>
        <v>3.9080540246731452</v>
      </c>
      <c r="M84" s="24">
        <v>0.125269424673146</v>
      </c>
      <c r="N84" s="24">
        <v>0</v>
      </c>
      <c r="O84" s="24">
        <v>0</v>
      </c>
      <c r="P84" s="24">
        <f t="shared" si="4"/>
        <v>0.125269424673146</v>
      </c>
      <c r="Q84" s="24">
        <f t="shared" si="42"/>
        <v>140</v>
      </c>
      <c r="R84" s="24">
        <f t="shared" si="56"/>
        <v>140</v>
      </c>
      <c r="S84" s="24">
        <f t="shared" si="43"/>
        <v>0</v>
      </c>
      <c r="T84" s="24">
        <v>8.4563725322703495E-3</v>
      </c>
      <c r="U84" s="24">
        <v>0</v>
      </c>
      <c r="V84" s="24">
        <v>0</v>
      </c>
      <c r="W84" s="24">
        <f t="shared" si="5"/>
        <v>8.4563725322703495E-3</v>
      </c>
      <c r="X84" s="24">
        <f t="shared" si="44"/>
        <v>140</v>
      </c>
      <c r="Y84" s="24">
        <f t="shared" si="45"/>
        <v>140</v>
      </c>
      <c r="Z84" s="24">
        <f t="shared" si="46"/>
        <v>0</v>
      </c>
      <c r="AA84" s="24">
        <v>3.5410425076902903E-2</v>
      </c>
      <c r="AB84" s="24">
        <v>0</v>
      </c>
      <c r="AC84" s="24">
        <v>0</v>
      </c>
      <c r="AD84" s="24">
        <f t="shared" si="6"/>
        <v>3.5410425076902903E-2</v>
      </c>
      <c r="AE84" s="24">
        <f t="shared" si="47"/>
        <v>140</v>
      </c>
      <c r="AF84" s="24">
        <f t="shared" si="48"/>
        <v>140</v>
      </c>
      <c r="AG84" s="24">
        <f t="shared" si="49"/>
        <v>0</v>
      </c>
      <c r="AH84" s="24">
        <v>8.6983766819435503E-4</v>
      </c>
      <c r="AI84" s="24">
        <v>0</v>
      </c>
      <c r="AJ84" s="24">
        <v>0</v>
      </c>
      <c r="AK84" s="24">
        <f t="shared" si="7"/>
        <v>8.6983766819435503E-4</v>
      </c>
      <c r="AL84" s="24">
        <f t="shared" si="50"/>
        <v>140</v>
      </c>
      <c r="AM84" s="24">
        <f t="shared" si="51"/>
        <v>140</v>
      </c>
      <c r="AN84" s="24">
        <f t="shared" si="52"/>
        <v>0</v>
      </c>
      <c r="AO84" s="24">
        <v>8.7090074214963404E-4</v>
      </c>
      <c r="AP84" s="24">
        <v>0</v>
      </c>
      <c r="AQ84" s="24">
        <v>0</v>
      </c>
      <c r="AR84" s="24">
        <f t="shared" si="8"/>
        <v>8.7090074214963404E-4</v>
      </c>
      <c r="AS84" s="24">
        <f t="shared" si="53"/>
        <v>140</v>
      </c>
      <c r="AT84" s="24">
        <f t="shared" si="55"/>
        <v>140</v>
      </c>
      <c r="AU84" s="24">
        <f t="shared" si="54"/>
        <v>0</v>
      </c>
    </row>
    <row r="85" spans="1:47" ht="14.25" customHeight="1" x14ac:dyDescent="0.25">
      <c r="A85" s="24">
        <v>84</v>
      </c>
      <c r="B85" s="24" t="s">
        <v>92</v>
      </c>
      <c r="C85" s="24">
        <v>1.05</v>
      </c>
      <c r="D85" s="24">
        <f t="shared" si="39"/>
        <v>0</v>
      </c>
      <c r="E85" s="24">
        <f t="shared" si="0"/>
        <v>0</v>
      </c>
      <c r="F85" s="24">
        <v>3.5898140000000036</v>
      </c>
      <c r="G85" s="24">
        <f t="shared" si="36"/>
        <v>3.7693047000000042</v>
      </c>
      <c r="H85" s="24">
        <f t="shared" si="37"/>
        <v>0</v>
      </c>
      <c r="I85" s="24">
        <f t="shared" si="40"/>
        <v>0</v>
      </c>
      <c r="J85" s="24">
        <f t="shared" si="38"/>
        <v>1.18694591102193E-4</v>
      </c>
      <c r="K85" s="24">
        <v>0</v>
      </c>
      <c r="L85" s="24">
        <f t="shared" si="41"/>
        <v>3.7694233945911062</v>
      </c>
      <c r="M85" s="24">
        <v>1.18694591102193E-4</v>
      </c>
      <c r="N85" s="24">
        <v>0</v>
      </c>
      <c r="O85" s="24">
        <v>0</v>
      </c>
      <c r="P85" s="24">
        <f t="shared" si="4"/>
        <v>1.18694591102193E-4</v>
      </c>
      <c r="Q85" s="24">
        <f t="shared" si="42"/>
        <v>140</v>
      </c>
      <c r="R85" s="24">
        <f t="shared" si="56"/>
        <v>140</v>
      </c>
      <c r="S85" s="24">
        <f t="shared" si="43"/>
        <v>0</v>
      </c>
      <c r="T85" s="24">
        <v>7.2597510958317497E-3</v>
      </c>
      <c r="U85" s="24">
        <v>0</v>
      </c>
      <c r="V85" s="24">
        <v>0</v>
      </c>
      <c r="W85" s="24">
        <f t="shared" si="5"/>
        <v>7.2597510958317497E-3</v>
      </c>
      <c r="X85" s="24">
        <f t="shared" si="44"/>
        <v>140</v>
      </c>
      <c r="Y85" s="24">
        <f t="shared" si="45"/>
        <v>140</v>
      </c>
      <c r="Z85" s="24">
        <f t="shared" si="46"/>
        <v>0</v>
      </c>
      <c r="AA85" s="24">
        <v>2.93785972769632E-3</v>
      </c>
      <c r="AB85" s="24">
        <v>0</v>
      </c>
      <c r="AC85" s="24">
        <v>0</v>
      </c>
      <c r="AD85" s="24">
        <f t="shared" si="6"/>
        <v>2.93785972769632E-3</v>
      </c>
      <c r="AE85" s="24">
        <f t="shared" si="47"/>
        <v>140</v>
      </c>
      <c r="AF85" s="24">
        <f t="shared" si="48"/>
        <v>140</v>
      </c>
      <c r="AG85" s="24">
        <f t="shared" si="49"/>
        <v>0</v>
      </c>
      <c r="AH85" s="24">
        <v>1.7504316972620599E-3</v>
      </c>
      <c r="AI85" s="24">
        <v>0</v>
      </c>
      <c r="AJ85" s="24">
        <v>0</v>
      </c>
      <c r="AK85" s="24">
        <f t="shared" si="7"/>
        <v>1.7504316972620599E-3</v>
      </c>
      <c r="AL85" s="24">
        <f t="shared" si="50"/>
        <v>140</v>
      </c>
      <c r="AM85" s="24">
        <f t="shared" si="51"/>
        <v>140</v>
      </c>
      <c r="AN85" s="24">
        <f t="shared" si="52"/>
        <v>0</v>
      </c>
      <c r="AO85" s="24">
        <v>1.43433991609346</v>
      </c>
      <c r="AP85" s="24">
        <v>0</v>
      </c>
      <c r="AQ85" s="24">
        <v>0</v>
      </c>
      <c r="AR85" s="24">
        <f t="shared" si="8"/>
        <v>1.43433991609346</v>
      </c>
      <c r="AS85" s="24">
        <f t="shared" si="53"/>
        <v>140</v>
      </c>
      <c r="AT85" s="24">
        <f t="shared" si="55"/>
        <v>140</v>
      </c>
      <c r="AU85" s="24">
        <f t="shared" si="54"/>
        <v>0</v>
      </c>
    </row>
    <row r="86" spans="1:47" ht="14.25" customHeight="1" x14ac:dyDescent="0.25">
      <c r="A86" s="24">
        <v>85</v>
      </c>
      <c r="B86" s="24" t="s">
        <v>92</v>
      </c>
      <c r="C86" s="24">
        <v>1.05</v>
      </c>
      <c r="D86" s="24">
        <f t="shared" si="39"/>
        <v>0</v>
      </c>
      <c r="E86" s="24">
        <f t="shared" si="0"/>
        <v>0</v>
      </c>
      <c r="F86" s="24">
        <v>3.6187809999999958</v>
      </c>
      <c r="G86" s="24">
        <f t="shared" si="36"/>
        <v>3.7997200499999959</v>
      </c>
      <c r="H86" s="24">
        <f t="shared" si="37"/>
        <v>0</v>
      </c>
      <c r="I86" s="24">
        <f t="shared" si="40"/>
        <v>0</v>
      </c>
      <c r="J86" s="24">
        <f t="shared" si="38"/>
        <v>0.72375619999999918</v>
      </c>
      <c r="K86" s="24">
        <v>0</v>
      </c>
      <c r="L86" s="24">
        <f t="shared" si="41"/>
        <v>4.5234762499999954</v>
      </c>
      <c r="M86" s="24">
        <v>0.92740729322492998</v>
      </c>
      <c r="N86" s="24">
        <v>0</v>
      </c>
      <c r="O86" s="24">
        <v>0</v>
      </c>
      <c r="P86" s="24">
        <f t="shared" si="4"/>
        <v>0.92740729322492998</v>
      </c>
      <c r="Q86" s="24">
        <f t="shared" si="42"/>
        <v>140</v>
      </c>
      <c r="R86" s="24">
        <f t="shared" si="56"/>
        <v>140</v>
      </c>
      <c r="S86" s="24">
        <f t="shared" si="43"/>
        <v>0</v>
      </c>
      <c r="T86" s="24">
        <v>0.92740729322492998</v>
      </c>
      <c r="U86" s="24">
        <v>0</v>
      </c>
      <c r="V86" s="24">
        <v>0</v>
      </c>
      <c r="W86" s="24">
        <f t="shared" si="5"/>
        <v>0.92740729322492998</v>
      </c>
      <c r="X86" s="24">
        <f t="shared" si="44"/>
        <v>140</v>
      </c>
      <c r="Y86" s="24">
        <f t="shared" si="45"/>
        <v>140</v>
      </c>
      <c r="Z86" s="24">
        <f t="shared" si="46"/>
        <v>0</v>
      </c>
      <c r="AA86" s="24">
        <v>0.92740729322492998</v>
      </c>
      <c r="AB86" s="24">
        <v>0</v>
      </c>
      <c r="AC86" s="24">
        <v>0</v>
      </c>
      <c r="AD86" s="24">
        <f t="shared" si="6"/>
        <v>0.92740729322492998</v>
      </c>
      <c r="AE86" s="24">
        <f t="shared" si="47"/>
        <v>140</v>
      </c>
      <c r="AF86" s="24">
        <f t="shared" si="48"/>
        <v>140</v>
      </c>
      <c r="AG86" s="24">
        <f t="shared" si="49"/>
        <v>0</v>
      </c>
      <c r="AH86" s="24">
        <v>0.92740729322492998</v>
      </c>
      <c r="AI86" s="24">
        <v>0</v>
      </c>
      <c r="AJ86" s="24">
        <v>0</v>
      </c>
      <c r="AK86" s="24">
        <f t="shared" si="7"/>
        <v>0.92740729322492998</v>
      </c>
      <c r="AL86" s="24">
        <f t="shared" si="50"/>
        <v>140</v>
      </c>
      <c r="AM86" s="24">
        <f t="shared" si="51"/>
        <v>140</v>
      </c>
      <c r="AN86" s="24">
        <f t="shared" si="52"/>
        <v>0</v>
      </c>
      <c r="AO86" s="24">
        <v>0.92740729322492998</v>
      </c>
      <c r="AP86" s="24">
        <v>0</v>
      </c>
      <c r="AQ86" s="24">
        <v>0</v>
      </c>
      <c r="AR86" s="24">
        <f t="shared" si="8"/>
        <v>0.92740729322492998</v>
      </c>
      <c r="AS86" s="24">
        <f t="shared" si="53"/>
        <v>140</v>
      </c>
      <c r="AT86" s="24">
        <f t="shared" si="55"/>
        <v>140</v>
      </c>
      <c r="AU86" s="24">
        <f t="shared" si="54"/>
        <v>0</v>
      </c>
    </row>
    <row r="87" spans="1:47" ht="14.25" customHeight="1" x14ac:dyDescent="0.25">
      <c r="A87" s="24">
        <v>86</v>
      </c>
      <c r="B87" s="24" t="s">
        <v>92</v>
      </c>
      <c r="C87" s="24">
        <v>1.05</v>
      </c>
      <c r="D87" s="24">
        <f t="shared" si="39"/>
        <v>0</v>
      </c>
      <c r="E87" s="24">
        <f t="shared" si="0"/>
        <v>0</v>
      </c>
      <c r="F87" s="24">
        <v>3.6113149999999967</v>
      </c>
      <c r="G87" s="24">
        <f t="shared" si="36"/>
        <v>3.7918807499999967</v>
      </c>
      <c r="H87" s="24">
        <f t="shared" si="37"/>
        <v>0</v>
      </c>
      <c r="I87" s="24">
        <f t="shared" si="40"/>
        <v>0</v>
      </c>
      <c r="J87" s="24">
        <f t="shared" si="38"/>
        <v>1.6407482656220201E-2</v>
      </c>
      <c r="K87" s="24">
        <v>0</v>
      </c>
      <c r="L87" s="24">
        <f t="shared" si="41"/>
        <v>3.8082882326562171</v>
      </c>
      <c r="M87" s="24">
        <v>1.6407482656220201E-2</v>
      </c>
      <c r="N87" s="24">
        <v>0</v>
      </c>
      <c r="O87" s="24">
        <v>0</v>
      </c>
      <c r="P87" s="24">
        <f t="shared" si="4"/>
        <v>1.6407482656220201E-2</v>
      </c>
      <c r="Q87" s="24">
        <f t="shared" si="42"/>
        <v>140</v>
      </c>
      <c r="R87" s="24">
        <f t="shared" si="56"/>
        <v>140</v>
      </c>
      <c r="S87" s="24">
        <f t="shared" si="43"/>
        <v>0</v>
      </c>
      <c r="T87" s="24">
        <v>2.0311497383500501</v>
      </c>
      <c r="U87" s="24">
        <v>0</v>
      </c>
      <c r="V87" s="24">
        <v>0</v>
      </c>
      <c r="W87" s="24">
        <f t="shared" si="5"/>
        <v>2.0311497383500501</v>
      </c>
      <c r="X87" s="24">
        <f t="shared" si="44"/>
        <v>140</v>
      </c>
      <c r="Y87" s="24">
        <f t="shared" si="45"/>
        <v>140</v>
      </c>
      <c r="Z87" s="24">
        <f t="shared" si="46"/>
        <v>0</v>
      </c>
      <c r="AA87" s="24">
        <v>4.6332699852646701E-2</v>
      </c>
      <c r="AB87" s="24">
        <v>0</v>
      </c>
      <c r="AC87" s="24">
        <v>0</v>
      </c>
      <c r="AD87" s="24">
        <f t="shared" si="6"/>
        <v>4.6332699852646701E-2</v>
      </c>
      <c r="AE87" s="24">
        <f t="shared" si="47"/>
        <v>140</v>
      </c>
      <c r="AF87" s="24">
        <f t="shared" si="48"/>
        <v>140</v>
      </c>
      <c r="AG87" s="24">
        <f t="shared" si="49"/>
        <v>0</v>
      </c>
      <c r="AH87" s="24">
        <v>2.45578751558317E-3</v>
      </c>
      <c r="AI87" s="24">
        <v>0</v>
      </c>
      <c r="AJ87" s="24">
        <v>0</v>
      </c>
      <c r="AK87" s="24">
        <f t="shared" si="7"/>
        <v>2.45578751558317E-3</v>
      </c>
      <c r="AL87" s="24">
        <f t="shared" si="50"/>
        <v>140</v>
      </c>
      <c r="AM87" s="24">
        <f t="shared" si="51"/>
        <v>140</v>
      </c>
      <c r="AN87" s="24">
        <f t="shared" si="52"/>
        <v>0</v>
      </c>
      <c r="AO87" s="24">
        <v>0.22326343851660299</v>
      </c>
      <c r="AP87" s="24">
        <v>0</v>
      </c>
      <c r="AQ87" s="24">
        <v>0</v>
      </c>
      <c r="AR87" s="24">
        <f t="shared" si="8"/>
        <v>0.22326343851660299</v>
      </c>
      <c r="AS87" s="24">
        <f t="shared" si="53"/>
        <v>140</v>
      </c>
      <c r="AT87" s="24">
        <f t="shared" si="55"/>
        <v>140</v>
      </c>
      <c r="AU87" s="24">
        <f t="shared" si="54"/>
        <v>0</v>
      </c>
    </row>
    <row r="88" spans="1:47" ht="14.25" customHeight="1" x14ac:dyDescent="0.25">
      <c r="A88" s="24">
        <v>87</v>
      </c>
      <c r="B88" s="24" t="s">
        <v>92</v>
      </c>
      <c r="C88" s="24">
        <v>1.05</v>
      </c>
      <c r="D88" s="24">
        <f t="shared" si="39"/>
        <v>0</v>
      </c>
      <c r="E88" s="24">
        <f t="shared" si="0"/>
        <v>0</v>
      </c>
      <c r="F88" s="24">
        <v>3.6057589999999982</v>
      </c>
      <c r="G88" s="24">
        <f t="shared" si="36"/>
        <v>3.786046949999998</v>
      </c>
      <c r="H88" s="24">
        <f t="shared" si="37"/>
        <v>0</v>
      </c>
      <c r="I88" s="24">
        <f t="shared" si="40"/>
        <v>0</v>
      </c>
      <c r="J88" s="24">
        <f t="shared" si="38"/>
        <v>3.62758313152459E-3</v>
      </c>
      <c r="K88" s="24">
        <v>0</v>
      </c>
      <c r="L88" s="24">
        <f t="shared" si="41"/>
        <v>3.7896745331315227</v>
      </c>
      <c r="M88" s="24">
        <v>3.62758313152459E-3</v>
      </c>
      <c r="N88" s="24">
        <v>0</v>
      </c>
      <c r="O88" s="24">
        <v>0</v>
      </c>
      <c r="P88" s="24">
        <f t="shared" si="4"/>
        <v>3.62758313152459E-3</v>
      </c>
      <c r="Q88" s="24">
        <f t="shared" si="42"/>
        <v>140</v>
      </c>
      <c r="R88" s="24">
        <f t="shared" si="56"/>
        <v>140</v>
      </c>
      <c r="S88" s="24">
        <f t="shared" si="43"/>
        <v>0</v>
      </c>
      <c r="T88" s="24">
        <v>2.3794483329285201E-2</v>
      </c>
      <c r="U88" s="24">
        <v>0</v>
      </c>
      <c r="V88" s="24">
        <v>0</v>
      </c>
      <c r="W88" s="24">
        <f t="shared" si="5"/>
        <v>2.3794483329285201E-2</v>
      </c>
      <c r="X88" s="24">
        <f t="shared" si="44"/>
        <v>140</v>
      </c>
      <c r="Y88" s="24">
        <f t="shared" si="45"/>
        <v>140</v>
      </c>
      <c r="Z88" s="24">
        <f t="shared" si="46"/>
        <v>0</v>
      </c>
      <c r="AA88" s="24">
        <v>0.16285985062045399</v>
      </c>
      <c r="AB88" s="24">
        <v>0</v>
      </c>
      <c r="AC88" s="24">
        <v>0</v>
      </c>
      <c r="AD88" s="24">
        <f t="shared" si="6"/>
        <v>0.16285985062045399</v>
      </c>
      <c r="AE88" s="24">
        <f t="shared" si="47"/>
        <v>140</v>
      </c>
      <c r="AF88" s="24">
        <f t="shared" si="48"/>
        <v>140</v>
      </c>
      <c r="AG88" s="24">
        <f t="shared" si="49"/>
        <v>0</v>
      </c>
      <c r="AH88" s="24">
        <v>0.36949662706572201</v>
      </c>
      <c r="AI88" s="24">
        <v>0</v>
      </c>
      <c r="AJ88" s="24">
        <v>0</v>
      </c>
      <c r="AK88" s="24">
        <f t="shared" si="7"/>
        <v>0.36949662706572201</v>
      </c>
      <c r="AL88" s="24">
        <f t="shared" si="50"/>
        <v>140</v>
      </c>
      <c r="AM88" s="24">
        <f t="shared" si="51"/>
        <v>140</v>
      </c>
      <c r="AN88" s="24">
        <f t="shared" si="52"/>
        <v>0</v>
      </c>
      <c r="AO88" s="24">
        <v>0.378245417419592</v>
      </c>
      <c r="AP88" s="24">
        <v>0</v>
      </c>
      <c r="AQ88" s="24">
        <v>0</v>
      </c>
      <c r="AR88" s="24">
        <f t="shared" si="8"/>
        <v>0.378245417419592</v>
      </c>
      <c r="AS88" s="24">
        <f t="shared" si="53"/>
        <v>140</v>
      </c>
      <c r="AT88" s="24">
        <f t="shared" si="55"/>
        <v>140</v>
      </c>
      <c r="AU88" s="24">
        <f t="shared" si="54"/>
        <v>0</v>
      </c>
    </row>
    <row r="89" spans="1:47" ht="14.25" customHeight="1" x14ac:dyDescent="0.25">
      <c r="A89" s="24">
        <v>88</v>
      </c>
      <c r="B89" s="24" t="s">
        <v>92</v>
      </c>
      <c r="C89" s="24">
        <v>1.05</v>
      </c>
      <c r="D89" s="24">
        <f t="shared" si="39"/>
        <v>0</v>
      </c>
      <c r="E89" s="24">
        <f t="shared" si="0"/>
        <v>0</v>
      </c>
      <c r="F89" s="24">
        <v>3.575013999999999</v>
      </c>
      <c r="G89" s="24">
        <f t="shared" si="36"/>
        <v>3.7537646999999992</v>
      </c>
      <c r="H89" s="24">
        <f t="shared" si="37"/>
        <v>0</v>
      </c>
      <c r="I89" s="24">
        <f t="shared" si="40"/>
        <v>0</v>
      </c>
      <c r="J89" s="24">
        <f t="shared" si="38"/>
        <v>2.0408093391351498E-3</v>
      </c>
      <c r="K89" s="24">
        <v>0</v>
      </c>
      <c r="L89" s="24">
        <f t="shared" si="41"/>
        <v>3.7558055093391345</v>
      </c>
      <c r="M89" s="24">
        <v>2.0408093391351498E-3</v>
      </c>
      <c r="N89" s="24">
        <v>0</v>
      </c>
      <c r="O89" s="24">
        <v>0</v>
      </c>
      <c r="P89" s="24">
        <f t="shared" si="4"/>
        <v>2.0408093391351498E-3</v>
      </c>
      <c r="Q89" s="24">
        <f t="shared" si="42"/>
        <v>140</v>
      </c>
      <c r="R89" s="24">
        <f t="shared" si="56"/>
        <v>140</v>
      </c>
      <c r="S89" s="24">
        <f t="shared" si="43"/>
        <v>0</v>
      </c>
      <c r="T89" s="24">
        <v>0.30738866025438999</v>
      </c>
      <c r="U89" s="24">
        <v>0</v>
      </c>
      <c r="V89" s="24">
        <v>0</v>
      </c>
      <c r="W89" s="24">
        <f t="shared" si="5"/>
        <v>0.30738866025438999</v>
      </c>
      <c r="X89" s="24">
        <f t="shared" si="44"/>
        <v>140</v>
      </c>
      <c r="Y89" s="24">
        <f t="shared" si="45"/>
        <v>140</v>
      </c>
      <c r="Z89" s="24">
        <f t="shared" si="46"/>
        <v>0</v>
      </c>
      <c r="AA89" s="24">
        <v>1.9049920397018901E-3</v>
      </c>
      <c r="AB89" s="24">
        <v>0</v>
      </c>
      <c r="AC89" s="24">
        <v>0</v>
      </c>
      <c r="AD89" s="24">
        <f t="shared" si="6"/>
        <v>1.9049920397018901E-3</v>
      </c>
      <c r="AE89" s="24">
        <f t="shared" si="47"/>
        <v>140</v>
      </c>
      <c r="AF89" s="24">
        <f t="shared" si="48"/>
        <v>140</v>
      </c>
      <c r="AG89" s="24">
        <f t="shared" si="49"/>
        <v>0</v>
      </c>
      <c r="AH89" s="24">
        <v>1.32027747391353E-2</v>
      </c>
      <c r="AI89" s="24">
        <v>0</v>
      </c>
      <c r="AJ89" s="24">
        <v>0</v>
      </c>
      <c r="AK89" s="24">
        <f t="shared" si="7"/>
        <v>1.32027747391353E-2</v>
      </c>
      <c r="AL89" s="24">
        <f t="shared" si="50"/>
        <v>140</v>
      </c>
      <c r="AM89" s="24">
        <f t="shared" si="51"/>
        <v>140</v>
      </c>
      <c r="AN89" s="24">
        <f t="shared" si="52"/>
        <v>0</v>
      </c>
      <c r="AO89" s="24">
        <v>1.19653090666292E-10</v>
      </c>
      <c r="AP89" s="24">
        <v>0</v>
      </c>
      <c r="AQ89" s="24">
        <v>0</v>
      </c>
      <c r="AR89" s="24">
        <f t="shared" si="8"/>
        <v>1.19653090666292E-10</v>
      </c>
      <c r="AS89" s="24">
        <f t="shared" si="53"/>
        <v>140</v>
      </c>
      <c r="AT89" s="24">
        <f t="shared" si="55"/>
        <v>140</v>
      </c>
      <c r="AU89" s="24">
        <f t="shared" si="54"/>
        <v>0</v>
      </c>
    </row>
    <row r="90" spans="1:47" ht="14.25" customHeight="1" x14ac:dyDescent="0.25">
      <c r="A90" s="24">
        <v>89</v>
      </c>
      <c r="B90" s="24" t="s">
        <v>92</v>
      </c>
      <c r="C90" s="24">
        <v>1.05</v>
      </c>
      <c r="D90" s="24">
        <f t="shared" si="39"/>
        <v>0</v>
      </c>
      <c r="E90" s="24">
        <f t="shared" si="0"/>
        <v>0</v>
      </c>
      <c r="F90" s="24">
        <v>3.5854949999999981</v>
      </c>
      <c r="G90" s="24">
        <f t="shared" si="36"/>
        <v>3.7647697499999984</v>
      </c>
      <c r="H90" s="24">
        <f t="shared" si="37"/>
        <v>0</v>
      </c>
      <c r="I90" s="24">
        <f t="shared" si="40"/>
        <v>0</v>
      </c>
      <c r="J90" s="24">
        <f t="shared" si="38"/>
        <v>0.59556152147461905</v>
      </c>
      <c r="K90" s="24">
        <v>0</v>
      </c>
      <c r="L90" s="24">
        <f t="shared" si="41"/>
        <v>4.3603312714746174</v>
      </c>
      <c r="M90" s="24">
        <v>0.59556152147461905</v>
      </c>
      <c r="N90" s="24">
        <v>0</v>
      </c>
      <c r="O90" s="24">
        <v>0</v>
      </c>
      <c r="P90" s="24">
        <f t="shared" si="4"/>
        <v>0.59556152147461905</v>
      </c>
      <c r="Q90" s="24">
        <f t="shared" si="42"/>
        <v>140</v>
      </c>
      <c r="R90" s="24">
        <f t="shared" si="56"/>
        <v>140</v>
      </c>
      <c r="S90" s="24">
        <f t="shared" si="43"/>
        <v>0</v>
      </c>
      <c r="T90" s="24">
        <v>0.13309351350096699</v>
      </c>
      <c r="U90" s="24">
        <v>0</v>
      </c>
      <c r="V90" s="24">
        <v>0</v>
      </c>
      <c r="W90" s="24">
        <f t="shared" si="5"/>
        <v>0.13309351350096699</v>
      </c>
      <c r="X90" s="24">
        <f t="shared" si="44"/>
        <v>140</v>
      </c>
      <c r="Y90" s="24">
        <f t="shared" si="45"/>
        <v>140</v>
      </c>
      <c r="Z90" s="24">
        <f t="shared" si="46"/>
        <v>0</v>
      </c>
      <c r="AA90" s="24">
        <v>1.4183501518037701E-2</v>
      </c>
      <c r="AB90" s="24">
        <v>0</v>
      </c>
      <c r="AC90" s="24">
        <v>0</v>
      </c>
      <c r="AD90" s="24">
        <f t="shared" si="6"/>
        <v>1.4183501518037701E-2</v>
      </c>
      <c r="AE90" s="24">
        <f t="shared" si="47"/>
        <v>140</v>
      </c>
      <c r="AF90" s="24">
        <f t="shared" si="48"/>
        <v>140</v>
      </c>
      <c r="AG90" s="24">
        <f t="shared" si="49"/>
        <v>0</v>
      </c>
      <c r="AH90" s="24">
        <v>4.6508928686809E-3</v>
      </c>
      <c r="AI90" s="24">
        <v>0</v>
      </c>
      <c r="AJ90" s="24">
        <v>0</v>
      </c>
      <c r="AK90" s="24">
        <f t="shared" si="7"/>
        <v>4.6508928686809E-3</v>
      </c>
      <c r="AL90" s="24">
        <f t="shared" si="50"/>
        <v>140</v>
      </c>
      <c r="AM90" s="24">
        <f t="shared" si="51"/>
        <v>140</v>
      </c>
      <c r="AN90" s="24">
        <f t="shared" si="52"/>
        <v>0</v>
      </c>
      <c r="AO90" s="24">
        <v>1.3325304152277199E-2</v>
      </c>
      <c r="AP90" s="24">
        <v>0</v>
      </c>
      <c r="AQ90" s="24">
        <v>0</v>
      </c>
      <c r="AR90" s="24">
        <f t="shared" si="8"/>
        <v>1.3325304152277199E-2</v>
      </c>
      <c r="AS90" s="24">
        <f t="shared" si="53"/>
        <v>140</v>
      </c>
      <c r="AT90" s="24">
        <f t="shared" si="55"/>
        <v>140</v>
      </c>
      <c r="AU90" s="24">
        <f t="shared" si="54"/>
        <v>0</v>
      </c>
    </row>
    <row r="91" spans="1:47" ht="14.25" customHeight="1" x14ac:dyDescent="0.25">
      <c r="A91" s="24">
        <v>90</v>
      </c>
      <c r="B91" s="24" t="s">
        <v>92</v>
      </c>
      <c r="C91" s="24">
        <v>1.05</v>
      </c>
      <c r="D91" s="24">
        <f t="shared" si="39"/>
        <v>0</v>
      </c>
      <c r="E91" s="24">
        <f t="shared" si="0"/>
        <v>0</v>
      </c>
      <c r="F91" s="24">
        <v>3.5929799999999967</v>
      </c>
      <c r="G91" s="24">
        <f t="shared" si="36"/>
        <v>3.7726289999999967</v>
      </c>
      <c r="H91" s="24">
        <f t="shared" si="37"/>
        <v>0</v>
      </c>
      <c r="I91" s="24">
        <f t="shared" si="40"/>
        <v>0</v>
      </c>
      <c r="J91" s="24">
        <f t="shared" si="38"/>
        <v>0.54818102241208899</v>
      </c>
      <c r="K91" s="24">
        <v>0</v>
      </c>
      <c r="L91" s="24">
        <f t="shared" si="41"/>
        <v>4.3208100224120853</v>
      </c>
      <c r="M91" s="24">
        <v>0.54818102241208899</v>
      </c>
      <c r="N91" s="24">
        <v>0</v>
      </c>
      <c r="O91" s="24">
        <v>0</v>
      </c>
      <c r="P91" s="24">
        <f t="shared" si="4"/>
        <v>0.54818102241208899</v>
      </c>
      <c r="Q91" s="24">
        <f t="shared" si="42"/>
        <v>140</v>
      </c>
      <c r="R91" s="24">
        <f t="shared" si="56"/>
        <v>140</v>
      </c>
      <c r="S91" s="24">
        <f t="shared" si="43"/>
        <v>0</v>
      </c>
      <c r="T91" s="24">
        <v>0.15846788039223</v>
      </c>
      <c r="U91" s="24">
        <v>0</v>
      </c>
      <c r="V91" s="24">
        <v>0</v>
      </c>
      <c r="W91" s="24">
        <f t="shared" si="5"/>
        <v>0.15846788039223</v>
      </c>
      <c r="X91" s="24">
        <f t="shared" si="44"/>
        <v>140</v>
      </c>
      <c r="Y91" s="24">
        <f t="shared" si="45"/>
        <v>140</v>
      </c>
      <c r="Z91" s="24">
        <f t="shared" si="46"/>
        <v>0</v>
      </c>
      <c r="AA91" s="24">
        <v>5.0226136505365402E-4</v>
      </c>
      <c r="AB91" s="24">
        <v>0</v>
      </c>
      <c r="AC91" s="24">
        <v>0</v>
      </c>
      <c r="AD91" s="24">
        <f t="shared" si="6"/>
        <v>5.0226136505365402E-4</v>
      </c>
      <c r="AE91" s="24">
        <f t="shared" si="47"/>
        <v>140</v>
      </c>
      <c r="AF91" s="24">
        <f t="shared" si="48"/>
        <v>140</v>
      </c>
      <c r="AG91" s="24">
        <f t="shared" si="49"/>
        <v>0</v>
      </c>
      <c r="AH91" s="24">
        <v>2.68390344218882E-5</v>
      </c>
      <c r="AI91" s="24">
        <v>0</v>
      </c>
      <c r="AJ91" s="24">
        <v>0</v>
      </c>
      <c r="AK91" s="24">
        <f t="shared" si="7"/>
        <v>2.68390344218882E-5</v>
      </c>
      <c r="AL91" s="24">
        <f t="shared" si="50"/>
        <v>140</v>
      </c>
      <c r="AM91" s="24">
        <f t="shared" si="51"/>
        <v>140</v>
      </c>
      <c r="AN91" s="24">
        <f t="shared" si="52"/>
        <v>0</v>
      </c>
      <c r="AO91" s="24">
        <v>3.3871887616913197E-2</v>
      </c>
      <c r="AP91" s="24">
        <v>0</v>
      </c>
      <c r="AQ91" s="24">
        <v>0</v>
      </c>
      <c r="AR91" s="24">
        <f t="shared" si="8"/>
        <v>3.3871887616913197E-2</v>
      </c>
      <c r="AS91" s="24">
        <f t="shared" si="53"/>
        <v>140</v>
      </c>
      <c r="AT91" s="24">
        <f t="shared" si="55"/>
        <v>140</v>
      </c>
      <c r="AU91" s="24">
        <f t="shared" si="54"/>
        <v>0</v>
      </c>
    </row>
    <row r="92" spans="1:47" ht="14.25" customHeight="1" x14ac:dyDescent="0.25">
      <c r="A92" s="24">
        <v>91</v>
      </c>
      <c r="B92" s="24" t="s">
        <v>92</v>
      </c>
      <c r="C92" s="24">
        <v>1.05</v>
      </c>
      <c r="D92" s="24">
        <f t="shared" si="39"/>
        <v>0</v>
      </c>
      <c r="E92" s="24">
        <f t="shared" si="0"/>
        <v>0</v>
      </c>
      <c r="F92" s="24">
        <v>3.5836499999999973</v>
      </c>
      <c r="G92" s="24">
        <f t="shared" si="36"/>
        <v>3.7628324999999974</v>
      </c>
      <c r="H92" s="24">
        <f t="shared" si="37"/>
        <v>0</v>
      </c>
      <c r="I92" s="24">
        <f t="shared" si="40"/>
        <v>0</v>
      </c>
      <c r="J92" s="24">
        <f t="shared" si="38"/>
        <v>1.33952693979861E-3</v>
      </c>
      <c r="K92" s="24">
        <v>0</v>
      </c>
      <c r="L92" s="24">
        <f t="shared" si="41"/>
        <v>3.764172026939796</v>
      </c>
      <c r="M92" s="24">
        <v>1.33952693979861E-3</v>
      </c>
      <c r="N92" s="24">
        <v>0</v>
      </c>
      <c r="O92" s="24">
        <v>0</v>
      </c>
      <c r="P92" s="24">
        <f t="shared" si="4"/>
        <v>1.33952693979861E-3</v>
      </c>
      <c r="Q92" s="24">
        <f t="shared" si="42"/>
        <v>140</v>
      </c>
      <c r="R92" s="24">
        <f t="shared" si="56"/>
        <v>140</v>
      </c>
      <c r="S92" s="24">
        <f t="shared" si="43"/>
        <v>0</v>
      </c>
      <c r="T92" s="24">
        <v>4.1232511123071203E-6</v>
      </c>
      <c r="U92" s="24">
        <v>0</v>
      </c>
      <c r="V92" s="24">
        <v>0</v>
      </c>
      <c r="W92" s="24">
        <f t="shared" si="5"/>
        <v>4.1232511123071203E-6</v>
      </c>
      <c r="X92" s="24">
        <f t="shared" si="44"/>
        <v>140</v>
      </c>
      <c r="Y92" s="24">
        <f t="shared" si="45"/>
        <v>140</v>
      </c>
      <c r="Z92" s="24">
        <f t="shared" si="46"/>
        <v>0</v>
      </c>
      <c r="AA92" s="24">
        <v>7.8352669922745693E-5</v>
      </c>
      <c r="AB92" s="24">
        <v>0</v>
      </c>
      <c r="AC92" s="24">
        <v>0</v>
      </c>
      <c r="AD92" s="24">
        <f t="shared" si="6"/>
        <v>7.8352669922745693E-5</v>
      </c>
      <c r="AE92" s="24">
        <f t="shared" si="47"/>
        <v>140</v>
      </c>
      <c r="AF92" s="24">
        <f t="shared" si="48"/>
        <v>140</v>
      </c>
      <c r="AG92" s="24">
        <f t="shared" si="49"/>
        <v>0</v>
      </c>
      <c r="AH92" s="24">
        <v>8.5753530452349194E-2</v>
      </c>
      <c r="AI92" s="24">
        <v>0</v>
      </c>
      <c r="AJ92" s="24">
        <v>0</v>
      </c>
      <c r="AK92" s="24">
        <f t="shared" si="7"/>
        <v>8.5753530452349194E-2</v>
      </c>
      <c r="AL92" s="24">
        <f t="shared" si="50"/>
        <v>140</v>
      </c>
      <c r="AM92" s="24">
        <f t="shared" si="51"/>
        <v>140</v>
      </c>
      <c r="AN92" s="24">
        <f t="shared" si="52"/>
        <v>0</v>
      </c>
      <c r="AO92" s="24">
        <v>2.3442973864594699E-3</v>
      </c>
      <c r="AP92" s="24">
        <v>0</v>
      </c>
      <c r="AQ92" s="24">
        <v>0</v>
      </c>
      <c r="AR92" s="24">
        <f t="shared" si="8"/>
        <v>2.3442973864594699E-3</v>
      </c>
      <c r="AS92" s="24">
        <f t="shared" si="53"/>
        <v>140</v>
      </c>
      <c r="AT92" s="24">
        <f t="shared" si="55"/>
        <v>140</v>
      </c>
      <c r="AU92" s="24">
        <f t="shared" si="54"/>
        <v>0</v>
      </c>
    </row>
    <row r="93" spans="1:47" ht="14.25" customHeight="1" x14ac:dyDescent="0.25">
      <c r="A93" s="24">
        <v>92</v>
      </c>
      <c r="B93" s="24" t="s">
        <v>92</v>
      </c>
      <c r="C93" s="24">
        <v>1.05</v>
      </c>
      <c r="D93" s="24">
        <f t="shared" si="39"/>
        <v>0</v>
      </c>
      <c r="E93" s="24">
        <f t="shared" si="0"/>
        <v>0</v>
      </c>
      <c r="F93" s="24">
        <v>3.6133019999999978</v>
      </c>
      <c r="G93" s="24">
        <f t="shared" si="36"/>
        <v>3.7939670999999979</v>
      </c>
      <c r="H93" s="24">
        <f t="shared" si="37"/>
        <v>0</v>
      </c>
      <c r="I93" s="24">
        <f t="shared" si="40"/>
        <v>0</v>
      </c>
      <c r="J93" s="24">
        <f t="shared" si="38"/>
        <v>1.1686208222220101E-3</v>
      </c>
      <c r="K93" s="24">
        <v>0</v>
      </c>
      <c r="L93" s="24">
        <f t="shared" si="41"/>
        <v>3.7951357208222198</v>
      </c>
      <c r="M93" s="24">
        <v>1.1686208222220101E-3</v>
      </c>
      <c r="N93" s="24">
        <v>0</v>
      </c>
      <c r="O93" s="24">
        <v>0</v>
      </c>
      <c r="P93" s="24">
        <f t="shared" si="4"/>
        <v>1.1686208222220101E-3</v>
      </c>
      <c r="Q93" s="24">
        <f t="shared" si="42"/>
        <v>140</v>
      </c>
      <c r="R93" s="24">
        <f t="shared" si="56"/>
        <v>140</v>
      </c>
      <c r="S93" s="24">
        <f t="shared" si="43"/>
        <v>0</v>
      </c>
      <c r="T93" s="24">
        <v>0.34502583371330697</v>
      </c>
      <c r="U93" s="24">
        <v>0</v>
      </c>
      <c r="V93" s="24">
        <v>0</v>
      </c>
      <c r="W93" s="24">
        <f t="shared" si="5"/>
        <v>0.34502583371330697</v>
      </c>
      <c r="X93" s="24">
        <f t="shared" si="44"/>
        <v>140</v>
      </c>
      <c r="Y93" s="24">
        <f t="shared" si="45"/>
        <v>140</v>
      </c>
      <c r="Z93" s="24">
        <f t="shared" si="46"/>
        <v>0</v>
      </c>
      <c r="AA93" s="24">
        <v>1.52521463163758E-5</v>
      </c>
      <c r="AB93" s="24">
        <v>0</v>
      </c>
      <c r="AC93" s="24">
        <v>0</v>
      </c>
      <c r="AD93" s="24">
        <f t="shared" si="6"/>
        <v>1.52521463163758E-5</v>
      </c>
      <c r="AE93" s="24">
        <f t="shared" si="47"/>
        <v>140</v>
      </c>
      <c r="AF93" s="24">
        <f t="shared" si="48"/>
        <v>140</v>
      </c>
      <c r="AG93" s="24">
        <f t="shared" si="49"/>
        <v>0</v>
      </c>
      <c r="AH93" s="24">
        <v>0.20133872924426</v>
      </c>
      <c r="AI93" s="24">
        <v>0</v>
      </c>
      <c r="AJ93" s="24">
        <v>0</v>
      </c>
      <c r="AK93" s="24">
        <f t="shared" si="7"/>
        <v>0.20133872924426</v>
      </c>
      <c r="AL93" s="24">
        <f t="shared" si="50"/>
        <v>140</v>
      </c>
      <c r="AM93" s="24">
        <f t="shared" si="51"/>
        <v>140</v>
      </c>
      <c r="AN93" s="24">
        <f t="shared" si="52"/>
        <v>0</v>
      </c>
      <c r="AO93" s="24">
        <v>4.43170762991556E-2</v>
      </c>
      <c r="AP93" s="24">
        <v>0</v>
      </c>
      <c r="AQ93" s="24">
        <v>0</v>
      </c>
      <c r="AR93" s="24">
        <f t="shared" si="8"/>
        <v>4.43170762991556E-2</v>
      </c>
      <c r="AS93" s="24">
        <f t="shared" si="53"/>
        <v>140</v>
      </c>
      <c r="AT93" s="24">
        <f t="shared" si="55"/>
        <v>140</v>
      </c>
      <c r="AU93" s="24">
        <f t="shared" si="54"/>
        <v>0</v>
      </c>
    </row>
    <row r="94" spans="1:47" ht="14.25" customHeight="1" x14ac:dyDescent="0.25">
      <c r="A94" s="24">
        <v>93</v>
      </c>
      <c r="B94" s="24" t="s">
        <v>92</v>
      </c>
      <c r="C94" s="24">
        <v>1.05</v>
      </c>
      <c r="D94" s="24">
        <f t="shared" si="39"/>
        <v>0</v>
      </c>
      <c r="E94" s="24">
        <f t="shared" si="0"/>
        <v>0</v>
      </c>
      <c r="F94" s="24">
        <v>3.5946730000000024</v>
      </c>
      <c r="G94" s="24">
        <f t="shared" si="36"/>
        <v>3.7744066500000026</v>
      </c>
      <c r="H94" s="24">
        <f t="shared" si="37"/>
        <v>0</v>
      </c>
      <c r="I94" s="24">
        <f t="shared" si="40"/>
        <v>0</v>
      </c>
      <c r="J94" s="24">
        <f t="shared" si="38"/>
        <v>1.76297984206054E-2</v>
      </c>
      <c r="K94" s="24">
        <v>0</v>
      </c>
      <c r="L94" s="24">
        <f t="shared" si="41"/>
        <v>3.7920364484206082</v>
      </c>
      <c r="M94" s="24">
        <v>1.76297984206054E-2</v>
      </c>
      <c r="N94" s="24">
        <v>0</v>
      </c>
      <c r="O94" s="24">
        <v>0</v>
      </c>
      <c r="P94" s="24">
        <f t="shared" si="4"/>
        <v>1.76297984206054E-2</v>
      </c>
      <c r="Q94" s="24">
        <f t="shared" si="42"/>
        <v>140</v>
      </c>
      <c r="R94" s="24">
        <f t="shared" si="56"/>
        <v>140</v>
      </c>
      <c r="S94" s="24">
        <f t="shared" si="43"/>
        <v>0</v>
      </c>
      <c r="T94" s="24">
        <v>3.8549731635180301E-2</v>
      </c>
      <c r="U94" s="24">
        <v>0</v>
      </c>
      <c r="V94" s="24">
        <v>0</v>
      </c>
      <c r="W94" s="24">
        <f t="shared" si="5"/>
        <v>3.8549731635180301E-2</v>
      </c>
      <c r="X94" s="24">
        <f t="shared" si="44"/>
        <v>140</v>
      </c>
      <c r="Y94" s="24">
        <f t="shared" si="45"/>
        <v>140</v>
      </c>
      <c r="Z94" s="24">
        <f t="shared" si="46"/>
        <v>0</v>
      </c>
      <c r="AA94" s="24">
        <v>0.37131870964854102</v>
      </c>
      <c r="AB94" s="24">
        <v>0</v>
      </c>
      <c r="AC94" s="24">
        <v>0</v>
      </c>
      <c r="AD94" s="24">
        <f t="shared" si="6"/>
        <v>0.37131870964854102</v>
      </c>
      <c r="AE94" s="24">
        <f t="shared" si="47"/>
        <v>140</v>
      </c>
      <c r="AF94" s="24">
        <f t="shared" si="48"/>
        <v>140</v>
      </c>
      <c r="AG94" s="24">
        <f t="shared" si="49"/>
        <v>0</v>
      </c>
      <c r="AH94" s="24">
        <v>5.0437645398290203E-2</v>
      </c>
      <c r="AI94" s="24">
        <v>0</v>
      </c>
      <c r="AJ94" s="24">
        <v>0</v>
      </c>
      <c r="AK94" s="24">
        <f t="shared" si="7"/>
        <v>5.0437645398290203E-2</v>
      </c>
      <c r="AL94" s="24">
        <f t="shared" si="50"/>
        <v>140</v>
      </c>
      <c r="AM94" s="24">
        <f t="shared" si="51"/>
        <v>140</v>
      </c>
      <c r="AN94" s="24">
        <f t="shared" si="52"/>
        <v>0</v>
      </c>
      <c r="AO94" s="24">
        <v>7.5330709074166294E-2</v>
      </c>
      <c r="AP94" s="24">
        <v>0</v>
      </c>
      <c r="AQ94" s="24">
        <v>0</v>
      </c>
      <c r="AR94" s="24">
        <f t="shared" si="8"/>
        <v>7.5330709074166294E-2</v>
      </c>
      <c r="AS94" s="24">
        <f t="shared" si="53"/>
        <v>140</v>
      </c>
      <c r="AT94" s="24">
        <f t="shared" si="55"/>
        <v>140</v>
      </c>
      <c r="AU94" s="24">
        <f t="shared" si="54"/>
        <v>0</v>
      </c>
    </row>
    <row r="95" spans="1:47" ht="14.25" customHeight="1" x14ac:dyDescent="0.25">
      <c r="A95" s="24">
        <v>94</v>
      </c>
      <c r="B95" s="24" t="s">
        <v>92</v>
      </c>
      <c r="C95" s="24">
        <v>1.05</v>
      </c>
      <c r="D95" s="24">
        <f t="shared" si="39"/>
        <v>0</v>
      </c>
      <c r="E95" s="24">
        <f t="shared" si="0"/>
        <v>0</v>
      </c>
      <c r="F95" s="24">
        <v>3.5560629999999991</v>
      </c>
      <c r="G95" s="24">
        <f t="shared" si="36"/>
        <v>3.733866149999999</v>
      </c>
      <c r="H95" s="24">
        <f t="shared" si="37"/>
        <v>0</v>
      </c>
      <c r="I95" s="24">
        <f t="shared" si="40"/>
        <v>0</v>
      </c>
      <c r="J95" s="24">
        <f t="shared" si="38"/>
        <v>3.6967885763587601E-3</v>
      </c>
      <c r="K95" s="24">
        <v>0</v>
      </c>
      <c r="L95" s="24">
        <f t="shared" si="41"/>
        <v>3.7375629385763576</v>
      </c>
      <c r="M95" s="24">
        <v>3.6967885763587601E-3</v>
      </c>
      <c r="N95" s="24">
        <v>0</v>
      </c>
      <c r="O95" s="24">
        <v>0</v>
      </c>
      <c r="P95" s="24">
        <f t="shared" si="4"/>
        <v>3.6967885763587601E-3</v>
      </c>
      <c r="Q95" s="24">
        <f t="shared" si="42"/>
        <v>140</v>
      </c>
      <c r="R95" s="24">
        <f t="shared" si="56"/>
        <v>140</v>
      </c>
      <c r="S95" s="24">
        <f t="shared" si="43"/>
        <v>0</v>
      </c>
      <c r="T95" s="24">
        <v>6.00732824493815E-4</v>
      </c>
      <c r="U95" s="24">
        <v>0</v>
      </c>
      <c r="V95" s="24">
        <v>0</v>
      </c>
      <c r="W95" s="24">
        <f t="shared" si="5"/>
        <v>6.00732824493815E-4</v>
      </c>
      <c r="X95" s="24">
        <f t="shared" si="44"/>
        <v>140</v>
      </c>
      <c r="Y95" s="24">
        <f t="shared" si="45"/>
        <v>140</v>
      </c>
      <c r="Z95" s="24">
        <f t="shared" si="46"/>
        <v>0</v>
      </c>
      <c r="AA95" s="24">
        <v>9.4236079873178405E-2</v>
      </c>
      <c r="AB95" s="24">
        <v>0</v>
      </c>
      <c r="AC95" s="24">
        <v>0</v>
      </c>
      <c r="AD95" s="24">
        <f t="shared" si="6"/>
        <v>9.4236079873178405E-2</v>
      </c>
      <c r="AE95" s="24">
        <f t="shared" si="47"/>
        <v>140</v>
      </c>
      <c r="AF95" s="24">
        <f t="shared" si="48"/>
        <v>140</v>
      </c>
      <c r="AG95" s="24">
        <f t="shared" si="49"/>
        <v>0</v>
      </c>
      <c r="AH95" s="24">
        <v>0.148141375223414</v>
      </c>
      <c r="AI95" s="24">
        <v>0</v>
      </c>
      <c r="AJ95" s="24">
        <v>0</v>
      </c>
      <c r="AK95" s="24">
        <f t="shared" si="7"/>
        <v>0.148141375223414</v>
      </c>
      <c r="AL95" s="24">
        <f t="shared" si="50"/>
        <v>140</v>
      </c>
      <c r="AM95" s="24">
        <f t="shared" si="51"/>
        <v>140</v>
      </c>
      <c r="AN95" s="24">
        <f t="shared" si="52"/>
        <v>0</v>
      </c>
      <c r="AO95" s="24">
        <v>1.78512826619837E-2</v>
      </c>
      <c r="AP95" s="24">
        <v>0</v>
      </c>
      <c r="AQ95" s="24">
        <v>0</v>
      </c>
      <c r="AR95" s="24">
        <f t="shared" si="8"/>
        <v>1.78512826619837E-2</v>
      </c>
      <c r="AS95" s="24">
        <f t="shared" si="53"/>
        <v>140</v>
      </c>
      <c r="AT95" s="24">
        <f t="shared" si="55"/>
        <v>140</v>
      </c>
      <c r="AU95" s="24">
        <f t="shared" si="54"/>
        <v>0</v>
      </c>
    </row>
    <row r="96" spans="1:47" ht="14.25" customHeight="1" x14ac:dyDescent="0.25">
      <c r="A96" s="24">
        <v>95</v>
      </c>
      <c r="B96" s="24" t="s">
        <v>92</v>
      </c>
      <c r="C96" s="24">
        <v>1.05</v>
      </c>
      <c r="D96" s="24">
        <f t="shared" si="39"/>
        <v>0</v>
      </c>
      <c r="E96" s="24">
        <f t="shared" si="0"/>
        <v>0</v>
      </c>
      <c r="F96" s="24">
        <v>3.5721210000000028</v>
      </c>
      <c r="G96" s="24">
        <f t="shared" si="36"/>
        <v>3.7507270500000032</v>
      </c>
      <c r="H96" s="24">
        <f t="shared" si="37"/>
        <v>0</v>
      </c>
      <c r="I96" s="24">
        <f t="shared" si="40"/>
        <v>0</v>
      </c>
      <c r="J96" s="24">
        <f t="shared" si="38"/>
        <v>1.07364935198899E-2</v>
      </c>
      <c r="K96" s="24">
        <v>0</v>
      </c>
      <c r="L96" s="24">
        <f t="shared" si="41"/>
        <v>3.7614635435198931</v>
      </c>
      <c r="M96" s="24">
        <v>1.07364935198899E-2</v>
      </c>
      <c r="N96" s="24">
        <v>0</v>
      </c>
      <c r="O96" s="24">
        <v>0</v>
      </c>
      <c r="P96" s="24">
        <f t="shared" si="4"/>
        <v>1.07364935198899E-2</v>
      </c>
      <c r="Q96" s="24">
        <f t="shared" si="42"/>
        <v>140</v>
      </c>
      <c r="R96" s="24">
        <f t="shared" si="56"/>
        <v>140</v>
      </c>
      <c r="S96" s="24">
        <f t="shared" si="43"/>
        <v>0</v>
      </c>
      <c r="T96" s="24">
        <v>2.4549183250690702E-4</v>
      </c>
      <c r="U96" s="24">
        <v>0</v>
      </c>
      <c r="V96" s="24">
        <v>0</v>
      </c>
      <c r="W96" s="24">
        <f t="shared" si="5"/>
        <v>2.4549183250690702E-4</v>
      </c>
      <c r="X96" s="24">
        <f t="shared" si="44"/>
        <v>140</v>
      </c>
      <c r="Y96" s="24">
        <f t="shared" si="45"/>
        <v>140</v>
      </c>
      <c r="Z96" s="24">
        <f t="shared" si="46"/>
        <v>0</v>
      </c>
      <c r="AA96" s="24">
        <v>0.36761137304599401</v>
      </c>
      <c r="AB96" s="24">
        <v>0</v>
      </c>
      <c r="AC96" s="24">
        <v>0</v>
      </c>
      <c r="AD96" s="24">
        <f t="shared" si="6"/>
        <v>0.36761137304599401</v>
      </c>
      <c r="AE96" s="24">
        <f t="shared" si="47"/>
        <v>140</v>
      </c>
      <c r="AF96" s="24">
        <f t="shared" si="48"/>
        <v>140</v>
      </c>
      <c r="AG96" s="24">
        <f t="shared" si="49"/>
        <v>0</v>
      </c>
      <c r="AH96" s="24">
        <v>0.40140562588088202</v>
      </c>
      <c r="AI96" s="24">
        <v>0</v>
      </c>
      <c r="AJ96" s="24">
        <v>0</v>
      </c>
      <c r="AK96" s="24">
        <f t="shared" si="7"/>
        <v>0.40140562588088202</v>
      </c>
      <c r="AL96" s="24">
        <f t="shared" si="50"/>
        <v>140</v>
      </c>
      <c r="AM96" s="24">
        <f t="shared" si="51"/>
        <v>140</v>
      </c>
      <c r="AN96" s="24">
        <f t="shared" si="52"/>
        <v>0</v>
      </c>
      <c r="AO96" s="24">
        <v>5.8302020220764403E-4</v>
      </c>
      <c r="AP96" s="24">
        <v>0</v>
      </c>
      <c r="AQ96" s="24">
        <v>0</v>
      </c>
      <c r="AR96" s="24">
        <f t="shared" si="8"/>
        <v>5.8302020220764403E-4</v>
      </c>
      <c r="AS96" s="24">
        <f t="shared" si="53"/>
        <v>140</v>
      </c>
      <c r="AT96" s="24">
        <f t="shared" si="55"/>
        <v>140</v>
      </c>
      <c r="AU96" s="24">
        <f t="shared" si="54"/>
        <v>0</v>
      </c>
    </row>
    <row r="97" spans="1:47" ht="14.25" customHeight="1" x14ac:dyDescent="0.25">
      <c r="A97" s="24">
        <v>96</v>
      </c>
      <c r="B97" s="24" t="s">
        <v>92</v>
      </c>
      <c r="C97" s="24">
        <v>1.05</v>
      </c>
      <c r="D97" s="24">
        <f t="shared" si="39"/>
        <v>0</v>
      </c>
      <c r="E97" s="24">
        <f t="shared" si="0"/>
        <v>0</v>
      </c>
      <c r="F97" s="24">
        <v>3.5983989999999979</v>
      </c>
      <c r="G97" s="24">
        <f t="shared" si="36"/>
        <v>3.7783189499999978</v>
      </c>
      <c r="H97" s="24">
        <f t="shared" si="37"/>
        <v>0</v>
      </c>
      <c r="I97" s="24">
        <f t="shared" si="40"/>
        <v>0</v>
      </c>
      <c r="J97" s="24">
        <f t="shared" si="38"/>
        <v>1.3193040492537401E-5</v>
      </c>
      <c r="K97" s="24">
        <v>0</v>
      </c>
      <c r="L97" s="24">
        <f t="shared" si="41"/>
        <v>3.7783321430404904</v>
      </c>
      <c r="M97" s="24">
        <v>1.3193040492537401E-5</v>
      </c>
      <c r="N97" s="24">
        <v>0</v>
      </c>
      <c r="O97" s="24">
        <v>0</v>
      </c>
      <c r="P97" s="24">
        <f t="shared" si="4"/>
        <v>1.3193040492537401E-5</v>
      </c>
      <c r="Q97" s="24">
        <f t="shared" si="42"/>
        <v>140</v>
      </c>
      <c r="R97" s="24">
        <f t="shared" si="56"/>
        <v>140</v>
      </c>
      <c r="S97" s="24">
        <f t="shared" si="43"/>
        <v>0</v>
      </c>
      <c r="T97" s="24">
        <v>1.9629380372602001E-4</v>
      </c>
      <c r="U97" s="24">
        <v>0</v>
      </c>
      <c r="V97" s="24">
        <v>0</v>
      </c>
      <c r="W97" s="24">
        <f t="shared" si="5"/>
        <v>1.9629380372602001E-4</v>
      </c>
      <c r="X97" s="24">
        <f t="shared" si="44"/>
        <v>140</v>
      </c>
      <c r="Y97" s="24">
        <f t="shared" si="45"/>
        <v>140</v>
      </c>
      <c r="Z97" s="24">
        <f t="shared" si="46"/>
        <v>0</v>
      </c>
      <c r="AA97" s="24">
        <v>2.7120610219269598E-3</v>
      </c>
      <c r="AB97" s="24">
        <v>0</v>
      </c>
      <c r="AC97" s="24">
        <v>0</v>
      </c>
      <c r="AD97" s="24">
        <f t="shared" si="6"/>
        <v>2.7120610219269598E-3</v>
      </c>
      <c r="AE97" s="24">
        <f t="shared" si="47"/>
        <v>140</v>
      </c>
      <c r="AF97" s="24">
        <f t="shared" si="48"/>
        <v>140</v>
      </c>
      <c r="AG97" s="24">
        <f t="shared" si="49"/>
        <v>0</v>
      </c>
      <c r="AH97" s="24">
        <v>1.9240541917930201</v>
      </c>
      <c r="AI97" s="24">
        <v>0</v>
      </c>
      <c r="AJ97" s="24">
        <v>0</v>
      </c>
      <c r="AK97" s="24">
        <f t="shared" si="7"/>
        <v>1.9240541917930201</v>
      </c>
      <c r="AL97" s="24">
        <f t="shared" si="50"/>
        <v>140</v>
      </c>
      <c r="AM97" s="24">
        <f t="shared" si="51"/>
        <v>140</v>
      </c>
      <c r="AN97" s="24">
        <f t="shared" si="52"/>
        <v>0</v>
      </c>
      <c r="AO97" s="24">
        <v>5.8791146766655098E-4</v>
      </c>
      <c r="AP97" s="24">
        <v>0</v>
      </c>
      <c r="AQ97" s="24">
        <v>0</v>
      </c>
      <c r="AR97" s="24">
        <f t="shared" si="8"/>
        <v>5.8791146766655098E-4</v>
      </c>
      <c r="AS97" s="24">
        <f t="shared" si="53"/>
        <v>140</v>
      </c>
      <c r="AT97" s="24">
        <f t="shared" si="55"/>
        <v>140</v>
      </c>
      <c r="AU97" s="24">
        <f t="shared" si="54"/>
        <v>0</v>
      </c>
    </row>
    <row r="98" spans="1:47" ht="14.25" customHeight="1" x14ac:dyDescent="0.25">
      <c r="A98" s="24">
        <v>97</v>
      </c>
      <c r="B98" s="24" t="s">
        <v>92</v>
      </c>
      <c r="C98" s="24">
        <v>1.05</v>
      </c>
      <c r="D98" s="24">
        <f t="shared" si="39"/>
        <v>0</v>
      </c>
      <c r="E98" s="24">
        <f t="shared" si="0"/>
        <v>0</v>
      </c>
      <c r="F98" s="24">
        <v>3.5966159999999991</v>
      </c>
      <c r="G98" s="24">
        <f t="shared" si="36"/>
        <v>3.7764467999999991</v>
      </c>
      <c r="H98" s="24">
        <f t="shared" si="37"/>
        <v>0</v>
      </c>
      <c r="I98" s="24">
        <f t="shared" si="40"/>
        <v>0</v>
      </c>
      <c r="J98" s="24">
        <f t="shared" si="38"/>
        <v>3.0416153052412399E-2</v>
      </c>
      <c r="K98" s="24">
        <v>0</v>
      </c>
      <c r="L98" s="24">
        <f t="shared" si="41"/>
        <v>3.8068629530524114</v>
      </c>
      <c r="M98" s="24">
        <v>3.0416153052412399E-2</v>
      </c>
      <c r="N98" s="24">
        <v>0</v>
      </c>
      <c r="O98" s="24">
        <v>0</v>
      </c>
      <c r="P98" s="24">
        <f t="shared" si="4"/>
        <v>3.0416153052412399E-2</v>
      </c>
      <c r="Q98" s="24">
        <f t="shared" si="42"/>
        <v>140</v>
      </c>
      <c r="R98" s="24">
        <f t="shared" si="56"/>
        <v>140</v>
      </c>
      <c r="S98" s="24">
        <f t="shared" si="43"/>
        <v>0</v>
      </c>
      <c r="T98" s="24">
        <v>1.5476790355209999E-3</v>
      </c>
      <c r="U98" s="24">
        <v>0</v>
      </c>
      <c r="V98" s="24">
        <v>0</v>
      </c>
      <c r="W98" s="24">
        <f t="shared" si="5"/>
        <v>1.5476790355209999E-3</v>
      </c>
      <c r="X98" s="24">
        <f t="shared" si="44"/>
        <v>140</v>
      </c>
      <c r="Y98" s="24">
        <f t="shared" si="45"/>
        <v>140</v>
      </c>
      <c r="Z98" s="24">
        <f t="shared" si="46"/>
        <v>0</v>
      </c>
      <c r="AA98" s="24">
        <v>2.8746888928697398E-7</v>
      </c>
      <c r="AB98" s="24">
        <v>0</v>
      </c>
      <c r="AC98" s="24">
        <v>0</v>
      </c>
      <c r="AD98" s="24">
        <f t="shared" si="6"/>
        <v>2.8746888928697398E-7</v>
      </c>
      <c r="AE98" s="24">
        <f t="shared" si="47"/>
        <v>140</v>
      </c>
      <c r="AF98" s="24">
        <f t="shared" si="48"/>
        <v>140</v>
      </c>
      <c r="AG98" s="24">
        <f t="shared" si="49"/>
        <v>0</v>
      </c>
      <c r="AH98" s="24">
        <v>2.9497217727799101</v>
      </c>
      <c r="AI98" s="24">
        <v>0</v>
      </c>
      <c r="AJ98" s="24">
        <v>0</v>
      </c>
      <c r="AK98" s="24">
        <f t="shared" si="7"/>
        <v>2.9497217727799101</v>
      </c>
      <c r="AL98" s="24">
        <f t="shared" si="50"/>
        <v>140</v>
      </c>
      <c r="AM98" s="24">
        <f t="shared" si="51"/>
        <v>140</v>
      </c>
      <c r="AN98" s="24">
        <f t="shared" si="52"/>
        <v>0</v>
      </c>
      <c r="AO98" s="24">
        <v>5.4918454371524101E-5</v>
      </c>
      <c r="AP98" s="24">
        <v>0</v>
      </c>
      <c r="AQ98" s="24">
        <v>0</v>
      </c>
      <c r="AR98" s="24">
        <f t="shared" si="8"/>
        <v>5.4918454371524101E-5</v>
      </c>
      <c r="AS98" s="24">
        <f t="shared" si="53"/>
        <v>140</v>
      </c>
      <c r="AT98" s="24">
        <f t="shared" si="55"/>
        <v>140</v>
      </c>
      <c r="AU98" s="24">
        <f t="shared" si="54"/>
        <v>0</v>
      </c>
    </row>
    <row r="99" spans="1:47" ht="14.25" customHeight="1" x14ac:dyDescent="0.25">
      <c r="A99" s="24">
        <v>98</v>
      </c>
      <c r="B99" s="24" t="s">
        <v>92</v>
      </c>
      <c r="C99" s="24">
        <v>1.05</v>
      </c>
      <c r="D99" s="24">
        <f t="shared" si="39"/>
        <v>0</v>
      </c>
      <c r="E99" s="24">
        <f t="shared" si="0"/>
        <v>0</v>
      </c>
      <c r="F99" s="24">
        <v>3.6018080000000001</v>
      </c>
      <c r="G99" s="24">
        <f t="shared" si="36"/>
        <v>3.7818984000000002</v>
      </c>
      <c r="H99" s="24">
        <f t="shared" si="37"/>
        <v>0</v>
      </c>
      <c r="I99" s="24">
        <f t="shared" si="40"/>
        <v>0</v>
      </c>
      <c r="J99" s="24">
        <f t="shared" si="38"/>
        <v>5.5348865478833699E-3</v>
      </c>
      <c r="K99" s="24">
        <v>0</v>
      </c>
      <c r="L99" s="24">
        <f t="shared" si="41"/>
        <v>3.7874332865478837</v>
      </c>
      <c r="M99" s="24">
        <v>5.5348865478833699E-3</v>
      </c>
      <c r="N99" s="24">
        <v>0</v>
      </c>
      <c r="O99" s="24">
        <v>0</v>
      </c>
      <c r="P99" s="24">
        <f t="shared" si="4"/>
        <v>5.5348865478833699E-3</v>
      </c>
      <c r="Q99" s="24">
        <f t="shared" si="42"/>
        <v>140</v>
      </c>
      <c r="R99" s="24">
        <f t="shared" si="56"/>
        <v>140</v>
      </c>
      <c r="S99" s="24">
        <f t="shared" si="43"/>
        <v>0</v>
      </c>
      <c r="T99" s="24">
        <v>2.6661534765471702E-4</v>
      </c>
      <c r="U99" s="24">
        <v>0</v>
      </c>
      <c r="V99" s="24">
        <v>0</v>
      </c>
      <c r="W99" s="24">
        <f t="shared" si="5"/>
        <v>2.6661534765471702E-4</v>
      </c>
      <c r="X99" s="24">
        <f t="shared" si="44"/>
        <v>140</v>
      </c>
      <c r="Y99" s="24">
        <f t="shared" si="45"/>
        <v>140</v>
      </c>
      <c r="Z99" s="24">
        <f t="shared" si="46"/>
        <v>0</v>
      </c>
      <c r="AA99" s="24">
        <v>3.9848456832308499E-4</v>
      </c>
      <c r="AB99" s="24">
        <v>0</v>
      </c>
      <c r="AC99" s="24">
        <v>0</v>
      </c>
      <c r="AD99" s="24">
        <f t="shared" si="6"/>
        <v>3.9848456832308499E-4</v>
      </c>
      <c r="AE99" s="24">
        <f t="shared" si="47"/>
        <v>140</v>
      </c>
      <c r="AF99" s="24">
        <f t="shared" si="48"/>
        <v>140</v>
      </c>
      <c r="AG99" s="24">
        <f t="shared" si="49"/>
        <v>0</v>
      </c>
      <c r="AH99" s="24">
        <v>4.06273010538614</v>
      </c>
      <c r="AI99" s="24">
        <v>0</v>
      </c>
      <c r="AJ99" s="24">
        <v>0</v>
      </c>
      <c r="AK99" s="24">
        <f t="shared" si="7"/>
        <v>4.06273010538614</v>
      </c>
      <c r="AL99" s="24">
        <f t="shared" si="50"/>
        <v>139.72470318116174</v>
      </c>
      <c r="AM99" s="24">
        <f t="shared" si="51"/>
        <v>140</v>
      </c>
      <c r="AN99" s="24">
        <f t="shared" si="52"/>
        <v>0.27529681883825674</v>
      </c>
      <c r="AO99" s="24">
        <v>4.1856319910995601E-2</v>
      </c>
      <c r="AP99" s="24">
        <v>0</v>
      </c>
      <c r="AQ99" s="24">
        <v>0</v>
      </c>
      <c r="AR99" s="24">
        <f t="shared" si="8"/>
        <v>4.1856319910995601E-2</v>
      </c>
      <c r="AS99" s="24">
        <f t="shared" si="53"/>
        <v>140</v>
      </c>
      <c r="AT99" s="24">
        <f t="shared" si="55"/>
        <v>140</v>
      </c>
      <c r="AU99" s="24">
        <f t="shared" si="54"/>
        <v>0</v>
      </c>
    </row>
    <row r="100" spans="1:47" ht="14.25" customHeight="1" x14ac:dyDescent="0.25">
      <c r="A100" s="24">
        <v>99</v>
      </c>
      <c r="B100" s="24" t="s">
        <v>92</v>
      </c>
      <c r="C100" s="24">
        <v>1.05</v>
      </c>
      <c r="D100" s="24">
        <f t="shared" si="39"/>
        <v>0</v>
      </c>
      <c r="E100" s="24">
        <f t="shared" si="0"/>
        <v>0</v>
      </c>
      <c r="F100" s="24">
        <v>3.5744560000000001</v>
      </c>
      <c r="G100" s="24">
        <f t="shared" si="36"/>
        <v>3.7531788000000001</v>
      </c>
      <c r="H100" s="24">
        <f t="shared" si="37"/>
        <v>0</v>
      </c>
      <c r="I100" s="24">
        <f t="shared" si="40"/>
        <v>0</v>
      </c>
      <c r="J100" s="24">
        <f t="shared" si="38"/>
        <v>0.71489120000000006</v>
      </c>
      <c r="K100" s="24">
        <v>0</v>
      </c>
      <c r="L100" s="24">
        <f t="shared" si="41"/>
        <v>4.46807</v>
      </c>
      <c r="M100" s="24">
        <v>1.4222097449006552</v>
      </c>
      <c r="N100" s="24">
        <v>0</v>
      </c>
      <c r="O100" s="24">
        <v>0</v>
      </c>
      <c r="P100" s="24">
        <f t="shared" si="4"/>
        <v>1.4222097449006552</v>
      </c>
      <c r="Q100" s="24">
        <f t="shared" si="42"/>
        <v>140</v>
      </c>
      <c r="R100" s="24">
        <f t="shared" si="56"/>
        <v>140</v>
      </c>
      <c r="S100" s="24">
        <f t="shared" si="43"/>
        <v>0</v>
      </c>
      <c r="T100" s="24">
        <v>1.4222097449006552</v>
      </c>
      <c r="U100" s="24">
        <v>0</v>
      </c>
      <c r="V100" s="24">
        <v>0</v>
      </c>
      <c r="W100" s="24">
        <f t="shared" si="5"/>
        <v>1.4222097449006552</v>
      </c>
      <c r="X100" s="24">
        <f t="shared" si="44"/>
        <v>140</v>
      </c>
      <c r="Y100" s="24">
        <f t="shared" si="45"/>
        <v>140</v>
      </c>
      <c r="Z100" s="24">
        <f t="shared" si="46"/>
        <v>0</v>
      </c>
      <c r="AA100" s="24">
        <v>1.4222097449006552</v>
      </c>
      <c r="AB100" s="24">
        <v>0</v>
      </c>
      <c r="AC100" s="24">
        <v>0</v>
      </c>
      <c r="AD100" s="24">
        <f t="shared" si="6"/>
        <v>1.4222097449006552</v>
      </c>
      <c r="AE100" s="24">
        <f t="shared" si="47"/>
        <v>140</v>
      </c>
      <c r="AF100" s="24">
        <f t="shared" si="48"/>
        <v>140</v>
      </c>
      <c r="AG100" s="24">
        <f t="shared" si="49"/>
        <v>0</v>
      </c>
      <c r="AH100" s="24">
        <v>1.4222097449006552</v>
      </c>
      <c r="AI100" s="24">
        <v>0</v>
      </c>
      <c r="AJ100" s="24">
        <v>0</v>
      </c>
      <c r="AK100" s="24">
        <f t="shared" si="7"/>
        <v>1.4222097449006552</v>
      </c>
      <c r="AL100" s="24">
        <f t="shared" si="50"/>
        <v>140</v>
      </c>
      <c r="AM100" s="24">
        <f t="shared" si="51"/>
        <v>139.72470318116174</v>
      </c>
      <c r="AN100" s="24">
        <f t="shared" si="52"/>
        <v>0</v>
      </c>
      <c r="AO100" s="24">
        <v>1.4222097449006552</v>
      </c>
      <c r="AP100" s="24">
        <v>0</v>
      </c>
      <c r="AQ100" s="24">
        <v>0</v>
      </c>
      <c r="AR100" s="24">
        <f t="shared" si="8"/>
        <v>1.4222097449006552</v>
      </c>
      <c r="AS100" s="24">
        <f t="shared" si="53"/>
        <v>140</v>
      </c>
      <c r="AT100" s="24">
        <f t="shared" si="55"/>
        <v>140</v>
      </c>
      <c r="AU100" s="24">
        <f t="shared" si="54"/>
        <v>0</v>
      </c>
    </row>
    <row r="101" spans="1:47" ht="14.25" customHeight="1" x14ac:dyDescent="0.25">
      <c r="A101" s="24">
        <v>100</v>
      </c>
      <c r="B101" s="24" t="s">
        <v>92</v>
      </c>
      <c r="C101" s="24">
        <v>1.05</v>
      </c>
      <c r="D101" s="24">
        <f t="shared" si="39"/>
        <v>0</v>
      </c>
      <c r="E101" s="24">
        <f t="shared" si="0"/>
        <v>0</v>
      </c>
      <c r="F101" s="24">
        <v>3.5968490000000028</v>
      </c>
      <c r="G101" s="24">
        <f t="shared" si="36"/>
        <v>3.7766914500000031</v>
      </c>
      <c r="H101" s="24">
        <f t="shared" si="37"/>
        <v>0</v>
      </c>
      <c r="I101" s="24">
        <f t="shared" si="40"/>
        <v>0</v>
      </c>
      <c r="J101" s="24">
        <f t="shared" si="38"/>
        <v>4.6436701926465297E-2</v>
      </c>
      <c r="K101" s="24">
        <v>0</v>
      </c>
      <c r="L101" s="24">
        <f t="shared" si="41"/>
        <v>3.8231281519264684</v>
      </c>
      <c r="M101" s="24">
        <v>4.6436701926465297E-2</v>
      </c>
      <c r="N101" s="24">
        <v>0</v>
      </c>
      <c r="O101" s="24">
        <v>0</v>
      </c>
      <c r="P101" s="24">
        <f t="shared" si="4"/>
        <v>4.6436701926465297E-2</v>
      </c>
      <c r="Q101" s="24">
        <f t="shared" si="42"/>
        <v>140</v>
      </c>
      <c r="R101" s="24">
        <f t="shared" si="56"/>
        <v>140</v>
      </c>
      <c r="S101" s="24">
        <f t="shared" si="43"/>
        <v>0</v>
      </c>
      <c r="T101" s="24">
        <v>5.2001662564749697E-6</v>
      </c>
      <c r="U101" s="24">
        <v>0</v>
      </c>
      <c r="V101" s="24">
        <v>0</v>
      </c>
      <c r="W101" s="24">
        <f t="shared" si="5"/>
        <v>5.2001662564749697E-6</v>
      </c>
      <c r="X101" s="24">
        <f t="shared" si="44"/>
        <v>140</v>
      </c>
      <c r="Y101" s="24">
        <f t="shared" si="45"/>
        <v>140</v>
      </c>
      <c r="Z101" s="24">
        <f t="shared" si="46"/>
        <v>0</v>
      </c>
      <c r="AA101" s="24">
        <v>0.111980944167383</v>
      </c>
      <c r="AB101" s="24">
        <v>0</v>
      </c>
      <c r="AC101" s="24">
        <v>0</v>
      </c>
      <c r="AD101" s="24">
        <f t="shared" si="6"/>
        <v>0.111980944167383</v>
      </c>
      <c r="AE101" s="24">
        <f t="shared" si="47"/>
        <v>140</v>
      </c>
      <c r="AF101" s="24">
        <f t="shared" si="48"/>
        <v>140</v>
      </c>
      <c r="AG101" s="24">
        <f t="shared" si="49"/>
        <v>0</v>
      </c>
      <c r="AH101" s="24">
        <v>0.24685774739334199</v>
      </c>
      <c r="AI101" s="24">
        <v>0</v>
      </c>
      <c r="AJ101" s="24">
        <v>0</v>
      </c>
      <c r="AK101" s="24">
        <f t="shared" si="7"/>
        <v>0.24685774739334199</v>
      </c>
      <c r="AL101" s="24">
        <f t="shared" si="50"/>
        <v>140</v>
      </c>
      <c r="AM101" s="24">
        <f t="shared" si="51"/>
        <v>140</v>
      </c>
      <c r="AN101" s="24">
        <f t="shared" si="52"/>
        <v>0</v>
      </c>
      <c r="AO101" s="24">
        <v>4.6844224288830998E-3</v>
      </c>
      <c r="AP101" s="24">
        <v>0</v>
      </c>
      <c r="AQ101" s="24">
        <v>0</v>
      </c>
      <c r="AR101" s="24">
        <f t="shared" si="8"/>
        <v>4.6844224288830998E-3</v>
      </c>
      <c r="AS101" s="24">
        <f t="shared" si="53"/>
        <v>140</v>
      </c>
      <c r="AT101" s="24">
        <f t="shared" si="55"/>
        <v>140</v>
      </c>
      <c r="AU101" s="24">
        <f t="shared" si="54"/>
        <v>0</v>
      </c>
    </row>
    <row r="102" spans="1:47" ht="14.25" customHeight="1" x14ac:dyDescent="0.25">
      <c r="A102" s="24">
        <v>101</v>
      </c>
      <c r="B102" s="24" t="s">
        <v>92</v>
      </c>
      <c r="C102" s="24">
        <v>1.05</v>
      </c>
      <c r="D102" s="24">
        <f t="shared" si="39"/>
        <v>0</v>
      </c>
      <c r="E102" s="24">
        <f t="shared" si="0"/>
        <v>0</v>
      </c>
      <c r="F102" s="24">
        <v>3.5987969999999931</v>
      </c>
      <c r="G102" s="24">
        <f t="shared" si="36"/>
        <v>3.7787368499999929</v>
      </c>
      <c r="H102" s="24">
        <f t="shared" si="37"/>
        <v>0</v>
      </c>
      <c r="I102" s="24">
        <f t="shared" si="40"/>
        <v>0</v>
      </c>
      <c r="J102" s="24">
        <f t="shared" si="38"/>
        <v>0.35409852598227098</v>
      </c>
      <c r="K102" s="24">
        <v>0</v>
      </c>
      <c r="L102" s="24">
        <f t="shared" si="41"/>
        <v>4.132835375982264</v>
      </c>
      <c r="M102" s="24">
        <v>0.35409852598227098</v>
      </c>
      <c r="N102" s="24">
        <v>0</v>
      </c>
      <c r="O102" s="24">
        <v>0</v>
      </c>
      <c r="P102" s="24">
        <f t="shared" si="4"/>
        <v>0.35409852598227098</v>
      </c>
      <c r="Q102" s="24">
        <f t="shared" si="42"/>
        <v>140</v>
      </c>
      <c r="R102" s="24">
        <f t="shared" si="56"/>
        <v>140</v>
      </c>
      <c r="S102" s="24">
        <f t="shared" si="43"/>
        <v>0</v>
      </c>
      <c r="T102" s="24">
        <v>3.5298287162955702E-2</v>
      </c>
      <c r="U102" s="24">
        <v>0</v>
      </c>
      <c r="V102" s="24">
        <v>0</v>
      </c>
      <c r="W102" s="24">
        <f t="shared" si="5"/>
        <v>3.5298287162955702E-2</v>
      </c>
      <c r="X102" s="24">
        <f t="shared" si="44"/>
        <v>140</v>
      </c>
      <c r="Y102" s="24">
        <f t="shared" si="45"/>
        <v>140</v>
      </c>
      <c r="Z102" s="24">
        <f t="shared" si="46"/>
        <v>0</v>
      </c>
      <c r="AA102" s="24">
        <v>5.1736907007501401E-3</v>
      </c>
      <c r="AB102" s="24">
        <v>0</v>
      </c>
      <c r="AC102" s="24">
        <v>0</v>
      </c>
      <c r="AD102" s="24">
        <f t="shared" si="6"/>
        <v>5.1736907007501401E-3</v>
      </c>
      <c r="AE102" s="24">
        <f t="shared" si="47"/>
        <v>140</v>
      </c>
      <c r="AF102" s="24">
        <f t="shared" si="48"/>
        <v>140</v>
      </c>
      <c r="AG102" s="24">
        <f t="shared" si="49"/>
        <v>0</v>
      </c>
      <c r="AH102" s="24">
        <v>7.4977762777350604E-2</v>
      </c>
      <c r="AI102" s="24">
        <v>0</v>
      </c>
      <c r="AJ102" s="24">
        <v>0</v>
      </c>
      <c r="AK102" s="24">
        <f t="shared" si="7"/>
        <v>7.4977762777350604E-2</v>
      </c>
      <c r="AL102" s="24">
        <f t="shared" si="50"/>
        <v>140</v>
      </c>
      <c r="AM102" s="24">
        <f t="shared" si="51"/>
        <v>140</v>
      </c>
      <c r="AN102" s="24">
        <f t="shared" si="52"/>
        <v>0</v>
      </c>
      <c r="AO102" s="24">
        <v>2.6665219214462499E-3</v>
      </c>
      <c r="AP102" s="24">
        <v>0</v>
      </c>
      <c r="AQ102" s="24">
        <v>0</v>
      </c>
      <c r="AR102" s="24">
        <f t="shared" si="8"/>
        <v>2.6665219214462499E-3</v>
      </c>
      <c r="AS102" s="24">
        <f t="shared" si="53"/>
        <v>140</v>
      </c>
      <c r="AT102" s="24">
        <f t="shared" si="55"/>
        <v>140</v>
      </c>
      <c r="AU102" s="24">
        <f t="shared" si="54"/>
        <v>0</v>
      </c>
    </row>
    <row r="103" spans="1:47" ht="14.25" customHeight="1" x14ac:dyDescent="0.25">
      <c r="A103" s="24">
        <v>102</v>
      </c>
      <c r="B103" s="24" t="s">
        <v>92</v>
      </c>
      <c r="C103" s="24">
        <v>1.05</v>
      </c>
      <c r="D103" s="24">
        <f t="shared" si="39"/>
        <v>0</v>
      </c>
      <c r="E103" s="24">
        <f t="shared" si="0"/>
        <v>0</v>
      </c>
      <c r="F103" s="24">
        <v>3.5937989999999957</v>
      </c>
      <c r="G103" s="24">
        <f t="shared" si="36"/>
        <v>3.7734889499999955</v>
      </c>
      <c r="H103" s="24">
        <f t="shared" si="37"/>
        <v>0</v>
      </c>
      <c r="I103" s="24">
        <f t="shared" si="40"/>
        <v>0</v>
      </c>
      <c r="J103" s="24">
        <f t="shared" si="38"/>
        <v>0.16597933976684501</v>
      </c>
      <c r="K103" s="24">
        <v>0</v>
      </c>
      <c r="L103" s="24">
        <f t="shared" si="41"/>
        <v>3.9394682897668405</v>
      </c>
      <c r="M103" s="24">
        <v>0.16597933976684501</v>
      </c>
      <c r="N103" s="24">
        <v>0</v>
      </c>
      <c r="O103" s="24">
        <v>0</v>
      </c>
      <c r="P103" s="24">
        <f t="shared" si="4"/>
        <v>0.16597933976684501</v>
      </c>
      <c r="Q103" s="24">
        <f t="shared" si="42"/>
        <v>140</v>
      </c>
      <c r="R103" s="24">
        <f t="shared" si="56"/>
        <v>140</v>
      </c>
      <c r="S103" s="24">
        <f t="shared" si="43"/>
        <v>0</v>
      </c>
      <c r="T103" s="24">
        <v>3.7099111660229199E-9</v>
      </c>
      <c r="U103" s="24">
        <v>0</v>
      </c>
      <c r="V103" s="24">
        <v>0</v>
      </c>
      <c r="W103" s="24">
        <f t="shared" si="5"/>
        <v>3.7099111660229199E-9</v>
      </c>
      <c r="X103" s="24">
        <f t="shared" si="44"/>
        <v>140</v>
      </c>
      <c r="Y103" s="24">
        <f t="shared" si="45"/>
        <v>140</v>
      </c>
      <c r="Z103" s="24">
        <f t="shared" si="46"/>
        <v>0</v>
      </c>
      <c r="AA103" s="24">
        <v>4.14209314045969E-9</v>
      </c>
      <c r="AB103" s="24">
        <v>0</v>
      </c>
      <c r="AC103" s="24">
        <v>0</v>
      </c>
      <c r="AD103" s="24">
        <f t="shared" si="6"/>
        <v>4.14209314045969E-9</v>
      </c>
      <c r="AE103" s="24">
        <f t="shared" si="47"/>
        <v>140</v>
      </c>
      <c r="AF103" s="24">
        <f t="shared" si="48"/>
        <v>140</v>
      </c>
      <c r="AG103" s="24">
        <f t="shared" si="49"/>
        <v>0</v>
      </c>
      <c r="AH103" s="24">
        <v>0.28393410889924298</v>
      </c>
      <c r="AI103" s="24">
        <v>0</v>
      </c>
      <c r="AJ103" s="24">
        <v>0</v>
      </c>
      <c r="AK103" s="24">
        <f t="shared" si="7"/>
        <v>0.28393410889924298</v>
      </c>
      <c r="AL103" s="24">
        <f t="shared" si="50"/>
        <v>140</v>
      </c>
      <c r="AM103" s="24">
        <f t="shared" si="51"/>
        <v>140</v>
      </c>
      <c r="AN103" s="24">
        <f t="shared" si="52"/>
        <v>0</v>
      </c>
      <c r="AO103" s="24">
        <v>1.0982713321274699E-2</v>
      </c>
      <c r="AP103" s="24">
        <v>0</v>
      </c>
      <c r="AQ103" s="24">
        <v>0</v>
      </c>
      <c r="AR103" s="24">
        <f t="shared" si="8"/>
        <v>1.0982713321274699E-2</v>
      </c>
      <c r="AS103" s="24">
        <f t="shared" si="53"/>
        <v>140</v>
      </c>
      <c r="AT103" s="24">
        <f t="shared" si="55"/>
        <v>140</v>
      </c>
      <c r="AU103" s="24">
        <f t="shared" si="54"/>
        <v>0</v>
      </c>
    </row>
    <row r="104" spans="1:47" ht="14.25" customHeight="1" x14ac:dyDescent="0.25">
      <c r="A104" s="24">
        <v>103</v>
      </c>
      <c r="B104" s="24" t="s">
        <v>92</v>
      </c>
      <c r="C104" s="24">
        <v>1.05</v>
      </c>
      <c r="D104" s="24">
        <f t="shared" si="39"/>
        <v>0</v>
      </c>
      <c r="E104" s="24">
        <f t="shared" si="0"/>
        <v>0</v>
      </c>
      <c r="F104" s="24">
        <v>3.5717850000000002</v>
      </c>
      <c r="G104" s="24">
        <f t="shared" si="36"/>
        <v>3.7503742500000006</v>
      </c>
      <c r="H104" s="24">
        <f t="shared" si="37"/>
        <v>0</v>
      </c>
      <c r="I104" s="24">
        <f t="shared" si="40"/>
        <v>0</v>
      </c>
      <c r="J104" s="24">
        <f t="shared" si="38"/>
        <v>7.0434618439925795E-2</v>
      </c>
      <c r="K104" s="24">
        <v>0</v>
      </c>
      <c r="L104" s="24">
        <f t="shared" si="41"/>
        <v>3.8208088684399262</v>
      </c>
      <c r="M104" s="24">
        <v>7.0434618439925795E-2</v>
      </c>
      <c r="N104" s="24">
        <v>0</v>
      </c>
      <c r="O104" s="24">
        <v>0</v>
      </c>
      <c r="P104" s="24">
        <f t="shared" si="4"/>
        <v>7.0434618439925795E-2</v>
      </c>
      <c r="Q104" s="24">
        <f t="shared" si="42"/>
        <v>140</v>
      </c>
      <c r="R104" s="24">
        <f t="shared" si="56"/>
        <v>140</v>
      </c>
      <c r="S104" s="24">
        <f t="shared" si="43"/>
        <v>0</v>
      </c>
      <c r="T104" s="24">
        <v>2.54153538655625E-4</v>
      </c>
      <c r="U104" s="24">
        <v>0</v>
      </c>
      <c r="V104" s="24">
        <v>0</v>
      </c>
      <c r="W104" s="24">
        <f t="shared" si="5"/>
        <v>2.54153538655625E-4</v>
      </c>
      <c r="X104" s="24">
        <f t="shared" si="44"/>
        <v>140</v>
      </c>
      <c r="Y104" s="24">
        <f t="shared" si="45"/>
        <v>140</v>
      </c>
      <c r="Z104" s="24">
        <f t="shared" si="46"/>
        <v>0</v>
      </c>
      <c r="AA104" s="24">
        <v>5.8936877328998299E-2</v>
      </c>
      <c r="AB104" s="24">
        <v>0</v>
      </c>
      <c r="AC104" s="24">
        <v>0</v>
      </c>
      <c r="AD104" s="24">
        <f t="shared" si="6"/>
        <v>5.8936877328998299E-2</v>
      </c>
      <c r="AE104" s="24">
        <f t="shared" si="47"/>
        <v>140</v>
      </c>
      <c r="AF104" s="24">
        <f t="shared" si="48"/>
        <v>140</v>
      </c>
      <c r="AG104" s="24">
        <f t="shared" si="49"/>
        <v>0</v>
      </c>
      <c r="AH104" s="24">
        <v>8.5888195182120802E-3</v>
      </c>
      <c r="AI104" s="24">
        <v>0</v>
      </c>
      <c r="AJ104" s="24">
        <v>0</v>
      </c>
      <c r="AK104" s="24">
        <f t="shared" si="7"/>
        <v>8.5888195182120802E-3</v>
      </c>
      <c r="AL104" s="24">
        <f t="shared" si="50"/>
        <v>140</v>
      </c>
      <c r="AM104" s="24">
        <f t="shared" si="51"/>
        <v>140</v>
      </c>
      <c r="AN104" s="24">
        <f t="shared" si="52"/>
        <v>0</v>
      </c>
      <c r="AO104" s="24">
        <v>3.1942877681196303E-4</v>
      </c>
      <c r="AP104" s="24">
        <v>0</v>
      </c>
      <c r="AQ104" s="24">
        <v>0</v>
      </c>
      <c r="AR104" s="24">
        <f t="shared" si="8"/>
        <v>3.1942877681196303E-4</v>
      </c>
      <c r="AS104" s="24">
        <f t="shared" si="53"/>
        <v>140</v>
      </c>
      <c r="AT104" s="24">
        <f t="shared" si="55"/>
        <v>140</v>
      </c>
      <c r="AU104" s="24">
        <f t="shared" si="54"/>
        <v>0</v>
      </c>
    </row>
    <row r="105" spans="1:47" ht="14.25" customHeight="1" x14ac:dyDescent="0.25">
      <c r="A105" s="24">
        <v>104</v>
      </c>
      <c r="B105" s="24" t="s">
        <v>92</v>
      </c>
      <c r="C105" s="24">
        <v>1.05</v>
      </c>
      <c r="D105" s="24">
        <f t="shared" si="39"/>
        <v>0</v>
      </c>
      <c r="E105" s="24">
        <f t="shared" si="0"/>
        <v>0</v>
      </c>
      <c r="F105" s="24">
        <v>3.5755449999999933</v>
      </c>
      <c r="G105" s="24">
        <f t="shared" si="36"/>
        <v>3.7543222499999933</v>
      </c>
      <c r="H105" s="24">
        <f t="shared" si="37"/>
        <v>0</v>
      </c>
      <c r="I105" s="24">
        <f t="shared" si="40"/>
        <v>0</v>
      </c>
      <c r="J105" s="24">
        <f t="shared" si="38"/>
        <v>0.71510899999999866</v>
      </c>
      <c r="K105" s="24">
        <v>0</v>
      </c>
      <c r="L105" s="24">
        <f t="shared" si="41"/>
        <v>4.4694312499999924</v>
      </c>
      <c r="M105" s="24">
        <v>2.9224354845858498</v>
      </c>
      <c r="N105" s="24">
        <v>0</v>
      </c>
      <c r="O105" s="24">
        <v>0</v>
      </c>
      <c r="P105" s="24">
        <f t="shared" si="4"/>
        <v>2.9224354845858498</v>
      </c>
      <c r="Q105" s="24">
        <f t="shared" si="42"/>
        <v>140</v>
      </c>
      <c r="R105" s="24">
        <f t="shared" si="56"/>
        <v>140</v>
      </c>
      <c r="S105" s="24">
        <f t="shared" si="43"/>
        <v>0</v>
      </c>
      <c r="T105" s="24">
        <v>1.1044429864606E-3</v>
      </c>
      <c r="U105" s="24">
        <v>0</v>
      </c>
      <c r="V105" s="24">
        <v>0</v>
      </c>
      <c r="W105" s="24">
        <f t="shared" si="5"/>
        <v>1.1044429864606E-3</v>
      </c>
      <c r="X105" s="24">
        <f t="shared" si="44"/>
        <v>140</v>
      </c>
      <c r="Y105" s="24">
        <f t="shared" si="45"/>
        <v>140</v>
      </c>
      <c r="Z105" s="24">
        <f t="shared" si="46"/>
        <v>0</v>
      </c>
      <c r="AA105" s="24">
        <v>7.0084077687696894E-5</v>
      </c>
      <c r="AB105" s="24">
        <v>0</v>
      </c>
      <c r="AC105" s="24">
        <v>0</v>
      </c>
      <c r="AD105" s="24">
        <f t="shared" si="6"/>
        <v>7.0084077687696894E-5</v>
      </c>
      <c r="AE105" s="24">
        <f t="shared" si="47"/>
        <v>140</v>
      </c>
      <c r="AF105" s="24">
        <f t="shared" si="48"/>
        <v>140</v>
      </c>
      <c r="AG105" s="24">
        <f t="shared" si="49"/>
        <v>0</v>
      </c>
      <c r="AH105" s="24">
        <v>0.383888511392108</v>
      </c>
      <c r="AI105" s="24">
        <v>0</v>
      </c>
      <c r="AJ105" s="24">
        <v>0</v>
      </c>
      <c r="AK105" s="24">
        <f t="shared" si="7"/>
        <v>0.383888511392108</v>
      </c>
      <c r="AL105" s="24">
        <f t="shared" si="50"/>
        <v>140</v>
      </c>
      <c r="AM105" s="24">
        <f t="shared" si="51"/>
        <v>140</v>
      </c>
      <c r="AN105" s="24">
        <f t="shared" si="52"/>
        <v>0</v>
      </c>
      <c r="AO105" s="24">
        <v>0.180166874975388</v>
      </c>
      <c r="AP105" s="24">
        <v>0</v>
      </c>
      <c r="AQ105" s="24">
        <v>0</v>
      </c>
      <c r="AR105" s="24">
        <f t="shared" si="8"/>
        <v>0.180166874975388</v>
      </c>
      <c r="AS105" s="24">
        <f t="shared" si="53"/>
        <v>140</v>
      </c>
      <c r="AT105" s="24">
        <f t="shared" si="55"/>
        <v>140</v>
      </c>
      <c r="AU105" s="24">
        <f t="shared" si="54"/>
        <v>0</v>
      </c>
    </row>
    <row r="106" spans="1:47" ht="14.25" customHeight="1" x14ac:dyDescent="0.25">
      <c r="A106" s="24">
        <v>105</v>
      </c>
      <c r="B106" s="24" t="s">
        <v>92</v>
      </c>
      <c r="C106" s="24">
        <v>1.05</v>
      </c>
      <c r="D106" s="24">
        <f t="shared" si="39"/>
        <v>0</v>
      </c>
      <c r="E106" s="24">
        <f t="shared" si="0"/>
        <v>0</v>
      </c>
      <c r="F106" s="24">
        <v>3.5817929999999976</v>
      </c>
      <c r="G106" s="24">
        <f t="shared" si="36"/>
        <v>3.7608826499999974</v>
      </c>
      <c r="H106" s="24">
        <f t="shared" si="37"/>
        <v>0</v>
      </c>
      <c r="I106" s="24">
        <f t="shared" si="40"/>
        <v>0</v>
      </c>
      <c r="J106" s="24">
        <f t="shared" si="38"/>
        <v>7.3992637914191603E-6</v>
      </c>
      <c r="K106" s="24">
        <v>0</v>
      </c>
      <c r="L106" s="24">
        <f t="shared" si="41"/>
        <v>3.7608900492637889</v>
      </c>
      <c r="M106" s="24">
        <v>7.3992637914191603E-6</v>
      </c>
      <c r="N106" s="24">
        <v>0</v>
      </c>
      <c r="O106" s="24">
        <v>0</v>
      </c>
      <c r="P106" s="24">
        <f t="shared" si="4"/>
        <v>7.3992637914191603E-6</v>
      </c>
      <c r="Q106" s="24">
        <f t="shared" si="42"/>
        <v>140</v>
      </c>
      <c r="R106" s="24">
        <f t="shared" si="56"/>
        <v>140</v>
      </c>
      <c r="S106" s="24">
        <f t="shared" si="43"/>
        <v>0</v>
      </c>
      <c r="T106" s="24">
        <v>4.2967493690698799E-2</v>
      </c>
      <c r="U106" s="24">
        <v>0</v>
      </c>
      <c r="V106" s="24">
        <v>0</v>
      </c>
      <c r="W106" s="24">
        <f t="shared" si="5"/>
        <v>4.2967493690698799E-2</v>
      </c>
      <c r="X106" s="24">
        <f t="shared" si="44"/>
        <v>140</v>
      </c>
      <c r="Y106" s="24">
        <f t="shared" si="45"/>
        <v>140</v>
      </c>
      <c r="Z106" s="24">
        <f t="shared" si="46"/>
        <v>0</v>
      </c>
      <c r="AA106" s="24">
        <v>2.90590039284905E-2</v>
      </c>
      <c r="AB106" s="24">
        <v>0</v>
      </c>
      <c r="AC106" s="24">
        <v>0</v>
      </c>
      <c r="AD106" s="24">
        <f t="shared" si="6"/>
        <v>2.90590039284905E-2</v>
      </c>
      <c r="AE106" s="24">
        <f t="shared" si="47"/>
        <v>140</v>
      </c>
      <c r="AF106" s="24">
        <f t="shared" si="48"/>
        <v>140</v>
      </c>
      <c r="AG106" s="24">
        <f t="shared" si="49"/>
        <v>0</v>
      </c>
      <c r="AH106" s="24">
        <v>5.8448348709127904</v>
      </c>
      <c r="AI106" s="24">
        <v>0</v>
      </c>
      <c r="AJ106" s="24">
        <v>0</v>
      </c>
      <c r="AK106" s="24">
        <f t="shared" si="7"/>
        <v>5.8448348709127904</v>
      </c>
      <c r="AL106" s="24">
        <f t="shared" si="50"/>
        <v>137.916055178351</v>
      </c>
      <c r="AM106" s="24">
        <f t="shared" si="51"/>
        <v>140</v>
      </c>
      <c r="AN106" s="24">
        <f t="shared" si="52"/>
        <v>2.0839448216489984</v>
      </c>
      <c r="AO106" s="24">
        <v>8.9726557436969195E-3</v>
      </c>
      <c r="AP106" s="24">
        <v>0</v>
      </c>
      <c r="AQ106" s="24">
        <v>0</v>
      </c>
      <c r="AR106" s="24">
        <f t="shared" si="8"/>
        <v>8.9726557436969195E-3</v>
      </c>
      <c r="AS106" s="24">
        <f t="shared" si="53"/>
        <v>140</v>
      </c>
      <c r="AT106" s="24">
        <f t="shared" si="55"/>
        <v>140</v>
      </c>
      <c r="AU106" s="24">
        <f t="shared" si="54"/>
        <v>0</v>
      </c>
    </row>
    <row r="107" spans="1:47" ht="14.25" customHeight="1" x14ac:dyDescent="0.25">
      <c r="A107" s="24">
        <v>106</v>
      </c>
      <c r="B107" s="24" t="s">
        <v>93</v>
      </c>
      <c r="C107" s="24">
        <v>1.05</v>
      </c>
      <c r="D107" s="24">
        <f t="shared" si="39"/>
        <v>0</v>
      </c>
      <c r="E107" s="24">
        <f t="shared" si="0"/>
        <v>0</v>
      </c>
      <c r="F107" s="24">
        <v>3.6080970000000021</v>
      </c>
      <c r="G107" s="24">
        <f t="shared" si="36"/>
        <v>3.7885018500000025</v>
      </c>
      <c r="H107" s="24">
        <f t="shared" si="37"/>
        <v>0</v>
      </c>
      <c r="I107" s="24">
        <f t="shared" si="40"/>
        <v>0</v>
      </c>
      <c r="J107" s="24">
        <f t="shared" si="38"/>
        <v>0.121206301220429</v>
      </c>
      <c r="K107" s="24">
        <v>0</v>
      </c>
      <c r="L107" s="24">
        <f t="shared" si="41"/>
        <v>3.9097081512204315</v>
      </c>
      <c r="M107" s="24">
        <v>0.121206301220429</v>
      </c>
      <c r="N107" s="24">
        <v>0</v>
      </c>
      <c r="O107" s="24">
        <v>0</v>
      </c>
      <c r="P107" s="24">
        <f t="shared" si="4"/>
        <v>0.121206301220429</v>
      </c>
      <c r="Q107" s="24">
        <f t="shared" si="42"/>
        <v>140</v>
      </c>
      <c r="R107" s="24">
        <f t="shared" si="56"/>
        <v>140</v>
      </c>
      <c r="S107" s="24">
        <f t="shared" si="43"/>
        <v>0</v>
      </c>
      <c r="T107" s="24">
        <v>3.4899692030849901E-3</v>
      </c>
      <c r="U107" s="24">
        <v>0</v>
      </c>
      <c r="V107" s="24">
        <v>0</v>
      </c>
      <c r="W107" s="24">
        <f t="shared" si="5"/>
        <v>3.4899692030849901E-3</v>
      </c>
      <c r="X107" s="24">
        <f t="shared" si="44"/>
        <v>140</v>
      </c>
      <c r="Y107" s="24">
        <f t="shared" si="45"/>
        <v>140</v>
      </c>
      <c r="Z107" s="24">
        <f t="shared" si="46"/>
        <v>0</v>
      </c>
      <c r="AA107" s="24">
        <v>3.77730053746857E-3</v>
      </c>
      <c r="AB107" s="24">
        <v>0</v>
      </c>
      <c r="AC107" s="24">
        <v>0</v>
      </c>
      <c r="AD107" s="24">
        <f t="shared" si="6"/>
        <v>3.77730053746857E-3</v>
      </c>
      <c r="AE107" s="24">
        <f t="shared" si="47"/>
        <v>140</v>
      </c>
      <c r="AF107" s="24">
        <f t="shared" si="48"/>
        <v>140</v>
      </c>
      <c r="AG107" s="24">
        <f t="shared" si="49"/>
        <v>0</v>
      </c>
      <c r="AH107" s="24">
        <v>1.4647380112062001</v>
      </c>
      <c r="AI107" s="24">
        <v>0</v>
      </c>
      <c r="AJ107" s="24">
        <v>0</v>
      </c>
      <c r="AK107" s="24">
        <f t="shared" si="7"/>
        <v>1.4647380112062001</v>
      </c>
      <c r="AL107" s="24">
        <f t="shared" si="50"/>
        <v>140</v>
      </c>
      <c r="AM107" s="24">
        <f t="shared" si="51"/>
        <v>137.916055178351</v>
      </c>
      <c r="AN107" s="24">
        <f t="shared" si="52"/>
        <v>0</v>
      </c>
      <c r="AO107" s="24">
        <v>1.3475591766128701E-3</v>
      </c>
      <c r="AP107" s="24">
        <v>0</v>
      </c>
      <c r="AQ107" s="24">
        <v>0</v>
      </c>
      <c r="AR107" s="24">
        <f t="shared" si="8"/>
        <v>1.3475591766128701E-3</v>
      </c>
      <c r="AS107" s="24">
        <f t="shared" si="53"/>
        <v>140</v>
      </c>
      <c r="AT107" s="24">
        <f t="shared" si="55"/>
        <v>140</v>
      </c>
      <c r="AU107" s="24">
        <f t="shared" si="54"/>
        <v>0</v>
      </c>
    </row>
    <row r="108" spans="1:47" ht="14.25" customHeight="1" x14ac:dyDescent="0.25">
      <c r="A108" s="24">
        <v>107</v>
      </c>
      <c r="B108" s="24" t="s">
        <v>93</v>
      </c>
      <c r="C108" s="24">
        <v>1.05</v>
      </c>
      <c r="D108" s="24">
        <f t="shared" si="39"/>
        <v>0</v>
      </c>
      <c r="E108" s="24">
        <f t="shared" si="0"/>
        <v>0</v>
      </c>
      <c r="F108" s="24">
        <v>3.6188799999999985</v>
      </c>
      <c r="G108" s="24">
        <f t="shared" si="36"/>
        <v>3.7998239999999988</v>
      </c>
      <c r="H108" s="24">
        <f t="shared" si="37"/>
        <v>0</v>
      </c>
      <c r="I108" s="24">
        <f t="shared" si="40"/>
        <v>0</v>
      </c>
      <c r="J108" s="24">
        <f t="shared" si="38"/>
        <v>0.26686444343034299</v>
      </c>
      <c r="K108" s="24">
        <v>0</v>
      </c>
      <c r="L108" s="24">
        <f t="shared" si="41"/>
        <v>4.0666884434303414</v>
      </c>
      <c r="M108" s="24">
        <v>0.26686444343034299</v>
      </c>
      <c r="N108" s="24">
        <v>0</v>
      </c>
      <c r="O108" s="24">
        <v>0</v>
      </c>
      <c r="P108" s="24">
        <f t="shared" si="4"/>
        <v>0.26686444343034299</v>
      </c>
      <c r="Q108" s="24">
        <f t="shared" si="42"/>
        <v>140</v>
      </c>
      <c r="R108" s="24">
        <f t="shared" si="56"/>
        <v>140</v>
      </c>
      <c r="S108" s="24">
        <f t="shared" si="43"/>
        <v>0</v>
      </c>
      <c r="T108" s="24">
        <v>0.26568431061639802</v>
      </c>
      <c r="U108" s="24">
        <v>0</v>
      </c>
      <c r="V108" s="24">
        <v>0</v>
      </c>
      <c r="W108" s="24">
        <f t="shared" si="5"/>
        <v>0.26568431061639802</v>
      </c>
      <c r="X108" s="24">
        <f t="shared" si="44"/>
        <v>140</v>
      </c>
      <c r="Y108" s="24">
        <f t="shared" si="45"/>
        <v>140</v>
      </c>
      <c r="Z108" s="24">
        <f t="shared" si="46"/>
        <v>0</v>
      </c>
      <c r="AA108" s="24">
        <v>7.06655646417259E-3</v>
      </c>
      <c r="AB108" s="24">
        <v>0</v>
      </c>
      <c r="AC108" s="24">
        <v>0</v>
      </c>
      <c r="AD108" s="24">
        <f t="shared" si="6"/>
        <v>7.06655646417259E-3</v>
      </c>
      <c r="AE108" s="24">
        <f t="shared" si="47"/>
        <v>140</v>
      </c>
      <c r="AF108" s="24">
        <f t="shared" si="48"/>
        <v>140</v>
      </c>
      <c r="AG108" s="24">
        <f t="shared" si="49"/>
        <v>0</v>
      </c>
      <c r="AH108" s="24">
        <v>4.0340682359703901E-2</v>
      </c>
      <c r="AI108" s="24">
        <v>0</v>
      </c>
      <c r="AJ108" s="24">
        <v>0</v>
      </c>
      <c r="AK108" s="24">
        <f t="shared" si="7"/>
        <v>4.0340682359703901E-2</v>
      </c>
      <c r="AL108" s="24">
        <f t="shared" si="50"/>
        <v>140</v>
      </c>
      <c r="AM108" s="24">
        <f t="shared" si="51"/>
        <v>140</v>
      </c>
      <c r="AN108" s="24">
        <f t="shared" si="52"/>
        <v>0</v>
      </c>
      <c r="AO108" s="24">
        <v>0.29710534228115099</v>
      </c>
      <c r="AP108" s="24">
        <v>0</v>
      </c>
      <c r="AQ108" s="24">
        <v>0</v>
      </c>
      <c r="AR108" s="24">
        <f t="shared" si="8"/>
        <v>0.29710534228115099</v>
      </c>
      <c r="AS108" s="24">
        <f t="shared" si="53"/>
        <v>140</v>
      </c>
      <c r="AT108" s="24">
        <f t="shared" si="55"/>
        <v>140</v>
      </c>
      <c r="AU108" s="24">
        <f t="shared" si="54"/>
        <v>0</v>
      </c>
    </row>
    <row r="109" spans="1:47" ht="14.25" customHeight="1" x14ac:dyDescent="0.25">
      <c r="A109" s="24">
        <v>108</v>
      </c>
      <c r="B109" s="24" t="s">
        <v>93</v>
      </c>
      <c r="C109" s="24">
        <v>1.05</v>
      </c>
      <c r="D109" s="24">
        <f t="shared" si="39"/>
        <v>0</v>
      </c>
      <c r="E109" s="24">
        <f t="shared" si="0"/>
        <v>0</v>
      </c>
      <c r="F109" s="24">
        <v>3.6046819999999995</v>
      </c>
      <c r="G109" s="24">
        <f t="shared" si="36"/>
        <v>3.7849160999999998</v>
      </c>
      <c r="H109" s="24">
        <f t="shared" si="37"/>
        <v>0</v>
      </c>
      <c r="I109" s="24">
        <f t="shared" si="40"/>
        <v>0</v>
      </c>
      <c r="J109" s="24">
        <f t="shared" si="38"/>
        <v>0.72093639999999992</v>
      </c>
      <c r="K109" s="24">
        <v>0</v>
      </c>
      <c r="L109" s="24">
        <f t="shared" si="41"/>
        <v>4.5058524999999996</v>
      </c>
      <c r="M109" s="24">
        <v>1.74561642279939</v>
      </c>
      <c r="N109" s="24">
        <v>0</v>
      </c>
      <c r="O109" s="24">
        <v>0</v>
      </c>
      <c r="P109" s="24">
        <f t="shared" si="4"/>
        <v>1.74561642279939</v>
      </c>
      <c r="Q109" s="24">
        <f t="shared" si="42"/>
        <v>140</v>
      </c>
      <c r="R109" s="24">
        <f t="shared" si="56"/>
        <v>140</v>
      </c>
      <c r="S109" s="24">
        <f t="shared" si="43"/>
        <v>0</v>
      </c>
      <c r="T109" s="24">
        <v>1.72552320771646E-7</v>
      </c>
      <c r="U109" s="24">
        <v>0</v>
      </c>
      <c r="V109" s="24">
        <v>0</v>
      </c>
      <c r="W109" s="24">
        <f t="shared" si="5"/>
        <v>1.72552320771646E-7</v>
      </c>
      <c r="X109" s="24">
        <f t="shared" si="44"/>
        <v>140</v>
      </c>
      <c r="Y109" s="24">
        <f t="shared" si="45"/>
        <v>140</v>
      </c>
      <c r="Z109" s="24">
        <f t="shared" si="46"/>
        <v>0</v>
      </c>
      <c r="AA109" s="24">
        <v>0.81806225576962099</v>
      </c>
      <c r="AB109" s="24">
        <v>0</v>
      </c>
      <c r="AC109" s="24">
        <v>0</v>
      </c>
      <c r="AD109" s="24">
        <f t="shared" si="6"/>
        <v>0.81806225576962099</v>
      </c>
      <c r="AE109" s="24">
        <f t="shared" si="47"/>
        <v>140</v>
      </c>
      <c r="AF109" s="24">
        <f t="shared" si="48"/>
        <v>140</v>
      </c>
      <c r="AG109" s="24">
        <f t="shared" si="49"/>
        <v>0</v>
      </c>
      <c r="AH109" s="24">
        <v>1.7254543225462899E-2</v>
      </c>
      <c r="AI109" s="24">
        <v>0</v>
      </c>
      <c r="AJ109" s="24">
        <v>0</v>
      </c>
      <c r="AK109" s="24">
        <f t="shared" si="7"/>
        <v>1.7254543225462899E-2</v>
      </c>
      <c r="AL109" s="24">
        <f t="shared" si="50"/>
        <v>140</v>
      </c>
      <c r="AM109" s="24">
        <f t="shared" si="51"/>
        <v>140</v>
      </c>
      <c r="AN109" s="24">
        <f t="shared" si="52"/>
        <v>0</v>
      </c>
      <c r="AO109" s="24">
        <v>8.5831865864091195E-2</v>
      </c>
      <c r="AP109" s="24">
        <v>0</v>
      </c>
      <c r="AQ109" s="24">
        <v>0</v>
      </c>
      <c r="AR109" s="24">
        <f t="shared" si="8"/>
        <v>8.5831865864091195E-2</v>
      </c>
      <c r="AS109" s="24">
        <f t="shared" si="53"/>
        <v>140</v>
      </c>
      <c r="AT109" s="24">
        <f t="shared" si="55"/>
        <v>140</v>
      </c>
      <c r="AU109" s="24">
        <f t="shared" si="54"/>
        <v>0</v>
      </c>
    </row>
    <row r="110" spans="1:47" ht="14.25" customHeight="1" x14ac:dyDescent="0.25">
      <c r="A110" s="24">
        <v>109</v>
      </c>
      <c r="B110" s="24" t="s">
        <v>93</v>
      </c>
      <c r="C110" s="24">
        <v>1.05</v>
      </c>
      <c r="D110" s="24">
        <f t="shared" si="39"/>
        <v>0</v>
      </c>
      <c r="E110" s="24">
        <f t="shared" si="0"/>
        <v>0</v>
      </c>
      <c r="F110" s="24">
        <v>3.5808079999999975</v>
      </c>
      <c r="G110" s="24">
        <f t="shared" si="36"/>
        <v>3.7598483999999974</v>
      </c>
      <c r="H110" s="24">
        <f t="shared" si="37"/>
        <v>0</v>
      </c>
      <c r="I110" s="24">
        <f t="shared" si="40"/>
        <v>0</v>
      </c>
      <c r="J110" s="24">
        <f t="shared" si="38"/>
        <v>2.6999683839721102E-2</v>
      </c>
      <c r="K110" s="24">
        <v>0</v>
      </c>
      <c r="L110" s="24">
        <f t="shared" si="41"/>
        <v>3.7868480838397187</v>
      </c>
      <c r="M110" s="24">
        <v>2.6999683839721102E-2</v>
      </c>
      <c r="N110" s="24">
        <v>0</v>
      </c>
      <c r="O110" s="24">
        <v>0</v>
      </c>
      <c r="P110" s="24">
        <f t="shared" si="4"/>
        <v>2.6999683839721102E-2</v>
      </c>
      <c r="Q110" s="24">
        <f t="shared" si="42"/>
        <v>140</v>
      </c>
      <c r="R110" s="24">
        <f t="shared" si="56"/>
        <v>140</v>
      </c>
      <c r="S110" s="24">
        <f t="shared" si="43"/>
        <v>0</v>
      </c>
      <c r="T110" s="24">
        <v>0.110540502831806</v>
      </c>
      <c r="U110" s="24">
        <v>0</v>
      </c>
      <c r="V110" s="24">
        <v>0</v>
      </c>
      <c r="W110" s="24">
        <f t="shared" si="5"/>
        <v>0.110540502831806</v>
      </c>
      <c r="X110" s="24">
        <f t="shared" si="44"/>
        <v>140</v>
      </c>
      <c r="Y110" s="24">
        <f t="shared" si="45"/>
        <v>140</v>
      </c>
      <c r="Z110" s="24">
        <f t="shared" si="46"/>
        <v>0</v>
      </c>
      <c r="AA110" s="24">
        <v>0.23442359020148501</v>
      </c>
      <c r="AB110" s="24">
        <v>0</v>
      </c>
      <c r="AC110" s="24">
        <v>0</v>
      </c>
      <c r="AD110" s="24">
        <f t="shared" si="6"/>
        <v>0.23442359020148501</v>
      </c>
      <c r="AE110" s="24">
        <f t="shared" si="47"/>
        <v>140</v>
      </c>
      <c r="AF110" s="24">
        <f t="shared" si="48"/>
        <v>140</v>
      </c>
      <c r="AG110" s="24">
        <f t="shared" si="49"/>
        <v>0</v>
      </c>
      <c r="AH110" s="24">
        <v>1.2550203562716499E-2</v>
      </c>
      <c r="AI110" s="24">
        <v>0</v>
      </c>
      <c r="AJ110" s="24">
        <v>0</v>
      </c>
      <c r="AK110" s="24">
        <f t="shared" si="7"/>
        <v>1.2550203562716499E-2</v>
      </c>
      <c r="AL110" s="24">
        <f t="shared" si="50"/>
        <v>140</v>
      </c>
      <c r="AM110" s="24">
        <f t="shared" si="51"/>
        <v>140</v>
      </c>
      <c r="AN110" s="24">
        <f t="shared" si="52"/>
        <v>0</v>
      </c>
      <c r="AO110" s="24">
        <v>2.4375285589807699E-2</v>
      </c>
      <c r="AP110" s="24">
        <v>0</v>
      </c>
      <c r="AQ110" s="24">
        <v>0</v>
      </c>
      <c r="AR110" s="24">
        <f t="shared" si="8"/>
        <v>2.4375285589807699E-2</v>
      </c>
      <c r="AS110" s="24">
        <f t="shared" si="53"/>
        <v>140</v>
      </c>
      <c r="AT110" s="24">
        <f t="shared" si="55"/>
        <v>140</v>
      </c>
      <c r="AU110" s="24">
        <f t="shared" si="54"/>
        <v>0</v>
      </c>
    </row>
    <row r="111" spans="1:47" ht="14.25" customHeight="1" x14ac:dyDescent="0.25">
      <c r="A111" s="24">
        <v>110</v>
      </c>
      <c r="B111" s="24" t="s">
        <v>93</v>
      </c>
      <c r="C111" s="24">
        <v>1.05</v>
      </c>
      <c r="D111" s="24">
        <f t="shared" si="39"/>
        <v>0</v>
      </c>
      <c r="E111" s="24">
        <f t="shared" si="0"/>
        <v>0</v>
      </c>
      <c r="F111" s="24">
        <v>3.6059969999999941</v>
      </c>
      <c r="G111" s="24">
        <f t="shared" si="36"/>
        <v>3.7862968499999941</v>
      </c>
      <c r="H111" s="24">
        <f t="shared" si="37"/>
        <v>0</v>
      </c>
      <c r="I111" s="24">
        <f t="shared" si="40"/>
        <v>0</v>
      </c>
      <c r="J111" s="24">
        <f t="shared" si="38"/>
        <v>0.24613432789533601</v>
      </c>
      <c r="K111" s="24">
        <v>0</v>
      </c>
      <c r="L111" s="24">
        <f t="shared" si="41"/>
        <v>4.0324311778953303</v>
      </c>
      <c r="M111" s="24">
        <v>0.24613432789533601</v>
      </c>
      <c r="N111" s="24">
        <v>0</v>
      </c>
      <c r="O111" s="24">
        <v>0</v>
      </c>
      <c r="P111" s="24">
        <f t="shared" si="4"/>
        <v>0.24613432789533601</v>
      </c>
      <c r="Q111" s="24">
        <f t="shared" si="42"/>
        <v>140</v>
      </c>
      <c r="R111" s="24">
        <f t="shared" si="56"/>
        <v>140</v>
      </c>
      <c r="S111" s="24">
        <f t="shared" si="43"/>
        <v>0</v>
      </c>
      <c r="T111" s="24">
        <v>0.10396128460406601</v>
      </c>
      <c r="U111" s="24">
        <v>0</v>
      </c>
      <c r="V111" s="24">
        <v>0</v>
      </c>
      <c r="W111" s="24">
        <f t="shared" si="5"/>
        <v>0.10396128460406601</v>
      </c>
      <c r="X111" s="24">
        <f t="shared" si="44"/>
        <v>140</v>
      </c>
      <c r="Y111" s="24">
        <f t="shared" si="45"/>
        <v>140</v>
      </c>
      <c r="Z111" s="24">
        <f t="shared" si="46"/>
        <v>0</v>
      </c>
      <c r="AA111" s="24">
        <v>4.8477312333974003E-2</v>
      </c>
      <c r="AB111" s="24">
        <v>0</v>
      </c>
      <c r="AC111" s="24">
        <v>0</v>
      </c>
      <c r="AD111" s="24">
        <f t="shared" si="6"/>
        <v>4.8477312333974003E-2</v>
      </c>
      <c r="AE111" s="24">
        <f t="shared" si="47"/>
        <v>140</v>
      </c>
      <c r="AF111" s="24">
        <f t="shared" si="48"/>
        <v>140</v>
      </c>
      <c r="AG111" s="24">
        <f t="shared" si="49"/>
        <v>0</v>
      </c>
      <c r="AH111" s="24">
        <v>0.63527692098780197</v>
      </c>
      <c r="AI111" s="24">
        <v>0</v>
      </c>
      <c r="AJ111" s="24">
        <v>0</v>
      </c>
      <c r="AK111" s="24">
        <f t="shared" si="7"/>
        <v>0.63527692098780197</v>
      </c>
      <c r="AL111" s="24">
        <f t="shared" si="50"/>
        <v>140</v>
      </c>
      <c r="AM111" s="24">
        <f t="shared" si="51"/>
        <v>140</v>
      </c>
      <c r="AN111" s="24">
        <f t="shared" si="52"/>
        <v>0</v>
      </c>
      <c r="AO111" s="24">
        <v>6.4163360620203905E-2</v>
      </c>
      <c r="AP111" s="24">
        <v>0</v>
      </c>
      <c r="AQ111" s="24">
        <v>0</v>
      </c>
      <c r="AR111" s="24">
        <f t="shared" si="8"/>
        <v>6.4163360620203905E-2</v>
      </c>
      <c r="AS111" s="24">
        <f t="shared" si="53"/>
        <v>140</v>
      </c>
      <c r="AT111" s="24">
        <f t="shared" si="55"/>
        <v>140</v>
      </c>
      <c r="AU111" s="24">
        <f t="shared" si="54"/>
        <v>0</v>
      </c>
    </row>
    <row r="112" spans="1:47" ht="14.25" customHeight="1" x14ac:dyDescent="0.25">
      <c r="A112" s="24">
        <v>111</v>
      </c>
      <c r="B112" s="24" t="s">
        <v>93</v>
      </c>
      <c r="C112" s="24">
        <v>1.05</v>
      </c>
      <c r="D112" s="24">
        <f t="shared" si="39"/>
        <v>0</v>
      </c>
      <c r="E112" s="24">
        <f t="shared" si="0"/>
        <v>0</v>
      </c>
      <c r="F112" s="24">
        <v>3.6003240000000014</v>
      </c>
      <c r="G112" s="24">
        <f t="shared" si="36"/>
        <v>3.7803402000000017</v>
      </c>
      <c r="H112" s="24">
        <f t="shared" si="37"/>
        <v>0</v>
      </c>
      <c r="I112" s="24">
        <f t="shared" si="40"/>
        <v>0</v>
      </c>
      <c r="J112" s="24">
        <f t="shared" si="38"/>
        <v>1.92002388708684E-2</v>
      </c>
      <c r="K112" s="24">
        <v>0</v>
      </c>
      <c r="L112" s="24">
        <f t="shared" si="41"/>
        <v>3.7995404388708702</v>
      </c>
      <c r="M112" s="24">
        <v>1.92002388708684E-2</v>
      </c>
      <c r="N112" s="24">
        <v>0</v>
      </c>
      <c r="O112" s="24">
        <v>0</v>
      </c>
      <c r="P112" s="24">
        <f t="shared" si="4"/>
        <v>1.92002388708684E-2</v>
      </c>
      <c r="Q112" s="24">
        <f t="shared" si="42"/>
        <v>140</v>
      </c>
      <c r="R112" s="24">
        <f t="shared" si="56"/>
        <v>140</v>
      </c>
      <c r="S112" s="24">
        <f t="shared" si="43"/>
        <v>0</v>
      </c>
      <c r="T112" s="24">
        <v>1.1442658870954601</v>
      </c>
      <c r="U112" s="24">
        <v>0</v>
      </c>
      <c r="V112" s="24">
        <v>0</v>
      </c>
      <c r="W112" s="24">
        <f t="shared" si="5"/>
        <v>1.1442658870954601</v>
      </c>
      <c r="X112" s="24">
        <f t="shared" si="44"/>
        <v>140</v>
      </c>
      <c r="Y112" s="24">
        <f t="shared" si="45"/>
        <v>140</v>
      </c>
      <c r="Z112" s="24">
        <f t="shared" si="46"/>
        <v>0</v>
      </c>
      <c r="AA112" s="24">
        <v>1.2563814068908901</v>
      </c>
      <c r="AB112" s="24">
        <v>0</v>
      </c>
      <c r="AC112" s="24">
        <v>0</v>
      </c>
      <c r="AD112" s="24">
        <f t="shared" si="6"/>
        <v>1.2563814068908901</v>
      </c>
      <c r="AE112" s="24">
        <f t="shared" si="47"/>
        <v>140</v>
      </c>
      <c r="AF112" s="24">
        <f t="shared" si="48"/>
        <v>140</v>
      </c>
      <c r="AG112" s="24">
        <f t="shared" si="49"/>
        <v>0</v>
      </c>
      <c r="AH112" s="24">
        <v>0.29877923855034499</v>
      </c>
      <c r="AI112" s="24">
        <v>0</v>
      </c>
      <c r="AJ112" s="24">
        <v>0</v>
      </c>
      <c r="AK112" s="24">
        <f t="shared" si="7"/>
        <v>0.29877923855034499</v>
      </c>
      <c r="AL112" s="24">
        <f t="shared" si="50"/>
        <v>140</v>
      </c>
      <c r="AM112" s="24">
        <f t="shared" si="51"/>
        <v>140</v>
      </c>
      <c r="AN112" s="24">
        <f t="shared" si="52"/>
        <v>0</v>
      </c>
      <c r="AO112" s="24">
        <v>7.8765898603401201E-3</v>
      </c>
      <c r="AP112" s="24">
        <v>0</v>
      </c>
      <c r="AQ112" s="24">
        <v>0</v>
      </c>
      <c r="AR112" s="24">
        <f t="shared" si="8"/>
        <v>7.8765898603401201E-3</v>
      </c>
      <c r="AS112" s="24">
        <f t="shared" si="53"/>
        <v>140</v>
      </c>
      <c r="AT112" s="24">
        <f t="shared" si="55"/>
        <v>140</v>
      </c>
      <c r="AU112" s="24">
        <f t="shared" si="54"/>
        <v>0</v>
      </c>
    </row>
    <row r="113" spans="1:47" ht="14.25" customHeight="1" x14ac:dyDescent="0.25">
      <c r="A113" s="24">
        <v>112</v>
      </c>
      <c r="B113" s="24" t="s">
        <v>93</v>
      </c>
      <c r="C113" s="24">
        <v>1.05</v>
      </c>
      <c r="D113" s="24">
        <f t="shared" si="39"/>
        <v>0</v>
      </c>
      <c r="E113" s="24">
        <f t="shared" si="0"/>
        <v>0</v>
      </c>
      <c r="F113" s="24">
        <v>3.5949709999999944</v>
      </c>
      <c r="G113" s="24">
        <f t="shared" si="36"/>
        <v>3.7747195499999942</v>
      </c>
      <c r="H113" s="24">
        <f t="shared" si="37"/>
        <v>0</v>
      </c>
      <c r="I113" s="24">
        <f t="shared" si="40"/>
        <v>0</v>
      </c>
      <c r="J113" s="24">
        <f t="shared" si="38"/>
        <v>0.461819881603801</v>
      </c>
      <c r="K113" s="24">
        <v>0</v>
      </c>
      <c r="L113" s="24">
        <f t="shared" si="41"/>
        <v>4.236539431603795</v>
      </c>
      <c r="M113" s="24">
        <v>0.461819881603801</v>
      </c>
      <c r="N113" s="24">
        <v>0</v>
      </c>
      <c r="O113" s="24">
        <v>0</v>
      </c>
      <c r="P113" s="24">
        <f t="shared" si="4"/>
        <v>0.461819881603801</v>
      </c>
      <c r="Q113" s="24">
        <f t="shared" si="42"/>
        <v>140</v>
      </c>
      <c r="R113" s="24">
        <f t="shared" si="56"/>
        <v>140</v>
      </c>
      <c r="S113" s="24">
        <f t="shared" si="43"/>
        <v>0</v>
      </c>
      <c r="T113" s="24">
        <v>0.76144786676607701</v>
      </c>
      <c r="U113" s="24">
        <v>0</v>
      </c>
      <c r="V113" s="24">
        <v>0</v>
      </c>
      <c r="W113" s="24">
        <f t="shared" si="5"/>
        <v>0.76144786676607701</v>
      </c>
      <c r="X113" s="24">
        <f t="shared" si="44"/>
        <v>140</v>
      </c>
      <c r="Y113" s="24">
        <f t="shared" si="45"/>
        <v>140</v>
      </c>
      <c r="Z113" s="24">
        <f t="shared" si="46"/>
        <v>0</v>
      </c>
      <c r="AA113" s="24">
        <v>1.32688929374246E-3</v>
      </c>
      <c r="AB113" s="24">
        <v>0</v>
      </c>
      <c r="AC113" s="24">
        <v>0</v>
      </c>
      <c r="AD113" s="24">
        <f t="shared" si="6"/>
        <v>1.32688929374246E-3</v>
      </c>
      <c r="AE113" s="24">
        <f t="shared" si="47"/>
        <v>140</v>
      </c>
      <c r="AF113" s="24">
        <f t="shared" si="48"/>
        <v>140</v>
      </c>
      <c r="AG113" s="24">
        <f t="shared" si="49"/>
        <v>0</v>
      </c>
      <c r="AH113" s="24">
        <v>6.6253135329848598E-2</v>
      </c>
      <c r="AI113" s="24">
        <v>0</v>
      </c>
      <c r="AJ113" s="24">
        <v>0</v>
      </c>
      <c r="AK113" s="24">
        <f t="shared" si="7"/>
        <v>6.6253135329848598E-2</v>
      </c>
      <c r="AL113" s="24">
        <f t="shared" si="50"/>
        <v>140</v>
      </c>
      <c r="AM113" s="24">
        <f t="shared" si="51"/>
        <v>140</v>
      </c>
      <c r="AN113" s="24">
        <f t="shared" si="52"/>
        <v>0</v>
      </c>
      <c r="AO113" s="24">
        <v>1.4876514693714399E-3</v>
      </c>
      <c r="AP113" s="24">
        <v>0</v>
      </c>
      <c r="AQ113" s="24">
        <v>0</v>
      </c>
      <c r="AR113" s="24">
        <f t="shared" si="8"/>
        <v>1.4876514693714399E-3</v>
      </c>
      <c r="AS113" s="24">
        <f t="shared" si="53"/>
        <v>140</v>
      </c>
      <c r="AT113" s="24">
        <f t="shared" si="55"/>
        <v>140</v>
      </c>
      <c r="AU113" s="24">
        <f t="shared" si="54"/>
        <v>0</v>
      </c>
    </row>
    <row r="114" spans="1:47" ht="14.25" customHeight="1" x14ac:dyDescent="0.25">
      <c r="A114" s="24">
        <v>113</v>
      </c>
      <c r="B114" s="24" t="s">
        <v>93</v>
      </c>
      <c r="C114" s="24">
        <v>1.05</v>
      </c>
      <c r="D114" s="24">
        <f t="shared" si="39"/>
        <v>0</v>
      </c>
      <c r="E114" s="24">
        <f t="shared" si="0"/>
        <v>0</v>
      </c>
      <c r="F114" s="24">
        <v>3.6079420000000013</v>
      </c>
      <c r="G114" s="24">
        <f t="shared" si="36"/>
        <v>3.7883391000000017</v>
      </c>
      <c r="H114" s="24">
        <f t="shared" si="37"/>
        <v>0</v>
      </c>
      <c r="I114" s="24">
        <f t="shared" si="40"/>
        <v>0</v>
      </c>
      <c r="J114" s="24">
        <f t="shared" si="38"/>
        <v>0.72158840000000035</v>
      </c>
      <c r="K114" s="24">
        <v>0</v>
      </c>
      <c r="L114" s="24">
        <f t="shared" si="41"/>
        <v>4.5099275000000016</v>
      </c>
      <c r="M114" s="24">
        <v>4.6458844437109432</v>
      </c>
      <c r="N114" s="24">
        <v>0</v>
      </c>
      <c r="O114" s="24">
        <v>0</v>
      </c>
      <c r="P114" s="24">
        <f t="shared" si="4"/>
        <v>4.6458844437109432</v>
      </c>
      <c r="Q114" s="24">
        <f t="shared" si="42"/>
        <v>139.86404305628906</v>
      </c>
      <c r="R114" s="24">
        <f t="shared" si="56"/>
        <v>140</v>
      </c>
      <c r="S114" s="24">
        <f t="shared" si="43"/>
        <v>0.13595694371093714</v>
      </c>
      <c r="T114" s="24">
        <v>4.6458844437109432</v>
      </c>
      <c r="U114" s="24">
        <v>0</v>
      </c>
      <c r="V114" s="24">
        <v>0</v>
      </c>
      <c r="W114" s="24">
        <f t="shared" si="5"/>
        <v>4.6458844437109432</v>
      </c>
      <c r="X114" s="24">
        <f t="shared" si="44"/>
        <v>139.86404305628906</v>
      </c>
      <c r="Y114" s="24">
        <f t="shared" si="45"/>
        <v>140</v>
      </c>
      <c r="Z114" s="24">
        <f t="shared" si="46"/>
        <v>0.13595694371093714</v>
      </c>
      <c r="AA114" s="24">
        <v>4.6458844437109432</v>
      </c>
      <c r="AB114" s="24">
        <v>0</v>
      </c>
      <c r="AC114" s="24">
        <v>0</v>
      </c>
      <c r="AD114" s="24">
        <f t="shared" si="6"/>
        <v>4.6458844437109432</v>
      </c>
      <c r="AE114" s="24">
        <f t="shared" si="47"/>
        <v>139.86404305628906</v>
      </c>
      <c r="AF114" s="24">
        <f t="shared" si="48"/>
        <v>140</v>
      </c>
      <c r="AG114" s="24">
        <f t="shared" si="49"/>
        <v>0.13595694371093714</v>
      </c>
      <c r="AH114" s="24">
        <v>4.6458844437109432</v>
      </c>
      <c r="AI114" s="24">
        <v>0</v>
      </c>
      <c r="AJ114" s="24">
        <v>0</v>
      </c>
      <c r="AK114" s="24">
        <f t="shared" si="7"/>
        <v>4.6458844437109432</v>
      </c>
      <c r="AL114" s="24">
        <f t="shared" si="50"/>
        <v>139.86404305628906</v>
      </c>
      <c r="AM114" s="24">
        <f t="shared" si="51"/>
        <v>140</v>
      </c>
      <c r="AN114" s="24">
        <f t="shared" si="52"/>
        <v>0.13595694371093714</v>
      </c>
      <c r="AO114" s="24">
        <v>4.6458844437109432</v>
      </c>
      <c r="AP114" s="24">
        <v>0</v>
      </c>
      <c r="AQ114" s="24">
        <v>0</v>
      </c>
      <c r="AR114" s="24">
        <f t="shared" si="8"/>
        <v>4.6458844437109432</v>
      </c>
      <c r="AS114" s="24">
        <f t="shared" si="53"/>
        <v>139.86404305628906</v>
      </c>
      <c r="AT114" s="24">
        <f t="shared" si="55"/>
        <v>140</v>
      </c>
      <c r="AU114" s="24">
        <f t="shared" si="54"/>
        <v>0.13595694371093714</v>
      </c>
    </row>
    <row r="115" spans="1:47" ht="14.25" customHeight="1" x14ac:dyDescent="0.25">
      <c r="A115" s="24">
        <v>114</v>
      </c>
      <c r="B115" s="24" t="s">
        <v>93</v>
      </c>
      <c r="C115" s="24">
        <v>1.05</v>
      </c>
      <c r="D115" s="24">
        <f t="shared" si="39"/>
        <v>1.3873157521524199E-3</v>
      </c>
      <c r="E115" s="24">
        <f t="shared" si="0"/>
        <v>1.3873157521524199E-3</v>
      </c>
      <c r="F115" s="24">
        <v>3.615881999999996</v>
      </c>
      <c r="G115" s="24">
        <f t="shared" si="36"/>
        <v>3.796676099999996</v>
      </c>
      <c r="H115" s="24">
        <f t="shared" si="37"/>
        <v>5.2671885593506109E-3</v>
      </c>
      <c r="I115" s="24">
        <f t="shared" si="40"/>
        <v>0</v>
      </c>
      <c r="J115" s="24">
        <f t="shared" si="38"/>
        <v>0.28880178935273298</v>
      </c>
      <c r="K115" s="24">
        <v>0</v>
      </c>
      <c r="L115" s="24">
        <f t="shared" si="41"/>
        <v>4.0854778893527293</v>
      </c>
      <c r="M115" s="24">
        <v>0.28880178935273298</v>
      </c>
      <c r="N115" s="24">
        <v>0</v>
      </c>
      <c r="O115" s="24">
        <v>0</v>
      </c>
      <c r="P115" s="24">
        <f t="shared" si="4"/>
        <v>0.28880178935273298</v>
      </c>
      <c r="Q115" s="24">
        <f t="shared" si="42"/>
        <v>140</v>
      </c>
      <c r="R115" s="24">
        <f t="shared" si="56"/>
        <v>139.86404305628906</v>
      </c>
      <c r="S115" s="24">
        <f t="shared" si="43"/>
        <v>0</v>
      </c>
      <c r="T115" s="24">
        <v>1.3891601203877699</v>
      </c>
      <c r="U115" s="24">
        <v>0</v>
      </c>
      <c r="V115" s="24">
        <v>0</v>
      </c>
      <c r="W115" s="24">
        <f t="shared" si="5"/>
        <v>1.3891601203877699</v>
      </c>
      <c r="X115" s="24">
        <f t="shared" si="44"/>
        <v>140</v>
      </c>
      <c r="Y115" s="24">
        <f t="shared" si="45"/>
        <v>139.86404305628906</v>
      </c>
      <c r="Z115" s="24">
        <f t="shared" si="46"/>
        <v>0</v>
      </c>
      <c r="AA115" s="24">
        <v>5.0603590259923304E-4</v>
      </c>
      <c r="AB115" s="24">
        <v>0</v>
      </c>
      <c r="AC115" s="24">
        <v>0</v>
      </c>
      <c r="AD115" s="24">
        <f t="shared" si="6"/>
        <v>5.0603590259923304E-4</v>
      </c>
      <c r="AE115" s="24">
        <f t="shared" si="47"/>
        <v>140</v>
      </c>
      <c r="AF115" s="24">
        <f t="shared" si="48"/>
        <v>139.86404305628906</v>
      </c>
      <c r="AG115" s="24">
        <f t="shared" si="49"/>
        <v>0</v>
      </c>
      <c r="AH115" s="24">
        <v>0.14432163066786299</v>
      </c>
      <c r="AI115" s="24">
        <v>0</v>
      </c>
      <c r="AJ115" s="24">
        <v>0</v>
      </c>
      <c r="AK115" s="24">
        <f t="shared" si="7"/>
        <v>0.14432163066786299</v>
      </c>
      <c r="AL115" s="24">
        <f t="shared" si="50"/>
        <v>140</v>
      </c>
      <c r="AM115" s="24">
        <f t="shared" si="51"/>
        <v>139.86404305628906</v>
      </c>
      <c r="AN115" s="24">
        <f t="shared" si="52"/>
        <v>0</v>
      </c>
      <c r="AO115" s="24">
        <v>0.103668934011098</v>
      </c>
      <c r="AP115" s="24">
        <v>0</v>
      </c>
      <c r="AQ115" s="24">
        <v>0</v>
      </c>
      <c r="AR115" s="24">
        <f t="shared" si="8"/>
        <v>0.103668934011098</v>
      </c>
      <c r="AS115" s="24">
        <f t="shared" si="53"/>
        <v>140</v>
      </c>
      <c r="AT115" s="24">
        <f t="shared" si="55"/>
        <v>139.86404305628906</v>
      </c>
      <c r="AU115" s="24">
        <f t="shared" si="54"/>
        <v>0</v>
      </c>
    </row>
    <row r="116" spans="1:47" ht="14.25" customHeight="1" x14ac:dyDescent="0.25">
      <c r="A116" s="24">
        <v>115</v>
      </c>
      <c r="B116" s="24" t="s">
        <v>93</v>
      </c>
      <c r="C116" s="24">
        <v>1.05</v>
      </c>
      <c r="D116" s="24">
        <f t="shared" si="39"/>
        <v>0</v>
      </c>
      <c r="E116" s="24">
        <f t="shared" si="0"/>
        <v>0</v>
      </c>
      <c r="F116" s="24">
        <v>3.5881189999999998</v>
      </c>
      <c r="G116" s="24">
        <f t="shared" si="36"/>
        <v>3.7675249499999999</v>
      </c>
      <c r="H116" s="24">
        <f t="shared" si="37"/>
        <v>0</v>
      </c>
      <c r="I116" s="24">
        <f t="shared" si="40"/>
        <v>0</v>
      </c>
      <c r="J116" s="24">
        <f t="shared" si="38"/>
        <v>9.0752891647501795E-4</v>
      </c>
      <c r="K116" s="24">
        <v>0</v>
      </c>
      <c r="L116" s="24">
        <f t="shared" si="41"/>
        <v>3.7684324789164747</v>
      </c>
      <c r="M116" s="24">
        <v>9.0752891647501795E-4</v>
      </c>
      <c r="N116" s="24">
        <v>0</v>
      </c>
      <c r="O116" s="24">
        <v>0</v>
      </c>
      <c r="P116" s="24">
        <f t="shared" si="4"/>
        <v>9.0752891647501795E-4</v>
      </c>
      <c r="Q116" s="24">
        <f t="shared" si="42"/>
        <v>140</v>
      </c>
      <c r="R116" s="24">
        <f t="shared" si="56"/>
        <v>140</v>
      </c>
      <c r="S116" s="24">
        <f t="shared" si="43"/>
        <v>0</v>
      </c>
      <c r="T116" s="24">
        <v>0.215284161668026</v>
      </c>
      <c r="U116" s="24">
        <v>0</v>
      </c>
      <c r="V116" s="24">
        <v>0</v>
      </c>
      <c r="W116" s="24">
        <f t="shared" si="5"/>
        <v>0.215284161668026</v>
      </c>
      <c r="X116" s="24">
        <f t="shared" si="44"/>
        <v>140</v>
      </c>
      <c r="Y116" s="24">
        <f t="shared" si="45"/>
        <v>140</v>
      </c>
      <c r="Z116" s="24">
        <f t="shared" si="46"/>
        <v>0</v>
      </c>
      <c r="AA116" s="24">
        <v>6.5381681099619497E-3</v>
      </c>
      <c r="AB116" s="24">
        <v>0</v>
      </c>
      <c r="AC116" s="24">
        <v>0</v>
      </c>
      <c r="AD116" s="24">
        <f t="shared" si="6"/>
        <v>6.5381681099619497E-3</v>
      </c>
      <c r="AE116" s="24">
        <f t="shared" si="47"/>
        <v>140</v>
      </c>
      <c r="AF116" s="24">
        <f t="shared" si="48"/>
        <v>140</v>
      </c>
      <c r="AG116" s="24">
        <f t="shared" si="49"/>
        <v>0</v>
      </c>
      <c r="AH116" s="24">
        <v>0.215953327535508</v>
      </c>
      <c r="AI116" s="24">
        <v>0</v>
      </c>
      <c r="AJ116" s="24">
        <v>0</v>
      </c>
      <c r="AK116" s="24">
        <f t="shared" si="7"/>
        <v>0.215953327535508</v>
      </c>
      <c r="AL116" s="24">
        <f t="shared" si="50"/>
        <v>140</v>
      </c>
      <c r="AM116" s="24">
        <f t="shared" si="51"/>
        <v>140</v>
      </c>
      <c r="AN116" s="24">
        <f t="shared" si="52"/>
        <v>0</v>
      </c>
      <c r="AO116" s="24">
        <v>7.9101309957215593E-2</v>
      </c>
      <c r="AP116" s="24">
        <v>0</v>
      </c>
      <c r="AQ116" s="24">
        <v>0</v>
      </c>
      <c r="AR116" s="24">
        <f t="shared" si="8"/>
        <v>7.9101309957215593E-2</v>
      </c>
      <c r="AS116" s="24">
        <f t="shared" si="53"/>
        <v>140</v>
      </c>
      <c r="AT116" s="24">
        <f t="shared" si="55"/>
        <v>140</v>
      </c>
      <c r="AU116" s="24">
        <f t="shared" si="54"/>
        <v>0</v>
      </c>
    </row>
    <row r="117" spans="1:47" ht="14.25" customHeight="1" x14ac:dyDescent="0.25">
      <c r="A117" s="24">
        <v>116</v>
      </c>
      <c r="B117" s="24" t="s">
        <v>93</v>
      </c>
      <c r="C117" s="24">
        <v>1.05</v>
      </c>
      <c r="D117" s="24">
        <f t="shared" si="39"/>
        <v>0</v>
      </c>
      <c r="E117" s="24">
        <f t="shared" si="0"/>
        <v>0</v>
      </c>
      <c r="F117" s="24">
        <v>3.6135800000000007</v>
      </c>
      <c r="G117" s="24">
        <f t="shared" si="36"/>
        <v>3.7942590000000007</v>
      </c>
      <c r="H117" s="24">
        <f t="shared" si="37"/>
        <v>0</v>
      </c>
      <c r="I117" s="24">
        <f t="shared" si="40"/>
        <v>0</v>
      </c>
      <c r="J117" s="24">
        <f t="shared" si="38"/>
        <v>3.5560983016186203E-2</v>
      </c>
      <c r="K117" s="24">
        <v>0</v>
      </c>
      <c r="L117" s="24">
        <f t="shared" si="41"/>
        <v>3.8298199830161868</v>
      </c>
      <c r="M117" s="24">
        <v>3.5560983016186203E-2</v>
      </c>
      <c r="N117" s="24">
        <v>0</v>
      </c>
      <c r="O117" s="24">
        <v>0</v>
      </c>
      <c r="P117" s="24">
        <f t="shared" si="4"/>
        <v>3.5560983016186203E-2</v>
      </c>
      <c r="Q117" s="24">
        <f t="shared" si="42"/>
        <v>140</v>
      </c>
      <c r="R117" s="24">
        <f t="shared" si="56"/>
        <v>140</v>
      </c>
      <c r="S117" s="24">
        <f t="shared" si="43"/>
        <v>0</v>
      </c>
      <c r="T117" s="24">
        <v>0.85770845320704003</v>
      </c>
      <c r="U117" s="24">
        <v>0</v>
      </c>
      <c r="V117" s="24">
        <v>0</v>
      </c>
      <c r="W117" s="24">
        <f t="shared" si="5"/>
        <v>0.85770845320704003</v>
      </c>
      <c r="X117" s="24">
        <f t="shared" si="44"/>
        <v>140</v>
      </c>
      <c r="Y117" s="24">
        <f t="shared" si="45"/>
        <v>140</v>
      </c>
      <c r="Z117" s="24">
        <f t="shared" si="46"/>
        <v>0</v>
      </c>
      <c r="AA117" s="24">
        <v>7.8270216442704998E-3</v>
      </c>
      <c r="AB117" s="24">
        <v>0</v>
      </c>
      <c r="AC117" s="24">
        <v>0</v>
      </c>
      <c r="AD117" s="24">
        <f t="shared" si="6"/>
        <v>7.8270216442704998E-3</v>
      </c>
      <c r="AE117" s="24">
        <f t="shared" si="47"/>
        <v>140</v>
      </c>
      <c r="AF117" s="24">
        <f t="shared" si="48"/>
        <v>140</v>
      </c>
      <c r="AG117" s="24">
        <f t="shared" si="49"/>
        <v>0</v>
      </c>
      <c r="AH117" s="24">
        <v>3.1311285698998E-2</v>
      </c>
      <c r="AI117" s="24">
        <v>0</v>
      </c>
      <c r="AJ117" s="24">
        <v>0</v>
      </c>
      <c r="AK117" s="24">
        <f t="shared" si="7"/>
        <v>3.1311285698998E-2</v>
      </c>
      <c r="AL117" s="24">
        <f t="shared" si="50"/>
        <v>140</v>
      </c>
      <c r="AM117" s="24">
        <f t="shared" si="51"/>
        <v>140</v>
      </c>
      <c r="AN117" s="24">
        <f t="shared" si="52"/>
        <v>0</v>
      </c>
      <c r="AO117" s="24">
        <v>1.1071205962079</v>
      </c>
      <c r="AP117" s="24">
        <v>0</v>
      </c>
      <c r="AQ117" s="24">
        <v>0</v>
      </c>
      <c r="AR117" s="24">
        <f t="shared" si="8"/>
        <v>1.1071205962079</v>
      </c>
      <c r="AS117" s="24">
        <f t="shared" si="53"/>
        <v>140</v>
      </c>
      <c r="AT117" s="24">
        <f t="shared" si="55"/>
        <v>140</v>
      </c>
      <c r="AU117" s="24">
        <f t="shared" si="54"/>
        <v>0</v>
      </c>
    </row>
    <row r="118" spans="1:47" ht="14.25" customHeight="1" x14ac:dyDescent="0.25">
      <c r="A118" s="24">
        <v>117</v>
      </c>
      <c r="B118" s="24" t="s">
        <v>93</v>
      </c>
      <c r="C118" s="24">
        <v>1.05</v>
      </c>
      <c r="D118" s="24">
        <f t="shared" si="39"/>
        <v>0</v>
      </c>
      <c r="E118" s="24">
        <f t="shared" si="0"/>
        <v>0</v>
      </c>
      <c r="F118" s="24">
        <v>3.5910720000000005</v>
      </c>
      <c r="G118" s="24">
        <f t="shared" si="36"/>
        <v>3.7706256000000007</v>
      </c>
      <c r="H118" s="24">
        <f t="shared" si="37"/>
        <v>0</v>
      </c>
      <c r="I118" s="24">
        <f t="shared" si="40"/>
        <v>0</v>
      </c>
      <c r="J118" s="24">
        <f t="shared" si="38"/>
        <v>5.1137620552972901E-5</v>
      </c>
      <c r="K118" s="24">
        <v>0</v>
      </c>
      <c r="L118" s="24">
        <f t="shared" si="41"/>
        <v>3.7706767376205534</v>
      </c>
      <c r="M118" s="24">
        <v>5.1137620552972901E-5</v>
      </c>
      <c r="N118" s="24">
        <v>0</v>
      </c>
      <c r="O118" s="24">
        <v>0</v>
      </c>
      <c r="P118" s="24">
        <f t="shared" si="4"/>
        <v>5.1137620552972901E-5</v>
      </c>
      <c r="Q118" s="24">
        <f t="shared" si="42"/>
        <v>140</v>
      </c>
      <c r="R118" s="24">
        <f t="shared" si="56"/>
        <v>140</v>
      </c>
      <c r="S118" s="24">
        <f t="shared" si="43"/>
        <v>0</v>
      </c>
      <c r="T118" s="24">
        <v>0.17817240877128801</v>
      </c>
      <c r="U118" s="24">
        <v>0</v>
      </c>
      <c r="V118" s="24">
        <v>0</v>
      </c>
      <c r="W118" s="24">
        <f t="shared" si="5"/>
        <v>0.17817240877128801</v>
      </c>
      <c r="X118" s="24">
        <f t="shared" si="44"/>
        <v>140</v>
      </c>
      <c r="Y118" s="24">
        <f t="shared" si="45"/>
        <v>140</v>
      </c>
      <c r="Z118" s="24">
        <f t="shared" si="46"/>
        <v>0</v>
      </c>
      <c r="AA118" s="24">
        <v>0.138622576602669</v>
      </c>
      <c r="AB118" s="24">
        <v>0</v>
      </c>
      <c r="AC118" s="24">
        <v>0</v>
      </c>
      <c r="AD118" s="24">
        <f t="shared" si="6"/>
        <v>0.138622576602669</v>
      </c>
      <c r="AE118" s="24">
        <f t="shared" si="47"/>
        <v>140</v>
      </c>
      <c r="AF118" s="24">
        <f t="shared" si="48"/>
        <v>140</v>
      </c>
      <c r="AG118" s="24">
        <f t="shared" si="49"/>
        <v>0</v>
      </c>
      <c r="AH118" s="24">
        <v>0.10790865042374601</v>
      </c>
      <c r="AI118" s="24">
        <v>0</v>
      </c>
      <c r="AJ118" s="24">
        <v>0</v>
      </c>
      <c r="AK118" s="24">
        <f t="shared" si="7"/>
        <v>0.10790865042374601</v>
      </c>
      <c r="AL118" s="24">
        <f t="shared" si="50"/>
        <v>140</v>
      </c>
      <c r="AM118" s="24">
        <f t="shared" si="51"/>
        <v>140</v>
      </c>
      <c r="AN118" s="24">
        <f t="shared" si="52"/>
        <v>0</v>
      </c>
      <c r="AO118" s="24">
        <v>1.2618997514001799E-4</v>
      </c>
      <c r="AP118" s="24">
        <v>0</v>
      </c>
      <c r="AQ118" s="24">
        <v>0</v>
      </c>
      <c r="AR118" s="24">
        <f t="shared" si="8"/>
        <v>1.2618997514001799E-4</v>
      </c>
      <c r="AS118" s="24">
        <f t="shared" si="53"/>
        <v>140</v>
      </c>
      <c r="AT118" s="24">
        <f t="shared" si="55"/>
        <v>140</v>
      </c>
      <c r="AU118" s="24">
        <f t="shared" si="54"/>
        <v>0</v>
      </c>
    </row>
    <row r="119" spans="1:47" ht="14.25" customHeight="1" x14ac:dyDescent="0.25">
      <c r="A119" s="24">
        <v>118</v>
      </c>
      <c r="B119" s="24" t="s">
        <v>93</v>
      </c>
      <c r="C119" s="24">
        <v>1.05</v>
      </c>
      <c r="D119" s="24">
        <f t="shared" si="39"/>
        <v>0</v>
      </c>
      <c r="E119" s="24">
        <f t="shared" si="0"/>
        <v>0</v>
      </c>
      <c r="F119" s="24">
        <v>3.5920929999999958</v>
      </c>
      <c r="G119" s="24">
        <f t="shared" si="36"/>
        <v>3.7716976499999957</v>
      </c>
      <c r="H119" s="24">
        <f t="shared" si="37"/>
        <v>0</v>
      </c>
      <c r="I119" s="24">
        <f t="shared" si="40"/>
        <v>0</v>
      </c>
      <c r="J119" s="24">
        <f t="shared" si="38"/>
        <v>0.112282579389682</v>
      </c>
      <c r="K119" s="24">
        <v>0</v>
      </c>
      <c r="L119" s="24">
        <f t="shared" si="41"/>
        <v>3.8839802293896777</v>
      </c>
      <c r="M119" s="24">
        <v>0.112282579389682</v>
      </c>
      <c r="N119" s="24">
        <v>0</v>
      </c>
      <c r="O119" s="24">
        <v>0</v>
      </c>
      <c r="P119" s="24">
        <f t="shared" si="4"/>
        <v>0.112282579389682</v>
      </c>
      <c r="Q119" s="24">
        <f t="shared" si="42"/>
        <v>140</v>
      </c>
      <c r="R119" s="24">
        <f t="shared" si="56"/>
        <v>140</v>
      </c>
      <c r="S119" s="24">
        <f t="shared" si="43"/>
        <v>0</v>
      </c>
      <c r="T119" s="24">
        <v>7.3150404571515504E-2</v>
      </c>
      <c r="U119" s="24">
        <v>0</v>
      </c>
      <c r="V119" s="24">
        <v>0</v>
      </c>
      <c r="W119" s="24">
        <f t="shared" si="5"/>
        <v>7.3150404571515504E-2</v>
      </c>
      <c r="X119" s="24">
        <f t="shared" si="44"/>
        <v>140</v>
      </c>
      <c r="Y119" s="24">
        <f t="shared" si="45"/>
        <v>140</v>
      </c>
      <c r="Z119" s="24">
        <f t="shared" si="46"/>
        <v>0</v>
      </c>
      <c r="AA119" s="24">
        <v>0.26016025666540599</v>
      </c>
      <c r="AB119" s="24">
        <v>0</v>
      </c>
      <c r="AC119" s="24">
        <v>0</v>
      </c>
      <c r="AD119" s="24">
        <f t="shared" si="6"/>
        <v>0.26016025666540599</v>
      </c>
      <c r="AE119" s="24">
        <f t="shared" si="47"/>
        <v>140</v>
      </c>
      <c r="AF119" s="24">
        <f t="shared" si="48"/>
        <v>140</v>
      </c>
      <c r="AG119" s="24">
        <f t="shared" si="49"/>
        <v>0</v>
      </c>
      <c r="AH119" s="24">
        <v>1.8849817590514899</v>
      </c>
      <c r="AI119" s="24">
        <v>0</v>
      </c>
      <c r="AJ119" s="24">
        <v>0</v>
      </c>
      <c r="AK119" s="24">
        <f t="shared" si="7"/>
        <v>1.8849817590514899</v>
      </c>
      <c r="AL119" s="24">
        <f t="shared" si="50"/>
        <v>140</v>
      </c>
      <c r="AM119" s="24">
        <f t="shared" si="51"/>
        <v>140</v>
      </c>
      <c r="AN119" s="24">
        <f t="shared" si="52"/>
        <v>0</v>
      </c>
      <c r="AO119" s="24">
        <v>0.29056280214394398</v>
      </c>
      <c r="AP119" s="24">
        <v>0</v>
      </c>
      <c r="AQ119" s="24">
        <v>0</v>
      </c>
      <c r="AR119" s="24">
        <f t="shared" si="8"/>
        <v>0.29056280214394398</v>
      </c>
      <c r="AS119" s="24">
        <f t="shared" si="53"/>
        <v>140</v>
      </c>
      <c r="AT119" s="24">
        <f t="shared" si="55"/>
        <v>140</v>
      </c>
      <c r="AU119" s="24">
        <f t="shared" si="54"/>
        <v>0</v>
      </c>
    </row>
    <row r="120" spans="1:47" ht="14.25" customHeight="1" x14ac:dyDescent="0.25">
      <c r="A120" s="24">
        <v>119</v>
      </c>
      <c r="B120" s="24" t="s">
        <v>93</v>
      </c>
      <c r="C120" s="24">
        <v>1.05</v>
      </c>
      <c r="D120" s="24">
        <f t="shared" si="39"/>
        <v>0</v>
      </c>
      <c r="E120" s="24">
        <f t="shared" si="0"/>
        <v>0</v>
      </c>
      <c r="F120" s="24">
        <v>3.6192170000000026</v>
      </c>
      <c r="G120" s="24">
        <f t="shared" si="36"/>
        <v>3.800177850000003</v>
      </c>
      <c r="H120" s="24">
        <f t="shared" si="37"/>
        <v>0</v>
      </c>
      <c r="I120" s="24">
        <f t="shared" si="40"/>
        <v>0</v>
      </c>
      <c r="J120" s="24">
        <f t="shared" si="38"/>
        <v>5.87994029240178E-2</v>
      </c>
      <c r="K120" s="24">
        <v>0</v>
      </c>
      <c r="L120" s="24">
        <f t="shared" si="41"/>
        <v>3.8589772529240207</v>
      </c>
      <c r="M120" s="24">
        <v>5.87994029240178E-2</v>
      </c>
      <c r="N120" s="24">
        <v>0</v>
      </c>
      <c r="O120" s="24">
        <v>0</v>
      </c>
      <c r="P120" s="24">
        <f t="shared" si="4"/>
        <v>5.87994029240178E-2</v>
      </c>
      <c r="Q120" s="24">
        <f t="shared" si="42"/>
        <v>140</v>
      </c>
      <c r="R120" s="24">
        <f t="shared" si="56"/>
        <v>140</v>
      </c>
      <c r="S120" s="24">
        <f t="shared" si="43"/>
        <v>0</v>
      </c>
      <c r="T120" s="24">
        <v>6.0008470061284598E-3</v>
      </c>
      <c r="U120" s="24">
        <v>0</v>
      </c>
      <c r="V120" s="24">
        <v>0</v>
      </c>
      <c r="W120" s="24">
        <f t="shared" si="5"/>
        <v>6.0008470061284598E-3</v>
      </c>
      <c r="X120" s="24">
        <f t="shared" si="44"/>
        <v>140</v>
      </c>
      <c r="Y120" s="24">
        <f t="shared" si="45"/>
        <v>140</v>
      </c>
      <c r="Z120" s="24">
        <f t="shared" si="46"/>
        <v>0</v>
      </c>
      <c r="AA120" s="24">
        <v>2.5998886711683198E-6</v>
      </c>
      <c r="AB120" s="24">
        <v>0</v>
      </c>
      <c r="AC120" s="24">
        <v>0</v>
      </c>
      <c r="AD120" s="24">
        <f t="shared" si="6"/>
        <v>2.5998886711683198E-6</v>
      </c>
      <c r="AE120" s="24">
        <f t="shared" si="47"/>
        <v>140</v>
      </c>
      <c r="AF120" s="24">
        <f t="shared" si="48"/>
        <v>140</v>
      </c>
      <c r="AG120" s="24">
        <f t="shared" si="49"/>
        <v>0</v>
      </c>
      <c r="AH120" s="24">
        <v>5.9749382153039397E-2</v>
      </c>
      <c r="AI120" s="24">
        <v>0</v>
      </c>
      <c r="AJ120" s="24">
        <v>0</v>
      </c>
      <c r="AK120" s="24">
        <f t="shared" si="7"/>
        <v>5.9749382153039397E-2</v>
      </c>
      <c r="AL120" s="24">
        <f t="shared" si="50"/>
        <v>140</v>
      </c>
      <c r="AM120" s="24">
        <f t="shared" si="51"/>
        <v>140</v>
      </c>
      <c r="AN120" s="24">
        <f t="shared" si="52"/>
        <v>0</v>
      </c>
      <c r="AO120" s="24">
        <v>0.48401513467017299</v>
      </c>
      <c r="AP120" s="24">
        <v>0</v>
      </c>
      <c r="AQ120" s="24">
        <v>0</v>
      </c>
      <c r="AR120" s="24">
        <f t="shared" si="8"/>
        <v>0.48401513467017299</v>
      </c>
      <c r="AS120" s="24">
        <f t="shared" si="53"/>
        <v>140</v>
      </c>
      <c r="AT120" s="24">
        <f t="shared" si="55"/>
        <v>140</v>
      </c>
      <c r="AU120" s="24">
        <f t="shared" si="54"/>
        <v>0</v>
      </c>
    </row>
    <row r="121" spans="1:47" ht="14.25" customHeight="1" x14ac:dyDescent="0.25">
      <c r="A121" s="24">
        <v>120</v>
      </c>
      <c r="B121" s="24" t="s">
        <v>93</v>
      </c>
      <c r="C121" s="24">
        <v>1.05</v>
      </c>
      <c r="D121" s="24">
        <f t="shared" si="39"/>
        <v>0</v>
      </c>
      <c r="E121" s="24">
        <f t="shared" si="0"/>
        <v>0</v>
      </c>
      <c r="F121" s="24">
        <v>3.6240060000000005</v>
      </c>
      <c r="G121" s="24">
        <f t="shared" si="36"/>
        <v>3.8052063000000005</v>
      </c>
      <c r="H121" s="24">
        <f t="shared" si="37"/>
        <v>0</v>
      </c>
      <c r="I121" s="24">
        <f t="shared" si="40"/>
        <v>0</v>
      </c>
      <c r="J121" s="24">
        <f t="shared" si="38"/>
        <v>9.4970911903043201E-2</v>
      </c>
      <c r="K121" s="24">
        <v>0</v>
      </c>
      <c r="L121" s="24">
        <f t="shared" si="41"/>
        <v>3.9001772119030438</v>
      </c>
      <c r="M121" s="24">
        <v>9.4970911903043201E-2</v>
      </c>
      <c r="N121" s="24">
        <v>0</v>
      </c>
      <c r="O121" s="24">
        <v>0</v>
      </c>
      <c r="P121" s="24">
        <f t="shared" si="4"/>
        <v>9.4970911903043201E-2</v>
      </c>
      <c r="Q121" s="24">
        <f t="shared" si="42"/>
        <v>140</v>
      </c>
      <c r="R121" s="24">
        <f t="shared" si="56"/>
        <v>140</v>
      </c>
      <c r="S121" s="24">
        <f t="shared" si="43"/>
        <v>0</v>
      </c>
      <c r="T121" s="24">
        <v>6.2946399232577901E-2</v>
      </c>
      <c r="U121" s="24">
        <v>0</v>
      </c>
      <c r="V121" s="24">
        <v>0</v>
      </c>
      <c r="W121" s="24">
        <f t="shared" si="5"/>
        <v>6.2946399232577901E-2</v>
      </c>
      <c r="X121" s="24">
        <f t="shared" si="44"/>
        <v>140</v>
      </c>
      <c r="Y121" s="24">
        <f t="shared" si="45"/>
        <v>140</v>
      </c>
      <c r="Z121" s="24">
        <f t="shared" si="46"/>
        <v>0</v>
      </c>
      <c r="AA121" s="24">
        <v>5.7697838433585201E-4</v>
      </c>
      <c r="AB121" s="24">
        <v>0</v>
      </c>
      <c r="AC121" s="24">
        <v>0</v>
      </c>
      <c r="AD121" s="24">
        <f t="shared" si="6"/>
        <v>5.7697838433585201E-4</v>
      </c>
      <c r="AE121" s="24">
        <f t="shared" si="47"/>
        <v>140</v>
      </c>
      <c r="AF121" s="24">
        <f t="shared" si="48"/>
        <v>140</v>
      </c>
      <c r="AG121" s="24">
        <f t="shared" si="49"/>
        <v>0</v>
      </c>
      <c r="AH121" s="24">
        <v>2.8451944249830299E-5</v>
      </c>
      <c r="AI121" s="24">
        <v>0</v>
      </c>
      <c r="AJ121" s="24">
        <v>0</v>
      </c>
      <c r="AK121" s="24">
        <f t="shared" si="7"/>
        <v>2.8451944249830299E-5</v>
      </c>
      <c r="AL121" s="24">
        <f t="shared" si="50"/>
        <v>140</v>
      </c>
      <c r="AM121" s="24">
        <f t="shared" si="51"/>
        <v>140</v>
      </c>
      <c r="AN121" s="24">
        <f t="shared" si="52"/>
        <v>0</v>
      </c>
      <c r="AO121" s="24">
        <v>2.31858379458709E-2</v>
      </c>
      <c r="AP121" s="24">
        <v>0</v>
      </c>
      <c r="AQ121" s="24">
        <v>0</v>
      </c>
      <c r="AR121" s="24">
        <f t="shared" si="8"/>
        <v>2.31858379458709E-2</v>
      </c>
      <c r="AS121" s="24">
        <f t="shared" si="53"/>
        <v>140</v>
      </c>
      <c r="AT121" s="24">
        <f t="shared" si="55"/>
        <v>140</v>
      </c>
      <c r="AU121" s="24">
        <f t="shared" si="54"/>
        <v>0</v>
      </c>
    </row>
    <row r="122" spans="1:47" ht="14.25" customHeight="1" x14ac:dyDescent="0.25">
      <c r="A122" s="24">
        <v>121</v>
      </c>
      <c r="B122" s="24" t="s">
        <v>93</v>
      </c>
      <c r="C122" s="24">
        <v>1.05</v>
      </c>
      <c r="D122" s="24">
        <f t="shared" si="39"/>
        <v>0</v>
      </c>
      <c r="E122" s="24">
        <f t="shared" si="0"/>
        <v>0</v>
      </c>
      <c r="F122" s="24">
        <v>3.6152999999999991</v>
      </c>
      <c r="G122" s="24">
        <f t="shared" si="36"/>
        <v>3.7960649999999991</v>
      </c>
      <c r="H122" s="24">
        <f t="shared" si="37"/>
        <v>0</v>
      </c>
      <c r="I122" s="24">
        <f t="shared" si="40"/>
        <v>0</v>
      </c>
      <c r="J122" s="24">
        <f t="shared" si="38"/>
        <v>7.9860544324403898E-2</v>
      </c>
      <c r="K122" s="24">
        <v>0</v>
      </c>
      <c r="L122" s="24">
        <f t="shared" si="41"/>
        <v>3.8759255443244029</v>
      </c>
      <c r="M122" s="24">
        <v>7.9860544324403898E-2</v>
      </c>
      <c r="N122" s="24">
        <v>0</v>
      </c>
      <c r="O122" s="24">
        <v>0</v>
      </c>
      <c r="P122" s="24">
        <f t="shared" si="4"/>
        <v>7.9860544324403898E-2</v>
      </c>
      <c r="Q122" s="24">
        <f t="shared" si="42"/>
        <v>140</v>
      </c>
      <c r="R122" s="24">
        <f t="shared" si="56"/>
        <v>140</v>
      </c>
      <c r="S122" s="24">
        <f t="shared" si="43"/>
        <v>0</v>
      </c>
      <c r="T122" s="24">
        <v>1.19095248272927E-8</v>
      </c>
      <c r="U122" s="24">
        <v>0</v>
      </c>
      <c r="V122" s="24">
        <v>0</v>
      </c>
      <c r="W122" s="24">
        <f t="shared" si="5"/>
        <v>1.19095248272927E-8</v>
      </c>
      <c r="X122" s="24">
        <f t="shared" si="44"/>
        <v>140</v>
      </c>
      <c r="Y122" s="24">
        <f t="shared" si="45"/>
        <v>140</v>
      </c>
      <c r="Z122" s="24">
        <f t="shared" si="46"/>
        <v>0</v>
      </c>
      <c r="AA122" s="24">
        <v>8.98461818417082E-2</v>
      </c>
      <c r="AB122" s="24">
        <v>0</v>
      </c>
      <c r="AC122" s="24">
        <v>0</v>
      </c>
      <c r="AD122" s="24">
        <f t="shared" si="6"/>
        <v>8.98461818417082E-2</v>
      </c>
      <c r="AE122" s="24">
        <f t="shared" si="47"/>
        <v>140</v>
      </c>
      <c r="AF122" s="24">
        <f t="shared" si="48"/>
        <v>140</v>
      </c>
      <c r="AG122" s="24">
        <f t="shared" si="49"/>
        <v>0</v>
      </c>
      <c r="AH122" s="24">
        <v>3.5621076694973103E-5</v>
      </c>
      <c r="AI122" s="24">
        <v>0</v>
      </c>
      <c r="AJ122" s="24">
        <v>0</v>
      </c>
      <c r="AK122" s="24">
        <f t="shared" si="7"/>
        <v>3.5621076694973103E-5</v>
      </c>
      <c r="AL122" s="24">
        <f t="shared" si="50"/>
        <v>140</v>
      </c>
      <c r="AM122" s="24">
        <f t="shared" si="51"/>
        <v>140</v>
      </c>
      <c r="AN122" s="24">
        <f t="shared" si="52"/>
        <v>0</v>
      </c>
      <c r="AO122" s="24">
        <v>1.2941597058719201</v>
      </c>
      <c r="AP122" s="24">
        <v>0</v>
      </c>
      <c r="AQ122" s="24">
        <v>0</v>
      </c>
      <c r="AR122" s="24">
        <f t="shared" si="8"/>
        <v>1.2941597058719201</v>
      </c>
      <c r="AS122" s="24">
        <f t="shared" si="53"/>
        <v>140</v>
      </c>
      <c r="AT122" s="24">
        <f t="shared" si="55"/>
        <v>140</v>
      </c>
      <c r="AU122" s="24">
        <f t="shared" si="54"/>
        <v>0</v>
      </c>
    </row>
    <row r="123" spans="1:47" ht="14.25" customHeight="1" x14ac:dyDescent="0.25">
      <c r="A123" s="24">
        <v>122</v>
      </c>
      <c r="B123" s="24" t="s">
        <v>93</v>
      </c>
      <c r="C123" s="24">
        <v>1.05</v>
      </c>
      <c r="D123" s="24">
        <f t="shared" si="39"/>
        <v>0</v>
      </c>
      <c r="E123" s="24">
        <f t="shared" si="0"/>
        <v>0</v>
      </c>
      <c r="F123" s="24">
        <v>3.5968679999999971</v>
      </c>
      <c r="G123" s="24">
        <f t="shared" si="36"/>
        <v>3.7767113999999973</v>
      </c>
      <c r="H123" s="24">
        <f t="shared" si="37"/>
        <v>0</v>
      </c>
      <c r="I123" s="24">
        <f t="shared" si="40"/>
        <v>0</v>
      </c>
      <c r="J123" s="24">
        <f t="shared" si="38"/>
        <v>1.20931911953403E-3</v>
      </c>
      <c r="K123" s="24">
        <v>0</v>
      </c>
      <c r="L123" s="24">
        <f t="shared" si="41"/>
        <v>3.7779207191195314</v>
      </c>
      <c r="M123" s="24">
        <v>1.20931911953403E-3</v>
      </c>
      <c r="N123" s="24">
        <v>0</v>
      </c>
      <c r="O123" s="24">
        <v>0</v>
      </c>
      <c r="P123" s="24">
        <f t="shared" si="4"/>
        <v>1.20931911953403E-3</v>
      </c>
      <c r="Q123" s="24">
        <f t="shared" si="42"/>
        <v>140</v>
      </c>
      <c r="R123" s="24">
        <f t="shared" si="56"/>
        <v>140</v>
      </c>
      <c r="S123" s="24">
        <f t="shared" si="43"/>
        <v>0</v>
      </c>
      <c r="T123" s="24">
        <v>5.6079559951808397E-2</v>
      </c>
      <c r="U123" s="24">
        <v>0</v>
      </c>
      <c r="V123" s="24">
        <v>0</v>
      </c>
      <c r="W123" s="24">
        <f t="shared" si="5"/>
        <v>5.6079559951808397E-2</v>
      </c>
      <c r="X123" s="24">
        <f t="shared" si="44"/>
        <v>140</v>
      </c>
      <c r="Y123" s="24">
        <f t="shared" si="45"/>
        <v>140</v>
      </c>
      <c r="Z123" s="24">
        <f t="shared" si="46"/>
        <v>0</v>
      </c>
      <c r="AA123" s="24">
        <v>5.2123287223564598E-3</v>
      </c>
      <c r="AB123" s="24">
        <v>0</v>
      </c>
      <c r="AC123" s="24">
        <v>0</v>
      </c>
      <c r="AD123" s="24">
        <f t="shared" si="6"/>
        <v>5.2123287223564598E-3</v>
      </c>
      <c r="AE123" s="24">
        <f t="shared" si="47"/>
        <v>140</v>
      </c>
      <c r="AF123" s="24">
        <f t="shared" si="48"/>
        <v>140</v>
      </c>
      <c r="AG123" s="24">
        <f t="shared" si="49"/>
        <v>0</v>
      </c>
      <c r="AH123" s="24">
        <v>3.1156271553880099E-3</v>
      </c>
      <c r="AI123" s="24">
        <v>0</v>
      </c>
      <c r="AJ123" s="24">
        <v>0</v>
      </c>
      <c r="AK123" s="24">
        <f t="shared" si="7"/>
        <v>3.1156271553880099E-3</v>
      </c>
      <c r="AL123" s="24">
        <f t="shared" si="50"/>
        <v>140</v>
      </c>
      <c r="AM123" s="24">
        <f t="shared" si="51"/>
        <v>140</v>
      </c>
      <c r="AN123" s="24">
        <f t="shared" si="52"/>
        <v>0</v>
      </c>
      <c r="AO123" s="24">
        <v>0.611632738134396</v>
      </c>
      <c r="AP123" s="24">
        <v>0</v>
      </c>
      <c r="AQ123" s="24">
        <v>0</v>
      </c>
      <c r="AR123" s="24">
        <f t="shared" si="8"/>
        <v>0.611632738134396</v>
      </c>
      <c r="AS123" s="24">
        <f t="shared" si="53"/>
        <v>140</v>
      </c>
      <c r="AT123" s="24">
        <f t="shared" si="55"/>
        <v>140</v>
      </c>
      <c r="AU123" s="24">
        <f t="shared" si="54"/>
        <v>0</v>
      </c>
    </row>
    <row r="124" spans="1:47" ht="14.25" customHeight="1" x14ac:dyDescent="0.25">
      <c r="A124" s="24">
        <v>123</v>
      </c>
      <c r="B124" s="24" t="s">
        <v>93</v>
      </c>
      <c r="C124" s="24">
        <v>1.05</v>
      </c>
      <c r="D124" s="24">
        <f t="shared" si="39"/>
        <v>0</v>
      </c>
      <c r="E124" s="24">
        <f t="shared" si="0"/>
        <v>0</v>
      </c>
      <c r="F124" s="24">
        <v>3.6262349999999937</v>
      </c>
      <c r="G124" s="24">
        <f t="shared" si="36"/>
        <v>3.8075467499999935</v>
      </c>
      <c r="H124" s="24">
        <f t="shared" si="37"/>
        <v>0</v>
      </c>
      <c r="I124" s="24">
        <f t="shared" si="40"/>
        <v>0</v>
      </c>
      <c r="J124" s="24">
        <f t="shared" si="38"/>
        <v>1.4023822785993999E-5</v>
      </c>
      <c r="K124" s="24">
        <v>0</v>
      </c>
      <c r="L124" s="24">
        <f t="shared" si="41"/>
        <v>3.8075607738227797</v>
      </c>
      <c r="M124" s="24">
        <v>1.4023822785993999E-5</v>
      </c>
      <c r="N124" s="24">
        <v>0</v>
      </c>
      <c r="O124" s="24">
        <v>0</v>
      </c>
      <c r="P124" s="24">
        <f t="shared" si="4"/>
        <v>1.4023822785993999E-5</v>
      </c>
      <c r="Q124" s="24">
        <f t="shared" si="42"/>
        <v>140</v>
      </c>
      <c r="R124" s="24">
        <f t="shared" si="56"/>
        <v>140</v>
      </c>
      <c r="S124" s="24">
        <f t="shared" si="43"/>
        <v>0</v>
      </c>
      <c r="T124" s="24">
        <v>6.2689228980190199E-3</v>
      </c>
      <c r="U124" s="24">
        <v>0</v>
      </c>
      <c r="V124" s="24">
        <v>0</v>
      </c>
      <c r="W124" s="24">
        <f t="shared" si="5"/>
        <v>6.2689228980190199E-3</v>
      </c>
      <c r="X124" s="24">
        <f t="shared" si="44"/>
        <v>140</v>
      </c>
      <c r="Y124" s="24">
        <f t="shared" si="45"/>
        <v>140</v>
      </c>
      <c r="Z124" s="24">
        <f t="shared" si="46"/>
        <v>0</v>
      </c>
      <c r="AA124" s="24">
        <v>9.3015461533203697E-2</v>
      </c>
      <c r="AB124" s="24">
        <v>0</v>
      </c>
      <c r="AC124" s="24">
        <v>0</v>
      </c>
      <c r="AD124" s="24">
        <f t="shared" si="6"/>
        <v>9.3015461533203697E-2</v>
      </c>
      <c r="AE124" s="24">
        <f t="shared" si="47"/>
        <v>140</v>
      </c>
      <c r="AF124" s="24">
        <f t="shared" si="48"/>
        <v>140</v>
      </c>
      <c r="AG124" s="24">
        <f t="shared" si="49"/>
        <v>0</v>
      </c>
      <c r="AH124" s="24">
        <v>8.6555320438215996E-2</v>
      </c>
      <c r="AI124" s="24">
        <v>0</v>
      </c>
      <c r="AJ124" s="24">
        <v>0</v>
      </c>
      <c r="AK124" s="24">
        <f t="shared" si="7"/>
        <v>8.6555320438215996E-2</v>
      </c>
      <c r="AL124" s="24">
        <f t="shared" si="50"/>
        <v>140</v>
      </c>
      <c r="AM124" s="24">
        <f t="shared" si="51"/>
        <v>140</v>
      </c>
      <c r="AN124" s="24">
        <f t="shared" si="52"/>
        <v>0</v>
      </c>
      <c r="AO124" s="24">
        <v>2.9688610799812602E-4</v>
      </c>
      <c r="AP124" s="24">
        <v>0</v>
      </c>
      <c r="AQ124" s="24">
        <v>0</v>
      </c>
      <c r="AR124" s="24">
        <f t="shared" si="8"/>
        <v>2.9688610799812602E-4</v>
      </c>
      <c r="AS124" s="24">
        <f t="shared" si="53"/>
        <v>140</v>
      </c>
      <c r="AT124" s="24">
        <f t="shared" si="55"/>
        <v>140</v>
      </c>
      <c r="AU124" s="24">
        <f t="shared" si="54"/>
        <v>0</v>
      </c>
    </row>
    <row r="125" spans="1:47" ht="14.25" customHeight="1" x14ac:dyDescent="0.25">
      <c r="A125" s="24">
        <v>124</v>
      </c>
      <c r="B125" s="24" t="s">
        <v>93</v>
      </c>
      <c r="C125" s="24">
        <v>1.05</v>
      </c>
      <c r="D125" s="24">
        <f t="shared" si="39"/>
        <v>0</v>
      </c>
      <c r="E125" s="24">
        <f t="shared" si="0"/>
        <v>0</v>
      </c>
      <c r="F125" s="24">
        <v>3.5815229999999976</v>
      </c>
      <c r="G125" s="24">
        <f t="shared" si="36"/>
        <v>3.7605991499999978</v>
      </c>
      <c r="H125" s="24">
        <f t="shared" si="37"/>
        <v>0</v>
      </c>
      <c r="I125" s="24">
        <f t="shared" si="40"/>
        <v>0</v>
      </c>
      <c r="J125" s="24">
        <f t="shared" si="38"/>
        <v>0.21438958627704</v>
      </c>
      <c r="K125" s="24">
        <v>0</v>
      </c>
      <c r="L125" s="24">
        <f t="shared" si="41"/>
        <v>3.9749887362770377</v>
      </c>
      <c r="M125" s="24">
        <v>0.21438958627704</v>
      </c>
      <c r="N125" s="24">
        <v>0</v>
      </c>
      <c r="O125" s="24">
        <v>0</v>
      </c>
      <c r="P125" s="24">
        <f t="shared" si="4"/>
        <v>0.21438958627704</v>
      </c>
      <c r="Q125" s="24">
        <f t="shared" si="42"/>
        <v>140</v>
      </c>
      <c r="R125" s="24">
        <f t="shared" si="56"/>
        <v>140</v>
      </c>
      <c r="S125" s="24">
        <f t="shared" si="43"/>
        <v>0</v>
      </c>
      <c r="T125" s="24">
        <v>0.117701549717772</v>
      </c>
      <c r="U125" s="24">
        <v>0</v>
      </c>
      <c r="V125" s="24">
        <v>0</v>
      </c>
      <c r="W125" s="24">
        <f t="shared" si="5"/>
        <v>0.117701549717772</v>
      </c>
      <c r="X125" s="24">
        <f t="shared" si="44"/>
        <v>140</v>
      </c>
      <c r="Y125" s="24">
        <f t="shared" si="45"/>
        <v>140</v>
      </c>
      <c r="Z125" s="24">
        <f t="shared" si="46"/>
        <v>0</v>
      </c>
      <c r="AA125" s="24">
        <v>0.86822183976294798</v>
      </c>
      <c r="AB125" s="24">
        <v>0</v>
      </c>
      <c r="AC125" s="24">
        <v>0</v>
      </c>
      <c r="AD125" s="24">
        <f t="shared" si="6"/>
        <v>0.86822183976294798</v>
      </c>
      <c r="AE125" s="24">
        <f t="shared" si="47"/>
        <v>140</v>
      </c>
      <c r="AF125" s="24">
        <f t="shared" si="48"/>
        <v>140</v>
      </c>
      <c r="AG125" s="24">
        <f t="shared" si="49"/>
        <v>0</v>
      </c>
      <c r="AH125" s="24">
        <v>9.7536744246302307E-2</v>
      </c>
      <c r="AI125" s="24">
        <v>0</v>
      </c>
      <c r="AJ125" s="24">
        <v>0</v>
      </c>
      <c r="AK125" s="24">
        <f t="shared" si="7"/>
        <v>9.7536744246302307E-2</v>
      </c>
      <c r="AL125" s="24">
        <f t="shared" si="50"/>
        <v>140</v>
      </c>
      <c r="AM125" s="24">
        <f t="shared" si="51"/>
        <v>140</v>
      </c>
      <c r="AN125" s="24">
        <f t="shared" si="52"/>
        <v>0</v>
      </c>
      <c r="AO125" s="24">
        <v>0.34285540878167298</v>
      </c>
      <c r="AP125" s="24">
        <v>0</v>
      </c>
      <c r="AQ125" s="24">
        <v>0</v>
      </c>
      <c r="AR125" s="24">
        <f t="shared" si="8"/>
        <v>0.34285540878167298</v>
      </c>
      <c r="AS125" s="24">
        <f t="shared" si="53"/>
        <v>140</v>
      </c>
      <c r="AT125" s="24">
        <f t="shared" si="55"/>
        <v>140</v>
      </c>
      <c r="AU125" s="24">
        <f t="shared" si="54"/>
        <v>0</v>
      </c>
    </row>
    <row r="126" spans="1:47" ht="14.25" customHeight="1" x14ac:dyDescent="0.25">
      <c r="A126" s="24">
        <v>125</v>
      </c>
      <c r="B126" s="24" t="s">
        <v>93</v>
      </c>
      <c r="C126" s="24">
        <v>1.05</v>
      </c>
      <c r="D126" s="24">
        <f t="shared" si="39"/>
        <v>0</v>
      </c>
      <c r="E126" s="24">
        <f t="shared" si="0"/>
        <v>0</v>
      </c>
      <c r="F126" s="24">
        <v>3.5958399999999986</v>
      </c>
      <c r="G126" s="24">
        <f t="shared" si="36"/>
        <v>3.7756319999999985</v>
      </c>
      <c r="H126" s="24">
        <f t="shared" si="37"/>
        <v>0</v>
      </c>
      <c r="I126" s="24">
        <f t="shared" si="40"/>
        <v>0</v>
      </c>
      <c r="J126" s="24">
        <f t="shared" si="38"/>
        <v>0.71916799999999981</v>
      </c>
      <c r="K126" s="24">
        <v>0</v>
      </c>
      <c r="L126" s="24">
        <f t="shared" si="41"/>
        <v>4.4947999999999979</v>
      </c>
      <c r="M126" s="24">
        <v>1.0761796803021799</v>
      </c>
      <c r="N126" s="24">
        <v>0</v>
      </c>
      <c r="O126" s="24">
        <v>0</v>
      </c>
      <c r="P126" s="24">
        <f t="shared" si="4"/>
        <v>1.0761796803021799</v>
      </c>
      <c r="Q126" s="24">
        <f t="shared" si="42"/>
        <v>140</v>
      </c>
      <c r="R126" s="24">
        <f t="shared" si="56"/>
        <v>140</v>
      </c>
      <c r="S126" s="24">
        <f t="shared" si="43"/>
        <v>0</v>
      </c>
      <c r="T126" s="24">
        <v>0.55354697362561001</v>
      </c>
      <c r="U126" s="24">
        <v>0</v>
      </c>
      <c r="V126" s="24">
        <v>0</v>
      </c>
      <c r="W126" s="24">
        <f t="shared" si="5"/>
        <v>0.55354697362561001</v>
      </c>
      <c r="X126" s="24">
        <f t="shared" si="44"/>
        <v>140</v>
      </c>
      <c r="Y126" s="24">
        <f t="shared" si="45"/>
        <v>140</v>
      </c>
      <c r="Z126" s="24">
        <f t="shared" si="46"/>
        <v>0</v>
      </c>
      <c r="AA126" s="24">
        <v>0.93619217245869701</v>
      </c>
      <c r="AB126" s="24">
        <v>0</v>
      </c>
      <c r="AC126" s="24">
        <v>0</v>
      </c>
      <c r="AD126" s="24">
        <f t="shared" si="6"/>
        <v>0.93619217245869701</v>
      </c>
      <c r="AE126" s="24">
        <f t="shared" si="47"/>
        <v>140</v>
      </c>
      <c r="AF126" s="24">
        <f t="shared" si="48"/>
        <v>140</v>
      </c>
      <c r="AG126" s="24">
        <f t="shared" si="49"/>
        <v>0</v>
      </c>
      <c r="AH126" s="24">
        <v>1.2197861171912501</v>
      </c>
      <c r="AI126" s="24">
        <v>0</v>
      </c>
      <c r="AJ126" s="24">
        <v>0</v>
      </c>
      <c r="AK126" s="24">
        <f t="shared" si="7"/>
        <v>1.2197861171912501</v>
      </c>
      <c r="AL126" s="24">
        <f t="shared" si="50"/>
        <v>140</v>
      </c>
      <c r="AM126" s="24">
        <f t="shared" si="51"/>
        <v>140</v>
      </c>
      <c r="AN126" s="24">
        <f t="shared" si="52"/>
        <v>0</v>
      </c>
      <c r="AO126" s="24">
        <v>3.7790620895477003E-5</v>
      </c>
      <c r="AP126" s="24">
        <v>0</v>
      </c>
      <c r="AQ126" s="24">
        <v>0</v>
      </c>
      <c r="AR126" s="24">
        <f t="shared" si="8"/>
        <v>3.7790620895477003E-5</v>
      </c>
      <c r="AS126" s="24">
        <f t="shared" si="53"/>
        <v>140</v>
      </c>
      <c r="AT126" s="24">
        <f t="shared" si="55"/>
        <v>140</v>
      </c>
      <c r="AU126" s="24">
        <f t="shared" si="54"/>
        <v>0</v>
      </c>
    </row>
    <row r="127" spans="1:47" ht="14.25" customHeight="1" x14ac:dyDescent="0.25">
      <c r="A127" s="24">
        <v>126</v>
      </c>
      <c r="B127" s="24" t="s">
        <v>93</v>
      </c>
      <c r="C127" s="24">
        <v>1.05</v>
      </c>
      <c r="D127" s="24">
        <f t="shared" si="39"/>
        <v>0</v>
      </c>
      <c r="E127" s="24">
        <f t="shared" si="0"/>
        <v>0</v>
      </c>
      <c r="F127" s="24">
        <v>3.590150999999993</v>
      </c>
      <c r="G127" s="24">
        <f t="shared" si="36"/>
        <v>3.7696585499999928</v>
      </c>
      <c r="H127" s="24">
        <f t="shared" si="37"/>
        <v>0</v>
      </c>
      <c r="I127" s="24">
        <f t="shared" si="40"/>
        <v>0</v>
      </c>
      <c r="J127" s="24">
        <f t="shared" si="38"/>
        <v>0.23786230390254401</v>
      </c>
      <c r="K127" s="24">
        <v>0</v>
      </c>
      <c r="L127" s="24">
        <f t="shared" si="41"/>
        <v>4.0075208539025367</v>
      </c>
      <c r="M127" s="24">
        <v>0.23786230390254401</v>
      </c>
      <c r="N127" s="24">
        <v>0</v>
      </c>
      <c r="O127" s="24">
        <v>0</v>
      </c>
      <c r="P127" s="24">
        <f t="shared" si="4"/>
        <v>0.23786230390254401</v>
      </c>
      <c r="Q127" s="24">
        <f t="shared" si="42"/>
        <v>140</v>
      </c>
      <c r="R127" s="24">
        <f t="shared" si="56"/>
        <v>140</v>
      </c>
      <c r="S127" s="24">
        <f t="shared" si="43"/>
        <v>0</v>
      </c>
      <c r="T127" s="24">
        <v>1.4017043856995899E-2</v>
      </c>
      <c r="U127" s="24">
        <v>0</v>
      </c>
      <c r="V127" s="24">
        <v>0</v>
      </c>
      <c r="W127" s="24">
        <f t="shared" si="5"/>
        <v>1.4017043856995899E-2</v>
      </c>
      <c r="X127" s="24">
        <f t="shared" si="44"/>
        <v>140</v>
      </c>
      <c r="Y127" s="24">
        <f t="shared" si="45"/>
        <v>140</v>
      </c>
      <c r="Z127" s="24">
        <f t="shared" si="46"/>
        <v>0</v>
      </c>
      <c r="AA127" s="24">
        <v>2.94853476274757E-3</v>
      </c>
      <c r="AB127" s="24">
        <v>0</v>
      </c>
      <c r="AC127" s="24">
        <v>0</v>
      </c>
      <c r="AD127" s="24">
        <f t="shared" si="6"/>
        <v>2.94853476274757E-3</v>
      </c>
      <c r="AE127" s="24">
        <f t="shared" si="47"/>
        <v>140</v>
      </c>
      <c r="AF127" s="24">
        <f t="shared" si="48"/>
        <v>140</v>
      </c>
      <c r="AG127" s="24">
        <f t="shared" si="49"/>
        <v>0</v>
      </c>
      <c r="AH127" s="24">
        <v>7.1508164460586499E-2</v>
      </c>
      <c r="AI127" s="24">
        <v>0</v>
      </c>
      <c r="AJ127" s="24">
        <v>0</v>
      </c>
      <c r="AK127" s="24">
        <f t="shared" si="7"/>
        <v>7.1508164460586499E-2</v>
      </c>
      <c r="AL127" s="24">
        <f t="shared" si="50"/>
        <v>140</v>
      </c>
      <c r="AM127" s="24">
        <f t="shared" si="51"/>
        <v>140</v>
      </c>
      <c r="AN127" s="24">
        <f t="shared" si="52"/>
        <v>0</v>
      </c>
      <c r="AO127" s="24">
        <v>8.9937176549219105E-6</v>
      </c>
      <c r="AP127" s="24">
        <v>0</v>
      </c>
      <c r="AQ127" s="24">
        <v>0</v>
      </c>
      <c r="AR127" s="24">
        <f t="shared" si="8"/>
        <v>8.9937176549219105E-6</v>
      </c>
      <c r="AS127" s="24">
        <f t="shared" si="53"/>
        <v>140</v>
      </c>
      <c r="AT127" s="24">
        <f t="shared" si="55"/>
        <v>140</v>
      </c>
      <c r="AU127" s="24">
        <f t="shared" si="54"/>
        <v>0</v>
      </c>
    </row>
    <row r="128" spans="1:47" ht="14.25" customHeight="1" x14ac:dyDescent="0.25">
      <c r="A128" s="24">
        <v>127</v>
      </c>
      <c r="B128" s="24" t="s">
        <v>93</v>
      </c>
      <c r="C128" s="24">
        <v>1.05</v>
      </c>
      <c r="D128" s="24">
        <f t="shared" si="39"/>
        <v>0</v>
      </c>
      <c r="E128" s="24">
        <f t="shared" si="0"/>
        <v>0</v>
      </c>
      <c r="F128" s="24">
        <v>3.5992540000000042</v>
      </c>
      <c r="G128" s="24">
        <f t="shared" si="36"/>
        <v>3.7792167000000045</v>
      </c>
      <c r="H128" s="24">
        <f t="shared" si="37"/>
        <v>0</v>
      </c>
      <c r="I128" s="24">
        <f t="shared" si="40"/>
        <v>0</v>
      </c>
      <c r="J128" s="24">
        <f t="shared" si="38"/>
        <v>0.63775141585417883</v>
      </c>
      <c r="K128" s="24">
        <v>0</v>
      </c>
      <c r="L128" s="24">
        <f t="shared" si="41"/>
        <v>4.4169681158541838</v>
      </c>
      <c r="M128" s="24">
        <v>0.63775141585417883</v>
      </c>
      <c r="N128" s="24">
        <v>0</v>
      </c>
      <c r="O128" s="24">
        <v>0</v>
      </c>
      <c r="P128" s="24">
        <f t="shared" si="4"/>
        <v>0.63775141585417883</v>
      </c>
      <c r="Q128" s="24">
        <f t="shared" si="42"/>
        <v>140</v>
      </c>
      <c r="R128" s="24">
        <f t="shared" si="56"/>
        <v>140</v>
      </c>
      <c r="S128" s="24">
        <f t="shared" si="43"/>
        <v>0</v>
      </c>
      <c r="T128" s="24">
        <v>0.63775141585417883</v>
      </c>
      <c r="U128" s="24">
        <v>0</v>
      </c>
      <c r="V128" s="24">
        <v>0</v>
      </c>
      <c r="W128" s="24">
        <f t="shared" si="5"/>
        <v>0.63775141585417883</v>
      </c>
      <c r="X128" s="24">
        <f t="shared" si="44"/>
        <v>140</v>
      </c>
      <c r="Y128" s="24">
        <f t="shared" si="45"/>
        <v>140</v>
      </c>
      <c r="Z128" s="24">
        <f t="shared" si="46"/>
        <v>0</v>
      </c>
      <c r="AA128" s="24">
        <v>0.63775141585417883</v>
      </c>
      <c r="AB128" s="24">
        <v>0</v>
      </c>
      <c r="AC128" s="24">
        <v>0</v>
      </c>
      <c r="AD128" s="24">
        <f t="shared" si="6"/>
        <v>0.63775141585417883</v>
      </c>
      <c r="AE128" s="24">
        <f t="shared" si="47"/>
        <v>140</v>
      </c>
      <c r="AF128" s="24">
        <f t="shared" si="48"/>
        <v>140</v>
      </c>
      <c r="AG128" s="24">
        <f t="shared" si="49"/>
        <v>0</v>
      </c>
      <c r="AH128" s="24">
        <v>0.63775141585417883</v>
      </c>
      <c r="AI128" s="24">
        <v>0</v>
      </c>
      <c r="AJ128" s="24">
        <v>0</v>
      </c>
      <c r="AK128" s="24">
        <f t="shared" si="7"/>
        <v>0.63775141585417883</v>
      </c>
      <c r="AL128" s="24">
        <f t="shared" si="50"/>
        <v>140</v>
      </c>
      <c r="AM128" s="24">
        <f t="shared" si="51"/>
        <v>140</v>
      </c>
      <c r="AN128" s="24">
        <f t="shared" si="52"/>
        <v>0</v>
      </c>
      <c r="AO128" s="24">
        <v>0.63775141585417883</v>
      </c>
      <c r="AP128" s="24">
        <v>0</v>
      </c>
      <c r="AQ128" s="24">
        <v>0</v>
      </c>
      <c r="AR128" s="24">
        <f t="shared" si="8"/>
        <v>0.63775141585417883</v>
      </c>
      <c r="AS128" s="24">
        <f t="shared" si="53"/>
        <v>140</v>
      </c>
      <c r="AT128" s="24">
        <f t="shared" si="55"/>
        <v>140</v>
      </c>
      <c r="AU128" s="24">
        <f t="shared" si="54"/>
        <v>0</v>
      </c>
    </row>
    <row r="129" spans="1:47" ht="14.25" customHeight="1" x14ac:dyDescent="0.25">
      <c r="A129" s="24">
        <v>128</v>
      </c>
      <c r="B129" s="24" t="s">
        <v>93</v>
      </c>
      <c r="C129" s="24">
        <v>1.05</v>
      </c>
      <c r="D129" s="24">
        <f t="shared" si="39"/>
        <v>0</v>
      </c>
      <c r="E129" s="24">
        <f t="shared" si="0"/>
        <v>0</v>
      </c>
      <c r="F129" s="24">
        <v>3.5753630000000025</v>
      </c>
      <c r="G129" s="24">
        <f t="shared" si="36"/>
        <v>3.7541311500000027</v>
      </c>
      <c r="H129" s="24">
        <f t="shared" si="37"/>
        <v>0</v>
      </c>
      <c r="I129" s="24">
        <f t="shared" si="40"/>
        <v>0</v>
      </c>
      <c r="J129" s="24">
        <f t="shared" si="38"/>
        <v>9.0692145414290206E-5</v>
      </c>
      <c r="K129" s="24">
        <v>0</v>
      </c>
      <c r="L129" s="24">
        <f t="shared" si="41"/>
        <v>3.7542218421454172</v>
      </c>
      <c r="M129" s="24">
        <v>9.0692145414290206E-5</v>
      </c>
      <c r="N129" s="24">
        <v>0</v>
      </c>
      <c r="O129" s="24">
        <v>0</v>
      </c>
      <c r="P129" s="24">
        <f t="shared" si="4"/>
        <v>9.0692145414290206E-5</v>
      </c>
      <c r="Q129" s="24">
        <f t="shared" si="42"/>
        <v>140</v>
      </c>
      <c r="R129" s="24">
        <f t="shared" si="56"/>
        <v>140</v>
      </c>
      <c r="S129" s="24">
        <f t="shared" si="43"/>
        <v>0</v>
      </c>
      <c r="T129" s="24">
        <v>8.57024120062694E-6</v>
      </c>
      <c r="U129" s="24">
        <v>0</v>
      </c>
      <c r="V129" s="24">
        <v>0</v>
      </c>
      <c r="W129" s="24">
        <f t="shared" si="5"/>
        <v>8.57024120062694E-6</v>
      </c>
      <c r="X129" s="24">
        <f t="shared" si="44"/>
        <v>140</v>
      </c>
      <c r="Y129" s="24">
        <f t="shared" si="45"/>
        <v>140</v>
      </c>
      <c r="Z129" s="24">
        <f t="shared" si="46"/>
        <v>0</v>
      </c>
      <c r="AA129" s="24">
        <v>0.66399085349631903</v>
      </c>
      <c r="AB129" s="24">
        <v>0</v>
      </c>
      <c r="AC129" s="24">
        <v>0</v>
      </c>
      <c r="AD129" s="24">
        <f t="shared" si="6"/>
        <v>0.66399085349631903</v>
      </c>
      <c r="AE129" s="24">
        <f t="shared" si="47"/>
        <v>140</v>
      </c>
      <c r="AF129" s="24">
        <f t="shared" si="48"/>
        <v>140</v>
      </c>
      <c r="AG129" s="24">
        <f t="shared" si="49"/>
        <v>0</v>
      </c>
      <c r="AH129" s="24">
        <v>0.23470187282442501</v>
      </c>
      <c r="AI129" s="24">
        <v>0</v>
      </c>
      <c r="AJ129" s="24">
        <v>0</v>
      </c>
      <c r="AK129" s="24">
        <f t="shared" si="7"/>
        <v>0.23470187282442501</v>
      </c>
      <c r="AL129" s="24">
        <f t="shared" si="50"/>
        <v>140</v>
      </c>
      <c r="AM129" s="24">
        <f t="shared" si="51"/>
        <v>140</v>
      </c>
      <c r="AN129" s="24">
        <f t="shared" si="52"/>
        <v>0</v>
      </c>
      <c r="AO129" s="24">
        <v>2.9081079604689801E-4</v>
      </c>
      <c r="AP129" s="24">
        <v>0</v>
      </c>
      <c r="AQ129" s="24">
        <v>0</v>
      </c>
      <c r="AR129" s="24">
        <f t="shared" si="8"/>
        <v>2.9081079604689801E-4</v>
      </c>
      <c r="AS129" s="24">
        <f t="shared" si="53"/>
        <v>140</v>
      </c>
      <c r="AT129" s="24">
        <f t="shared" si="55"/>
        <v>140</v>
      </c>
      <c r="AU129" s="24">
        <f t="shared" si="54"/>
        <v>0</v>
      </c>
    </row>
    <row r="130" spans="1:47" ht="14.25" customHeight="1" x14ac:dyDescent="0.25">
      <c r="A130" s="24">
        <v>129</v>
      </c>
      <c r="B130" s="24" t="s">
        <v>93</v>
      </c>
      <c r="C130" s="24">
        <v>1.05</v>
      </c>
      <c r="D130" s="24">
        <f t="shared" si="39"/>
        <v>0</v>
      </c>
      <c r="E130" s="24">
        <f t="shared" si="0"/>
        <v>0</v>
      </c>
      <c r="F130" s="24">
        <v>3.6073589999999984</v>
      </c>
      <c r="G130" s="24">
        <f t="shared" ref="G130:G193" si="57">+C130*F130</f>
        <v>3.7877269499999984</v>
      </c>
      <c r="H130" s="24">
        <f t="shared" ref="H130:H193" si="58">+G130*E130</f>
        <v>0</v>
      </c>
      <c r="I130" s="24">
        <f t="shared" si="40"/>
        <v>0</v>
      </c>
      <c r="J130" s="24">
        <f t="shared" ref="J130:J193" si="59">+IF(AND(M130&gt;0,M130&gt;=F130*0.2),F130*0.2,M130)</f>
        <v>4.7578694099438198E-2</v>
      </c>
      <c r="K130" s="24">
        <v>0</v>
      </c>
      <c r="L130" s="24">
        <f t="shared" si="41"/>
        <v>3.8353056440994364</v>
      </c>
      <c r="M130" s="24">
        <v>4.7578694099438198E-2</v>
      </c>
      <c r="N130" s="24">
        <v>0</v>
      </c>
      <c r="O130" s="24">
        <v>0</v>
      </c>
      <c r="P130" s="24">
        <f t="shared" si="4"/>
        <v>4.7578694099438198E-2</v>
      </c>
      <c r="Q130" s="24">
        <f t="shared" si="42"/>
        <v>140</v>
      </c>
      <c r="R130" s="24">
        <f t="shared" si="56"/>
        <v>140</v>
      </c>
      <c r="S130" s="24">
        <f t="shared" si="43"/>
        <v>0</v>
      </c>
      <c r="T130" s="24">
        <v>6.3760381693274706E-2</v>
      </c>
      <c r="U130" s="24">
        <v>0</v>
      </c>
      <c r="V130" s="24">
        <v>0</v>
      </c>
      <c r="W130" s="24">
        <f t="shared" si="5"/>
        <v>6.3760381693274706E-2</v>
      </c>
      <c r="X130" s="24">
        <f t="shared" si="44"/>
        <v>140</v>
      </c>
      <c r="Y130" s="24">
        <f t="shared" si="45"/>
        <v>140</v>
      </c>
      <c r="Z130" s="24">
        <f t="shared" si="46"/>
        <v>0</v>
      </c>
      <c r="AA130" s="24">
        <v>1.06221450880704E-3</v>
      </c>
      <c r="AB130" s="24">
        <v>0</v>
      </c>
      <c r="AC130" s="24">
        <v>0</v>
      </c>
      <c r="AD130" s="24">
        <f t="shared" si="6"/>
        <v>1.06221450880704E-3</v>
      </c>
      <c r="AE130" s="24">
        <f t="shared" si="47"/>
        <v>140</v>
      </c>
      <c r="AF130" s="24">
        <f t="shared" si="48"/>
        <v>140</v>
      </c>
      <c r="AG130" s="24">
        <f t="shared" si="49"/>
        <v>0</v>
      </c>
      <c r="AH130" s="24">
        <v>0.39396781312451801</v>
      </c>
      <c r="AI130" s="24">
        <v>0</v>
      </c>
      <c r="AJ130" s="24">
        <v>0</v>
      </c>
      <c r="AK130" s="24">
        <f t="shared" si="7"/>
        <v>0.39396781312451801</v>
      </c>
      <c r="AL130" s="24">
        <f t="shared" si="50"/>
        <v>140</v>
      </c>
      <c r="AM130" s="24">
        <f t="shared" si="51"/>
        <v>140</v>
      </c>
      <c r="AN130" s="24">
        <f t="shared" si="52"/>
        <v>0</v>
      </c>
      <c r="AO130" s="24">
        <v>1.6825759064069301E-2</v>
      </c>
      <c r="AP130" s="24">
        <v>0</v>
      </c>
      <c r="AQ130" s="24">
        <v>0</v>
      </c>
      <c r="AR130" s="24">
        <f t="shared" si="8"/>
        <v>1.6825759064069301E-2</v>
      </c>
      <c r="AS130" s="24">
        <f t="shared" si="53"/>
        <v>140</v>
      </c>
      <c r="AT130" s="24">
        <f t="shared" si="55"/>
        <v>140</v>
      </c>
      <c r="AU130" s="24">
        <f t="shared" si="54"/>
        <v>0</v>
      </c>
    </row>
    <row r="131" spans="1:47" ht="14.25" customHeight="1" x14ac:dyDescent="0.25">
      <c r="A131" s="24">
        <v>130</v>
      </c>
      <c r="B131" s="24" t="s">
        <v>93</v>
      </c>
      <c r="C131" s="24">
        <v>1.05</v>
      </c>
      <c r="D131" s="24">
        <f t="shared" ref="D131:D194" si="60">+IF(R131&gt;42,(140-R131)/(140-42),1)</f>
        <v>0</v>
      </c>
      <c r="E131" s="24">
        <f t="shared" si="0"/>
        <v>0</v>
      </c>
      <c r="F131" s="24">
        <v>3.5776539999999977</v>
      </c>
      <c r="G131" s="24">
        <f t="shared" si="57"/>
        <v>3.7565366999999976</v>
      </c>
      <c r="H131" s="24">
        <f t="shared" si="58"/>
        <v>0</v>
      </c>
      <c r="I131" s="24">
        <f t="shared" ref="I131:I194" si="61">+IF(M131&gt;15.17402597,((M131-15.17402597)^2)/(M131-15.17402597+75.87012987),0)</f>
        <v>0</v>
      </c>
      <c r="J131" s="24">
        <f t="shared" si="59"/>
        <v>2.72334740132858E-2</v>
      </c>
      <c r="K131" s="24">
        <v>0</v>
      </c>
      <c r="L131" s="24">
        <f t="shared" ref="L131:L194" si="62">+G131+I131+J131+K131</f>
        <v>3.7837701740132834</v>
      </c>
      <c r="M131" s="24">
        <v>2.72334740132858E-2</v>
      </c>
      <c r="N131" s="24">
        <v>0</v>
      </c>
      <c r="O131" s="24">
        <v>0</v>
      </c>
      <c r="P131" s="24">
        <f t="shared" si="4"/>
        <v>2.72334740132858E-2</v>
      </c>
      <c r="Q131" s="24">
        <f t="shared" ref="Q131:Q194" si="63">+IF($L131-P131+R131&gt;0,IF($L131-P131+R131&gt;140,140,$L131-P131+R131),0)</f>
        <v>140</v>
      </c>
      <c r="R131" s="24">
        <f t="shared" si="56"/>
        <v>140</v>
      </c>
      <c r="S131" s="24">
        <f t="shared" ref="S131:S194" si="64">IF(140-Q131&gt;0,140-Q131,0)</f>
        <v>0</v>
      </c>
      <c r="T131" s="24">
        <v>1.31305820331167E-2</v>
      </c>
      <c r="U131" s="24">
        <v>0</v>
      </c>
      <c r="V131" s="24">
        <v>0</v>
      </c>
      <c r="W131" s="24">
        <f t="shared" si="5"/>
        <v>1.31305820331167E-2</v>
      </c>
      <c r="X131" s="24">
        <f t="shared" ref="X131:X194" si="65">+IF($L131-W131+Y131&gt;0,IF($L131-W131+Y131&gt;140,140,$L131-W131+Y131),0)</f>
        <v>140</v>
      </c>
      <c r="Y131" s="24">
        <f t="shared" ref="Y131:Y194" si="66">+X130</f>
        <v>140</v>
      </c>
      <c r="Z131" s="24">
        <f t="shared" ref="Z131:Z194" si="67">IF(140-X131&gt;0,140-X131,0)</f>
        <v>0</v>
      </c>
      <c r="AA131" s="24">
        <v>6.2348806225821004E-4</v>
      </c>
      <c r="AB131" s="24">
        <v>0</v>
      </c>
      <c r="AC131" s="24">
        <v>0</v>
      </c>
      <c r="AD131" s="24">
        <f t="shared" si="6"/>
        <v>6.2348806225821004E-4</v>
      </c>
      <c r="AE131" s="24">
        <f t="shared" ref="AE131:AE194" si="68">+IF($L131-AD131+AF131&gt;0,IF($L131-AD131+AF131&gt;140,140,$L131-AD131+AF131),0)</f>
        <v>140</v>
      </c>
      <c r="AF131" s="24">
        <f t="shared" ref="AF131:AF194" si="69">+AE130</f>
        <v>140</v>
      </c>
      <c r="AG131" s="24">
        <f t="shared" ref="AG131:AG194" si="70">IF(140-AE131&gt;0,140-AE131,0)</f>
        <v>0</v>
      </c>
      <c r="AH131" s="24">
        <v>0.33842928519999099</v>
      </c>
      <c r="AI131" s="24">
        <v>0</v>
      </c>
      <c r="AJ131" s="24">
        <v>0</v>
      </c>
      <c r="AK131" s="24">
        <f t="shared" si="7"/>
        <v>0.33842928519999099</v>
      </c>
      <c r="AL131" s="24">
        <f t="shared" ref="AL131:AL194" si="71">+IF($L131-AK131+AM131&gt;0,IF($L131-AK131+AM131&gt;140,140,$L131-AK131+AM131),0)</f>
        <v>140</v>
      </c>
      <c r="AM131" s="24">
        <f t="shared" ref="AM131:AM194" si="72">+AL130</f>
        <v>140</v>
      </c>
      <c r="AN131" s="24">
        <f t="shared" ref="AN131:AN194" si="73">IF(140-AL131&gt;0,140-AL131,0)</f>
        <v>0</v>
      </c>
      <c r="AO131" s="24">
        <v>0.108161344901509</v>
      </c>
      <c r="AP131" s="24">
        <v>0</v>
      </c>
      <c r="AQ131" s="24">
        <v>0</v>
      </c>
      <c r="AR131" s="24">
        <f t="shared" si="8"/>
        <v>0.108161344901509</v>
      </c>
      <c r="AS131" s="24">
        <f t="shared" ref="AS131:AS194" si="74">+IF($L131-AR131+AT131&gt;0,IF($L131-AR131+AT131&gt;140,140,$L131-AR131+AT131),0)</f>
        <v>140</v>
      </c>
      <c r="AT131" s="24">
        <f t="shared" si="55"/>
        <v>140</v>
      </c>
      <c r="AU131" s="24">
        <f t="shared" ref="AU131:AU194" si="75">IF(140-AS131&gt;0,140-AS131,0)</f>
        <v>0</v>
      </c>
    </row>
    <row r="132" spans="1:47" ht="14.25" customHeight="1" x14ac:dyDescent="0.25">
      <c r="A132" s="24">
        <v>131</v>
      </c>
      <c r="B132" s="24" t="s">
        <v>93</v>
      </c>
      <c r="C132" s="24">
        <v>1.05</v>
      </c>
      <c r="D132" s="24">
        <f t="shared" si="60"/>
        <v>0</v>
      </c>
      <c r="E132" s="24">
        <f t="shared" si="0"/>
        <v>0</v>
      </c>
      <c r="F132" s="24">
        <v>3.6152309999999988</v>
      </c>
      <c r="G132" s="24">
        <f t="shared" si="57"/>
        <v>3.7959925499999989</v>
      </c>
      <c r="H132" s="24">
        <f t="shared" si="58"/>
        <v>0</v>
      </c>
      <c r="I132" s="24">
        <f t="shared" si="61"/>
        <v>0</v>
      </c>
      <c r="J132" s="24">
        <f t="shared" si="59"/>
        <v>2.9127074633423899E-2</v>
      </c>
      <c r="K132" s="24">
        <v>0</v>
      </c>
      <c r="L132" s="24">
        <f t="shared" si="62"/>
        <v>3.8251196246334227</v>
      </c>
      <c r="M132" s="24">
        <v>2.9127074633423899E-2</v>
      </c>
      <c r="N132" s="24">
        <v>0</v>
      </c>
      <c r="O132" s="24">
        <v>0</v>
      </c>
      <c r="P132" s="24">
        <f t="shared" si="4"/>
        <v>2.9127074633423899E-2</v>
      </c>
      <c r="Q132" s="24">
        <f t="shared" si="63"/>
        <v>140</v>
      </c>
      <c r="R132" s="24">
        <f t="shared" si="56"/>
        <v>140</v>
      </c>
      <c r="S132" s="24">
        <f t="shared" si="64"/>
        <v>0</v>
      </c>
      <c r="T132" s="24">
        <v>0.67528311728190804</v>
      </c>
      <c r="U132" s="24">
        <v>0</v>
      </c>
      <c r="V132" s="24">
        <v>0</v>
      </c>
      <c r="W132" s="24">
        <f t="shared" si="5"/>
        <v>0.67528311728190804</v>
      </c>
      <c r="X132" s="24">
        <f t="shared" si="65"/>
        <v>140</v>
      </c>
      <c r="Y132" s="24">
        <f t="shared" si="66"/>
        <v>140</v>
      </c>
      <c r="Z132" s="24">
        <f t="shared" si="67"/>
        <v>0</v>
      </c>
      <c r="AA132" s="24">
        <v>5.4294417489069195E-4</v>
      </c>
      <c r="AB132" s="24">
        <v>0</v>
      </c>
      <c r="AC132" s="24">
        <v>0</v>
      </c>
      <c r="AD132" s="24">
        <f t="shared" si="6"/>
        <v>5.4294417489069195E-4</v>
      </c>
      <c r="AE132" s="24">
        <f t="shared" si="68"/>
        <v>140</v>
      </c>
      <c r="AF132" s="24">
        <f t="shared" si="69"/>
        <v>140</v>
      </c>
      <c r="AG132" s="24">
        <f t="shared" si="70"/>
        <v>0</v>
      </c>
      <c r="AH132" s="24">
        <v>0.46686991576288001</v>
      </c>
      <c r="AI132" s="24">
        <v>0</v>
      </c>
      <c r="AJ132" s="24">
        <v>0</v>
      </c>
      <c r="AK132" s="24">
        <f t="shared" si="7"/>
        <v>0.46686991576288001</v>
      </c>
      <c r="AL132" s="24">
        <f t="shared" si="71"/>
        <v>140</v>
      </c>
      <c r="AM132" s="24">
        <f t="shared" si="72"/>
        <v>140</v>
      </c>
      <c r="AN132" s="24">
        <f t="shared" si="73"/>
        <v>0</v>
      </c>
      <c r="AO132" s="24">
        <v>0.165644186183492</v>
      </c>
      <c r="AP132" s="24">
        <v>0</v>
      </c>
      <c r="AQ132" s="24">
        <v>0</v>
      </c>
      <c r="AR132" s="24">
        <f t="shared" si="8"/>
        <v>0.165644186183492</v>
      </c>
      <c r="AS132" s="24">
        <f t="shared" si="74"/>
        <v>140</v>
      </c>
      <c r="AT132" s="24">
        <f t="shared" ref="AT132:AT195" si="76">+AS131</f>
        <v>140</v>
      </c>
      <c r="AU132" s="24">
        <f t="shared" si="75"/>
        <v>0</v>
      </c>
    </row>
    <row r="133" spans="1:47" ht="14.25" customHeight="1" x14ac:dyDescent="0.25">
      <c r="A133" s="24">
        <v>132</v>
      </c>
      <c r="B133" s="24" t="s">
        <v>93</v>
      </c>
      <c r="C133" s="24">
        <v>1.05</v>
      </c>
      <c r="D133" s="24">
        <f t="shared" si="60"/>
        <v>0</v>
      </c>
      <c r="E133" s="24">
        <f t="shared" si="0"/>
        <v>0</v>
      </c>
      <c r="F133" s="24">
        <v>3.587609999999998</v>
      </c>
      <c r="G133" s="24">
        <f t="shared" si="57"/>
        <v>3.7669904999999981</v>
      </c>
      <c r="H133" s="24">
        <f t="shared" si="58"/>
        <v>0</v>
      </c>
      <c r="I133" s="24">
        <f t="shared" si="61"/>
        <v>0</v>
      </c>
      <c r="J133" s="24">
        <f t="shared" si="59"/>
        <v>2.8233265046858802E-5</v>
      </c>
      <c r="K133" s="24">
        <v>0</v>
      </c>
      <c r="L133" s="24">
        <f t="shared" si="62"/>
        <v>3.7670187332650449</v>
      </c>
      <c r="M133" s="24">
        <v>2.8233265046858802E-5</v>
      </c>
      <c r="N133" s="24">
        <v>0</v>
      </c>
      <c r="O133" s="24">
        <v>0</v>
      </c>
      <c r="P133" s="24">
        <f t="shared" si="4"/>
        <v>2.8233265046858802E-5</v>
      </c>
      <c r="Q133" s="24">
        <f t="shared" si="63"/>
        <v>140</v>
      </c>
      <c r="R133" s="24">
        <f t="shared" si="56"/>
        <v>140</v>
      </c>
      <c r="S133" s="24">
        <f t="shared" si="64"/>
        <v>0</v>
      </c>
      <c r="T133" s="24">
        <v>0.22840165805177701</v>
      </c>
      <c r="U133" s="24">
        <v>0</v>
      </c>
      <c r="V133" s="24">
        <v>0</v>
      </c>
      <c r="W133" s="24">
        <f t="shared" si="5"/>
        <v>0.22840165805177701</v>
      </c>
      <c r="X133" s="24">
        <f t="shared" si="65"/>
        <v>140</v>
      </c>
      <c r="Y133" s="24">
        <f t="shared" si="66"/>
        <v>140</v>
      </c>
      <c r="Z133" s="24">
        <f t="shared" si="67"/>
        <v>0</v>
      </c>
      <c r="AA133" s="24">
        <v>3.63681040724181E-3</v>
      </c>
      <c r="AB133" s="24">
        <v>0</v>
      </c>
      <c r="AC133" s="24">
        <v>0</v>
      </c>
      <c r="AD133" s="24">
        <f t="shared" si="6"/>
        <v>3.63681040724181E-3</v>
      </c>
      <c r="AE133" s="24">
        <f t="shared" si="68"/>
        <v>140</v>
      </c>
      <c r="AF133" s="24">
        <f t="shared" si="69"/>
        <v>140</v>
      </c>
      <c r="AG133" s="24">
        <f t="shared" si="70"/>
        <v>0</v>
      </c>
      <c r="AH133" s="24">
        <v>2.1186998702671498</v>
      </c>
      <c r="AI133" s="24">
        <v>0</v>
      </c>
      <c r="AJ133" s="24">
        <v>0</v>
      </c>
      <c r="AK133" s="24">
        <f t="shared" si="7"/>
        <v>2.1186998702671498</v>
      </c>
      <c r="AL133" s="24">
        <f t="shared" si="71"/>
        <v>140</v>
      </c>
      <c r="AM133" s="24">
        <f t="shared" si="72"/>
        <v>140</v>
      </c>
      <c r="AN133" s="24">
        <f t="shared" si="73"/>
        <v>0</v>
      </c>
      <c r="AO133" s="24">
        <v>7.4856669659545795E-4</v>
      </c>
      <c r="AP133" s="24">
        <v>0</v>
      </c>
      <c r="AQ133" s="24">
        <v>0</v>
      </c>
      <c r="AR133" s="24">
        <f t="shared" si="8"/>
        <v>7.4856669659545795E-4</v>
      </c>
      <c r="AS133" s="24">
        <f t="shared" si="74"/>
        <v>140</v>
      </c>
      <c r="AT133" s="24">
        <f t="shared" si="76"/>
        <v>140</v>
      </c>
      <c r="AU133" s="24">
        <f t="shared" si="75"/>
        <v>0</v>
      </c>
    </row>
    <row r="134" spans="1:47" ht="14.25" customHeight="1" x14ac:dyDescent="0.25">
      <c r="A134" s="24">
        <v>133</v>
      </c>
      <c r="B134" s="24" t="s">
        <v>93</v>
      </c>
      <c r="C134" s="24">
        <v>1.05</v>
      </c>
      <c r="D134" s="24">
        <f t="shared" si="60"/>
        <v>0</v>
      </c>
      <c r="E134" s="24">
        <f t="shared" si="0"/>
        <v>0</v>
      </c>
      <c r="F134" s="24">
        <v>3.5949160000000049</v>
      </c>
      <c r="G134" s="24">
        <f t="shared" si="57"/>
        <v>3.7746618000000054</v>
      </c>
      <c r="H134" s="24">
        <f t="shared" si="58"/>
        <v>0</v>
      </c>
      <c r="I134" s="24">
        <f t="shared" si="61"/>
        <v>0</v>
      </c>
      <c r="J134" s="24">
        <f t="shared" si="59"/>
        <v>0.71898320000000104</v>
      </c>
      <c r="K134" s="24">
        <v>0</v>
      </c>
      <c r="L134" s="24">
        <f t="shared" si="62"/>
        <v>4.4936450000000061</v>
      </c>
      <c r="M134" s="24">
        <v>2.02459012442639</v>
      </c>
      <c r="N134" s="24">
        <v>0</v>
      </c>
      <c r="O134" s="24">
        <v>0</v>
      </c>
      <c r="P134" s="24">
        <f t="shared" si="4"/>
        <v>2.02459012442639</v>
      </c>
      <c r="Q134" s="24">
        <f t="shared" si="63"/>
        <v>140</v>
      </c>
      <c r="R134" s="24">
        <f t="shared" si="56"/>
        <v>140</v>
      </c>
      <c r="S134" s="24">
        <f t="shared" si="64"/>
        <v>0</v>
      </c>
      <c r="T134" s="24">
        <v>8.3344385627572501E-2</v>
      </c>
      <c r="U134" s="24">
        <v>0</v>
      </c>
      <c r="V134" s="24">
        <v>0</v>
      </c>
      <c r="W134" s="24">
        <f t="shared" si="5"/>
        <v>8.3344385627572501E-2</v>
      </c>
      <c r="X134" s="24">
        <f t="shared" si="65"/>
        <v>140</v>
      </c>
      <c r="Y134" s="24">
        <f t="shared" si="66"/>
        <v>140</v>
      </c>
      <c r="Z134" s="24">
        <f t="shared" si="67"/>
        <v>0</v>
      </c>
      <c r="AA134" s="24">
        <v>9.9851803847740297E-2</v>
      </c>
      <c r="AB134" s="24">
        <v>0</v>
      </c>
      <c r="AC134" s="24">
        <v>0</v>
      </c>
      <c r="AD134" s="24">
        <f t="shared" si="6"/>
        <v>9.9851803847740297E-2</v>
      </c>
      <c r="AE134" s="24">
        <f t="shared" si="68"/>
        <v>140</v>
      </c>
      <c r="AF134" s="24">
        <f t="shared" si="69"/>
        <v>140</v>
      </c>
      <c r="AG134" s="24">
        <f t="shared" si="70"/>
        <v>0</v>
      </c>
      <c r="AH134" s="24">
        <v>0.75036409737425303</v>
      </c>
      <c r="AI134" s="24">
        <v>0</v>
      </c>
      <c r="AJ134" s="24">
        <v>0</v>
      </c>
      <c r="AK134" s="24">
        <f t="shared" si="7"/>
        <v>0.75036409737425303</v>
      </c>
      <c r="AL134" s="24">
        <f t="shared" si="71"/>
        <v>140</v>
      </c>
      <c r="AM134" s="24">
        <f t="shared" si="72"/>
        <v>140</v>
      </c>
      <c r="AN134" s="24">
        <f t="shared" si="73"/>
        <v>0</v>
      </c>
      <c r="AO134" s="24">
        <v>3.3940609721120302E-3</v>
      </c>
      <c r="AP134" s="24">
        <v>0</v>
      </c>
      <c r="AQ134" s="24">
        <v>0</v>
      </c>
      <c r="AR134" s="24">
        <f t="shared" si="8"/>
        <v>3.3940609721120302E-3</v>
      </c>
      <c r="AS134" s="24">
        <f t="shared" si="74"/>
        <v>140</v>
      </c>
      <c r="AT134" s="24">
        <f t="shared" si="76"/>
        <v>140</v>
      </c>
      <c r="AU134" s="24">
        <f t="shared" si="75"/>
        <v>0</v>
      </c>
    </row>
    <row r="135" spans="1:47" ht="14.25" customHeight="1" x14ac:dyDescent="0.25">
      <c r="A135" s="24">
        <v>134</v>
      </c>
      <c r="B135" s="24" t="s">
        <v>93</v>
      </c>
      <c r="C135" s="24">
        <v>1.05</v>
      </c>
      <c r="D135" s="24">
        <f t="shared" si="60"/>
        <v>0</v>
      </c>
      <c r="E135" s="24">
        <f t="shared" si="0"/>
        <v>0</v>
      </c>
      <c r="F135" s="24">
        <v>3.5588529999999987</v>
      </c>
      <c r="G135" s="24">
        <f t="shared" si="57"/>
        <v>3.736795649999999</v>
      </c>
      <c r="H135" s="24">
        <f t="shared" si="58"/>
        <v>0</v>
      </c>
      <c r="I135" s="24">
        <f t="shared" si="61"/>
        <v>0</v>
      </c>
      <c r="J135" s="24">
        <f t="shared" si="59"/>
        <v>9.2855310726135801E-2</v>
      </c>
      <c r="K135" s="24">
        <v>0</v>
      </c>
      <c r="L135" s="24">
        <f t="shared" si="62"/>
        <v>3.8296509607261346</v>
      </c>
      <c r="M135" s="24">
        <v>9.2855310726135801E-2</v>
      </c>
      <c r="N135" s="24">
        <v>0</v>
      </c>
      <c r="O135" s="24">
        <v>0</v>
      </c>
      <c r="P135" s="24">
        <f t="shared" si="4"/>
        <v>9.2855310726135801E-2</v>
      </c>
      <c r="Q135" s="24">
        <f t="shared" si="63"/>
        <v>140</v>
      </c>
      <c r="R135" s="24">
        <f t="shared" si="56"/>
        <v>140</v>
      </c>
      <c r="S135" s="24">
        <f t="shared" si="64"/>
        <v>0</v>
      </c>
      <c r="T135" s="24">
        <v>2.34060809843221E-3</v>
      </c>
      <c r="U135" s="24">
        <v>0</v>
      </c>
      <c r="V135" s="24">
        <v>0</v>
      </c>
      <c r="W135" s="24">
        <f t="shared" si="5"/>
        <v>2.34060809843221E-3</v>
      </c>
      <c r="X135" s="24">
        <f t="shared" si="65"/>
        <v>140</v>
      </c>
      <c r="Y135" s="24">
        <f t="shared" si="66"/>
        <v>140</v>
      </c>
      <c r="Z135" s="24">
        <f t="shared" si="67"/>
        <v>0</v>
      </c>
      <c r="AA135" s="24">
        <v>7.0153052717697602E-5</v>
      </c>
      <c r="AB135" s="24">
        <v>0</v>
      </c>
      <c r="AC135" s="24">
        <v>0</v>
      </c>
      <c r="AD135" s="24">
        <f t="shared" si="6"/>
        <v>7.0153052717697602E-5</v>
      </c>
      <c r="AE135" s="24">
        <f t="shared" si="68"/>
        <v>140</v>
      </c>
      <c r="AF135" s="24">
        <f t="shared" si="69"/>
        <v>140</v>
      </c>
      <c r="AG135" s="24">
        <f t="shared" si="70"/>
        <v>0</v>
      </c>
      <c r="AH135" s="24">
        <v>1.1896154302919699</v>
      </c>
      <c r="AI135" s="24">
        <v>0</v>
      </c>
      <c r="AJ135" s="24">
        <v>0</v>
      </c>
      <c r="AK135" s="24">
        <f t="shared" si="7"/>
        <v>1.1896154302919699</v>
      </c>
      <c r="AL135" s="24">
        <f t="shared" si="71"/>
        <v>140</v>
      </c>
      <c r="AM135" s="24">
        <f t="shared" si="72"/>
        <v>140</v>
      </c>
      <c r="AN135" s="24">
        <f t="shared" si="73"/>
        <v>0</v>
      </c>
      <c r="AO135" s="24">
        <v>0.670774650427306</v>
      </c>
      <c r="AP135" s="24">
        <v>0</v>
      </c>
      <c r="AQ135" s="24">
        <v>0</v>
      </c>
      <c r="AR135" s="24">
        <f t="shared" si="8"/>
        <v>0.670774650427306</v>
      </c>
      <c r="AS135" s="24">
        <f t="shared" si="74"/>
        <v>140</v>
      </c>
      <c r="AT135" s="24">
        <f t="shared" si="76"/>
        <v>140</v>
      </c>
      <c r="AU135" s="24">
        <f t="shared" si="75"/>
        <v>0</v>
      </c>
    </row>
    <row r="136" spans="1:47" ht="14.25" customHeight="1" x14ac:dyDescent="0.25">
      <c r="A136" s="24">
        <v>135</v>
      </c>
      <c r="B136" s="24" t="s">
        <v>93</v>
      </c>
      <c r="C136" s="24">
        <v>1.05</v>
      </c>
      <c r="D136" s="24">
        <f t="shared" si="60"/>
        <v>0</v>
      </c>
      <c r="E136" s="24">
        <f t="shared" si="0"/>
        <v>0</v>
      </c>
      <c r="F136" s="24">
        <v>3.6002910000000008</v>
      </c>
      <c r="G136" s="24">
        <f t="shared" si="57"/>
        <v>3.7803055500000009</v>
      </c>
      <c r="H136" s="24">
        <f t="shared" si="58"/>
        <v>0</v>
      </c>
      <c r="I136" s="24">
        <f t="shared" si="61"/>
        <v>0</v>
      </c>
      <c r="J136" s="24">
        <f t="shared" si="59"/>
        <v>2.7508707647268199E-6</v>
      </c>
      <c r="K136" s="24">
        <v>0</v>
      </c>
      <c r="L136" s="24">
        <f t="shared" si="62"/>
        <v>3.7803083008707654</v>
      </c>
      <c r="M136" s="24">
        <v>2.7508707647268199E-6</v>
      </c>
      <c r="N136" s="24">
        <v>0</v>
      </c>
      <c r="O136" s="24">
        <v>0</v>
      </c>
      <c r="P136" s="24">
        <f t="shared" si="4"/>
        <v>2.7508707647268199E-6</v>
      </c>
      <c r="Q136" s="24">
        <f t="shared" si="63"/>
        <v>140</v>
      </c>
      <c r="R136" s="24">
        <f t="shared" si="56"/>
        <v>140</v>
      </c>
      <c r="S136" s="24">
        <f t="shared" si="64"/>
        <v>0</v>
      </c>
      <c r="T136" s="24">
        <v>1.4397565961769599E-5</v>
      </c>
      <c r="U136" s="24">
        <v>0</v>
      </c>
      <c r="V136" s="24">
        <v>0</v>
      </c>
      <c r="W136" s="24">
        <f t="shared" si="5"/>
        <v>1.4397565961769599E-5</v>
      </c>
      <c r="X136" s="24">
        <f t="shared" si="65"/>
        <v>140</v>
      </c>
      <c r="Y136" s="24">
        <f t="shared" si="66"/>
        <v>140</v>
      </c>
      <c r="Z136" s="24">
        <f t="shared" si="67"/>
        <v>0</v>
      </c>
      <c r="AA136" s="24">
        <v>5.7632098574540699E-2</v>
      </c>
      <c r="AB136" s="24">
        <v>0</v>
      </c>
      <c r="AC136" s="24">
        <v>0</v>
      </c>
      <c r="AD136" s="24">
        <f t="shared" si="6"/>
        <v>5.7632098574540699E-2</v>
      </c>
      <c r="AE136" s="24">
        <f t="shared" si="68"/>
        <v>140</v>
      </c>
      <c r="AF136" s="24">
        <f t="shared" si="69"/>
        <v>140</v>
      </c>
      <c r="AG136" s="24">
        <f t="shared" si="70"/>
        <v>0</v>
      </c>
      <c r="AH136" s="24">
        <v>1.07249530936139</v>
      </c>
      <c r="AI136" s="24">
        <v>0</v>
      </c>
      <c r="AJ136" s="24">
        <v>0</v>
      </c>
      <c r="AK136" s="24">
        <f t="shared" si="7"/>
        <v>1.07249530936139</v>
      </c>
      <c r="AL136" s="24">
        <f t="shared" si="71"/>
        <v>140</v>
      </c>
      <c r="AM136" s="24">
        <f t="shared" si="72"/>
        <v>140</v>
      </c>
      <c r="AN136" s="24">
        <f t="shared" si="73"/>
        <v>0</v>
      </c>
      <c r="AO136" s="24">
        <v>0.71743115875253904</v>
      </c>
      <c r="AP136" s="24">
        <v>0</v>
      </c>
      <c r="AQ136" s="24">
        <v>0</v>
      </c>
      <c r="AR136" s="24">
        <f t="shared" si="8"/>
        <v>0.71743115875253904</v>
      </c>
      <c r="AS136" s="24">
        <f t="shared" si="74"/>
        <v>140</v>
      </c>
      <c r="AT136" s="24">
        <f t="shared" si="76"/>
        <v>140</v>
      </c>
      <c r="AU136" s="24">
        <f t="shared" si="75"/>
        <v>0</v>
      </c>
    </row>
    <row r="137" spans="1:47" ht="14.25" customHeight="1" x14ac:dyDescent="0.25">
      <c r="A137" s="24">
        <v>136</v>
      </c>
      <c r="B137" s="24" t="s">
        <v>93</v>
      </c>
      <c r="C137" s="24">
        <v>1.05</v>
      </c>
      <c r="D137" s="24">
        <f t="shared" si="60"/>
        <v>0</v>
      </c>
      <c r="E137" s="24">
        <f t="shared" si="0"/>
        <v>0</v>
      </c>
      <c r="F137" s="24">
        <v>3.5881180000000046</v>
      </c>
      <c r="G137" s="24">
        <f t="shared" si="57"/>
        <v>3.7675239000000049</v>
      </c>
      <c r="H137" s="24">
        <f t="shared" si="58"/>
        <v>0</v>
      </c>
      <c r="I137" s="24">
        <f t="shared" si="61"/>
        <v>0</v>
      </c>
      <c r="J137" s="24">
        <f t="shared" si="59"/>
        <v>1.5378879434037099E-2</v>
      </c>
      <c r="K137" s="24">
        <v>0</v>
      </c>
      <c r="L137" s="24">
        <f t="shared" si="62"/>
        <v>3.7829027794340422</v>
      </c>
      <c r="M137" s="24">
        <v>1.5378879434037099E-2</v>
      </c>
      <c r="N137" s="24">
        <v>0</v>
      </c>
      <c r="O137" s="24">
        <v>0</v>
      </c>
      <c r="P137" s="24">
        <f t="shared" si="4"/>
        <v>1.5378879434037099E-2</v>
      </c>
      <c r="Q137" s="24">
        <f t="shared" si="63"/>
        <v>140</v>
      </c>
      <c r="R137" s="24">
        <f t="shared" si="56"/>
        <v>140</v>
      </c>
      <c r="S137" s="24">
        <f t="shared" si="64"/>
        <v>0</v>
      </c>
      <c r="T137" s="24">
        <v>6.2253376097092395E-4</v>
      </c>
      <c r="U137" s="24">
        <v>0</v>
      </c>
      <c r="V137" s="24">
        <v>0</v>
      </c>
      <c r="W137" s="24">
        <f t="shared" si="5"/>
        <v>6.2253376097092395E-4</v>
      </c>
      <c r="X137" s="24">
        <f t="shared" si="65"/>
        <v>140</v>
      </c>
      <c r="Y137" s="24">
        <f t="shared" si="66"/>
        <v>140</v>
      </c>
      <c r="Z137" s="24">
        <f t="shared" si="67"/>
        <v>0</v>
      </c>
      <c r="AA137" s="24">
        <v>1.1489145015933301E-2</v>
      </c>
      <c r="AB137" s="24">
        <v>0</v>
      </c>
      <c r="AC137" s="24">
        <v>0</v>
      </c>
      <c r="AD137" s="24">
        <f t="shared" si="6"/>
        <v>1.1489145015933301E-2</v>
      </c>
      <c r="AE137" s="24">
        <f t="shared" si="68"/>
        <v>140</v>
      </c>
      <c r="AF137" s="24">
        <f t="shared" si="69"/>
        <v>140</v>
      </c>
      <c r="AG137" s="24">
        <f t="shared" si="70"/>
        <v>0</v>
      </c>
      <c r="AH137" s="24">
        <v>5.2279245276863E-2</v>
      </c>
      <c r="AI137" s="24">
        <v>0</v>
      </c>
      <c r="AJ137" s="24">
        <v>0</v>
      </c>
      <c r="AK137" s="24">
        <f t="shared" si="7"/>
        <v>5.2279245276863E-2</v>
      </c>
      <c r="AL137" s="24">
        <f t="shared" si="71"/>
        <v>140</v>
      </c>
      <c r="AM137" s="24">
        <f t="shared" si="72"/>
        <v>140</v>
      </c>
      <c r="AN137" s="24">
        <f t="shared" si="73"/>
        <v>0</v>
      </c>
      <c r="AO137" s="24">
        <v>2.5048341309059502E-3</v>
      </c>
      <c r="AP137" s="24">
        <v>0</v>
      </c>
      <c r="AQ137" s="24">
        <v>0</v>
      </c>
      <c r="AR137" s="24">
        <f t="shared" si="8"/>
        <v>2.5048341309059502E-3</v>
      </c>
      <c r="AS137" s="24">
        <f t="shared" si="74"/>
        <v>140</v>
      </c>
      <c r="AT137" s="24">
        <f t="shared" si="76"/>
        <v>140</v>
      </c>
      <c r="AU137" s="24">
        <f t="shared" si="75"/>
        <v>0</v>
      </c>
    </row>
    <row r="138" spans="1:47" ht="14.25" customHeight="1" x14ac:dyDescent="0.25">
      <c r="A138" s="24">
        <v>137</v>
      </c>
      <c r="B138" s="24" t="s">
        <v>93</v>
      </c>
      <c r="C138" s="24">
        <v>1.05</v>
      </c>
      <c r="D138" s="24">
        <f t="shared" si="60"/>
        <v>0</v>
      </c>
      <c r="E138" s="24">
        <f t="shared" si="0"/>
        <v>0</v>
      </c>
      <c r="F138" s="24">
        <v>3.6028270000000013</v>
      </c>
      <c r="G138" s="24">
        <f t="shared" si="57"/>
        <v>3.7829683500000018</v>
      </c>
      <c r="H138" s="24">
        <f t="shared" si="58"/>
        <v>0</v>
      </c>
      <c r="I138" s="24">
        <f t="shared" si="61"/>
        <v>0</v>
      </c>
      <c r="J138" s="24">
        <f t="shared" si="59"/>
        <v>4.7908944765977903E-3</v>
      </c>
      <c r="K138" s="24">
        <v>0</v>
      </c>
      <c r="L138" s="24">
        <f t="shared" si="62"/>
        <v>3.7877592444765997</v>
      </c>
      <c r="M138" s="24">
        <v>4.7908944765977903E-3</v>
      </c>
      <c r="N138" s="24">
        <v>0</v>
      </c>
      <c r="O138" s="24">
        <v>0</v>
      </c>
      <c r="P138" s="24">
        <f t="shared" si="4"/>
        <v>4.7908944765977903E-3</v>
      </c>
      <c r="Q138" s="24">
        <f t="shared" si="63"/>
        <v>140</v>
      </c>
      <c r="R138" s="24">
        <f t="shared" si="56"/>
        <v>140</v>
      </c>
      <c r="S138" s="24">
        <f t="shared" si="64"/>
        <v>0</v>
      </c>
      <c r="T138" s="24">
        <v>2.7339443724179301E-2</v>
      </c>
      <c r="U138" s="24">
        <v>0</v>
      </c>
      <c r="V138" s="24">
        <v>0</v>
      </c>
      <c r="W138" s="24">
        <f t="shared" si="5"/>
        <v>2.7339443724179301E-2</v>
      </c>
      <c r="X138" s="24">
        <f t="shared" si="65"/>
        <v>140</v>
      </c>
      <c r="Y138" s="24">
        <f t="shared" si="66"/>
        <v>140</v>
      </c>
      <c r="Z138" s="24">
        <f t="shared" si="67"/>
        <v>0</v>
      </c>
      <c r="AA138" s="24">
        <v>2.22908136510925E-4</v>
      </c>
      <c r="AB138" s="24">
        <v>0</v>
      </c>
      <c r="AC138" s="24">
        <v>0</v>
      </c>
      <c r="AD138" s="24">
        <f t="shared" si="6"/>
        <v>2.22908136510925E-4</v>
      </c>
      <c r="AE138" s="24">
        <f t="shared" si="68"/>
        <v>140</v>
      </c>
      <c r="AF138" s="24">
        <f t="shared" si="69"/>
        <v>140</v>
      </c>
      <c r="AG138" s="24">
        <f t="shared" si="70"/>
        <v>0</v>
      </c>
      <c r="AH138" s="24">
        <v>7.44220124419053E-2</v>
      </c>
      <c r="AI138" s="24">
        <v>0</v>
      </c>
      <c r="AJ138" s="24">
        <v>0</v>
      </c>
      <c r="AK138" s="24">
        <f t="shared" si="7"/>
        <v>7.44220124419053E-2</v>
      </c>
      <c r="AL138" s="24">
        <f t="shared" si="71"/>
        <v>140</v>
      </c>
      <c r="AM138" s="24">
        <f t="shared" si="72"/>
        <v>140</v>
      </c>
      <c r="AN138" s="24">
        <f t="shared" si="73"/>
        <v>0</v>
      </c>
      <c r="AO138" s="24">
        <v>9.8230193888774607E-4</v>
      </c>
      <c r="AP138" s="24">
        <v>0</v>
      </c>
      <c r="AQ138" s="24">
        <v>0</v>
      </c>
      <c r="AR138" s="24">
        <f t="shared" si="8"/>
        <v>9.8230193888774607E-4</v>
      </c>
      <c r="AS138" s="24">
        <f t="shared" si="74"/>
        <v>140</v>
      </c>
      <c r="AT138" s="24">
        <f t="shared" si="76"/>
        <v>140</v>
      </c>
      <c r="AU138" s="24">
        <f t="shared" si="75"/>
        <v>0</v>
      </c>
    </row>
    <row r="139" spans="1:47" ht="14.25" customHeight="1" x14ac:dyDescent="0.25">
      <c r="A139" s="24">
        <v>138</v>
      </c>
      <c r="B139" s="24" t="s">
        <v>93</v>
      </c>
      <c r="C139" s="24">
        <v>1.05</v>
      </c>
      <c r="D139" s="24">
        <f t="shared" si="60"/>
        <v>0</v>
      </c>
      <c r="E139" s="24">
        <f t="shared" si="0"/>
        <v>0</v>
      </c>
      <c r="F139" s="24">
        <v>3.6103250000000009</v>
      </c>
      <c r="G139" s="24">
        <f t="shared" si="57"/>
        <v>3.7908412500000011</v>
      </c>
      <c r="H139" s="24">
        <f t="shared" si="58"/>
        <v>0</v>
      </c>
      <c r="I139" s="24">
        <f t="shared" si="61"/>
        <v>0</v>
      </c>
      <c r="J139" s="24">
        <f t="shared" si="59"/>
        <v>0.287994388502057</v>
      </c>
      <c r="K139" s="24">
        <v>0</v>
      </c>
      <c r="L139" s="24">
        <f t="shared" si="62"/>
        <v>4.0788356385020581</v>
      </c>
      <c r="M139" s="24">
        <v>0.287994388502057</v>
      </c>
      <c r="N139" s="24">
        <v>0</v>
      </c>
      <c r="O139" s="24">
        <v>0</v>
      </c>
      <c r="P139" s="24">
        <f t="shared" si="4"/>
        <v>0.287994388502057</v>
      </c>
      <c r="Q139" s="24">
        <f t="shared" si="63"/>
        <v>140</v>
      </c>
      <c r="R139" s="24">
        <f t="shared" si="56"/>
        <v>140</v>
      </c>
      <c r="S139" s="24">
        <f t="shared" si="64"/>
        <v>0</v>
      </c>
      <c r="T139" s="24">
        <v>6.2135745012125397E-3</v>
      </c>
      <c r="U139" s="24">
        <v>0</v>
      </c>
      <c r="V139" s="24">
        <v>0</v>
      </c>
      <c r="W139" s="24">
        <f t="shared" si="5"/>
        <v>6.2135745012125397E-3</v>
      </c>
      <c r="X139" s="24">
        <f t="shared" si="65"/>
        <v>140</v>
      </c>
      <c r="Y139" s="24">
        <f t="shared" si="66"/>
        <v>140</v>
      </c>
      <c r="Z139" s="24">
        <f t="shared" si="67"/>
        <v>0</v>
      </c>
      <c r="AA139" s="24">
        <v>1.34477792028492E-3</v>
      </c>
      <c r="AB139" s="24">
        <v>0</v>
      </c>
      <c r="AC139" s="24">
        <v>0</v>
      </c>
      <c r="AD139" s="24">
        <f t="shared" si="6"/>
        <v>1.34477792028492E-3</v>
      </c>
      <c r="AE139" s="24">
        <f t="shared" si="68"/>
        <v>140</v>
      </c>
      <c r="AF139" s="24">
        <f t="shared" si="69"/>
        <v>140</v>
      </c>
      <c r="AG139" s="24">
        <f t="shared" si="70"/>
        <v>0</v>
      </c>
      <c r="AH139" s="24">
        <v>2.00050183347757E-2</v>
      </c>
      <c r="AI139" s="24">
        <v>0</v>
      </c>
      <c r="AJ139" s="24">
        <v>0</v>
      </c>
      <c r="AK139" s="24">
        <f t="shared" si="7"/>
        <v>2.00050183347757E-2</v>
      </c>
      <c r="AL139" s="24">
        <f t="shared" si="71"/>
        <v>140</v>
      </c>
      <c r="AM139" s="24">
        <f t="shared" si="72"/>
        <v>140</v>
      </c>
      <c r="AN139" s="24">
        <f t="shared" si="73"/>
        <v>0</v>
      </c>
      <c r="AO139" s="24">
        <v>1.37931502122735E-2</v>
      </c>
      <c r="AP139" s="24">
        <v>0</v>
      </c>
      <c r="AQ139" s="24">
        <v>0</v>
      </c>
      <c r="AR139" s="24">
        <f t="shared" si="8"/>
        <v>1.37931502122735E-2</v>
      </c>
      <c r="AS139" s="24">
        <f t="shared" si="74"/>
        <v>140</v>
      </c>
      <c r="AT139" s="24">
        <f t="shared" si="76"/>
        <v>140</v>
      </c>
      <c r="AU139" s="24">
        <f t="shared" si="75"/>
        <v>0</v>
      </c>
    </row>
    <row r="140" spans="1:47" ht="14.25" customHeight="1" x14ac:dyDescent="0.25">
      <c r="A140" s="24">
        <v>139</v>
      </c>
      <c r="B140" s="24" t="s">
        <v>93</v>
      </c>
      <c r="C140" s="24">
        <v>1.05</v>
      </c>
      <c r="D140" s="24">
        <f t="shared" si="60"/>
        <v>0</v>
      </c>
      <c r="E140" s="24">
        <f t="shared" si="0"/>
        <v>0</v>
      </c>
      <c r="F140" s="24">
        <v>3.6286010000000033</v>
      </c>
      <c r="G140" s="24">
        <f t="shared" si="57"/>
        <v>3.8100310500000036</v>
      </c>
      <c r="H140" s="24">
        <f t="shared" si="58"/>
        <v>0</v>
      </c>
      <c r="I140" s="24">
        <f t="shared" si="61"/>
        <v>0</v>
      </c>
      <c r="J140" s="24">
        <f t="shared" si="59"/>
        <v>9.4090438883739594E-2</v>
      </c>
      <c r="K140" s="24">
        <v>0</v>
      </c>
      <c r="L140" s="24">
        <f t="shared" si="62"/>
        <v>3.9041214888837432</v>
      </c>
      <c r="M140" s="24">
        <v>9.4090438883739594E-2</v>
      </c>
      <c r="N140" s="24">
        <v>0</v>
      </c>
      <c r="O140" s="24">
        <v>0</v>
      </c>
      <c r="P140" s="24">
        <f t="shared" si="4"/>
        <v>9.4090438883739594E-2</v>
      </c>
      <c r="Q140" s="24">
        <f t="shared" si="63"/>
        <v>140</v>
      </c>
      <c r="R140" s="24">
        <f t="shared" si="56"/>
        <v>140</v>
      </c>
      <c r="S140" s="24">
        <f t="shared" si="64"/>
        <v>0</v>
      </c>
      <c r="T140" s="24">
        <v>3.8876296766560802E-3</v>
      </c>
      <c r="U140" s="24">
        <v>0</v>
      </c>
      <c r="V140" s="24">
        <v>0</v>
      </c>
      <c r="W140" s="24">
        <f t="shared" si="5"/>
        <v>3.8876296766560802E-3</v>
      </c>
      <c r="X140" s="24">
        <f t="shared" si="65"/>
        <v>140</v>
      </c>
      <c r="Y140" s="24">
        <f t="shared" si="66"/>
        <v>140</v>
      </c>
      <c r="Z140" s="24">
        <f t="shared" si="67"/>
        <v>0</v>
      </c>
      <c r="AA140" s="24">
        <v>2.91773501732952</v>
      </c>
      <c r="AB140" s="24">
        <v>0</v>
      </c>
      <c r="AC140" s="24">
        <v>0</v>
      </c>
      <c r="AD140" s="24">
        <f t="shared" si="6"/>
        <v>2.91773501732952</v>
      </c>
      <c r="AE140" s="24">
        <f t="shared" si="68"/>
        <v>140</v>
      </c>
      <c r="AF140" s="24">
        <f t="shared" si="69"/>
        <v>140</v>
      </c>
      <c r="AG140" s="24">
        <f t="shared" si="70"/>
        <v>0</v>
      </c>
      <c r="AH140" s="24">
        <v>0.21248583244539501</v>
      </c>
      <c r="AI140" s="24">
        <v>0</v>
      </c>
      <c r="AJ140" s="24">
        <v>0</v>
      </c>
      <c r="AK140" s="24">
        <f t="shared" si="7"/>
        <v>0.21248583244539501</v>
      </c>
      <c r="AL140" s="24">
        <f t="shared" si="71"/>
        <v>140</v>
      </c>
      <c r="AM140" s="24">
        <f t="shared" si="72"/>
        <v>140</v>
      </c>
      <c r="AN140" s="24">
        <f t="shared" si="73"/>
        <v>0</v>
      </c>
      <c r="AO140" s="24">
        <v>4.4612000408232003E-2</v>
      </c>
      <c r="AP140" s="24">
        <v>0</v>
      </c>
      <c r="AQ140" s="24">
        <v>0</v>
      </c>
      <c r="AR140" s="24">
        <f t="shared" si="8"/>
        <v>4.4612000408232003E-2</v>
      </c>
      <c r="AS140" s="24">
        <f t="shared" si="74"/>
        <v>140</v>
      </c>
      <c r="AT140" s="24">
        <f t="shared" si="76"/>
        <v>140</v>
      </c>
      <c r="AU140" s="24">
        <f t="shared" si="75"/>
        <v>0</v>
      </c>
    </row>
    <row r="141" spans="1:47" ht="14.25" customHeight="1" x14ac:dyDescent="0.25">
      <c r="A141" s="24">
        <v>140</v>
      </c>
      <c r="B141" s="24" t="s">
        <v>93</v>
      </c>
      <c r="C141" s="24">
        <v>1.05</v>
      </c>
      <c r="D141" s="24">
        <f t="shared" si="60"/>
        <v>0</v>
      </c>
      <c r="E141" s="24">
        <f t="shared" si="0"/>
        <v>0</v>
      </c>
      <c r="F141" s="24">
        <v>3.6002040000000011</v>
      </c>
      <c r="G141" s="24">
        <f t="shared" si="57"/>
        <v>3.7802142000000014</v>
      </c>
      <c r="H141" s="24">
        <f t="shared" si="58"/>
        <v>0</v>
      </c>
      <c r="I141" s="24">
        <f t="shared" si="61"/>
        <v>0</v>
      </c>
      <c r="J141" s="24">
        <f t="shared" si="59"/>
        <v>2.9209643707847598E-11</v>
      </c>
      <c r="K141" s="24">
        <v>0</v>
      </c>
      <c r="L141" s="24">
        <f t="shared" si="62"/>
        <v>3.7802142000292109</v>
      </c>
      <c r="M141" s="24">
        <v>2.9209643707847598E-11</v>
      </c>
      <c r="N141" s="24">
        <v>0</v>
      </c>
      <c r="O141" s="24">
        <v>0</v>
      </c>
      <c r="P141" s="24">
        <f t="shared" si="4"/>
        <v>2.9209643707847598E-11</v>
      </c>
      <c r="Q141" s="24">
        <f t="shared" si="63"/>
        <v>140</v>
      </c>
      <c r="R141" s="24">
        <f t="shared" si="56"/>
        <v>140</v>
      </c>
      <c r="S141" s="24">
        <f t="shared" si="64"/>
        <v>0</v>
      </c>
      <c r="T141" s="24">
        <v>0.247903040175669</v>
      </c>
      <c r="U141" s="24">
        <v>0</v>
      </c>
      <c r="V141" s="24">
        <v>0</v>
      </c>
      <c r="W141" s="24">
        <f t="shared" si="5"/>
        <v>0.247903040175669</v>
      </c>
      <c r="X141" s="24">
        <f t="shared" si="65"/>
        <v>140</v>
      </c>
      <c r="Y141" s="24">
        <f t="shared" si="66"/>
        <v>140</v>
      </c>
      <c r="Z141" s="24">
        <f t="shared" si="67"/>
        <v>0</v>
      </c>
      <c r="AA141" s="24">
        <v>0.548577189409864</v>
      </c>
      <c r="AB141" s="24">
        <v>0</v>
      </c>
      <c r="AC141" s="24">
        <v>0</v>
      </c>
      <c r="AD141" s="24">
        <f t="shared" si="6"/>
        <v>0.548577189409864</v>
      </c>
      <c r="AE141" s="24">
        <f t="shared" si="68"/>
        <v>140</v>
      </c>
      <c r="AF141" s="24">
        <f t="shared" si="69"/>
        <v>140</v>
      </c>
      <c r="AG141" s="24">
        <f t="shared" si="70"/>
        <v>0</v>
      </c>
      <c r="AH141" s="24">
        <v>3.7971435180770202E-2</v>
      </c>
      <c r="AI141" s="24">
        <v>0</v>
      </c>
      <c r="AJ141" s="24">
        <v>0</v>
      </c>
      <c r="AK141" s="24">
        <f t="shared" si="7"/>
        <v>3.7971435180770202E-2</v>
      </c>
      <c r="AL141" s="24">
        <f t="shared" si="71"/>
        <v>140</v>
      </c>
      <c r="AM141" s="24">
        <f t="shared" si="72"/>
        <v>140</v>
      </c>
      <c r="AN141" s="24">
        <f t="shared" si="73"/>
        <v>0</v>
      </c>
      <c r="AO141" s="24">
        <v>0.179817525303028</v>
      </c>
      <c r="AP141" s="24">
        <v>0</v>
      </c>
      <c r="AQ141" s="24">
        <v>0</v>
      </c>
      <c r="AR141" s="24">
        <f t="shared" si="8"/>
        <v>0.179817525303028</v>
      </c>
      <c r="AS141" s="24">
        <f t="shared" si="74"/>
        <v>140</v>
      </c>
      <c r="AT141" s="24">
        <f t="shared" si="76"/>
        <v>140</v>
      </c>
      <c r="AU141" s="24">
        <f t="shared" si="75"/>
        <v>0</v>
      </c>
    </row>
    <row r="142" spans="1:47" ht="14.25" customHeight="1" x14ac:dyDescent="0.25">
      <c r="A142" s="24">
        <v>141</v>
      </c>
      <c r="B142" s="24" t="s">
        <v>93</v>
      </c>
      <c r="C142" s="24">
        <v>1.05</v>
      </c>
      <c r="D142" s="24">
        <f t="shared" si="60"/>
        <v>0</v>
      </c>
      <c r="E142" s="24">
        <f t="shared" si="0"/>
        <v>0</v>
      </c>
      <c r="F142" s="24">
        <v>3.5699749999999981</v>
      </c>
      <c r="G142" s="24">
        <f t="shared" si="57"/>
        <v>3.7484737499999983</v>
      </c>
      <c r="H142" s="24">
        <f t="shared" si="58"/>
        <v>0</v>
      </c>
      <c r="I142" s="24">
        <f t="shared" si="61"/>
        <v>0</v>
      </c>
      <c r="J142" s="24">
        <f t="shared" si="59"/>
        <v>0.71399499999999971</v>
      </c>
      <c r="K142" s="24">
        <v>0</v>
      </c>
      <c r="L142" s="24">
        <f t="shared" si="62"/>
        <v>4.4624687499999975</v>
      </c>
      <c r="M142" s="24">
        <v>0.72462562216232163</v>
      </c>
      <c r="N142" s="24">
        <v>0</v>
      </c>
      <c r="O142" s="24">
        <v>0</v>
      </c>
      <c r="P142" s="24">
        <f t="shared" si="4"/>
        <v>0.72462562216232163</v>
      </c>
      <c r="Q142" s="24">
        <f t="shared" si="63"/>
        <v>140</v>
      </c>
      <c r="R142" s="24">
        <f t="shared" si="56"/>
        <v>140</v>
      </c>
      <c r="S142" s="24">
        <f t="shared" si="64"/>
        <v>0</v>
      </c>
      <c r="T142" s="24">
        <v>0.72462562216232163</v>
      </c>
      <c r="U142" s="24">
        <v>0</v>
      </c>
      <c r="V142" s="24">
        <v>0</v>
      </c>
      <c r="W142" s="24">
        <f t="shared" si="5"/>
        <v>0.72462562216232163</v>
      </c>
      <c r="X142" s="24">
        <f t="shared" si="65"/>
        <v>140</v>
      </c>
      <c r="Y142" s="24">
        <f t="shared" si="66"/>
        <v>140</v>
      </c>
      <c r="Z142" s="24">
        <f t="shared" si="67"/>
        <v>0</v>
      </c>
      <c r="AA142" s="24">
        <v>0.72462562216232163</v>
      </c>
      <c r="AB142" s="24">
        <v>0</v>
      </c>
      <c r="AC142" s="24">
        <v>0</v>
      </c>
      <c r="AD142" s="24">
        <f t="shared" si="6"/>
        <v>0.72462562216232163</v>
      </c>
      <c r="AE142" s="24">
        <f t="shared" si="68"/>
        <v>140</v>
      </c>
      <c r="AF142" s="24">
        <f t="shared" si="69"/>
        <v>140</v>
      </c>
      <c r="AG142" s="24">
        <f t="shared" si="70"/>
        <v>0</v>
      </c>
      <c r="AH142" s="24">
        <v>0.72462562216232163</v>
      </c>
      <c r="AI142" s="24">
        <v>0</v>
      </c>
      <c r="AJ142" s="24">
        <v>0</v>
      </c>
      <c r="AK142" s="24">
        <f t="shared" si="7"/>
        <v>0.72462562216232163</v>
      </c>
      <c r="AL142" s="24">
        <f t="shared" si="71"/>
        <v>140</v>
      </c>
      <c r="AM142" s="24">
        <f t="shared" si="72"/>
        <v>140</v>
      </c>
      <c r="AN142" s="24">
        <f t="shared" si="73"/>
        <v>0</v>
      </c>
      <c r="AO142" s="24">
        <v>0.72462562216232163</v>
      </c>
      <c r="AP142" s="24">
        <v>0</v>
      </c>
      <c r="AQ142" s="24">
        <v>0</v>
      </c>
      <c r="AR142" s="24">
        <f t="shared" si="8"/>
        <v>0.72462562216232163</v>
      </c>
      <c r="AS142" s="24">
        <f t="shared" si="74"/>
        <v>140</v>
      </c>
      <c r="AT142" s="24">
        <f t="shared" si="76"/>
        <v>140</v>
      </c>
      <c r="AU142" s="24">
        <f t="shared" si="75"/>
        <v>0</v>
      </c>
    </row>
    <row r="143" spans="1:47" ht="14.25" customHeight="1" x14ac:dyDescent="0.25">
      <c r="A143" s="24">
        <v>142</v>
      </c>
      <c r="B143" s="24" t="s">
        <v>93</v>
      </c>
      <c r="C143" s="24">
        <v>1.05</v>
      </c>
      <c r="D143" s="24">
        <f t="shared" si="60"/>
        <v>0</v>
      </c>
      <c r="E143" s="24">
        <f t="shared" si="0"/>
        <v>0</v>
      </c>
      <c r="F143" s="24">
        <v>3.6019659999999978</v>
      </c>
      <c r="G143" s="24">
        <f t="shared" si="57"/>
        <v>3.7820642999999978</v>
      </c>
      <c r="H143" s="24">
        <f t="shared" si="58"/>
        <v>0</v>
      </c>
      <c r="I143" s="24">
        <f t="shared" si="61"/>
        <v>0</v>
      </c>
      <c r="J143" s="24">
        <f t="shared" si="59"/>
        <v>8.2810243426219704E-2</v>
      </c>
      <c r="K143" s="24">
        <v>0</v>
      </c>
      <c r="L143" s="24">
        <f t="shared" si="62"/>
        <v>3.8648745434262177</v>
      </c>
      <c r="M143" s="24">
        <v>8.2810243426219704E-2</v>
      </c>
      <c r="N143" s="24">
        <v>0</v>
      </c>
      <c r="O143" s="24">
        <v>0</v>
      </c>
      <c r="P143" s="24">
        <f t="shared" si="4"/>
        <v>8.2810243426219704E-2</v>
      </c>
      <c r="Q143" s="24">
        <f t="shared" si="63"/>
        <v>140</v>
      </c>
      <c r="R143" s="24">
        <f t="shared" si="56"/>
        <v>140</v>
      </c>
      <c r="S143" s="24">
        <f t="shared" si="64"/>
        <v>0</v>
      </c>
      <c r="T143" s="24">
        <v>0.10992654329403601</v>
      </c>
      <c r="U143" s="24">
        <v>0</v>
      </c>
      <c r="V143" s="24">
        <v>0</v>
      </c>
      <c r="W143" s="24">
        <f t="shared" si="5"/>
        <v>0.10992654329403601</v>
      </c>
      <c r="X143" s="24">
        <f t="shared" si="65"/>
        <v>140</v>
      </c>
      <c r="Y143" s="24">
        <f t="shared" si="66"/>
        <v>140</v>
      </c>
      <c r="Z143" s="24">
        <f t="shared" si="67"/>
        <v>0</v>
      </c>
      <c r="AA143" s="24">
        <v>6.3549128936103098E-3</v>
      </c>
      <c r="AB143" s="24">
        <v>0</v>
      </c>
      <c r="AC143" s="24">
        <v>0</v>
      </c>
      <c r="AD143" s="24">
        <f t="shared" si="6"/>
        <v>6.3549128936103098E-3</v>
      </c>
      <c r="AE143" s="24">
        <f t="shared" si="68"/>
        <v>140</v>
      </c>
      <c r="AF143" s="24">
        <f t="shared" si="69"/>
        <v>140</v>
      </c>
      <c r="AG143" s="24">
        <f t="shared" si="70"/>
        <v>0</v>
      </c>
      <c r="AH143" s="24">
        <v>0.26808102111740401</v>
      </c>
      <c r="AI143" s="24">
        <v>0</v>
      </c>
      <c r="AJ143" s="24">
        <v>0</v>
      </c>
      <c r="AK143" s="24">
        <f t="shared" si="7"/>
        <v>0.26808102111740401</v>
      </c>
      <c r="AL143" s="24">
        <f t="shared" si="71"/>
        <v>140</v>
      </c>
      <c r="AM143" s="24">
        <f t="shared" si="72"/>
        <v>140</v>
      </c>
      <c r="AN143" s="24">
        <f t="shared" si="73"/>
        <v>0</v>
      </c>
      <c r="AO143" s="24">
        <v>7.5675024493558396E-2</v>
      </c>
      <c r="AP143" s="24">
        <v>0</v>
      </c>
      <c r="AQ143" s="24">
        <v>0</v>
      </c>
      <c r="AR143" s="24">
        <f t="shared" si="8"/>
        <v>7.5675024493558396E-2</v>
      </c>
      <c r="AS143" s="24">
        <f t="shared" si="74"/>
        <v>140</v>
      </c>
      <c r="AT143" s="24">
        <f t="shared" si="76"/>
        <v>140</v>
      </c>
      <c r="AU143" s="24">
        <f t="shared" si="75"/>
        <v>0</v>
      </c>
    </row>
    <row r="144" spans="1:47" ht="14.25" customHeight="1" x14ac:dyDescent="0.25">
      <c r="A144" s="24">
        <v>143</v>
      </c>
      <c r="B144" s="24" t="s">
        <v>93</v>
      </c>
      <c r="C144" s="24">
        <v>1.05</v>
      </c>
      <c r="D144" s="24">
        <f t="shared" si="60"/>
        <v>0</v>
      </c>
      <c r="E144" s="24">
        <f t="shared" si="0"/>
        <v>0</v>
      </c>
      <c r="F144" s="24">
        <v>3.6144839999999965</v>
      </c>
      <c r="G144" s="24">
        <f t="shared" si="57"/>
        <v>3.7952081999999963</v>
      </c>
      <c r="H144" s="24">
        <f t="shared" si="58"/>
        <v>0</v>
      </c>
      <c r="I144" s="24">
        <f t="shared" si="61"/>
        <v>0</v>
      </c>
      <c r="J144" s="24">
        <f t="shared" si="59"/>
        <v>5.4018410067689403E-5</v>
      </c>
      <c r="K144" s="24">
        <v>0</v>
      </c>
      <c r="L144" s="24">
        <f t="shared" si="62"/>
        <v>3.7952622184100639</v>
      </c>
      <c r="M144" s="24">
        <v>5.4018410067689403E-5</v>
      </c>
      <c r="N144" s="24">
        <v>0</v>
      </c>
      <c r="O144" s="24">
        <v>0</v>
      </c>
      <c r="P144" s="24">
        <f t="shared" si="4"/>
        <v>5.4018410067689403E-5</v>
      </c>
      <c r="Q144" s="24">
        <f t="shared" si="63"/>
        <v>140</v>
      </c>
      <c r="R144" s="24">
        <f t="shared" ref="R144:R207" si="77">+Q143</f>
        <v>140</v>
      </c>
      <c r="S144" s="24">
        <f t="shared" si="64"/>
        <v>0</v>
      </c>
      <c r="T144" s="24">
        <v>7.1629691397678899E-3</v>
      </c>
      <c r="U144" s="24">
        <v>0</v>
      </c>
      <c r="V144" s="24">
        <v>0</v>
      </c>
      <c r="W144" s="24">
        <f t="shared" si="5"/>
        <v>7.1629691397678899E-3</v>
      </c>
      <c r="X144" s="24">
        <f t="shared" si="65"/>
        <v>140</v>
      </c>
      <c r="Y144" s="24">
        <f t="shared" si="66"/>
        <v>140</v>
      </c>
      <c r="Z144" s="24">
        <f t="shared" si="67"/>
        <v>0</v>
      </c>
      <c r="AA144" s="24">
        <v>0.28177942897432701</v>
      </c>
      <c r="AB144" s="24">
        <v>0</v>
      </c>
      <c r="AC144" s="24">
        <v>0</v>
      </c>
      <c r="AD144" s="24">
        <f t="shared" si="6"/>
        <v>0.28177942897432701</v>
      </c>
      <c r="AE144" s="24">
        <f t="shared" si="68"/>
        <v>140</v>
      </c>
      <c r="AF144" s="24">
        <f t="shared" si="69"/>
        <v>140</v>
      </c>
      <c r="AG144" s="24">
        <f t="shared" si="70"/>
        <v>0</v>
      </c>
      <c r="AH144" s="24">
        <v>1.52317648287033E-2</v>
      </c>
      <c r="AI144" s="24">
        <v>0</v>
      </c>
      <c r="AJ144" s="24">
        <v>0</v>
      </c>
      <c r="AK144" s="24">
        <f t="shared" si="7"/>
        <v>1.52317648287033E-2</v>
      </c>
      <c r="AL144" s="24">
        <f t="shared" si="71"/>
        <v>140</v>
      </c>
      <c r="AM144" s="24">
        <f t="shared" si="72"/>
        <v>140</v>
      </c>
      <c r="AN144" s="24">
        <f t="shared" si="73"/>
        <v>0</v>
      </c>
      <c r="AO144" s="24">
        <v>1.0517040931498099E-2</v>
      </c>
      <c r="AP144" s="24">
        <v>0</v>
      </c>
      <c r="AQ144" s="24">
        <v>0</v>
      </c>
      <c r="AR144" s="24">
        <f t="shared" si="8"/>
        <v>1.0517040931498099E-2</v>
      </c>
      <c r="AS144" s="24">
        <f t="shared" si="74"/>
        <v>140</v>
      </c>
      <c r="AT144" s="24">
        <f t="shared" si="76"/>
        <v>140</v>
      </c>
      <c r="AU144" s="24">
        <f t="shared" si="75"/>
        <v>0</v>
      </c>
    </row>
    <row r="145" spans="1:47" ht="14.25" customHeight="1" x14ac:dyDescent="0.25">
      <c r="A145" s="24">
        <v>144</v>
      </c>
      <c r="B145" s="24" t="s">
        <v>93</v>
      </c>
      <c r="C145" s="24">
        <v>1.05</v>
      </c>
      <c r="D145" s="24">
        <f t="shared" si="60"/>
        <v>0</v>
      </c>
      <c r="E145" s="24">
        <f t="shared" si="0"/>
        <v>0</v>
      </c>
      <c r="F145" s="24">
        <v>3.6054699999999964</v>
      </c>
      <c r="G145" s="24">
        <f t="shared" si="57"/>
        <v>3.7857434999999966</v>
      </c>
      <c r="H145" s="24">
        <f t="shared" si="58"/>
        <v>0</v>
      </c>
      <c r="I145" s="24">
        <f t="shared" si="61"/>
        <v>0</v>
      </c>
      <c r="J145" s="24">
        <f t="shared" si="59"/>
        <v>3.15412663298212E-3</v>
      </c>
      <c r="K145" s="24">
        <v>0</v>
      </c>
      <c r="L145" s="24">
        <f t="shared" si="62"/>
        <v>3.7888976266329788</v>
      </c>
      <c r="M145" s="24">
        <v>3.15412663298212E-3</v>
      </c>
      <c r="N145" s="24">
        <v>0</v>
      </c>
      <c r="O145" s="24">
        <v>0</v>
      </c>
      <c r="P145" s="24">
        <f t="shared" si="4"/>
        <v>3.15412663298212E-3</v>
      </c>
      <c r="Q145" s="24">
        <f t="shared" si="63"/>
        <v>140</v>
      </c>
      <c r="R145" s="24">
        <f t="shared" si="77"/>
        <v>140</v>
      </c>
      <c r="S145" s="24">
        <f t="shared" si="64"/>
        <v>0</v>
      </c>
      <c r="T145" s="24">
        <v>8.4362452602865299E-4</v>
      </c>
      <c r="U145" s="24">
        <v>0</v>
      </c>
      <c r="V145" s="24">
        <v>0</v>
      </c>
      <c r="W145" s="24">
        <f t="shared" si="5"/>
        <v>8.4362452602865299E-4</v>
      </c>
      <c r="X145" s="24">
        <f t="shared" si="65"/>
        <v>140</v>
      </c>
      <c r="Y145" s="24">
        <f t="shared" si="66"/>
        <v>140</v>
      </c>
      <c r="Z145" s="24">
        <f t="shared" si="67"/>
        <v>0</v>
      </c>
      <c r="AA145" s="24">
        <v>7.9064299834410501E-4</v>
      </c>
      <c r="AB145" s="24">
        <v>0</v>
      </c>
      <c r="AC145" s="24">
        <v>0</v>
      </c>
      <c r="AD145" s="24">
        <f t="shared" si="6"/>
        <v>7.9064299834410501E-4</v>
      </c>
      <c r="AE145" s="24">
        <f t="shared" si="68"/>
        <v>140</v>
      </c>
      <c r="AF145" s="24">
        <f t="shared" si="69"/>
        <v>140</v>
      </c>
      <c r="AG145" s="24">
        <f t="shared" si="70"/>
        <v>0</v>
      </c>
      <c r="AH145" s="24">
        <v>3.5307411007757097E-2</v>
      </c>
      <c r="AI145" s="24">
        <v>0</v>
      </c>
      <c r="AJ145" s="24">
        <v>0</v>
      </c>
      <c r="AK145" s="24">
        <f t="shared" si="7"/>
        <v>3.5307411007757097E-2</v>
      </c>
      <c r="AL145" s="24">
        <f t="shared" si="71"/>
        <v>140</v>
      </c>
      <c r="AM145" s="24">
        <f t="shared" si="72"/>
        <v>140</v>
      </c>
      <c r="AN145" s="24">
        <f t="shared" si="73"/>
        <v>0</v>
      </c>
      <c r="AO145" s="24">
        <v>0.132113589473912</v>
      </c>
      <c r="AP145" s="24">
        <v>0</v>
      </c>
      <c r="AQ145" s="24">
        <v>0</v>
      </c>
      <c r="AR145" s="24">
        <f t="shared" si="8"/>
        <v>0.132113589473912</v>
      </c>
      <c r="AS145" s="24">
        <f t="shared" si="74"/>
        <v>140</v>
      </c>
      <c r="AT145" s="24">
        <f t="shared" si="76"/>
        <v>140</v>
      </c>
      <c r="AU145" s="24">
        <f t="shared" si="75"/>
        <v>0</v>
      </c>
    </row>
    <row r="146" spans="1:47" ht="14.25" customHeight="1" x14ac:dyDescent="0.25">
      <c r="A146" s="24">
        <v>145</v>
      </c>
      <c r="B146" s="24" t="s">
        <v>93</v>
      </c>
      <c r="C146" s="24">
        <v>1.05</v>
      </c>
      <c r="D146" s="24">
        <f t="shared" si="60"/>
        <v>0</v>
      </c>
      <c r="E146" s="24">
        <f t="shared" si="0"/>
        <v>0</v>
      </c>
      <c r="F146" s="24">
        <v>3.6219489999999954</v>
      </c>
      <c r="G146" s="24">
        <f t="shared" si="57"/>
        <v>3.8030464499999952</v>
      </c>
      <c r="H146" s="24">
        <f t="shared" si="58"/>
        <v>0</v>
      </c>
      <c r="I146" s="24">
        <f t="shared" si="61"/>
        <v>0</v>
      </c>
      <c r="J146" s="24">
        <f t="shared" si="59"/>
        <v>0.22448514031892999</v>
      </c>
      <c r="K146" s="24">
        <v>0</v>
      </c>
      <c r="L146" s="24">
        <f t="shared" si="62"/>
        <v>4.027531590318925</v>
      </c>
      <c r="M146" s="24">
        <v>0.22448514031892999</v>
      </c>
      <c r="N146" s="24">
        <v>0</v>
      </c>
      <c r="O146" s="24">
        <v>0</v>
      </c>
      <c r="P146" s="24">
        <f t="shared" si="4"/>
        <v>0.22448514031892999</v>
      </c>
      <c r="Q146" s="24">
        <f t="shared" si="63"/>
        <v>140</v>
      </c>
      <c r="R146" s="24">
        <f t="shared" si="77"/>
        <v>140</v>
      </c>
      <c r="S146" s="24">
        <f t="shared" si="64"/>
        <v>0</v>
      </c>
      <c r="T146" s="24">
        <v>1.11746627250377E-2</v>
      </c>
      <c r="U146" s="24">
        <v>0</v>
      </c>
      <c r="V146" s="24">
        <v>0</v>
      </c>
      <c r="W146" s="24">
        <f t="shared" si="5"/>
        <v>1.11746627250377E-2</v>
      </c>
      <c r="X146" s="24">
        <f t="shared" si="65"/>
        <v>140</v>
      </c>
      <c r="Y146" s="24">
        <f t="shared" si="66"/>
        <v>140</v>
      </c>
      <c r="Z146" s="24">
        <f t="shared" si="67"/>
        <v>0</v>
      </c>
      <c r="AA146" s="24">
        <v>4.1844487664335198E-2</v>
      </c>
      <c r="AB146" s="24">
        <v>0</v>
      </c>
      <c r="AC146" s="24">
        <v>0</v>
      </c>
      <c r="AD146" s="24">
        <f t="shared" si="6"/>
        <v>4.1844487664335198E-2</v>
      </c>
      <c r="AE146" s="24">
        <f t="shared" si="68"/>
        <v>140</v>
      </c>
      <c r="AF146" s="24">
        <f t="shared" si="69"/>
        <v>140</v>
      </c>
      <c r="AG146" s="24">
        <f t="shared" si="70"/>
        <v>0</v>
      </c>
      <c r="AH146" s="24">
        <v>6.4558057597524101E-4</v>
      </c>
      <c r="AI146" s="24">
        <v>0</v>
      </c>
      <c r="AJ146" s="24">
        <v>0</v>
      </c>
      <c r="AK146" s="24">
        <f t="shared" si="7"/>
        <v>6.4558057597524101E-4</v>
      </c>
      <c r="AL146" s="24">
        <f t="shared" si="71"/>
        <v>140</v>
      </c>
      <c r="AM146" s="24">
        <f t="shared" si="72"/>
        <v>140</v>
      </c>
      <c r="AN146" s="24">
        <f t="shared" si="73"/>
        <v>0</v>
      </c>
      <c r="AO146" s="24">
        <v>1.7451072533116001E-2</v>
      </c>
      <c r="AP146" s="24">
        <v>0</v>
      </c>
      <c r="AQ146" s="24">
        <v>0</v>
      </c>
      <c r="AR146" s="24">
        <f t="shared" si="8"/>
        <v>1.7451072533116001E-2</v>
      </c>
      <c r="AS146" s="24">
        <f t="shared" si="74"/>
        <v>140</v>
      </c>
      <c r="AT146" s="24">
        <f t="shared" si="76"/>
        <v>140</v>
      </c>
      <c r="AU146" s="24">
        <f t="shared" si="75"/>
        <v>0</v>
      </c>
    </row>
    <row r="147" spans="1:47" ht="14.25" customHeight="1" x14ac:dyDescent="0.25">
      <c r="A147" s="24">
        <v>146</v>
      </c>
      <c r="B147" s="24" t="s">
        <v>93</v>
      </c>
      <c r="C147" s="24">
        <v>1.05</v>
      </c>
      <c r="D147" s="24">
        <f t="shared" si="60"/>
        <v>0</v>
      </c>
      <c r="E147" s="24">
        <f t="shared" si="0"/>
        <v>0</v>
      </c>
      <c r="F147" s="24">
        <v>3.6005890000000025</v>
      </c>
      <c r="G147" s="24">
        <f t="shared" si="57"/>
        <v>3.7806184500000026</v>
      </c>
      <c r="H147" s="24">
        <f t="shared" si="58"/>
        <v>0</v>
      </c>
      <c r="I147" s="24">
        <f t="shared" si="61"/>
        <v>0</v>
      </c>
      <c r="J147" s="24">
        <f t="shared" si="59"/>
        <v>1.77076390263168E-2</v>
      </c>
      <c r="K147" s="24">
        <v>0</v>
      </c>
      <c r="L147" s="24">
        <f t="shared" si="62"/>
        <v>3.7983260890263195</v>
      </c>
      <c r="M147" s="24">
        <v>1.77076390263168E-2</v>
      </c>
      <c r="N147" s="24">
        <v>0</v>
      </c>
      <c r="O147" s="24">
        <v>0</v>
      </c>
      <c r="P147" s="24">
        <f t="shared" si="4"/>
        <v>1.77076390263168E-2</v>
      </c>
      <c r="Q147" s="24">
        <f t="shared" si="63"/>
        <v>140</v>
      </c>
      <c r="R147" s="24">
        <f t="shared" si="77"/>
        <v>140</v>
      </c>
      <c r="S147" s="24">
        <f t="shared" si="64"/>
        <v>0</v>
      </c>
      <c r="T147" s="24">
        <v>0.136287892642003</v>
      </c>
      <c r="U147" s="24">
        <v>0</v>
      </c>
      <c r="V147" s="24">
        <v>0</v>
      </c>
      <c r="W147" s="24">
        <f t="shared" si="5"/>
        <v>0.136287892642003</v>
      </c>
      <c r="X147" s="24">
        <f t="shared" si="65"/>
        <v>140</v>
      </c>
      <c r="Y147" s="24">
        <f t="shared" si="66"/>
        <v>140</v>
      </c>
      <c r="Z147" s="24">
        <f t="shared" si="67"/>
        <v>0</v>
      </c>
      <c r="AA147" s="24">
        <v>3.5839771416890799E-2</v>
      </c>
      <c r="AB147" s="24">
        <v>0</v>
      </c>
      <c r="AC147" s="24">
        <v>0</v>
      </c>
      <c r="AD147" s="24">
        <f t="shared" si="6"/>
        <v>3.5839771416890799E-2</v>
      </c>
      <c r="AE147" s="24">
        <f t="shared" si="68"/>
        <v>140</v>
      </c>
      <c r="AF147" s="24">
        <f t="shared" si="69"/>
        <v>140</v>
      </c>
      <c r="AG147" s="24">
        <f t="shared" si="70"/>
        <v>0</v>
      </c>
      <c r="AH147" s="24">
        <v>1.34976415653624E-2</v>
      </c>
      <c r="AI147" s="24">
        <v>0</v>
      </c>
      <c r="AJ147" s="24">
        <v>0</v>
      </c>
      <c r="AK147" s="24">
        <f t="shared" si="7"/>
        <v>1.34976415653624E-2</v>
      </c>
      <c r="AL147" s="24">
        <f t="shared" si="71"/>
        <v>140</v>
      </c>
      <c r="AM147" s="24">
        <f t="shared" si="72"/>
        <v>140</v>
      </c>
      <c r="AN147" s="24">
        <f t="shared" si="73"/>
        <v>0</v>
      </c>
      <c r="AO147" s="24">
        <v>6.3977359905329802E-3</v>
      </c>
      <c r="AP147" s="24">
        <v>0</v>
      </c>
      <c r="AQ147" s="24">
        <v>0</v>
      </c>
      <c r="AR147" s="24">
        <f t="shared" si="8"/>
        <v>6.3977359905329802E-3</v>
      </c>
      <c r="AS147" s="24">
        <f t="shared" si="74"/>
        <v>140</v>
      </c>
      <c r="AT147" s="24">
        <f t="shared" si="76"/>
        <v>140</v>
      </c>
      <c r="AU147" s="24">
        <f t="shared" si="75"/>
        <v>0</v>
      </c>
    </row>
    <row r="148" spans="1:47" ht="14.25" customHeight="1" x14ac:dyDescent="0.25">
      <c r="A148" s="24">
        <v>147</v>
      </c>
      <c r="B148" s="24" t="s">
        <v>93</v>
      </c>
      <c r="C148" s="24">
        <v>1.05</v>
      </c>
      <c r="D148" s="24">
        <f t="shared" si="60"/>
        <v>0</v>
      </c>
      <c r="E148" s="24">
        <f t="shared" si="0"/>
        <v>0</v>
      </c>
      <c r="F148" s="24">
        <v>3.6101370000000035</v>
      </c>
      <c r="G148" s="24">
        <f t="shared" si="57"/>
        <v>3.7906438500000039</v>
      </c>
      <c r="H148" s="24">
        <f t="shared" si="58"/>
        <v>0</v>
      </c>
      <c r="I148" s="24">
        <f t="shared" si="61"/>
        <v>0</v>
      </c>
      <c r="J148" s="24">
        <f t="shared" si="59"/>
        <v>2.7543926288350298E-2</v>
      </c>
      <c r="K148" s="24">
        <v>0</v>
      </c>
      <c r="L148" s="24">
        <f t="shared" si="62"/>
        <v>3.818187776288354</v>
      </c>
      <c r="M148" s="24">
        <v>2.7543926288350298E-2</v>
      </c>
      <c r="N148" s="24">
        <v>0</v>
      </c>
      <c r="O148" s="24">
        <v>0</v>
      </c>
      <c r="P148" s="24">
        <f t="shared" si="4"/>
        <v>2.7543926288350298E-2</v>
      </c>
      <c r="Q148" s="24">
        <f t="shared" si="63"/>
        <v>140</v>
      </c>
      <c r="R148" s="24">
        <f t="shared" si="77"/>
        <v>140</v>
      </c>
      <c r="S148" s="24">
        <f t="shared" si="64"/>
        <v>0</v>
      </c>
      <c r="T148" s="24">
        <v>2.77225493784296</v>
      </c>
      <c r="U148" s="24">
        <v>0</v>
      </c>
      <c r="V148" s="24">
        <v>0</v>
      </c>
      <c r="W148" s="24">
        <f t="shared" si="5"/>
        <v>2.77225493784296</v>
      </c>
      <c r="X148" s="24">
        <f t="shared" si="65"/>
        <v>140</v>
      </c>
      <c r="Y148" s="24">
        <f t="shared" si="66"/>
        <v>140</v>
      </c>
      <c r="Z148" s="24">
        <f t="shared" si="67"/>
        <v>0</v>
      </c>
      <c r="AA148" s="24">
        <v>1.3503862949548</v>
      </c>
      <c r="AB148" s="24">
        <v>0</v>
      </c>
      <c r="AC148" s="24">
        <v>0</v>
      </c>
      <c r="AD148" s="24">
        <f t="shared" si="6"/>
        <v>1.3503862949548</v>
      </c>
      <c r="AE148" s="24">
        <f t="shared" si="68"/>
        <v>140</v>
      </c>
      <c r="AF148" s="24">
        <f t="shared" si="69"/>
        <v>140</v>
      </c>
      <c r="AG148" s="24">
        <f t="shared" si="70"/>
        <v>0</v>
      </c>
      <c r="AH148" s="24">
        <v>1.8859399685867001E-2</v>
      </c>
      <c r="AI148" s="24">
        <v>0</v>
      </c>
      <c r="AJ148" s="24">
        <v>0</v>
      </c>
      <c r="AK148" s="24">
        <f t="shared" si="7"/>
        <v>1.8859399685867001E-2</v>
      </c>
      <c r="AL148" s="24">
        <f t="shared" si="71"/>
        <v>140</v>
      </c>
      <c r="AM148" s="24">
        <f t="shared" si="72"/>
        <v>140</v>
      </c>
      <c r="AN148" s="24">
        <f t="shared" si="73"/>
        <v>0</v>
      </c>
      <c r="AO148" s="24">
        <v>1.4580310375243299</v>
      </c>
      <c r="AP148" s="24">
        <v>0</v>
      </c>
      <c r="AQ148" s="24">
        <v>0</v>
      </c>
      <c r="AR148" s="24">
        <f t="shared" si="8"/>
        <v>1.4580310375243299</v>
      </c>
      <c r="AS148" s="24">
        <f t="shared" si="74"/>
        <v>140</v>
      </c>
      <c r="AT148" s="24">
        <f t="shared" si="76"/>
        <v>140</v>
      </c>
      <c r="AU148" s="24">
        <f t="shared" si="75"/>
        <v>0</v>
      </c>
    </row>
    <row r="149" spans="1:47" ht="14.25" customHeight="1" x14ac:dyDescent="0.25">
      <c r="A149" s="24">
        <v>148</v>
      </c>
      <c r="B149" s="24" t="s">
        <v>93</v>
      </c>
      <c r="C149" s="24">
        <v>1.05</v>
      </c>
      <c r="D149" s="24">
        <f t="shared" si="60"/>
        <v>0</v>
      </c>
      <c r="E149" s="24">
        <f t="shared" si="0"/>
        <v>0</v>
      </c>
      <c r="F149" s="24">
        <v>3.6106930000000061</v>
      </c>
      <c r="G149" s="24">
        <f t="shared" si="57"/>
        <v>3.7912276500000068</v>
      </c>
      <c r="H149" s="24">
        <f t="shared" si="58"/>
        <v>0</v>
      </c>
      <c r="I149" s="24">
        <f t="shared" si="61"/>
        <v>0</v>
      </c>
      <c r="J149" s="24">
        <f t="shared" si="59"/>
        <v>6.3555441739292604E-2</v>
      </c>
      <c r="K149" s="24">
        <v>0</v>
      </c>
      <c r="L149" s="24">
        <f t="shared" si="62"/>
        <v>3.8547830917392996</v>
      </c>
      <c r="M149" s="24">
        <v>6.3555441739292604E-2</v>
      </c>
      <c r="N149" s="24">
        <v>0</v>
      </c>
      <c r="O149" s="24">
        <v>0</v>
      </c>
      <c r="P149" s="24">
        <f t="shared" si="4"/>
        <v>6.3555441739292604E-2</v>
      </c>
      <c r="Q149" s="24">
        <f t="shared" si="63"/>
        <v>140</v>
      </c>
      <c r="R149" s="24">
        <f t="shared" si="77"/>
        <v>140</v>
      </c>
      <c r="S149" s="24">
        <f t="shared" si="64"/>
        <v>0</v>
      </c>
      <c r="T149" s="24">
        <v>0.96872054878674396</v>
      </c>
      <c r="U149" s="24">
        <v>0</v>
      </c>
      <c r="V149" s="24">
        <v>0</v>
      </c>
      <c r="W149" s="24">
        <f t="shared" si="5"/>
        <v>0.96872054878674396</v>
      </c>
      <c r="X149" s="24">
        <f t="shared" si="65"/>
        <v>140</v>
      </c>
      <c r="Y149" s="24">
        <f t="shared" si="66"/>
        <v>140</v>
      </c>
      <c r="Z149" s="24">
        <f t="shared" si="67"/>
        <v>0</v>
      </c>
      <c r="AA149" s="24">
        <v>2.2569016059015401</v>
      </c>
      <c r="AB149" s="24">
        <v>0</v>
      </c>
      <c r="AC149" s="24">
        <v>0</v>
      </c>
      <c r="AD149" s="24">
        <f t="shared" si="6"/>
        <v>2.2569016059015401</v>
      </c>
      <c r="AE149" s="24">
        <f t="shared" si="68"/>
        <v>140</v>
      </c>
      <c r="AF149" s="24">
        <f t="shared" si="69"/>
        <v>140</v>
      </c>
      <c r="AG149" s="24">
        <f t="shared" si="70"/>
        <v>0</v>
      </c>
      <c r="AH149" s="24">
        <v>0.21500927070932499</v>
      </c>
      <c r="AI149" s="24">
        <v>0</v>
      </c>
      <c r="AJ149" s="24">
        <v>0</v>
      </c>
      <c r="AK149" s="24">
        <f t="shared" si="7"/>
        <v>0.21500927070932499</v>
      </c>
      <c r="AL149" s="24">
        <f t="shared" si="71"/>
        <v>140</v>
      </c>
      <c r="AM149" s="24">
        <f t="shared" si="72"/>
        <v>140</v>
      </c>
      <c r="AN149" s="24">
        <f t="shared" si="73"/>
        <v>0</v>
      </c>
      <c r="AO149" s="24">
        <v>4.7949902535451401E-2</v>
      </c>
      <c r="AP149" s="24">
        <v>0</v>
      </c>
      <c r="AQ149" s="24">
        <v>0</v>
      </c>
      <c r="AR149" s="24">
        <f t="shared" si="8"/>
        <v>4.7949902535451401E-2</v>
      </c>
      <c r="AS149" s="24">
        <f t="shared" si="74"/>
        <v>140</v>
      </c>
      <c r="AT149" s="24">
        <f t="shared" si="76"/>
        <v>140</v>
      </c>
      <c r="AU149" s="24">
        <f t="shared" si="75"/>
        <v>0</v>
      </c>
    </row>
    <row r="150" spans="1:47" ht="14.25" customHeight="1" x14ac:dyDescent="0.25">
      <c r="A150" s="24">
        <v>149</v>
      </c>
      <c r="B150" s="24" t="s">
        <v>93</v>
      </c>
      <c r="C150" s="24">
        <v>1.05</v>
      </c>
      <c r="D150" s="24">
        <f t="shared" si="60"/>
        <v>0</v>
      </c>
      <c r="E150" s="24">
        <f t="shared" si="0"/>
        <v>0</v>
      </c>
      <c r="F150" s="24">
        <v>3.6172169999999997</v>
      </c>
      <c r="G150" s="24">
        <f t="shared" si="57"/>
        <v>3.7980778499999999</v>
      </c>
      <c r="H150" s="24">
        <f t="shared" si="58"/>
        <v>0</v>
      </c>
      <c r="I150" s="24">
        <f t="shared" si="61"/>
        <v>0</v>
      </c>
      <c r="J150" s="24">
        <f t="shared" si="59"/>
        <v>2.8973750722438499E-8</v>
      </c>
      <c r="K150" s="24">
        <v>0</v>
      </c>
      <c r="L150" s="24">
        <f t="shared" si="62"/>
        <v>3.7980778789737504</v>
      </c>
      <c r="M150" s="24">
        <v>2.8973750722438499E-8</v>
      </c>
      <c r="N150" s="24">
        <v>0</v>
      </c>
      <c r="O150" s="24">
        <v>0</v>
      </c>
      <c r="P150" s="24">
        <f t="shared" si="4"/>
        <v>2.8973750722438499E-8</v>
      </c>
      <c r="Q150" s="24">
        <f t="shared" si="63"/>
        <v>140</v>
      </c>
      <c r="R150" s="24">
        <f t="shared" si="77"/>
        <v>140</v>
      </c>
      <c r="S150" s="24">
        <f t="shared" si="64"/>
        <v>0</v>
      </c>
      <c r="T150" s="24">
        <v>0.65465349371092496</v>
      </c>
      <c r="U150" s="24">
        <v>0</v>
      </c>
      <c r="V150" s="24">
        <v>0</v>
      </c>
      <c r="W150" s="24">
        <f t="shared" si="5"/>
        <v>0.65465349371092496</v>
      </c>
      <c r="X150" s="24">
        <f t="shared" si="65"/>
        <v>140</v>
      </c>
      <c r="Y150" s="24">
        <f t="shared" si="66"/>
        <v>140</v>
      </c>
      <c r="Z150" s="24">
        <f t="shared" si="67"/>
        <v>0</v>
      </c>
      <c r="AA150" s="24">
        <v>1.3679605544315101</v>
      </c>
      <c r="AB150" s="24">
        <v>0</v>
      </c>
      <c r="AC150" s="24">
        <v>0</v>
      </c>
      <c r="AD150" s="24">
        <f t="shared" si="6"/>
        <v>1.3679605544315101</v>
      </c>
      <c r="AE150" s="24">
        <f t="shared" si="68"/>
        <v>140</v>
      </c>
      <c r="AF150" s="24">
        <f t="shared" si="69"/>
        <v>140</v>
      </c>
      <c r="AG150" s="24">
        <f t="shared" si="70"/>
        <v>0</v>
      </c>
      <c r="AH150" s="24">
        <v>0.92307598207346497</v>
      </c>
      <c r="AI150" s="24">
        <v>0</v>
      </c>
      <c r="AJ150" s="24">
        <v>0</v>
      </c>
      <c r="AK150" s="24">
        <f t="shared" si="7"/>
        <v>0.92307598207346497</v>
      </c>
      <c r="AL150" s="24">
        <f t="shared" si="71"/>
        <v>140</v>
      </c>
      <c r="AM150" s="24">
        <f t="shared" si="72"/>
        <v>140</v>
      </c>
      <c r="AN150" s="24">
        <f t="shared" si="73"/>
        <v>0</v>
      </c>
      <c r="AO150" s="24">
        <v>2.95400167306841E-3</v>
      </c>
      <c r="AP150" s="24">
        <v>0</v>
      </c>
      <c r="AQ150" s="24">
        <v>0</v>
      </c>
      <c r="AR150" s="24">
        <f t="shared" si="8"/>
        <v>2.95400167306841E-3</v>
      </c>
      <c r="AS150" s="24">
        <f t="shared" si="74"/>
        <v>140</v>
      </c>
      <c r="AT150" s="24">
        <f t="shared" si="76"/>
        <v>140</v>
      </c>
      <c r="AU150" s="24">
        <f t="shared" si="75"/>
        <v>0</v>
      </c>
    </row>
    <row r="151" spans="1:47" ht="14.25" customHeight="1" x14ac:dyDescent="0.25">
      <c r="A151" s="24">
        <v>150</v>
      </c>
      <c r="B151" s="24" t="s">
        <v>93</v>
      </c>
      <c r="C151" s="24">
        <v>1.05</v>
      </c>
      <c r="D151" s="24">
        <f t="shared" si="60"/>
        <v>0</v>
      </c>
      <c r="E151" s="24">
        <f t="shared" si="0"/>
        <v>0</v>
      </c>
      <c r="F151" s="24">
        <v>3.5831890000000013</v>
      </c>
      <c r="G151" s="24">
        <f t="shared" si="57"/>
        <v>3.7623484500000015</v>
      </c>
      <c r="H151" s="24">
        <f t="shared" si="58"/>
        <v>0</v>
      </c>
      <c r="I151" s="24">
        <f t="shared" si="61"/>
        <v>0</v>
      </c>
      <c r="J151" s="24">
        <f t="shared" si="59"/>
        <v>0.229498488000451</v>
      </c>
      <c r="K151" s="24">
        <v>0</v>
      </c>
      <c r="L151" s="24">
        <f t="shared" si="62"/>
        <v>3.9918469380004526</v>
      </c>
      <c r="M151" s="24">
        <v>0.229498488000451</v>
      </c>
      <c r="N151" s="24">
        <v>0</v>
      </c>
      <c r="O151" s="24">
        <v>0</v>
      </c>
      <c r="P151" s="24">
        <f t="shared" si="4"/>
        <v>0.229498488000451</v>
      </c>
      <c r="Q151" s="24">
        <f t="shared" si="63"/>
        <v>140</v>
      </c>
      <c r="R151" s="24">
        <f t="shared" si="77"/>
        <v>140</v>
      </c>
      <c r="S151" s="24">
        <f t="shared" si="64"/>
        <v>0</v>
      </c>
      <c r="T151" s="24">
        <v>5.6229320572947303E-3</v>
      </c>
      <c r="U151" s="24">
        <v>0</v>
      </c>
      <c r="V151" s="24">
        <v>0</v>
      </c>
      <c r="W151" s="24">
        <f t="shared" si="5"/>
        <v>5.6229320572947303E-3</v>
      </c>
      <c r="X151" s="24">
        <f t="shared" si="65"/>
        <v>140</v>
      </c>
      <c r="Y151" s="24">
        <f t="shared" si="66"/>
        <v>140</v>
      </c>
      <c r="Z151" s="24">
        <f t="shared" si="67"/>
        <v>0</v>
      </c>
      <c r="AA151" s="24">
        <v>4.67898390215751E-4</v>
      </c>
      <c r="AB151" s="24">
        <v>0</v>
      </c>
      <c r="AC151" s="24">
        <v>0</v>
      </c>
      <c r="AD151" s="24">
        <f t="shared" si="6"/>
        <v>4.67898390215751E-4</v>
      </c>
      <c r="AE151" s="24">
        <f t="shared" si="68"/>
        <v>140</v>
      </c>
      <c r="AF151" s="24">
        <f t="shared" si="69"/>
        <v>140</v>
      </c>
      <c r="AG151" s="24">
        <f t="shared" si="70"/>
        <v>0</v>
      </c>
      <c r="AH151" s="24">
        <v>6.1679032774627503E-2</v>
      </c>
      <c r="AI151" s="24">
        <v>0</v>
      </c>
      <c r="AJ151" s="24">
        <v>0</v>
      </c>
      <c r="AK151" s="24">
        <f t="shared" si="7"/>
        <v>6.1679032774627503E-2</v>
      </c>
      <c r="AL151" s="24">
        <f t="shared" si="71"/>
        <v>140</v>
      </c>
      <c r="AM151" s="24">
        <f t="shared" si="72"/>
        <v>140</v>
      </c>
      <c r="AN151" s="24">
        <f t="shared" si="73"/>
        <v>0</v>
      </c>
      <c r="AO151" s="24">
        <v>1.27165549071945E-2</v>
      </c>
      <c r="AP151" s="24">
        <v>0</v>
      </c>
      <c r="AQ151" s="24">
        <v>0</v>
      </c>
      <c r="AR151" s="24">
        <f t="shared" si="8"/>
        <v>1.27165549071945E-2</v>
      </c>
      <c r="AS151" s="24">
        <f t="shared" si="74"/>
        <v>140</v>
      </c>
      <c r="AT151" s="24">
        <f t="shared" si="76"/>
        <v>140</v>
      </c>
      <c r="AU151" s="24">
        <f t="shared" si="75"/>
        <v>0</v>
      </c>
    </row>
    <row r="152" spans="1:47" ht="14.25" customHeight="1" x14ac:dyDescent="0.25">
      <c r="A152" s="24">
        <v>151</v>
      </c>
      <c r="B152" s="24" t="s">
        <v>93</v>
      </c>
      <c r="C152" s="24">
        <v>1.05</v>
      </c>
      <c r="D152" s="24">
        <f t="shared" si="60"/>
        <v>0</v>
      </c>
      <c r="E152" s="24">
        <f t="shared" si="0"/>
        <v>0</v>
      </c>
      <c r="F152" s="24">
        <v>3.5732699999999955</v>
      </c>
      <c r="G152" s="24">
        <f t="shared" si="57"/>
        <v>3.7519334999999954</v>
      </c>
      <c r="H152" s="24">
        <f t="shared" si="58"/>
        <v>0</v>
      </c>
      <c r="I152" s="24">
        <f t="shared" si="61"/>
        <v>0</v>
      </c>
      <c r="J152" s="24">
        <f t="shared" si="59"/>
        <v>5.5375649056897402E-2</v>
      </c>
      <c r="K152" s="24">
        <v>0</v>
      </c>
      <c r="L152" s="24">
        <f t="shared" si="62"/>
        <v>3.8073091490568927</v>
      </c>
      <c r="M152" s="24">
        <v>5.5375649056897402E-2</v>
      </c>
      <c r="N152" s="24">
        <v>0</v>
      </c>
      <c r="O152" s="24">
        <v>0</v>
      </c>
      <c r="P152" s="24">
        <f t="shared" si="4"/>
        <v>5.5375649056897402E-2</v>
      </c>
      <c r="Q152" s="24">
        <f t="shared" si="63"/>
        <v>140</v>
      </c>
      <c r="R152" s="24">
        <f t="shared" si="77"/>
        <v>140</v>
      </c>
      <c r="S152" s="24">
        <f t="shared" si="64"/>
        <v>0</v>
      </c>
      <c r="T152" s="24">
        <v>0.26476299284947502</v>
      </c>
      <c r="U152" s="24">
        <v>0</v>
      </c>
      <c r="V152" s="24">
        <v>0</v>
      </c>
      <c r="W152" s="24">
        <f t="shared" si="5"/>
        <v>0.26476299284947502</v>
      </c>
      <c r="X152" s="24">
        <f t="shared" si="65"/>
        <v>140</v>
      </c>
      <c r="Y152" s="24">
        <f t="shared" si="66"/>
        <v>140</v>
      </c>
      <c r="Z152" s="24">
        <f t="shared" si="67"/>
        <v>0</v>
      </c>
      <c r="AA152" s="24">
        <v>1.72847897625449E-6</v>
      </c>
      <c r="AB152" s="24">
        <v>0</v>
      </c>
      <c r="AC152" s="24">
        <v>0</v>
      </c>
      <c r="AD152" s="24">
        <f t="shared" si="6"/>
        <v>1.72847897625449E-6</v>
      </c>
      <c r="AE152" s="24">
        <f t="shared" si="68"/>
        <v>140</v>
      </c>
      <c r="AF152" s="24">
        <f t="shared" si="69"/>
        <v>140</v>
      </c>
      <c r="AG152" s="24">
        <f t="shared" si="70"/>
        <v>0</v>
      </c>
      <c r="AH152" s="24">
        <v>4.84075125634631E-4</v>
      </c>
      <c r="AI152" s="24">
        <v>0</v>
      </c>
      <c r="AJ152" s="24">
        <v>0</v>
      </c>
      <c r="AK152" s="24">
        <f t="shared" si="7"/>
        <v>4.84075125634631E-4</v>
      </c>
      <c r="AL152" s="24">
        <f t="shared" si="71"/>
        <v>140</v>
      </c>
      <c r="AM152" s="24">
        <f t="shared" si="72"/>
        <v>140</v>
      </c>
      <c r="AN152" s="24">
        <f t="shared" si="73"/>
        <v>0</v>
      </c>
      <c r="AO152" s="24">
        <v>1.3106744493785101E-3</v>
      </c>
      <c r="AP152" s="24">
        <v>0</v>
      </c>
      <c r="AQ152" s="24">
        <v>0</v>
      </c>
      <c r="AR152" s="24">
        <f t="shared" si="8"/>
        <v>1.3106744493785101E-3</v>
      </c>
      <c r="AS152" s="24">
        <f t="shared" si="74"/>
        <v>140</v>
      </c>
      <c r="AT152" s="24">
        <f t="shared" si="76"/>
        <v>140</v>
      </c>
      <c r="AU152" s="24">
        <f t="shared" si="75"/>
        <v>0</v>
      </c>
    </row>
    <row r="153" spans="1:47" ht="14.25" customHeight="1" x14ac:dyDescent="0.25">
      <c r="A153" s="24">
        <v>152</v>
      </c>
      <c r="B153" s="24" t="s">
        <v>93</v>
      </c>
      <c r="C153" s="24">
        <v>1.05</v>
      </c>
      <c r="D153" s="24">
        <f t="shared" si="60"/>
        <v>0</v>
      </c>
      <c r="E153" s="24">
        <f t="shared" si="0"/>
        <v>0</v>
      </c>
      <c r="F153" s="24">
        <v>3.5606919999999955</v>
      </c>
      <c r="G153" s="24">
        <f t="shared" si="57"/>
        <v>3.7387265999999957</v>
      </c>
      <c r="H153" s="24">
        <f t="shared" si="58"/>
        <v>0</v>
      </c>
      <c r="I153" s="24">
        <f t="shared" si="61"/>
        <v>0</v>
      </c>
      <c r="J153" s="24">
        <f t="shared" si="59"/>
        <v>4.60936044222965E-2</v>
      </c>
      <c r="K153" s="24">
        <v>0</v>
      </c>
      <c r="L153" s="24">
        <f t="shared" si="62"/>
        <v>3.7848202044222923</v>
      </c>
      <c r="M153" s="24">
        <v>4.60936044222965E-2</v>
      </c>
      <c r="N153" s="24">
        <v>0</v>
      </c>
      <c r="O153" s="24">
        <v>0</v>
      </c>
      <c r="P153" s="24">
        <f t="shared" si="4"/>
        <v>4.60936044222965E-2</v>
      </c>
      <c r="Q153" s="24">
        <f t="shared" si="63"/>
        <v>140</v>
      </c>
      <c r="R153" s="24">
        <f t="shared" si="77"/>
        <v>140</v>
      </c>
      <c r="S153" s="24">
        <f t="shared" si="64"/>
        <v>0</v>
      </c>
      <c r="T153" s="24">
        <v>1.36430940990962</v>
      </c>
      <c r="U153" s="24">
        <v>0</v>
      </c>
      <c r="V153" s="24">
        <v>0</v>
      </c>
      <c r="W153" s="24">
        <f t="shared" si="5"/>
        <v>1.36430940990962</v>
      </c>
      <c r="X153" s="24">
        <f t="shared" si="65"/>
        <v>140</v>
      </c>
      <c r="Y153" s="24">
        <f t="shared" si="66"/>
        <v>140</v>
      </c>
      <c r="Z153" s="24">
        <f t="shared" si="67"/>
        <v>0</v>
      </c>
      <c r="AA153" s="24">
        <v>0.102133954087005</v>
      </c>
      <c r="AB153" s="24">
        <v>0</v>
      </c>
      <c r="AC153" s="24">
        <v>0</v>
      </c>
      <c r="AD153" s="24">
        <f t="shared" si="6"/>
        <v>0.102133954087005</v>
      </c>
      <c r="AE153" s="24">
        <f t="shared" si="68"/>
        <v>140</v>
      </c>
      <c r="AF153" s="24">
        <f t="shared" si="69"/>
        <v>140</v>
      </c>
      <c r="AG153" s="24">
        <f t="shared" si="70"/>
        <v>0</v>
      </c>
      <c r="AH153" s="24">
        <v>1.0778264813099301</v>
      </c>
      <c r="AI153" s="24">
        <v>0</v>
      </c>
      <c r="AJ153" s="24">
        <v>0</v>
      </c>
      <c r="AK153" s="24">
        <f t="shared" si="7"/>
        <v>1.0778264813099301</v>
      </c>
      <c r="AL153" s="24">
        <f t="shared" si="71"/>
        <v>140</v>
      </c>
      <c r="AM153" s="24">
        <f t="shared" si="72"/>
        <v>140</v>
      </c>
      <c r="AN153" s="24">
        <f t="shared" si="73"/>
        <v>0</v>
      </c>
      <c r="AO153" s="24">
        <v>0.19920914087176</v>
      </c>
      <c r="AP153" s="24">
        <v>0</v>
      </c>
      <c r="AQ153" s="24">
        <v>0</v>
      </c>
      <c r="AR153" s="24">
        <f t="shared" si="8"/>
        <v>0.19920914087176</v>
      </c>
      <c r="AS153" s="24">
        <f t="shared" si="74"/>
        <v>140</v>
      </c>
      <c r="AT153" s="24">
        <f t="shared" si="76"/>
        <v>140</v>
      </c>
      <c r="AU153" s="24">
        <f t="shared" si="75"/>
        <v>0</v>
      </c>
    </row>
    <row r="154" spans="1:47" ht="14.25" customHeight="1" x14ac:dyDescent="0.25">
      <c r="A154" s="24">
        <v>153</v>
      </c>
      <c r="B154" s="24" t="s">
        <v>93</v>
      </c>
      <c r="C154" s="24">
        <v>1.05</v>
      </c>
      <c r="D154" s="24">
        <f t="shared" si="60"/>
        <v>0</v>
      </c>
      <c r="E154" s="24">
        <f t="shared" si="0"/>
        <v>0</v>
      </c>
      <c r="F154" s="24">
        <v>3.6065170000000029</v>
      </c>
      <c r="G154" s="24">
        <f t="shared" si="57"/>
        <v>3.7868428500000033</v>
      </c>
      <c r="H154" s="24">
        <f t="shared" si="58"/>
        <v>0</v>
      </c>
      <c r="I154" s="24">
        <f t="shared" si="61"/>
        <v>0</v>
      </c>
      <c r="J154" s="24">
        <f t="shared" si="59"/>
        <v>4.5119337517238802E-4</v>
      </c>
      <c r="K154" s="24">
        <v>0</v>
      </c>
      <c r="L154" s="24">
        <f t="shared" si="62"/>
        <v>3.7872940433751756</v>
      </c>
      <c r="M154" s="24">
        <v>4.5119337517238802E-4</v>
      </c>
      <c r="N154" s="24">
        <v>0</v>
      </c>
      <c r="O154" s="24">
        <v>0</v>
      </c>
      <c r="P154" s="24">
        <f t="shared" si="4"/>
        <v>4.5119337517238802E-4</v>
      </c>
      <c r="Q154" s="24">
        <f t="shared" si="63"/>
        <v>140</v>
      </c>
      <c r="R154" s="24">
        <f t="shared" si="77"/>
        <v>140</v>
      </c>
      <c r="S154" s="24">
        <f t="shared" si="64"/>
        <v>0</v>
      </c>
      <c r="T154" s="24">
        <v>6.3312643161828897</v>
      </c>
      <c r="U154" s="24">
        <v>0</v>
      </c>
      <c r="V154" s="24">
        <v>0</v>
      </c>
      <c r="W154" s="24">
        <f t="shared" si="5"/>
        <v>6.3312643161828897</v>
      </c>
      <c r="X154" s="24">
        <f t="shared" si="65"/>
        <v>137.45602972719229</v>
      </c>
      <c r="Y154" s="24">
        <f t="shared" si="66"/>
        <v>140</v>
      </c>
      <c r="Z154" s="24">
        <f t="shared" si="67"/>
        <v>2.5439702728077123</v>
      </c>
      <c r="AA154" s="24">
        <v>1.71015305428796E-3</v>
      </c>
      <c r="AB154" s="24">
        <v>0</v>
      </c>
      <c r="AC154" s="24">
        <v>0</v>
      </c>
      <c r="AD154" s="24">
        <f t="shared" si="6"/>
        <v>1.71015305428796E-3</v>
      </c>
      <c r="AE154" s="24">
        <f t="shared" si="68"/>
        <v>140</v>
      </c>
      <c r="AF154" s="24">
        <f t="shared" si="69"/>
        <v>140</v>
      </c>
      <c r="AG154" s="24">
        <f t="shared" si="70"/>
        <v>0</v>
      </c>
      <c r="AH154" s="24">
        <v>0.118309687500077</v>
      </c>
      <c r="AI154" s="24">
        <v>0</v>
      </c>
      <c r="AJ154" s="24">
        <v>0</v>
      </c>
      <c r="AK154" s="24">
        <f t="shared" si="7"/>
        <v>0.118309687500077</v>
      </c>
      <c r="AL154" s="24">
        <f t="shared" si="71"/>
        <v>140</v>
      </c>
      <c r="AM154" s="24">
        <f t="shared" si="72"/>
        <v>140</v>
      </c>
      <c r="AN154" s="24">
        <f t="shared" si="73"/>
        <v>0</v>
      </c>
      <c r="AO154" s="24">
        <v>7.9995353989396995E-5</v>
      </c>
      <c r="AP154" s="24">
        <v>0</v>
      </c>
      <c r="AQ154" s="24">
        <v>0</v>
      </c>
      <c r="AR154" s="24">
        <f t="shared" si="8"/>
        <v>7.9995353989396995E-5</v>
      </c>
      <c r="AS154" s="24">
        <f t="shared" si="74"/>
        <v>140</v>
      </c>
      <c r="AT154" s="24">
        <f t="shared" si="76"/>
        <v>140</v>
      </c>
      <c r="AU154" s="24">
        <f t="shared" si="75"/>
        <v>0</v>
      </c>
    </row>
    <row r="155" spans="1:47" ht="14.25" customHeight="1" x14ac:dyDescent="0.25">
      <c r="A155" s="24">
        <v>154</v>
      </c>
      <c r="B155" s="24" t="s">
        <v>93</v>
      </c>
      <c r="C155" s="24">
        <v>1.05</v>
      </c>
      <c r="D155" s="24">
        <f t="shared" si="60"/>
        <v>0</v>
      </c>
      <c r="E155" s="24">
        <f t="shared" si="0"/>
        <v>0</v>
      </c>
      <c r="F155" s="24">
        <v>3.6206980000000022</v>
      </c>
      <c r="G155" s="24">
        <f t="shared" si="57"/>
        <v>3.8017329000000024</v>
      </c>
      <c r="H155" s="24">
        <f t="shared" si="58"/>
        <v>0</v>
      </c>
      <c r="I155" s="24">
        <f t="shared" si="61"/>
        <v>0</v>
      </c>
      <c r="J155" s="24">
        <f t="shared" si="59"/>
        <v>1.7837281571882901E-4</v>
      </c>
      <c r="K155" s="24">
        <v>0</v>
      </c>
      <c r="L155" s="24">
        <f t="shared" si="62"/>
        <v>3.8019112728157212</v>
      </c>
      <c r="M155" s="24">
        <v>1.7837281571882901E-4</v>
      </c>
      <c r="N155" s="24">
        <v>0</v>
      </c>
      <c r="O155" s="24">
        <v>0</v>
      </c>
      <c r="P155" s="24">
        <f t="shared" si="4"/>
        <v>1.7837281571882901E-4</v>
      </c>
      <c r="Q155" s="24">
        <f t="shared" si="63"/>
        <v>140</v>
      </c>
      <c r="R155" s="24">
        <f t="shared" si="77"/>
        <v>140</v>
      </c>
      <c r="S155" s="24">
        <f t="shared" si="64"/>
        <v>0</v>
      </c>
      <c r="T155" s="24">
        <v>3.9161627041155498</v>
      </c>
      <c r="U155" s="24">
        <v>0</v>
      </c>
      <c r="V155" s="24">
        <v>0</v>
      </c>
      <c r="W155" s="24">
        <f t="shared" si="5"/>
        <v>3.9161627041155498</v>
      </c>
      <c r="X155" s="24">
        <f t="shared" si="65"/>
        <v>137.34177829589245</v>
      </c>
      <c r="Y155" s="24">
        <f t="shared" si="66"/>
        <v>137.45602972719229</v>
      </c>
      <c r="Z155" s="24">
        <f t="shared" si="67"/>
        <v>2.6582217041075467</v>
      </c>
      <c r="AA155" s="24">
        <v>0.152866103125435</v>
      </c>
      <c r="AB155" s="24">
        <v>0</v>
      </c>
      <c r="AC155" s="24">
        <v>0</v>
      </c>
      <c r="AD155" s="24">
        <f t="shared" si="6"/>
        <v>0.152866103125435</v>
      </c>
      <c r="AE155" s="24">
        <f t="shared" si="68"/>
        <v>140</v>
      </c>
      <c r="AF155" s="24">
        <f t="shared" si="69"/>
        <v>140</v>
      </c>
      <c r="AG155" s="24">
        <f t="shared" si="70"/>
        <v>0</v>
      </c>
      <c r="AH155" s="24">
        <v>2.1780759282628699</v>
      </c>
      <c r="AI155" s="24">
        <v>0</v>
      </c>
      <c r="AJ155" s="24">
        <v>0</v>
      </c>
      <c r="AK155" s="24">
        <f t="shared" si="7"/>
        <v>2.1780759282628699</v>
      </c>
      <c r="AL155" s="24">
        <f t="shared" si="71"/>
        <v>140</v>
      </c>
      <c r="AM155" s="24">
        <f t="shared" si="72"/>
        <v>140</v>
      </c>
      <c r="AN155" s="24">
        <f t="shared" si="73"/>
        <v>0</v>
      </c>
      <c r="AO155" s="24">
        <v>2.7709998186374501E-5</v>
      </c>
      <c r="AP155" s="24">
        <v>0</v>
      </c>
      <c r="AQ155" s="24">
        <v>0</v>
      </c>
      <c r="AR155" s="24">
        <f t="shared" si="8"/>
        <v>2.7709998186374501E-5</v>
      </c>
      <c r="AS155" s="24">
        <f t="shared" si="74"/>
        <v>140</v>
      </c>
      <c r="AT155" s="24">
        <f t="shared" si="76"/>
        <v>140</v>
      </c>
      <c r="AU155" s="24">
        <f t="shared" si="75"/>
        <v>0</v>
      </c>
    </row>
    <row r="156" spans="1:47" ht="14.25" customHeight="1" x14ac:dyDescent="0.25">
      <c r="A156" s="24">
        <v>155</v>
      </c>
      <c r="B156" s="24" t="s">
        <v>93</v>
      </c>
      <c r="C156" s="24">
        <v>1.05</v>
      </c>
      <c r="D156" s="24">
        <f t="shared" si="60"/>
        <v>0</v>
      </c>
      <c r="E156" s="24">
        <f t="shared" si="0"/>
        <v>0</v>
      </c>
      <c r="F156" s="24">
        <v>3.5883820000000024</v>
      </c>
      <c r="G156" s="24">
        <f t="shared" si="57"/>
        <v>3.7678011000000029</v>
      </c>
      <c r="H156" s="24">
        <f t="shared" si="58"/>
        <v>0</v>
      </c>
      <c r="I156" s="24">
        <f t="shared" si="61"/>
        <v>0</v>
      </c>
      <c r="J156" s="24">
        <f t="shared" si="59"/>
        <v>0.71767640000000055</v>
      </c>
      <c r="K156" s="24">
        <v>0</v>
      </c>
      <c r="L156" s="24">
        <f t="shared" si="62"/>
        <v>4.4854775000000036</v>
      </c>
      <c r="M156" s="24">
        <v>3.873930343253726</v>
      </c>
      <c r="N156" s="24">
        <v>0</v>
      </c>
      <c r="O156" s="24">
        <v>0</v>
      </c>
      <c r="P156" s="24">
        <f t="shared" si="4"/>
        <v>3.873930343253726</v>
      </c>
      <c r="Q156" s="24">
        <f t="shared" si="63"/>
        <v>140</v>
      </c>
      <c r="R156" s="24">
        <f t="shared" si="77"/>
        <v>140</v>
      </c>
      <c r="S156" s="24">
        <f t="shared" si="64"/>
        <v>0</v>
      </c>
      <c r="T156" s="24">
        <v>3.873930343253726</v>
      </c>
      <c r="U156" s="24">
        <v>0</v>
      </c>
      <c r="V156" s="24">
        <v>0</v>
      </c>
      <c r="W156" s="24">
        <f t="shared" si="5"/>
        <v>3.873930343253726</v>
      </c>
      <c r="X156" s="24">
        <f t="shared" si="65"/>
        <v>137.95332545263872</v>
      </c>
      <c r="Y156" s="24">
        <f t="shared" si="66"/>
        <v>137.34177829589245</v>
      </c>
      <c r="Z156" s="24">
        <f t="shared" si="67"/>
        <v>2.0466745473612775</v>
      </c>
      <c r="AA156" s="24">
        <v>3.873930343253726</v>
      </c>
      <c r="AB156" s="24">
        <v>0</v>
      </c>
      <c r="AC156" s="24">
        <v>0</v>
      </c>
      <c r="AD156" s="24">
        <f t="shared" si="6"/>
        <v>3.873930343253726</v>
      </c>
      <c r="AE156" s="24">
        <f t="shared" si="68"/>
        <v>140</v>
      </c>
      <c r="AF156" s="24">
        <f t="shared" si="69"/>
        <v>140</v>
      </c>
      <c r="AG156" s="24">
        <f t="shared" si="70"/>
        <v>0</v>
      </c>
      <c r="AH156" s="24">
        <v>3.873930343253726</v>
      </c>
      <c r="AI156" s="24">
        <v>0</v>
      </c>
      <c r="AJ156" s="24">
        <v>0</v>
      </c>
      <c r="AK156" s="24">
        <f t="shared" si="7"/>
        <v>3.873930343253726</v>
      </c>
      <c r="AL156" s="24">
        <f t="shared" si="71"/>
        <v>140</v>
      </c>
      <c r="AM156" s="24">
        <f t="shared" si="72"/>
        <v>140</v>
      </c>
      <c r="AN156" s="24">
        <f t="shared" si="73"/>
        <v>0</v>
      </c>
      <c r="AO156" s="24">
        <v>3.873930343253726</v>
      </c>
      <c r="AP156" s="24">
        <v>0</v>
      </c>
      <c r="AQ156" s="24">
        <v>0</v>
      </c>
      <c r="AR156" s="24">
        <f t="shared" si="8"/>
        <v>3.873930343253726</v>
      </c>
      <c r="AS156" s="24">
        <f t="shared" si="74"/>
        <v>140</v>
      </c>
      <c r="AT156" s="24">
        <f t="shared" si="76"/>
        <v>140</v>
      </c>
      <c r="AU156" s="24">
        <f t="shared" si="75"/>
        <v>0</v>
      </c>
    </row>
    <row r="157" spans="1:47" ht="14.25" customHeight="1" x14ac:dyDescent="0.25">
      <c r="A157" s="24">
        <v>156</v>
      </c>
      <c r="B157" s="24" t="s">
        <v>93</v>
      </c>
      <c r="C157" s="24">
        <v>1.05</v>
      </c>
      <c r="D157" s="24">
        <f t="shared" si="60"/>
        <v>0</v>
      </c>
      <c r="E157" s="24">
        <f t="shared" si="0"/>
        <v>0</v>
      </c>
      <c r="F157" s="24">
        <v>3.5956769999999998</v>
      </c>
      <c r="G157" s="24">
        <f t="shared" si="57"/>
        <v>3.77546085</v>
      </c>
      <c r="H157" s="24">
        <f t="shared" si="58"/>
        <v>0</v>
      </c>
      <c r="I157" s="24">
        <f t="shared" si="61"/>
        <v>0</v>
      </c>
      <c r="J157" s="24">
        <f t="shared" si="59"/>
        <v>2.70765445248625E-5</v>
      </c>
      <c r="K157" s="24">
        <v>0</v>
      </c>
      <c r="L157" s="24">
        <f t="shared" si="62"/>
        <v>3.7754879265445247</v>
      </c>
      <c r="M157" s="24">
        <v>2.70765445248625E-5</v>
      </c>
      <c r="N157" s="24">
        <v>0</v>
      </c>
      <c r="O157" s="24">
        <v>0</v>
      </c>
      <c r="P157" s="24">
        <f t="shared" si="4"/>
        <v>2.70765445248625E-5</v>
      </c>
      <c r="Q157" s="24">
        <f t="shared" si="63"/>
        <v>140</v>
      </c>
      <c r="R157" s="24">
        <f t="shared" si="77"/>
        <v>140</v>
      </c>
      <c r="S157" s="24">
        <f t="shared" si="64"/>
        <v>0</v>
      </c>
      <c r="T157" s="24">
        <v>9.1996714481646993E-2</v>
      </c>
      <c r="U157" s="24">
        <v>0</v>
      </c>
      <c r="V157" s="24">
        <v>0</v>
      </c>
      <c r="W157" s="24">
        <f t="shared" si="5"/>
        <v>9.1996714481646993E-2</v>
      </c>
      <c r="X157" s="24">
        <f t="shared" si="65"/>
        <v>140</v>
      </c>
      <c r="Y157" s="24">
        <f t="shared" si="66"/>
        <v>137.95332545263872</v>
      </c>
      <c r="Z157" s="24">
        <f t="shared" si="67"/>
        <v>0</v>
      </c>
      <c r="AA157" s="24">
        <v>0.30285087187915499</v>
      </c>
      <c r="AB157" s="24">
        <v>0</v>
      </c>
      <c r="AC157" s="24">
        <v>0</v>
      </c>
      <c r="AD157" s="24">
        <f t="shared" si="6"/>
        <v>0.30285087187915499</v>
      </c>
      <c r="AE157" s="24">
        <f t="shared" si="68"/>
        <v>140</v>
      </c>
      <c r="AF157" s="24">
        <f t="shared" si="69"/>
        <v>140</v>
      </c>
      <c r="AG157" s="24">
        <f t="shared" si="70"/>
        <v>0</v>
      </c>
      <c r="AH157" s="24">
        <v>1.28135180076356</v>
      </c>
      <c r="AI157" s="24">
        <v>0</v>
      </c>
      <c r="AJ157" s="24">
        <v>0</v>
      </c>
      <c r="AK157" s="24">
        <f t="shared" si="7"/>
        <v>1.28135180076356</v>
      </c>
      <c r="AL157" s="24">
        <f t="shared" si="71"/>
        <v>140</v>
      </c>
      <c r="AM157" s="24">
        <f t="shared" si="72"/>
        <v>140</v>
      </c>
      <c r="AN157" s="24">
        <f t="shared" si="73"/>
        <v>0</v>
      </c>
      <c r="AO157" s="24">
        <v>1.71900205651329E-3</v>
      </c>
      <c r="AP157" s="24">
        <v>0</v>
      </c>
      <c r="AQ157" s="24">
        <v>0</v>
      </c>
      <c r="AR157" s="24">
        <f t="shared" si="8"/>
        <v>1.71900205651329E-3</v>
      </c>
      <c r="AS157" s="24">
        <f t="shared" si="74"/>
        <v>140</v>
      </c>
      <c r="AT157" s="24">
        <f t="shared" si="76"/>
        <v>140</v>
      </c>
      <c r="AU157" s="24">
        <f t="shared" si="75"/>
        <v>0</v>
      </c>
    </row>
    <row r="158" spans="1:47" ht="14.25" customHeight="1" x14ac:dyDescent="0.25">
      <c r="A158" s="24">
        <v>157</v>
      </c>
      <c r="B158" s="24" t="s">
        <v>93</v>
      </c>
      <c r="C158" s="24">
        <v>1.05</v>
      </c>
      <c r="D158" s="24">
        <f t="shared" si="60"/>
        <v>0</v>
      </c>
      <c r="E158" s="24">
        <f t="shared" si="0"/>
        <v>0</v>
      </c>
      <c r="F158" s="24">
        <v>3.5933149999999996</v>
      </c>
      <c r="G158" s="24">
        <f t="shared" si="57"/>
        <v>3.7729807499999999</v>
      </c>
      <c r="H158" s="24">
        <f t="shared" si="58"/>
        <v>0</v>
      </c>
      <c r="I158" s="24">
        <f t="shared" si="61"/>
        <v>0</v>
      </c>
      <c r="J158" s="24">
        <f t="shared" si="59"/>
        <v>7.8253299633147894E-2</v>
      </c>
      <c r="K158" s="24">
        <v>0</v>
      </c>
      <c r="L158" s="24">
        <f t="shared" si="62"/>
        <v>3.8512340496331476</v>
      </c>
      <c r="M158" s="24">
        <v>7.8253299633147894E-2</v>
      </c>
      <c r="N158" s="24">
        <v>0</v>
      </c>
      <c r="O158" s="24">
        <v>0</v>
      </c>
      <c r="P158" s="24">
        <f t="shared" si="4"/>
        <v>7.8253299633147894E-2</v>
      </c>
      <c r="Q158" s="24">
        <f t="shared" si="63"/>
        <v>140</v>
      </c>
      <c r="R158" s="24">
        <f t="shared" si="77"/>
        <v>140</v>
      </c>
      <c r="S158" s="24">
        <f t="shared" si="64"/>
        <v>0</v>
      </c>
      <c r="T158" s="24">
        <v>1.2772599898369801</v>
      </c>
      <c r="U158" s="24">
        <v>0</v>
      </c>
      <c r="V158" s="24">
        <v>0</v>
      </c>
      <c r="W158" s="24">
        <f t="shared" si="5"/>
        <v>1.2772599898369801</v>
      </c>
      <c r="X158" s="24">
        <f t="shared" si="65"/>
        <v>140</v>
      </c>
      <c r="Y158" s="24">
        <f t="shared" si="66"/>
        <v>140</v>
      </c>
      <c r="Z158" s="24">
        <f t="shared" si="67"/>
        <v>0</v>
      </c>
      <c r="AA158" s="24">
        <v>1.9619507908334801E-8</v>
      </c>
      <c r="AB158" s="24">
        <v>0</v>
      </c>
      <c r="AC158" s="24">
        <v>0</v>
      </c>
      <c r="AD158" s="24">
        <f t="shared" si="6"/>
        <v>1.9619507908334801E-8</v>
      </c>
      <c r="AE158" s="24">
        <f t="shared" si="68"/>
        <v>140</v>
      </c>
      <c r="AF158" s="24">
        <f t="shared" si="69"/>
        <v>140</v>
      </c>
      <c r="AG158" s="24">
        <f t="shared" si="70"/>
        <v>0</v>
      </c>
      <c r="AH158" s="24">
        <v>1.4659183819078601</v>
      </c>
      <c r="AI158" s="24">
        <v>0</v>
      </c>
      <c r="AJ158" s="24">
        <v>0</v>
      </c>
      <c r="AK158" s="24">
        <f t="shared" si="7"/>
        <v>1.4659183819078601</v>
      </c>
      <c r="AL158" s="24">
        <f t="shared" si="71"/>
        <v>140</v>
      </c>
      <c r="AM158" s="24">
        <f t="shared" si="72"/>
        <v>140</v>
      </c>
      <c r="AN158" s="24">
        <f t="shared" si="73"/>
        <v>0</v>
      </c>
      <c r="AO158" s="24">
        <v>4.7054863903385197E-5</v>
      </c>
      <c r="AP158" s="24">
        <v>0</v>
      </c>
      <c r="AQ158" s="24">
        <v>0</v>
      </c>
      <c r="AR158" s="24">
        <f t="shared" si="8"/>
        <v>4.7054863903385197E-5</v>
      </c>
      <c r="AS158" s="24">
        <f t="shared" si="74"/>
        <v>140</v>
      </c>
      <c r="AT158" s="24">
        <f t="shared" si="76"/>
        <v>140</v>
      </c>
      <c r="AU158" s="24">
        <f t="shared" si="75"/>
        <v>0</v>
      </c>
    </row>
    <row r="159" spans="1:47" ht="14.25" customHeight="1" x14ac:dyDescent="0.25">
      <c r="A159" s="24">
        <v>158</v>
      </c>
      <c r="B159" s="24" t="s">
        <v>93</v>
      </c>
      <c r="C159" s="24">
        <v>1.05</v>
      </c>
      <c r="D159" s="24">
        <f t="shared" si="60"/>
        <v>0</v>
      </c>
      <c r="E159" s="24">
        <f t="shared" si="0"/>
        <v>0</v>
      </c>
      <c r="F159" s="24">
        <v>3.6287159999999976</v>
      </c>
      <c r="G159" s="24">
        <f t="shared" si="57"/>
        <v>3.8101517999999976</v>
      </c>
      <c r="H159" s="24">
        <f t="shared" si="58"/>
        <v>0</v>
      </c>
      <c r="I159" s="24">
        <f t="shared" si="61"/>
        <v>0</v>
      </c>
      <c r="J159" s="24">
        <f t="shared" si="59"/>
        <v>5.68217422578825E-3</v>
      </c>
      <c r="K159" s="24">
        <v>0</v>
      </c>
      <c r="L159" s="24">
        <f t="shared" si="62"/>
        <v>3.8158339742257859</v>
      </c>
      <c r="M159" s="24">
        <v>5.68217422578825E-3</v>
      </c>
      <c r="N159" s="24">
        <v>0</v>
      </c>
      <c r="O159" s="24">
        <v>0</v>
      </c>
      <c r="P159" s="24">
        <f t="shared" si="4"/>
        <v>5.68217422578825E-3</v>
      </c>
      <c r="Q159" s="24">
        <f t="shared" si="63"/>
        <v>140</v>
      </c>
      <c r="R159" s="24">
        <f t="shared" si="77"/>
        <v>140</v>
      </c>
      <c r="S159" s="24">
        <f t="shared" si="64"/>
        <v>0</v>
      </c>
      <c r="T159" s="24">
        <v>0.79172674964925105</v>
      </c>
      <c r="U159" s="24">
        <v>0</v>
      </c>
      <c r="V159" s="24">
        <v>0</v>
      </c>
      <c r="W159" s="24">
        <f t="shared" si="5"/>
        <v>0.79172674964925105</v>
      </c>
      <c r="X159" s="24">
        <f t="shared" si="65"/>
        <v>140</v>
      </c>
      <c r="Y159" s="24">
        <f t="shared" si="66"/>
        <v>140</v>
      </c>
      <c r="Z159" s="24">
        <f t="shared" si="67"/>
        <v>0</v>
      </c>
      <c r="AA159" s="24">
        <v>3.1645668709746899E-4</v>
      </c>
      <c r="AB159" s="24">
        <v>0</v>
      </c>
      <c r="AC159" s="24">
        <v>0</v>
      </c>
      <c r="AD159" s="24">
        <f t="shared" si="6"/>
        <v>3.1645668709746899E-4</v>
      </c>
      <c r="AE159" s="24">
        <f t="shared" si="68"/>
        <v>140</v>
      </c>
      <c r="AF159" s="24">
        <f t="shared" si="69"/>
        <v>140</v>
      </c>
      <c r="AG159" s="24">
        <f t="shared" si="70"/>
        <v>0</v>
      </c>
      <c r="AH159" s="24">
        <v>1.85379033262155E-2</v>
      </c>
      <c r="AI159" s="24">
        <v>0</v>
      </c>
      <c r="AJ159" s="24">
        <v>0</v>
      </c>
      <c r="AK159" s="24">
        <f t="shared" si="7"/>
        <v>1.85379033262155E-2</v>
      </c>
      <c r="AL159" s="24">
        <f t="shared" si="71"/>
        <v>140</v>
      </c>
      <c r="AM159" s="24">
        <f t="shared" si="72"/>
        <v>140</v>
      </c>
      <c r="AN159" s="24">
        <f t="shared" si="73"/>
        <v>0</v>
      </c>
      <c r="AO159" s="24">
        <v>1.6289843928565299E-2</v>
      </c>
      <c r="AP159" s="24">
        <v>0</v>
      </c>
      <c r="AQ159" s="24">
        <v>0</v>
      </c>
      <c r="AR159" s="24">
        <f t="shared" si="8"/>
        <v>1.6289843928565299E-2</v>
      </c>
      <c r="AS159" s="24">
        <f t="shared" si="74"/>
        <v>140</v>
      </c>
      <c r="AT159" s="24">
        <f t="shared" si="76"/>
        <v>140</v>
      </c>
      <c r="AU159" s="24">
        <f t="shared" si="75"/>
        <v>0</v>
      </c>
    </row>
    <row r="160" spans="1:47" ht="14.25" customHeight="1" x14ac:dyDescent="0.25">
      <c r="A160" s="24">
        <v>159</v>
      </c>
      <c r="B160" s="24" t="s">
        <v>93</v>
      </c>
      <c r="C160" s="24">
        <v>1.05</v>
      </c>
      <c r="D160" s="24">
        <f t="shared" si="60"/>
        <v>0</v>
      </c>
      <c r="E160" s="24">
        <f t="shared" si="0"/>
        <v>0</v>
      </c>
      <c r="F160" s="24">
        <v>3.568080999999995</v>
      </c>
      <c r="G160" s="24">
        <f t="shared" si="57"/>
        <v>3.7464850499999947</v>
      </c>
      <c r="H160" s="24">
        <f t="shared" si="58"/>
        <v>0</v>
      </c>
      <c r="I160" s="24">
        <f t="shared" si="61"/>
        <v>0</v>
      </c>
      <c r="J160" s="24">
        <f t="shared" si="59"/>
        <v>8.4932645558059003E-2</v>
      </c>
      <c r="K160" s="24">
        <v>0</v>
      </c>
      <c r="L160" s="24">
        <f t="shared" si="62"/>
        <v>3.8314176955580534</v>
      </c>
      <c r="M160" s="24">
        <v>8.4932645558059003E-2</v>
      </c>
      <c r="N160" s="24">
        <v>0</v>
      </c>
      <c r="O160" s="24">
        <v>0</v>
      </c>
      <c r="P160" s="24">
        <f t="shared" si="4"/>
        <v>8.4932645558059003E-2</v>
      </c>
      <c r="Q160" s="24">
        <f t="shared" si="63"/>
        <v>140</v>
      </c>
      <c r="R160" s="24">
        <f t="shared" si="77"/>
        <v>140</v>
      </c>
      <c r="S160" s="24">
        <f t="shared" si="64"/>
        <v>0</v>
      </c>
      <c r="T160" s="24">
        <v>0.97988223368156102</v>
      </c>
      <c r="U160" s="24">
        <v>0</v>
      </c>
      <c r="V160" s="24">
        <v>0</v>
      </c>
      <c r="W160" s="24">
        <f t="shared" si="5"/>
        <v>0.97988223368156102</v>
      </c>
      <c r="X160" s="24">
        <f t="shared" si="65"/>
        <v>140</v>
      </c>
      <c r="Y160" s="24">
        <f t="shared" si="66"/>
        <v>140</v>
      </c>
      <c r="Z160" s="24">
        <f t="shared" si="67"/>
        <v>0</v>
      </c>
      <c r="AA160" s="24">
        <v>0.14032601031630501</v>
      </c>
      <c r="AB160" s="24">
        <v>0</v>
      </c>
      <c r="AC160" s="24">
        <v>0</v>
      </c>
      <c r="AD160" s="24">
        <f t="shared" si="6"/>
        <v>0.14032601031630501</v>
      </c>
      <c r="AE160" s="24">
        <f t="shared" si="68"/>
        <v>140</v>
      </c>
      <c r="AF160" s="24">
        <f t="shared" si="69"/>
        <v>140</v>
      </c>
      <c r="AG160" s="24">
        <f t="shared" si="70"/>
        <v>0</v>
      </c>
      <c r="AH160" s="24">
        <v>4.42019599829494E-4</v>
      </c>
      <c r="AI160" s="24">
        <v>0</v>
      </c>
      <c r="AJ160" s="24">
        <v>0</v>
      </c>
      <c r="AK160" s="24">
        <f t="shared" si="7"/>
        <v>4.42019599829494E-4</v>
      </c>
      <c r="AL160" s="24">
        <f t="shared" si="71"/>
        <v>140</v>
      </c>
      <c r="AM160" s="24">
        <f t="shared" si="72"/>
        <v>140</v>
      </c>
      <c r="AN160" s="24">
        <f t="shared" si="73"/>
        <v>0</v>
      </c>
      <c r="AO160" s="24">
        <v>0.122288901839765</v>
      </c>
      <c r="AP160" s="24">
        <v>0</v>
      </c>
      <c r="AQ160" s="24">
        <v>0</v>
      </c>
      <c r="AR160" s="24">
        <f t="shared" si="8"/>
        <v>0.122288901839765</v>
      </c>
      <c r="AS160" s="24">
        <f t="shared" si="74"/>
        <v>140</v>
      </c>
      <c r="AT160" s="24">
        <f t="shared" si="76"/>
        <v>140</v>
      </c>
      <c r="AU160" s="24">
        <f t="shared" si="75"/>
        <v>0</v>
      </c>
    </row>
    <row r="161" spans="1:47" ht="14.25" customHeight="1" x14ac:dyDescent="0.25">
      <c r="A161" s="24">
        <v>160</v>
      </c>
      <c r="B161" s="24" t="s">
        <v>93</v>
      </c>
      <c r="C161" s="24">
        <v>1.05</v>
      </c>
      <c r="D161" s="24">
        <f t="shared" si="60"/>
        <v>0</v>
      </c>
      <c r="E161" s="24">
        <f t="shared" si="0"/>
        <v>0</v>
      </c>
      <c r="F161" s="24">
        <v>3.5723989999999985</v>
      </c>
      <c r="G161" s="24">
        <f t="shared" si="57"/>
        <v>3.7510189499999989</v>
      </c>
      <c r="H161" s="24">
        <f t="shared" si="58"/>
        <v>0</v>
      </c>
      <c r="I161" s="24">
        <f t="shared" si="61"/>
        <v>0</v>
      </c>
      <c r="J161" s="24">
        <f t="shared" si="59"/>
        <v>0.71447979999999978</v>
      </c>
      <c r="K161" s="24">
        <v>0</v>
      </c>
      <c r="L161" s="24">
        <f t="shared" si="62"/>
        <v>4.4654987499999983</v>
      </c>
      <c r="M161" s="24">
        <v>2.09784727495127</v>
      </c>
      <c r="N161" s="24">
        <v>0</v>
      </c>
      <c r="O161" s="24">
        <v>0</v>
      </c>
      <c r="P161" s="24">
        <f t="shared" si="4"/>
        <v>2.09784727495127</v>
      </c>
      <c r="Q161" s="24">
        <f t="shared" si="63"/>
        <v>140</v>
      </c>
      <c r="R161" s="24">
        <f t="shared" si="77"/>
        <v>140</v>
      </c>
      <c r="S161" s="24">
        <f t="shared" si="64"/>
        <v>0</v>
      </c>
      <c r="T161" s="24">
        <v>0.380028846459114</v>
      </c>
      <c r="U161" s="24">
        <v>0</v>
      </c>
      <c r="V161" s="24">
        <v>0</v>
      </c>
      <c r="W161" s="24">
        <f t="shared" si="5"/>
        <v>0.380028846459114</v>
      </c>
      <c r="X161" s="24">
        <f t="shared" si="65"/>
        <v>140</v>
      </c>
      <c r="Y161" s="24">
        <f t="shared" si="66"/>
        <v>140</v>
      </c>
      <c r="Z161" s="24">
        <f t="shared" si="67"/>
        <v>0</v>
      </c>
      <c r="AA161" s="24">
        <v>2.44547583932236E-2</v>
      </c>
      <c r="AB161" s="24">
        <v>0</v>
      </c>
      <c r="AC161" s="24">
        <v>0</v>
      </c>
      <c r="AD161" s="24">
        <f t="shared" si="6"/>
        <v>2.44547583932236E-2</v>
      </c>
      <c r="AE161" s="24">
        <f t="shared" si="68"/>
        <v>140</v>
      </c>
      <c r="AF161" s="24">
        <f t="shared" si="69"/>
        <v>140</v>
      </c>
      <c r="AG161" s="24">
        <f t="shared" si="70"/>
        <v>0</v>
      </c>
      <c r="AH161" s="24">
        <v>0.45557722093413699</v>
      </c>
      <c r="AI161" s="24">
        <v>0</v>
      </c>
      <c r="AJ161" s="24">
        <v>0</v>
      </c>
      <c r="AK161" s="24">
        <f t="shared" si="7"/>
        <v>0.45557722093413699</v>
      </c>
      <c r="AL161" s="24">
        <f t="shared" si="71"/>
        <v>140</v>
      </c>
      <c r="AM161" s="24">
        <f t="shared" si="72"/>
        <v>140</v>
      </c>
      <c r="AN161" s="24">
        <f t="shared" si="73"/>
        <v>0</v>
      </c>
      <c r="AO161" s="24">
        <v>0.28749575282114798</v>
      </c>
      <c r="AP161" s="24">
        <v>0</v>
      </c>
      <c r="AQ161" s="24">
        <v>0</v>
      </c>
      <c r="AR161" s="24">
        <f t="shared" si="8"/>
        <v>0.28749575282114798</v>
      </c>
      <c r="AS161" s="24">
        <f t="shared" si="74"/>
        <v>140</v>
      </c>
      <c r="AT161" s="24">
        <f t="shared" si="76"/>
        <v>140</v>
      </c>
      <c r="AU161" s="24">
        <f t="shared" si="75"/>
        <v>0</v>
      </c>
    </row>
    <row r="162" spans="1:47" ht="14.25" customHeight="1" x14ac:dyDescent="0.25">
      <c r="A162" s="24">
        <v>161</v>
      </c>
      <c r="B162" s="24" t="s">
        <v>93</v>
      </c>
      <c r="C162" s="24">
        <v>1.05</v>
      </c>
      <c r="D162" s="24">
        <f t="shared" si="60"/>
        <v>0</v>
      </c>
      <c r="E162" s="24">
        <f t="shared" si="0"/>
        <v>0</v>
      </c>
      <c r="F162" s="24">
        <v>3.5984980000000002</v>
      </c>
      <c r="G162" s="24">
        <f t="shared" si="57"/>
        <v>3.7784229000000003</v>
      </c>
      <c r="H162" s="24">
        <f t="shared" si="58"/>
        <v>0</v>
      </c>
      <c r="I162" s="24">
        <f t="shared" si="61"/>
        <v>0</v>
      </c>
      <c r="J162" s="24">
        <f t="shared" si="59"/>
        <v>0.71969960000000011</v>
      </c>
      <c r="K162" s="24">
        <v>0</v>
      </c>
      <c r="L162" s="24">
        <f t="shared" si="62"/>
        <v>4.4981225</v>
      </c>
      <c r="M162" s="24">
        <v>0.96393179916594396</v>
      </c>
      <c r="N162" s="24">
        <v>0</v>
      </c>
      <c r="O162" s="24">
        <v>0</v>
      </c>
      <c r="P162" s="24">
        <f t="shared" si="4"/>
        <v>0.96393179916594396</v>
      </c>
      <c r="Q162" s="24">
        <f t="shared" si="63"/>
        <v>140</v>
      </c>
      <c r="R162" s="24">
        <f t="shared" si="77"/>
        <v>140</v>
      </c>
      <c r="S162" s="24">
        <f t="shared" si="64"/>
        <v>0</v>
      </c>
      <c r="T162" s="24">
        <v>2.3604305876211401E-4</v>
      </c>
      <c r="U162" s="24">
        <v>0</v>
      </c>
      <c r="V162" s="24">
        <v>0</v>
      </c>
      <c r="W162" s="24">
        <f t="shared" si="5"/>
        <v>2.3604305876211401E-4</v>
      </c>
      <c r="X162" s="24">
        <f t="shared" si="65"/>
        <v>140</v>
      </c>
      <c r="Y162" s="24">
        <f t="shared" si="66"/>
        <v>140</v>
      </c>
      <c r="Z162" s="24">
        <f t="shared" si="67"/>
        <v>0</v>
      </c>
      <c r="AA162" s="24">
        <v>0.30472715885075702</v>
      </c>
      <c r="AB162" s="24">
        <v>0</v>
      </c>
      <c r="AC162" s="24">
        <v>0</v>
      </c>
      <c r="AD162" s="24">
        <f t="shared" si="6"/>
        <v>0.30472715885075702</v>
      </c>
      <c r="AE162" s="24">
        <f t="shared" si="68"/>
        <v>140</v>
      </c>
      <c r="AF162" s="24">
        <f t="shared" si="69"/>
        <v>140</v>
      </c>
      <c r="AG162" s="24">
        <f t="shared" si="70"/>
        <v>0</v>
      </c>
      <c r="AH162" s="24">
        <v>1.08296543463438E-2</v>
      </c>
      <c r="AI162" s="24">
        <v>0</v>
      </c>
      <c r="AJ162" s="24">
        <v>0</v>
      </c>
      <c r="AK162" s="24">
        <f t="shared" si="7"/>
        <v>1.08296543463438E-2</v>
      </c>
      <c r="AL162" s="24">
        <f t="shared" si="71"/>
        <v>140</v>
      </c>
      <c r="AM162" s="24">
        <f t="shared" si="72"/>
        <v>140</v>
      </c>
      <c r="AN162" s="24">
        <f t="shared" si="73"/>
        <v>0</v>
      </c>
      <c r="AO162" s="24">
        <v>7.3468541285932096E-2</v>
      </c>
      <c r="AP162" s="24">
        <v>0</v>
      </c>
      <c r="AQ162" s="24">
        <v>0</v>
      </c>
      <c r="AR162" s="24">
        <f t="shared" si="8"/>
        <v>7.3468541285932096E-2</v>
      </c>
      <c r="AS162" s="24">
        <f t="shared" si="74"/>
        <v>140</v>
      </c>
      <c r="AT162" s="24">
        <f t="shared" si="76"/>
        <v>140</v>
      </c>
      <c r="AU162" s="24">
        <f t="shared" si="75"/>
        <v>0</v>
      </c>
    </row>
    <row r="163" spans="1:47" ht="14.25" customHeight="1" x14ac:dyDescent="0.25">
      <c r="A163" s="24">
        <v>162</v>
      </c>
      <c r="B163" s="24" t="s">
        <v>93</v>
      </c>
      <c r="C163" s="24">
        <v>1.05</v>
      </c>
      <c r="D163" s="24">
        <f t="shared" si="60"/>
        <v>0</v>
      </c>
      <c r="E163" s="24">
        <f t="shared" si="0"/>
        <v>0</v>
      </c>
      <c r="F163" s="24">
        <v>3.5887239999999974</v>
      </c>
      <c r="G163" s="24">
        <f t="shared" si="57"/>
        <v>3.7681601999999974</v>
      </c>
      <c r="H163" s="24">
        <f t="shared" si="58"/>
        <v>0</v>
      </c>
      <c r="I163" s="24">
        <f t="shared" si="61"/>
        <v>0</v>
      </c>
      <c r="J163" s="24">
        <f t="shared" si="59"/>
        <v>0.23335932536660001</v>
      </c>
      <c r="K163" s="24">
        <v>0</v>
      </c>
      <c r="L163" s="24">
        <f t="shared" si="62"/>
        <v>4.0015195253665974</v>
      </c>
      <c r="M163" s="24">
        <v>0.23335932536660001</v>
      </c>
      <c r="N163" s="24">
        <v>0</v>
      </c>
      <c r="O163" s="24">
        <v>0</v>
      </c>
      <c r="P163" s="24">
        <f t="shared" si="4"/>
        <v>0.23335932536660001</v>
      </c>
      <c r="Q163" s="24">
        <f t="shared" si="63"/>
        <v>140</v>
      </c>
      <c r="R163" s="24">
        <f t="shared" si="77"/>
        <v>140</v>
      </c>
      <c r="S163" s="24">
        <f t="shared" si="64"/>
        <v>0</v>
      </c>
      <c r="T163" s="24">
        <v>3.7366732516694599E-4</v>
      </c>
      <c r="U163" s="24">
        <v>0</v>
      </c>
      <c r="V163" s="24">
        <v>0</v>
      </c>
      <c r="W163" s="24">
        <f t="shared" si="5"/>
        <v>3.7366732516694599E-4</v>
      </c>
      <c r="X163" s="24">
        <f t="shared" si="65"/>
        <v>140</v>
      </c>
      <c r="Y163" s="24">
        <f t="shared" si="66"/>
        <v>140</v>
      </c>
      <c r="Z163" s="24">
        <f t="shared" si="67"/>
        <v>0</v>
      </c>
      <c r="AA163" s="24">
        <v>1.27462509832116E-2</v>
      </c>
      <c r="AB163" s="24">
        <v>0</v>
      </c>
      <c r="AC163" s="24">
        <v>0</v>
      </c>
      <c r="AD163" s="24">
        <f t="shared" si="6"/>
        <v>1.27462509832116E-2</v>
      </c>
      <c r="AE163" s="24">
        <f t="shared" si="68"/>
        <v>140</v>
      </c>
      <c r="AF163" s="24">
        <f t="shared" si="69"/>
        <v>140</v>
      </c>
      <c r="AG163" s="24">
        <f t="shared" si="70"/>
        <v>0</v>
      </c>
      <c r="AH163" s="24">
        <v>0.15460030562150201</v>
      </c>
      <c r="AI163" s="24">
        <v>0</v>
      </c>
      <c r="AJ163" s="24">
        <v>0</v>
      </c>
      <c r="AK163" s="24">
        <f t="shared" si="7"/>
        <v>0.15460030562150201</v>
      </c>
      <c r="AL163" s="24">
        <f t="shared" si="71"/>
        <v>140</v>
      </c>
      <c r="AM163" s="24">
        <f t="shared" si="72"/>
        <v>140</v>
      </c>
      <c r="AN163" s="24">
        <f t="shared" si="73"/>
        <v>0</v>
      </c>
      <c r="AO163" s="24">
        <v>3.98344819508369E-2</v>
      </c>
      <c r="AP163" s="24">
        <v>0</v>
      </c>
      <c r="AQ163" s="24">
        <v>0</v>
      </c>
      <c r="AR163" s="24">
        <f t="shared" si="8"/>
        <v>3.98344819508369E-2</v>
      </c>
      <c r="AS163" s="24">
        <f t="shared" si="74"/>
        <v>140</v>
      </c>
      <c r="AT163" s="24">
        <f t="shared" si="76"/>
        <v>140</v>
      </c>
      <c r="AU163" s="24">
        <f t="shared" si="75"/>
        <v>0</v>
      </c>
    </row>
    <row r="164" spans="1:47" ht="14.25" customHeight="1" x14ac:dyDescent="0.25">
      <c r="A164" s="24">
        <v>163</v>
      </c>
      <c r="B164" s="24" t="s">
        <v>93</v>
      </c>
      <c r="C164" s="24">
        <v>1.05</v>
      </c>
      <c r="D164" s="24">
        <f t="shared" si="60"/>
        <v>0</v>
      </c>
      <c r="E164" s="24">
        <f t="shared" si="0"/>
        <v>0</v>
      </c>
      <c r="F164" s="24">
        <v>3.5796519999999976</v>
      </c>
      <c r="G164" s="24">
        <f t="shared" si="57"/>
        <v>3.7586345999999975</v>
      </c>
      <c r="H164" s="24">
        <f t="shared" si="58"/>
        <v>0</v>
      </c>
      <c r="I164" s="24">
        <f t="shared" si="61"/>
        <v>0</v>
      </c>
      <c r="J164" s="24">
        <f t="shared" si="59"/>
        <v>1.8008889397278099E-2</v>
      </c>
      <c r="K164" s="24">
        <v>0</v>
      </c>
      <c r="L164" s="24">
        <f t="shared" si="62"/>
        <v>3.7766434893972756</v>
      </c>
      <c r="M164" s="24">
        <v>1.8008889397278099E-2</v>
      </c>
      <c r="N164" s="24">
        <v>0</v>
      </c>
      <c r="O164" s="24">
        <v>0</v>
      </c>
      <c r="P164" s="24">
        <f t="shared" si="4"/>
        <v>1.8008889397278099E-2</v>
      </c>
      <c r="Q164" s="24">
        <f t="shared" si="63"/>
        <v>140</v>
      </c>
      <c r="R164" s="24">
        <f t="shared" si="77"/>
        <v>140</v>
      </c>
      <c r="S164" s="24">
        <f t="shared" si="64"/>
        <v>0</v>
      </c>
      <c r="T164" s="24">
        <v>5.4891281355222497E-2</v>
      </c>
      <c r="U164" s="24">
        <v>0</v>
      </c>
      <c r="V164" s="24">
        <v>0</v>
      </c>
      <c r="W164" s="24">
        <f t="shared" si="5"/>
        <v>5.4891281355222497E-2</v>
      </c>
      <c r="X164" s="24">
        <f t="shared" si="65"/>
        <v>140</v>
      </c>
      <c r="Y164" s="24">
        <f t="shared" si="66"/>
        <v>140</v>
      </c>
      <c r="Z164" s="24">
        <f t="shared" si="67"/>
        <v>0</v>
      </c>
      <c r="AA164" s="24">
        <v>8.6772291118801907E-3</v>
      </c>
      <c r="AB164" s="24">
        <v>0</v>
      </c>
      <c r="AC164" s="24">
        <v>0</v>
      </c>
      <c r="AD164" s="24">
        <f t="shared" si="6"/>
        <v>8.6772291118801907E-3</v>
      </c>
      <c r="AE164" s="24">
        <f t="shared" si="68"/>
        <v>140</v>
      </c>
      <c r="AF164" s="24">
        <f t="shared" si="69"/>
        <v>140</v>
      </c>
      <c r="AG164" s="24">
        <f t="shared" si="70"/>
        <v>0</v>
      </c>
      <c r="AH164" s="24">
        <v>4.70130232114798E-2</v>
      </c>
      <c r="AI164" s="24">
        <v>0</v>
      </c>
      <c r="AJ164" s="24">
        <v>0</v>
      </c>
      <c r="AK164" s="24">
        <f t="shared" si="7"/>
        <v>4.70130232114798E-2</v>
      </c>
      <c r="AL164" s="24">
        <f t="shared" si="71"/>
        <v>140</v>
      </c>
      <c r="AM164" s="24">
        <f t="shared" si="72"/>
        <v>140</v>
      </c>
      <c r="AN164" s="24">
        <f t="shared" si="73"/>
        <v>0</v>
      </c>
      <c r="AO164" s="24">
        <v>3.9176724069048697E-3</v>
      </c>
      <c r="AP164" s="24">
        <v>0</v>
      </c>
      <c r="AQ164" s="24">
        <v>0</v>
      </c>
      <c r="AR164" s="24">
        <f t="shared" si="8"/>
        <v>3.9176724069048697E-3</v>
      </c>
      <c r="AS164" s="24">
        <f t="shared" si="74"/>
        <v>140</v>
      </c>
      <c r="AT164" s="24">
        <f t="shared" si="76"/>
        <v>140</v>
      </c>
      <c r="AU164" s="24">
        <f t="shared" si="75"/>
        <v>0</v>
      </c>
    </row>
    <row r="165" spans="1:47" ht="14.25" customHeight="1" x14ac:dyDescent="0.25">
      <c r="A165" s="24">
        <v>164</v>
      </c>
      <c r="B165" s="24" t="s">
        <v>93</v>
      </c>
      <c r="C165" s="24">
        <v>1.05</v>
      </c>
      <c r="D165" s="24">
        <f t="shared" si="60"/>
        <v>0</v>
      </c>
      <c r="E165" s="24">
        <f t="shared" si="0"/>
        <v>0</v>
      </c>
      <c r="F165" s="24">
        <v>3.6177309999999996</v>
      </c>
      <c r="G165" s="24">
        <f t="shared" si="57"/>
        <v>3.7986175499999999</v>
      </c>
      <c r="H165" s="24">
        <f t="shared" si="58"/>
        <v>0</v>
      </c>
      <c r="I165" s="24">
        <f t="shared" si="61"/>
        <v>0</v>
      </c>
      <c r="J165" s="24">
        <f t="shared" si="59"/>
        <v>8.0809048805209494E-3</v>
      </c>
      <c r="K165" s="24">
        <v>0</v>
      </c>
      <c r="L165" s="24">
        <f t="shared" si="62"/>
        <v>3.8066984548805207</v>
      </c>
      <c r="M165" s="24">
        <v>8.0809048805209494E-3</v>
      </c>
      <c r="N165" s="24">
        <v>0</v>
      </c>
      <c r="O165" s="24">
        <v>0</v>
      </c>
      <c r="P165" s="24">
        <f t="shared" si="4"/>
        <v>8.0809048805209494E-3</v>
      </c>
      <c r="Q165" s="24">
        <f t="shared" si="63"/>
        <v>140</v>
      </c>
      <c r="R165" s="24">
        <f t="shared" si="77"/>
        <v>140</v>
      </c>
      <c r="S165" s="24">
        <f t="shared" si="64"/>
        <v>0</v>
      </c>
      <c r="T165" s="24">
        <v>0.56464583231821697</v>
      </c>
      <c r="U165" s="24">
        <v>0</v>
      </c>
      <c r="V165" s="24">
        <v>0</v>
      </c>
      <c r="W165" s="24">
        <f t="shared" si="5"/>
        <v>0.56464583231821697</v>
      </c>
      <c r="X165" s="24">
        <f t="shared" si="65"/>
        <v>140</v>
      </c>
      <c r="Y165" s="24">
        <f t="shared" si="66"/>
        <v>140</v>
      </c>
      <c r="Z165" s="24">
        <f t="shared" si="67"/>
        <v>0</v>
      </c>
      <c r="AA165" s="24">
        <v>0.32870636189130797</v>
      </c>
      <c r="AB165" s="24">
        <v>0</v>
      </c>
      <c r="AC165" s="24">
        <v>0</v>
      </c>
      <c r="AD165" s="24">
        <f t="shared" si="6"/>
        <v>0.32870636189130797</v>
      </c>
      <c r="AE165" s="24">
        <f t="shared" si="68"/>
        <v>140</v>
      </c>
      <c r="AF165" s="24">
        <f t="shared" si="69"/>
        <v>140</v>
      </c>
      <c r="AG165" s="24">
        <f t="shared" si="70"/>
        <v>0</v>
      </c>
      <c r="AH165" s="24">
        <v>6.9205963415184396E-3</v>
      </c>
      <c r="AI165" s="24">
        <v>0</v>
      </c>
      <c r="AJ165" s="24">
        <v>0</v>
      </c>
      <c r="AK165" s="24">
        <f t="shared" si="7"/>
        <v>6.9205963415184396E-3</v>
      </c>
      <c r="AL165" s="24">
        <f t="shared" si="71"/>
        <v>140</v>
      </c>
      <c r="AM165" s="24">
        <f t="shared" si="72"/>
        <v>140</v>
      </c>
      <c r="AN165" s="24">
        <f t="shared" si="73"/>
        <v>0</v>
      </c>
      <c r="AO165" s="24">
        <v>5.4517141786387901E-5</v>
      </c>
      <c r="AP165" s="24">
        <v>0</v>
      </c>
      <c r="AQ165" s="24">
        <v>0</v>
      </c>
      <c r="AR165" s="24">
        <f t="shared" si="8"/>
        <v>5.4517141786387901E-5</v>
      </c>
      <c r="AS165" s="24">
        <f t="shared" si="74"/>
        <v>140</v>
      </c>
      <c r="AT165" s="24">
        <f t="shared" si="76"/>
        <v>140</v>
      </c>
      <c r="AU165" s="24">
        <f t="shared" si="75"/>
        <v>0</v>
      </c>
    </row>
    <row r="166" spans="1:47" ht="14.25" customHeight="1" x14ac:dyDescent="0.25">
      <c r="A166" s="24">
        <v>165</v>
      </c>
      <c r="B166" s="24" t="s">
        <v>93</v>
      </c>
      <c r="C166" s="24">
        <v>1.05</v>
      </c>
      <c r="D166" s="24">
        <f t="shared" si="60"/>
        <v>0</v>
      </c>
      <c r="E166" s="24">
        <f t="shared" si="0"/>
        <v>0</v>
      </c>
      <c r="F166" s="24">
        <v>3.5973379999999966</v>
      </c>
      <c r="G166" s="24">
        <f t="shared" si="57"/>
        <v>3.7772048999999965</v>
      </c>
      <c r="H166" s="24">
        <f t="shared" si="58"/>
        <v>0</v>
      </c>
      <c r="I166" s="24">
        <f t="shared" si="61"/>
        <v>0</v>
      </c>
      <c r="J166" s="24">
        <f t="shared" si="59"/>
        <v>0.57230230850107899</v>
      </c>
      <c r="K166" s="24">
        <v>0</v>
      </c>
      <c r="L166" s="24">
        <f t="shared" si="62"/>
        <v>4.3495072085010751</v>
      </c>
      <c r="M166" s="24">
        <v>0.57230230850107899</v>
      </c>
      <c r="N166" s="24">
        <v>0</v>
      </c>
      <c r="O166" s="24">
        <v>0</v>
      </c>
      <c r="P166" s="24">
        <f t="shared" si="4"/>
        <v>0.57230230850107899</v>
      </c>
      <c r="Q166" s="24">
        <f t="shared" si="63"/>
        <v>140</v>
      </c>
      <c r="R166" s="24">
        <f t="shared" si="77"/>
        <v>140</v>
      </c>
      <c r="S166" s="24">
        <f t="shared" si="64"/>
        <v>0</v>
      </c>
      <c r="T166" s="24">
        <v>0.60873239031247195</v>
      </c>
      <c r="U166" s="24">
        <v>0</v>
      </c>
      <c r="V166" s="24">
        <v>0</v>
      </c>
      <c r="W166" s="24">
        <f t="shared" si="5"/>
        <v>0.60873239031247195</v>
      </c>
      <c r="X166" s="24">
        <f t="shared" si="65"/>
        <v>140</v>
      </c>
      <c r="Y166" s="24">
        <f t="shared" si="66"/>
        <v>140</v>
      </c>
      <c r="Z166" s="24">
        <f t="shared" si="67"/>
        <v>0</v>
      </c>
      <c r="AA166" s="24">
        <v>6.9192232599774896E-4</v>
      </c>
      <c r="AB166" s="24">
        <v>0</v>
      </c>
      <c r="AC166" s="24">
        <v>0</v>
      </c>
      <c r="AD166" s="24">
        <f t="shared" si="6"/>
        <v>6.9192232599774896E-4</v>
      </c>
      <c r="AE166" s="24">
        <f t="shared" si="68"/>
        <v>140</v>
      </c>
      <c r="AF166" s="24">
        <f t="shared" si="69"/>
        <v>140</v>
      </c>
      <c r="AG166" s="24">
        <f t="shared" si="70"/>
        <v>0</v>
      </c>
      <c r="AH166" s="24">
        <v>0.53158592189565101</v>
      </c>
      <c r="AI166" s="24">
        <v>0</v>
      </c>
      <c r="AJ166" s="24">
        <v>0</v>
      </c>
      <c r="AK166" s="24">
        <f t="shared" si="7"/>
        <v>0.53158592189565101</v>
      </c>
      <c r="AL166" s="24">
        <f t="shared" si="71"/>
        <v>140</v>
      </c>
      <c r="AM166" s="24">
        <f t="shared" si="72"/>
        <v>140</v>
      </c>
      <c r="AN166" s="24">
        <f t="shared" si="73"/>
        <v>0</v>
      </c>
      <c r="AO166" s="24">
        <v>1.1209783770526401E-3</v>
      </c>
      <c r="AP166" s="24">
        <v>0</v>
      </c>
      <c r="AQ166" s="24">
        <v>0</v>
      </c>
      <c r="AR166" s="24">
        <f t="shared" si="8"/>
        <v>1.1209783770526401E-3</v>
      </c>
      <c r="AS166" s="24">
        <f t="shared" si="74"/>
        <v>140</v>
      </c>
      <c r="AT166" s="24">
        <f t="shared" si="76"/>
        <v>140</v>
      </c>
      <c r="AU166" s="24">
        <f t="shared" si="75"/>
        <v>0</v>
      </c>
    </row>
    <row r="167" spans="1:47" ht="14.25" customHeight="1" x14ac:dyDescent="0.25">
      <c r="A167" s="24">
        <v>166</v>
      </c>
      <c r="B167" s="24" t="s">
        <v>93</v>
      </c>
      <c r="C167" s="24">
        <v>1.05</v>
      </c>
      <c r="D167" s="24">
        <f t="shared" si="60"/>
        <v>0</v>
      </c>
      <c r="E167" s="24">
        <f t="shared" si="0"/>
        <v>0</v>
      </c>
      <c r="F167" s="24">
        <v>3.6084809999999972</v>
      </c>
      <c r="G167" s="24">
        <f t="shared" si="57"/>
        <v>3.7889050499999972</v>
      </c>
      <c r="H167" s="24">
        <f t="shared" si="58"/>
        <v>0</v>
      </c>
      <c r="I167" s="24">
        <f t="shared" si="61"/>
        <v>0</v>
      </c>
      <c r="J167" s="24">
        <f t="shared" si="59"/>
        <v>0.72169619999999945</v>
      </c>
      <c r="K167" s="24">
        <v>0</v>
      </c>
      <c r="L167" s="24">
        <f t="shared" si="62"/>
        <v>4.510601249999997</v>
      </c>
      <c r="M167" s="24">
        <v>0.96910009515818396</v>
      </c>
      <c r="N167" s="24">
        <v>0</v>
      </c>
      <c r="O167" s="24">
        <v>0</v>
      </c>
      <c r="P167" s="24">
        <f t="shared" si="4"/>
        <v>0.96910009515818396</v>
      </c>
      <c r="Q167" s="24">
        <f t="shared" si="63"/>
        <v>140</v>
      </c>
      <c r="R167" s="24">
        <f t="shared" si="77"/>
        <v>140</v>
      </c>
      <c r="S167" s="24">
        <f t="shared" si="64"/>
        <v>0</v>
      </c>
      <c r="T167" s="24">
        <v>0.14935402724159</v>
      </c>
      <c r="U167" s="24">
        <v>0</v>
      </c>
      <c r="V167" s="24">
        <v>0</v>
      </c>
      <c r="W167" s="24">
        <f t="shared" si="5"/>
        <v>0.14935402724159</v>
      </c>
      <c r="X167" s="24">
        <f t="shared" si="65"/>
        <v>140</v>
      </c>
      <c r="Y167" s="24">
        <f t="shared" si="66"/>
        <v>140</v>
      </c>
      <c r="Z167" s="24">
        <f t="shared" si="67"/>
        <v>0</v>
      </c>
      <c r="AA167" s="24">
        <v>1.5686588201768001E-3</v>
      </c>
      <c r="AB167" s="24">
        <v>0</v>
      </c>
      <c r="AC167" s="24">
        <v>0</v>
      </c>
      <c r="AD167" s="24">
        <f t="shared" si="6"/>
        <v>1.5686588201768001E-3</v>
      </c>
      <c r="AE167" s="24">
        <f t="shared" si="68"/>
        <v>140</v>
      </c>
      <c r="AF167" s="24">
        <f t="shared" si="69"/>
        <v>140</v>
      </c>
      <c r="AG167" s="24">
        <f t="shared" si="70"/>
        <v>0</v>
      </c>
      <c r="AH167" s="24">
        <v>0.52009736617427305</v>
      </c>
      <c r="AI167" s="24">
        <v>0</v>
      </c>
      <c r="AJ167" s="24">
        <v>0</v>
      </c>
      <c r="AK167" s="24">
        <f t="shared" si="7"/>
        <v>0.52009736617427305</v>
      </c>
      <c r="AL167" s="24">
        <f t="shared" si="71"/>
        <v>140</v>
      </c>
      <c r="AM167" s="24">
        <f t="shared" si="72"/>
        <v>140</v>
      </c>
      <c r="AN167" s="24">
        <f t="shared" si="73"/>
        <v>0</v>
      </c>
      <c r="AO167" s="24">
        <v>1.42470619339616E-5</v>
      </c>
      <c r="AP167" s="24">
        <v>0</v>
      </c>
      <c r="AQ167" s="24">
        <v>0</v>
      </c>
      <c r="AR167" s="24">
        <f t="shared" si="8"/>
        <v>1.42470619339616E-5</v>
      </c>
      <c r="AS167" s="24">
        <f t="shared" si="74"/>
        <v>140</v>
      </c>
      <c r="AT167" s="24">
        <f t="shared" si="76"/>
        <v>140</v>
      </c>
      <c r="AU167" s="24">
        <f t="shared" si="75"/>
        <v>0</v>
      </c>
    </row>
    <row r="168" spans="1:47" ht="14.25" customHeight="1" x14ac:dyDescent="0.25">
      <c r="A168" s="24">
        <v>167</v>
      </c>
      <c r="B168" s="24" t="s">
        <v>93</v>
      </c>
      <c r="C168" s="24">
        <v>1.05</v>
      </c>
      <c r="D168" s="24">
        <f t="shared" si="60"/>
        <v>0</v>
      </c>
      <c r="E168" s="24">
        <f t="shared" si="0"/>
        <v>0</v>
      </c>
      <c r="F168" s="24">
        <v>3.6051379999999975</v>
      </c>
      <c r="G168" s="24">
        <f t="shared" si="57"/>
        <v>3.7853948999999973</v>
      </c>
      <c r="H168" s="24">
        <f t="shared" si="58"/>
        <v>0</v>
      </c>
      <c r="I168" s="24">
        <f t="shared" si="61"/>
        <v>0</v>
      </c>
      <c r="J168" s="24">
        <f t="shared" si="59"/>
        <v>8.2058085094029204E-2</v>
      </c>
      <c r="K168" s="24">
        <v>0</v>
      </c>
      <c r="L168" s="24">
        <f t="shared" si="62"/>
        <v>3.8674529850940265</v>
      </c>
      <c r="M168" s="24">
        <v>8.2058085094029204E-2</v>
      </c>
      <c r="N168" s="24">
        <v>0</v>
      </c>
      <c r="O168" s="24">
        <v>0</v>
      </c>
      <c r="P168" s="24">
        <f t="shared" si="4"/>
        <v>8.2058085094029204E-2</v>
      </c>
      <c r="Q168" s="24">
        <f t="shared" si="63"/>
        <v>140</v>
      </c>
      <c r="R168" s="24">
        <f t="shared" si="77"/>
        <v>140</v>
      </c>
      <c r="S168" s="24">
        <f t="shared" si="64"/>
        <v>0</v>
      </c>
      <c r="T168" s="24">
        <v>4.3662524771975497E-5</v>
      </c>
      <c r="U168" s="24">
        <v>0</v>
      </c>
      <c r="V168" s="24">
        <v>0</v>
      </c>
      <c r="W168" s="24">
        <f t="shared" si="5"/>
        <v>4.3662524771975497E-5</v>
      </c>
      <c r="X168" s="24">
        <f t="shared" si="65"/>
        <v>140</v>
      </c>
      <c r="Y168" s="24">
        <f t="shared" si="66"/>
        <v>140</v>
      </c>
      <c r="Z168" s="24">
        <f t="shared" si="67"/>
        <v>0</v>
      </c>
      <c r="AA168" s="24">
        <v>0.257945305928522</v>
      </c>
      <c r="AB168" s="24">
        <v>0</v>
      </c>
      <c r="AC168" s="24">
        <v>0</v>
      </c>
      <c r="AD168" s="24">
        <f t="shared" si="6"/>
        <v>0.257945305928522</v>
      </c>
      <c r="AE168" s="24">
        <f t="shared" si="68"/>
        <v>140</v>
      </c>
      <c r="AF168" s="24">
        <f t="shared" si="69"/>
        <v>140</v>
      </c>
      <c r="AG168" s="24">
        <f t="shared" si="70"/>
        <v>0</v>
      </c>
      <c r="AH168" s="24">
        <v>4.3628255616240702E-2</v>
      </c>
      <c r="AI168" s="24">
        <v>0</v>
      </c>
      <c r="AJ168" s="24">
        <v>0</v>
      </c>
      <c r="AK168" s="24">
        <f t="shared" si="7"/>
        <v>4.3628255616240702E-2</v>
      </c>
      <c r="AL168" s="24">
        <f t="shared" si="71"/>
        <v>140</v>
      </c>
      <c r="AM168" s="24">
        <f t="shared" si="72"/>
        <v>140</v>
      </c>
      <c r="AN168" s="24">
        <f t="shared" si="73"/>
        <v>0</v>
      </c>
      <c r="AO168" s="24">
        <v>6.7944259982376698E-4</v>
      </c>
      <c r="AP168" s="24">
        <v>0</v>
      </c>
      <c r="AQ168" s="24">
        <v>0</v>
      </c>
      <c r="AR168" s="24">
        <f t="shared" si="8"/>
        <v>6.7944259982376698E-4</v>
      </c>
      <c r="AS168" s="24">
        <f t="shared" si="74"/>
        <v>140</v>
      </c>
      <c r="AT168" s="24">
        <f t="shared" si="76"/>
        <v>140</v>
      </c>
      <c r="AU168" s="24">
        <f t="shared" si="75"/>
        <v>0</v>
      </c>
    </row>
    <row r="169" spans="1:47" ht="14.25" customHeight="1" x14ac:dyDescent="0.25">
      <c r="A169" s="24">
        <v>168</v>
      </c>
      <c r="B169" s="24" t="s">
        <v>93</v>
      </c>
      <c r="C169" s="24">
        <v>1.05</v>
      </c>
      <c r="D169" s="24">
        <f t="shared" si="60"/>
        <v>0</v>
      </c>
      <c r="E169" s="24">
        <f t="shared" si="0"/>
        <v>0</v>
      </c>
      <c r="F169" s="24">
        <v>3.5963890000000034</v>
      </c>
      <c r="G169" s="24">
        <f t="shared" si="57"/>
        <v>3.7762084500000039</v>
      </c>
      <c r="H169" s="24">
        <f t="shared" si="58"/>
        <v>0</v>
      </c>
      <c r="I169" s="24">
        <f t="shared" si="61"/>
        <v>0</v>
      </c>
      <c r="J169" s="24">
        <f t="shared" si="59"/>
        <v>5.0201006912233203E-3</v>
      </c>
      <c r="K169" s="24">
        <v>0</v>
      </c>
      <c r="L169" s="24">
        <f t="shared" si="62"/>
        <v>3.7812285506912273</v>
      </c>
      <c r="M169" s="24">
        <v>5.0201006912233203E-3</v>
      </c>
      <c r="N169" s="24">
        <v>0</v>
      </c>
      <c r="O169" s="24">
        <v>0</v>
      </c>
      <c r="P169" s="24">
        <f t="shared" si="4"/>
        <v>5.0201006912233203E-3</v>
      </c>
      <c r="Q169" s="24">
        <f t="shared" si="63"/>
        <v>140</v>
      </c>
      <c r="R169" s="24">
        <f t="shared" si="77"/>
        <v>140</v>
      </c>
      <c r="S169" s="24">
        <f t="shared" si="64"/>
        <v>0</v>
      </c>
      <c r="T169" s="24">
        <v>5.0663149178265601E-3</v>
      </c>
      <c r="U169" s="24">
        <v>0</v>
      </c>
      <c r="V169" s="24">
        <v>0</v>
      </c>
      <c r="W169" s="24">
        <f t="shared" si="5"/>
        <v>5.0663149178265601E-3</v>
      </c>
      <c r="X169" s="24">
        <f t="shared" si="65"/>
        <v>140</v>
      </c>
      <c r="Y169" s="24">
        <f t="shared" si="66"/>
        <v>140</v>
      </c>
      <c r="Z169" s="24">
        <f t="shared" si="67"/>
        <v>0</v>
      </c>
      <c r="AA169" s="24">
        <v>3.1171233060138599E-3</v>
      </c>
      <c r="AB169" s="24">
        <v>0</v>
      </c>
      <c r="AC169" s="24">
        <v>0</v>
      </c>
      <c r="AD169" s="24">
        <f t="shared" si="6"/>
        <v>3.1171233060138599E-3</v>
      </c>
      <c r="AE169" s="24">
        <f t="shared" si="68"/>
        <v>140</v>
      </c>
      <c r="AF169" s="24">
        <f t="shared" si="69"/>
        <v>140</v>
      </c>
      <c r="AG169" s="24">
        <f t="shared" si="70"/>
        <v>0</v>
      </c>
      <c r="AH169" s="24">
        <v>1.4962642355156899E-4</v>
      </c>
      <c r="AI169" s="24">
        <v>0</v>
      </c>
      <c r="AJ169" s="24">
        <v>0</v>
      </c>
      <c r="AK169" s="24">
        <f t="shared" si="7"/>
        <v>1.4962642355156899E-4</v>
      </c>
      <c r="AL169" s="24">
        <f t="shared" si="71"/>
        <v>140</v>
      </c>
      <c r="AM169" s="24">
        <f t="shared" si="72"/>
        <v>140</v>
      </c>
      <c r="AN169" s="24">
        <f t="shared" si="73"/>
        <v>0</v>
      </c>
      <c r="AO169" s="24">
        <v>8.2156477624979202E-3</v>
      </c>
      <c r="AP169" s="24">
        <v>0</v>
      </c>
      <c r="AQ169" s="24">
        <v>0</v>
      </c>
      <c r="AR169" s="24">
        <f t="shared" si="8"/>
        <v>8.2156477624979202E-3</v>
      </c>
      <c r="AS169" s="24">
        <f t="shared" si="74"/>
        <v>140</v>
      </c>
      <c r="AT169" s="24">
        <f t="shared" si="76"/>
        <v>140</v>
      </c>
      <c r="AU169" s="24">
        <f t="shared" si="75"/>
        <v>0</v>
      </c>
    </row>
    <row r="170" spans="1:47" ht="14.25" customHeight="1" x14ac:dyDescent="0.25">
      <c r="A170" s="24">
        <v>169</v>
      </c>
      <c r="B170" s="24" t="s">
        <v>93</v>
      </c>
      <c r="C170" s="24">
        <v>1.05</v>
      </c>
      <c r="D170" s="24">
        <f t="shared" si="60"/>
        <v>0</v>
      </c>
      <c r="E170" s="24">
        <f t="shared" si="0"/>
        <v>0</v>
      </c>
      <c r="F170" s="24">
        <v>3.610310999999998</v>
      </c>
      <c r="G170" s="24">
        <f t="shared" si="57"/>
        <v>3.790826549999998</v>
      </c>
      <c r="H170" s="24">
        <f t="shared" si="58"/>
        <v>0</v>
      </c>
      <c r="I170" s="24">
        <f t="shared" si="61"/>
        <v>0</v>
      </c>
      <c r="J170" s="24">
        <f t="shared" si="59"/>
        <v>0.64508933270770064</v>
      </c>
      <c r="K170" s="24">
        <v>0</v>
      </c>
      <c r="L170" s="24">
        <f t="shared" si="62"/>
        <v>4.4359158827076985</v>
      </c>
      <c r="M170" s="24">
        <v>0.64508933270770064</v>
      </c>
      <c r="N170" s="24">
        <v>0</v>
      </c>
      <c r="O170" s="24">
        <v>0</v>
      </c>
      <c r="P170" s="24">
        <f t="shared" si="4"/>
        <v>0.64508933270770064</v>
      </c>
      <c r="Q170" s="24">
        <f t="shared" si="63"/>
        <v>140</v>
      </c>
      <c r="R170" s="24">
        <f t="shared" si="77"/>
        <v>140</v>
      </c>
      <c r="S170" s="24">
        <f t="shared" si="64"/>
        <v>0</v>
      </c>
      <c r="T170" s="24">
        <v>0.64508933270770064</v>
      </c>
      <c r="U170" s="24">
        <v>0</v>
      </c>
      <c r="V170" s="24">
        <v>0</v>
      </c>
      <c r="W170" s="24">
        <f t="shared" si="5"/>
        <v>0.64508933270770064</v>
      </c>
      <c r="X170" s="24">
        <f t="shared" si="65"/>
        <v>140</v>
      </c>
      <c r="Y170" s="24">
        <f t="shared" si="66"/>
        <v>140</v>
      </c>
      <c r="Z170" s="24">
        <f t="shared" si="67"/>
        <v>0</v>
      </c>
      <c r="AA170" s="24">
        <v>0.64508933270770064</v>
      </c>
      <c r="AB170" s="24">
        <v>0</v>
      </c>
      <c r="AC170" s="24">
        <v>0</v>
      </c>
      <c r="AD170" s="24">
        <f t="shared" si="6"/>
        <v>0.64508933270770064</v>
      </c>
      <c r="AE170" s="24">
        <f t="shared" si="68"/>
        <v>140</v>
      </c>
      <c r="AF170" s="24">
        <f t="shared" si="69"/>
        <v>140</v>
      </c>
      <c r="AG170" s="24">
        <f t="shared" si="70"/>
        <v>0</v>
      </c>
      <c r="AH170" s="24">
        <v>0.64508933270770064</v>
      </c>
      <c r="AI170" s="24">
        <v>0</v>
      </c>
      <c r="AJ170" s="24">
        <v>0</v>
      </c>
      <c r="AK170" s="24">
        <f t="shared" si="7"/>
        <v>0.64508933270770064</v>
      </c>
      <c r="AL170" s="24">
        <f t="shared" si="71"/>
        <v>140</v>
      </c>
      <c r="AM170" s="24">
        <f t="shared" si="72"/>
        <v>140</v>
      </c>
      <c r="AN170" s="24">
        <f t="shared" si="73"/>
        <v>0</v>
      </c>
      <c r="AO170" s="24">
        <v>0.64508933270770064</v>
      </c>
      <c r="AP170" s="24">
        <v>0</v>
      </c>
      <c r="AQ170" s="24">
        <v>0</v>
      </c>
      <c r="AR170" s="24">
        <f t="shared" si="8"/>
        <v>0.64508933270770064</v>
      </c>
      <c r="AS170" s="24">
        <f t="shared" si="74"/>
        <v>140</v>
      </c>
      <c r="AT170" s="24">
        <f t="shared" si="76"/>
        <v>140</v>
      </c>
      <c r="AU170" s="24">
        <f t="shared" si="75"/>
        <v>0</v>
      </c>
    </row>
    <row r="171" spans="1:47" ht="14.25" customHeight="1" x14ac:dyDescent="0.25">
      <c r="A171" s="24">
        <v>170</v>
      </c>
      <c r="B171" s="24" t="s">
        <v>93</v>
      </c>
      <c r="C171" s="24">
        <v>1.05</v>
      </c>
      <c r="D171" s="24">
        <f t="shared" si="60"/>
        <v>0</v>
      </c>
      <c r="E171" s="24">
        <f t="shared" si="0"/>
        <v>0</v>
      </c>
      <c r="F171" s="24">
        <v>3.5655540000000023</v>
      </c>
      <c r="G171" s="24">
        <f t="shared" si="57"/>
        <v>3.7438317000000025</v>
      </c>
      <c r="H171" s="24">
        <f t="shared" si="58"/>
        <v>0</v>
      </c>
      <c r="I171" s="24">
        <f t="shared" si="61"/>
        <v>0</v>
      </c>
      <c r="J171" s="24">
        <f t="shared" si="59"/>
        <v>5.7403681929241697E-3</v>
      </c>
      <c r="K171" s="24">
        <v>0</v>
      </c>
      <c r="L171" s="24">
        <f t="shared" si="62"/>
        <v>3.7495720681929265</v>
      </c>
      <c r="M171" s="24">
        <v>5.7403681929241697E-3</v>
      </c>
      <c r="N171" s="24">
        <v>0</v>
      </c>
      <c r="O171" s="24">
        <v>0</v>
      </c>
      <c r="P171" s="24">
        <f t="shared" si="4"/>
        <v>5.7403681929241697E-3</v>
      </c>
      <c r="Q171" s="24">
        <f t="shared" si="63"/>
        <v>140</v>
      </c>
      <c r="R171" s="24">
        <f t="shared" si="77"/>
        <v>140</v>
      </c>
      <c r="S171" s="24">
        <f t="shared" si="64"/>
        <v>0</v>
      </c>
      <c r="T171" s="24">
        <v>9.0055655583060092E-3</v>
      </c>
      <c r="U171" s="24">
        <v>0</v>
      </c>
      <c r="V171" s="24">
        <v>0</v>
      </c>
      <c r="W171" s="24">
        <f t="shared" si="5"/>
        <v>9.0055655583060092E-3</v>
      </c>
      <c r="X171" s="24">
        <f t="shared" si="65"/>
        <v>140</v>
      </c>
      <c r="Y171" s="24">
        <f t="shared" si="66"/>
        <v>140</v>
      </c>
      <c r="Z171" s="24">
        <f t="shared" si="67"/>
        <v>0</v>
      </c>
      <c r="AA171" s="24">
        <v>1.10255420591151E-3</v>
      </c>
      <c r="AB171" s="24">
        <v>0</v>
      </c>
      <c r="AC171" s="24">
        <v>0</v>
      </c>
      <c r="AD171" s="24">
        <f t="shared" si="6"/>
        <v>1.10255420591151E-3</v>
      </c>
      <c r="AE171" s="24">
        <f t="shared" si="68"/>
        <v>140</v>
      </c>
      <c r="AF171" s="24">
        <f t="shared" si="69"/>
        <v>140</v>
      </c>
      <c r="AG171" s="24">
        <f t="shared" si="70"/>
        <v>0</v>
      </c>
      <c r="AH171" s="24">
        <v>5.1104058677952902E-5</v>
      </c>
      <c r="AI171" s="24">
        <v>0</v>
      </c>
      <c r="AJ171" s="24">
        <v>0</v>
      </c>
      <c r="AK171" s="24">
        <f t="shared" si="7"/>
        <v>5.1104058677952902E-5</v>
      </c>
      <c r="AL171" s="24">
        <f t="shared" si="71"/>
        <v>140</v>
      </c>
      <c r="AM171" s="24">
        <f t="shared" si="72"/>
        <v>140</v>
      </c>
      <c r="AN171" s="24">
        <f t="shared" si="73"/>
        <v>0</v>
      </c>
      <c r="AO171" s="24">
        <v>2.0780112638550002E-3</v>
      </c>
      <c r="AP171" s="24">
        <v>0</v>
      </c>
      <c r="AQ171" s="24">
        <v>0</v>
      </c>
      <c r="AR171" s="24">
        <f t="shared" si="8"/>
        <v>2.0780112638550002E-3</v>
      </c>
      <c r="AS171" s="24">
        <f t="shared" si="74"/>
        <v>140</v>
      </c>
      <c r="AT171" s="24">
        <f t="shared" si="76"/>
        <v>140</v>
      </c>
      <c r="AU171" s="24">
        <f t="shared" si="75"/>
        <v>0</v>
      </c>
    </row>
    <row r="172" spans="1:47" ht="14.25" customHeight="1" x14ac:dyDescent="0.25">
      <c r="A172" s="24">
        <v>171</v>
      </c>
      <c r="B172" s="24" t="s">
        <v>93</v>
      </c>
      <c r="C172" s="24">
        <v>1.05</v>
      </c>
      <c r="D172" s="24">
        <f t="shared" si="60"/>
        <v>0</v>
      </c>
      <c r="E172" s="24">
        <f t="shared" si="0"/>
        <v>0</v>
      </c>
      <c r="F172" s="24">
        <v>3.5816839999999961</v>
      </c>
      <c r="G172" s="24">
        <f t="shared" si="57"/>
        <v>3.7607681999999962</v>
      </c>
      <c r="H172" s="24">
        <f t="shared" si="58"/>
        <v>0</v>
      </c>
      <c r="I172" s="24">
        <f t="shared" si="61"/>
        <v>0</v>
      </c>
      <c r="J172" s="24">
        <f t="shared" si="59"/>
        <v>6.8754149421917807E-2</v>
      </c>
      <c r="K172" s="24">
        <v>0</v>
      </c>
      <c r="L172" s="24">
        <f t="shared" si="62"/>
        <v>3.8295223494219139</v>
      </c>
      <c r="M172" s="24">
        <v>6.8754149421917807E-2</v>
      </c>
      <c r="N172" s="24">
        <v>0</v>
      </c>
      <c r="O172" s="24">
        <v>0</v>
      </c>
      <c r="P172" s="24">
        <f t="shared" si="4"/>
        <v>6.8754149421917807E-2</v>
      </c>
      <c r="Q172" s="24">
        <f t="shared" si="63"/>
        <v>140</v>
      </c>
      <c r="R172" s="24">
        <f t="shared" si="77"/>
        <v>140</v>
      </c>
      <c r="S172" s="24">
        <f t="shared" si="64"/>
        <v>0</v>
      </c>
      <c r="T172" s="24">
        <v>1.2844133372370801</v>
      </c>
      <c r="U172" s="24">
        <v>0</v>
      </c>
      <c r="V172" s="24">
        <v>0</v>
      </c>
      <c r="W172" s="24">
        <f t="shared" si="5"/>
        <v>1.2844133372370801</v>
      </c>
      <c r="X172" s="24">
        <f t="shared" si="65"/>
        <v>140</v>
      </c>
      <c r="Y172" s="24">
        <f t="shared" si="66"/>
        <v>140</v>
      </c>
      <c r="Z172" s="24">
        <f t="shared" si="67"/>
        <v>0</v>
      </c>
      <c r="AA172" s="24">
        <v>5.9938598515085997E-2</v>
      </c>
      <c r="AB172" s="24">
        <v>0</v>
      </c>
      <c r="AC172" s="24">
        <v>0</v>
      </c>
      <c r="AD172" s="24">
        <f t="shared" si="6"/>
        <v>5.9938598515085997E-2</v>
      </c>
      <c r="AE172" s="24">
        <f t="shared" si="68"/>
        <v>140</v>
      </c>
      <c r="AF172" s="24">
        <f t="shared" si="69"/>
        <v>140</v>
      </c>
      <c r="AG172" s="24">
        <f t="shared" si="70"/>
        <v>0</v>
      </c>
      <c r="AH172" s="24">
        <v>0.495288666289738</v>
      </c>
      <c r="AI172" s="24">
        <v>0</v>
      </c>
      <c r="AJ172" s="24">
        <v>0</v>
      </c>
      <c r="AK172" s="24">
        <f t="shared" si="7"/>
        <v>0.495288666289738</v>
      </c>
      <c r="AL172" s="24">
        <f t="shared" si="71"/>
        <v>140</v>
      </c>
      <c r="AM172" s="24">
        <f t="shared" si="72"/>
        <v>140</v>
      </c>
      <c r="AN172" s="24">
        <f t="shared" si="73"/>
        <v>0</v>
      </c>
      <c r="AO172" s="24">
        <v>1.01064984041514E-9</v>
      </c>
      <c r="AP172" s="24">
        <v>0</v>
      </c>
      <c r="AQ172" s="24">
        <v>0</v>
      </c>
      <c r="AR172" s="24">
        <f t="shared" si="8"/>
        <v>1.01064984041514E-9</v>
      </c>
      <c r="AS172" s="24">
        <f t="shared" si="74"/>
        <v>140</v>
      </c>
      <c r="AT172" s="24">
        <f t="shared" si="76"/>
        <v>140</v>
      </c>
      <c r="AU172" s="24">
        <f t="shared" si="75"/>
        <v>0</v>
      </c>
    </row>
    <row r="173" spans="1:47" ht="14.25" customHeight="1" x14ac:dyDescent="0.25">
      <c r="A173" s="24">
        <v>172</v>
      </c>
      <c r="B173" s="24" t="s">
        <v>93</v>
      </c>
      <c r="C173" s="24">
        <v>1.05</v>
      </c>
      <c r="D173" s="24">
        <f t="shared" si="60"/>
        <v>0</v>
      </c>
      <c r="E173" s="24">
        <f t="shared" si="0"/>
        <v>0</v>
      </c>
      <c r="F173" s="24">
        <v>3.5911109999999997</v>
      </c>
      <c r="G173" s="24">
        <f t="shared" si="57"/>
        <v>3.7706665500000001</v>
      </c>
      <c r="H173" s="24">
        <f t="shared" si="58"/>
        <v>0</v>
      </c>
      <c r="I173" s="24">
        <f t="shared" si="61"/>
        <v>0</v>
      </c>
      <c r="J173" s="24">
        <f t="shared" si="59"/>
        <v>0.17689468982314499</v>
      </c>
      <c r="K173" s="24">
        <v>0</v>
      </c>
      <c r="L173" s="24">
        <f t="shared" si="62"/>
        <v>3.9475612398231452</v>
      </c>
      <c r="M173" s="24">
        <v>0.17689468982314499</v>
      </c>
      <c r="N173" s="24">
        <v>0</v>
      </c>
      <c r="O173" s="24">
        <v>0</v>
      </c>
      <c r="P173" s="24">
        <f t="shared" si="4"/>
        <v>0.17689468982314499</v>
      </c>
      <c r="Q173" s="24">
        <f t="shared" si="63"/>
        <v>140</v>
      </c>
      <c r="R173" s="24">
        <f t="shared" si="77"/>
        <v>140</v>
      </c>
      <c r="S173" s="24">
        <f t="shared" si="64"/>
        <v>0</v>
      </c>
      <c r="T173" s="24">
        <v>1.51871254307402</v>
      </c>
      <c r="U173" s="24">
        <v>0</v>
      </c>
      <c r="V173" s="24">
        <v>0</v>
      </c>
      <c r="W173" s="24">
        <f t="shared" si="5"/>
        <v>1.51871254307402</v>
      </c>
      <c r="X173" s="24">
        <f t="shared" si="65"/>
        <v>140</v>
      </c>
      <c r="Y173" s="24">
        <f t="shared" si="66"/>
        <v>140</v>
      </c>
      <c r="Z173" s="24">
        <f t="shared" si="67"/>
        <v>0</v>
      </c>
      <c r="AA173" s="24">
        <v>8.8230244651394202E-2</v>
      </c>
      <c r="AB173" s="24">
        <v>0</v>
      </c>
      <c r="AC173" s="24">
        <v>0</v>
      </c>
      <c r="AD173" s="24">
        <f t="shared" si="6"/>
        <v>8.8230244651394202E-2</v>
      </c>
      <c r="AE173" s="24">
        <f t="shared" si="68"/>
        <v>140</v>
      </c>
      <c r="AF173" s="24">
        <f t="shared" si="69"/>
        <v>140</v>
      </c>
      <c r="AG173" s="24">
        <f t="shared" si="70"/>
        <v>0</v>
      </c>
      <c r="AH173" s="24">
        <v>1.1047393136744801</v>
      </c>
      <c r="AI173" s="24">
        <v>0</v>
      </c>
      <c r="AJ173" s="24">
        <v>0</v>
      </c>
      <c r="AK173" s="24">
        <f t="shared" si="7"/>
        <v>1.1047393136744801</v>
      </c>
      <c r="AL173" s="24">
        <f t="shared" si="71"/>
        <v>140</v>
      </c>
      <c r="AM173" s="24">
        <f t="shared" si="72"/>
        <v>140</v>
      </c>
      <c r="AN173" s="24">
        <f t="shared" si="73"/>
        <v>0</v>
      </c>
      <c r="AO173" s="24">
        <v>2.69409668131761E-2</v>
      </c>
      <c r="AP173" s="24">
        <v>0</v>
      </c>
      <c r="AQ173" s="24">
        <v>0</v>
      </c>
      <c r="AR173" s="24">
        <f t="shared" si="8"/>
        <v>2.69409668131761E-2</v>
      </c>
      <c r="AS173" s="24">
        <f t="shared" si="74"/>
        <v>140</v>
      </c>
      <c r="AT173" s="24">
        <f t="shared" si="76"/>
        <v>140</v>
      </c>
      <c r="AU173" s="24">
        <f t="shared" si="75"/>
        <v>0</v>
      </c>
    </row>
    <row r="174" spans="1:47" ht="14.25" customHeight="1" x14ac:dyDescent="0.25">
      <c r="A174" s="24">
        <v>173</v>
      </c>
      <c r="B174" s="24" t="s">
        <v>93</v>
      </c>
      <c r="C174" s="24">
        <v>1.05</v>
      </c>
      <c r="D174" s="24">
        <f t="shared" si="60"/>
        <v>0</v>
      </c>
      <c r="E174" s="24">
        <f t="shared" si="0"/>
        <v>0</v>
      </c>
      <c r="F174" s="24">
        <v>3.5807089999999984</v>
      </c>
      <c r="G174" s="24">
        <f t="shared" si="57"/>
        <v>3.7597444499999986</v>
      </c>
      <c r="H174" s="24">
        <f t="shared" si="58"/>
        <v>0</v>
      </c>
      <c r="I174" s="24">
        <f t="shared" si="61"/>
        <v>0</v>
      </c>
      <c r="J174" s="24">
        <f t="shared" si="59"/>
        <v>0.27524121480164898</v>
      </c>
      <c r="K174" s="24">
        <v>0</v>
      </c>
      <c r="L174" s="24">
        <f t="shared" si="62"/>
        <v>4.0349856648016473</v>
      </c>
      <c r="M174" s="24">
        <v>0.27524121480164898</v>
      </c>
      <c r="N174" s="24">
        <v>0</v>
      </c>
      <c r="O174" s="24">
        <v>0</v>
      </c>
      <c r="P174" s="24">
        <f t="shared" si="4"/>
        <v>0.27524121480164898</v>
      </c>
      <c r="Q174" s="24">
        <f t="shared" si="63"/>
        <v>140</v>
      </c>
      <c r="R174" s="24">
        <f t="shared" si="77"/>
        <v>140</v>
      </c>
      <c r="S174" s="24">
        <f t="shared" si="64"/>
        <v>0</v>
      </c>
      <c r="T174" s="24">
        <v>4.3720564920013301</v>
      </c>
      <c r="U174" s="24">
        <v>0</v>
      </c>
      <c r="V174" s="24">
        <v>0</v>
      </c>
      <c r="W174" s="24">
        <f t="shared" si="5"/>
        <v>4.3720564920013301</v>
      </c>
      <c r="X174" s="24">
        <f t="shared" si="65"/>
        <v>139.66292917280032</v>
      </c>
      <c r="Y174" s="24">
        <f t="shared" si="66"/>
        <v>140</v>
      </c>
      <c r="Z174" s="24">
        <f t="shared" si="67"/>
        <v>0.33707082719968184</v>
      </c>
      <c r="AA174" s="24">
        <v>0.16515104013774901</v>
      </c>
      <c r="AB174" s="24">
        <v>0</v>
      </c>
      <c r="AC174" s="24">
        <v>0</v>
      </c>
      <c r="AD174" s="24">
        <f t="shared" si="6"/>
        <v>0.16515104013774901</v>
      </c>
      <c r="AE174" s="24">
        <f t="shared" si="68"/>
        <v>140</v>
      </c>
      <c r="AF174" s="24">
        <f t="shared" si="69"/>
        <v>140</v>
      </c>
      <c r="AG174" s="24">
        <f t="shared" si="70"/>
        <v>0</v>
      </c>
      <c r="AH174" s="24">
        <v>0.232417938938004</v>
      </c>
      <c r="AI174" s="24">
        <v>0</v>
      </c>
      <c r="AJ174" s="24">
        <v>0</v>
      </c>
      <c r="AK174" s="24">
        <f t="shared" si="7"/>
        <v>0.232417938938004</v>
      </c>
      <c r="AL174" s="24">
        <f t="shared" si="71"/>
        <v>140</v>
      </c>
      <c r="AM174" s="24">
        <f t="shared" si="72"/>
        <v>140</v>
      </c>
      <c r="AN174" s="24">
        <f t="shared" si="73"/>
        <v>0</v>
      </c>
      <c r="AO174" s="24">
        <v>8.1368585307112001E-4</v>
      </c>
      <c r="AP174" s="24">
        <v>0</v>
      </c>
      <c r="AQ174" s="24">
        <v>0</v>
      </c>
      <c r="AR174" s="24">
        <f t="shared" si="8"/>
        <v>8.1368585307112001E-4</v>
      </c>
      <c r="AS174" s="24">
        <f t="shared" si="74"/>
        <v>140</v>
      </c>
      <c r="AT174" s="24">
        <f t="shared" si="76"/>
        <v>140</v>
      </c>
      <c r="AU174" s="24">
        <f t="shared" si="75"/>
        <v>0</v>
      </c>
    </row>
    <row r="175" spans="1:47" ht="14.25" customHeight="1" x14ac:dyDescent="0.25">
      <c r="A175" s="24">
        <v>174</v>
      </c>
      <c r="B175" s="24" t="s">
        <v>93</v>
      </c>
      <c r="C175" s="24">
        <v>1.05</v>
      </c>
      <c r="D175" s="24">
        <f t="shared" si="60"/>
        <v>0</v>
      </c>
      <c r="E175" s="24">
        <f t="shared" si="0"/>
        <v>0</v>
      </c>
      <c r="F175" s="24">
        <v>3.6148170000000017</v>
      </c>
      <c r="G175" s="24">
        <f t="shared" si="57"/>
        <v>3.795557850000002</v>
      </c>
      <c r="H175" s="24">
        <f t="shared" si="58"/>
        <v>0</v>
      </c>
      <c r="I175" s="24">
        <f t="shared" si="61"/>
        <v>0</v>
      </c>
      <c r="J175" s="24">
        <f t="shared" si="59"/>
        <v>0.429413381889447</v>
      </c>
      <c r="K175" s="24">
        <v>0</v>
      </c>
      <c r="L175" s="24">
        <f t="shared" si="62"/>
        <v>4.224971231889449</v>
      </c>
      <c r="M175" s="24">
        <v>0.429413381889447</v>
      </c>
      <c r="N175" s="24">
        <v>0</v>
      </c>
      <c r="O175" s="24">
        <v>0</v>
      </c>
      <c r="P175" s="24">
        <f t="shared" si="4"/>
        <v>0.429413381889447</v>
      </c>
      <c r="Q175" s="24">
        <f t="shared" si="63"/>
        <v>140</v>
      </c>
      <c r="R175" s="24">
        <f t="shared" si="77"/>
        <v>140</v>
      </c>
      <c r="S175" s="24">
        <f t="shared" si="64"/>
        <v>0</v>
      </c>
      <c r="T175" s="24">
        <v>1.2797364775521101</v>
      </c>
      <c r="U175" s="24">
        <v>0</v>
      </c>
      <c r="V175" s="24">
        <v>0</v>
      </c>
      <c r="W175" s="24">
        <f t="shared" si="5"/>
        <v>1.2797364775521101</v>
      </c>
      <c r="X175" s="24">
        <f t="shared" si="65"/>
        <v>140</v>
      </c>
      <c r="Y175" s="24">
        <f t="shared" si="66"/>
        <v>139.66292917280032</v>
      </c>
      <c r="Z175" s="24">
        <f t="shared" si="67"/>
        <v>0</v>
      </c>
      <c r="AA175" s="24">
        <v>2.2859602064420502E-3</v>
      </c>
      <c r="AB175" s="24">
        <v>0</v>
      </c>
      <c r="AC175" s="24">
        <v>0</v>
      </c>
      <c r="AD175" s="24">
        <f t="shared" si="6"/>
        <v>2.2859602064420502E-3</v>
      </c>
      <c r="AE175" s="24">
        <f t="shared" si="68"/>
        <v>140</v>
      </c>
      <c r="AF175" s="24">
        <f t="shared" si="69"/>
        <v>140</v>
      </c>
      <c r="AG175" s="24">
        <f t="shared" si="70"/>
        <v>0</v>
      </c>
      <c r="AH175" s="24">
        <v>0.56326631207389199</v>
      </c>
      <c r="AI175" s="24">
        <v>0</v>
      </c>
      <c r="AJ175" s="24">
        <v>0</v>
      </c>
      <c r="AK175" s="24">
        <f t="shared" si="7"/>
        <v>0.56326631207389199</v>
      </c>
      <c r="AL175" s="24">
        <f t="shared" si="71"/>
        <v>140</v>
      </c>
      <c r="AM175" s="24">
        <f t="shared" si="72"/>
        <v>140</v>
      </c>
      <c r="AN175" s="24">
        <f t="shared" si="73"/>
        <v>0</v>
      </c>
      <c r="AO175" s="24">
        <v>8.6369055691624799E-2</v>
      </c>
      <c r="AP175" s="24">
        <v>0</v>
      </c>
      <c r="AQ175" s="24">
        <v>0</v>
      </c>
      <c r="AR175" s="24">
        <f t="shared" si="8"/>
        <v>8.6369055691624799E-2</v>
      </c>
      <c r="AS175" s="24">
        <f t="shared" si="74"/>
        <v>140</v>
      </c>
      <c r="AT175" s="24">
        <f t="shared" si="76"/>
        <v>140</v>
      </c>
      <c r="AU175" s="24">
        <f t="shared" si="75"/>
        <v>0</v>
      </c>
    </row>
    <row r="176" spans="1:47" ht="14.25" customHeight="1" x14ac:dyDescent="0.25">
      <c r="A176" s="24">
        <v>175</v>
      </c>
      <c r="B176" s="24" t="s">
        <v>93</v>
      </c>
      <c r="C176" s="24">
        <v>1.05</v>
      </c>
      <c r="D176" s="24">
        <f t="shared" si="60"/>
        <v>0</v>
      </c>
      <c r="E176" s="24">
        <f t="shared" si="0"/>
        <v>0</v>
      </c>
      <c r="F176" s="24">
        <v>3.582246999999998</v>
      </c>
      <c r="G176" s="24">
        <f t="shared" si="57"/>
        <v>3.761359349999998</v>
      </c>
      <c r="H176" s="24">
        <f t="shared" si="58"/>
        <v>0</v>
      </c>
      <c r="I176" s="24">
        <f t="shared" si="61"/>
        <v>0</v>
      </c>
      <c r="J176" s="24">
        <f t="shared" si="59"/>
        <v>0.60251172819667598</v>
      </c>
      <c r="K176" s="24">
        <v>0</v>
      </c>
      <c r="L176" s="24">
        <f t="shared" si="62"/>
        <v>4.3638710781966736</v>
      </c>
      <c r="M176" s="24">
        <v>0.60251172819667598</v>
      </c>
      <c r="N176" s="24">
        <v>0</v>
      </c>
      <c r="O176" s="24">
        <v>0</v>
      </c>
      <c r="P176" s="24">
        <f t="shared" si="4"/>
        <v>0.60251172819667598</v>
      </c>
      <c r="Q176" s="24">
        <f t="shared" si="63"/>
        <v>140</v>
      </c>
      <c r="R176" s="24">
        <f t="shared" si="77"/>
        <v>140</v>
      </c>
      <c r="S176" s="24">
        <f t="shared" si="64"/>
        <v>0</v>
      </c>
      <c r="T176" s="24">
        <v>0.22267457258304099</v>
      </c>
      <c r="U176" s="24">
        <v>0</v>
      </c>
      <c r="V176" s="24">
        <v>0</v>
      </c>
      <c r="W176" s="24">
        <f t="shared" si="5"/>
        <v>0.22267457258304099</v>
      </c>
      <c r="X176" s="24">
        <f t="shared" si="65"/>
        <v>140</v>
      </c>
      <c r="Y176" s="24">
        <f t="shared" si="66"/>
        <v>140</v>
      </c>
      <c r="Z176" s="24">
        <f t="shared" si="67"/>
        <v>0</v>
      </c>
      <c r="AA176" s="24">
        <v>7.0989237921047904E-4</v>
      </c>
      <c r="AB176" s="24">
        <v>0</v>
      </c>
      <c r="AC176" s="24">
        <v>0</v>
      </c>
      <c r="AD176" s="24">
        <f t="shared" si="6"/>
        <v>7.0989237921047904E-4</v>
      </c>
      <c r="AE176" s="24">
        <f t="shared" si="68"/>
        <v>140</v>
      </c>
      <c r="AF176" s="24">
        <f t="shared" si="69"/>
        <v>140</v>
      </c>
      <c r="AG176" s="24">
        <f t="shared" si="70"/>
        <v>0</v>
      </c>
      <c r="AH176" s="24">
        <v>3.3815293992720901</v>
      </c>
      <c r="AI176" s="24">
        <v>0</v>
      </c>
      <c r="AJ176" s="24">
        <v>0</v>
      </c>
      <c r="AK176" s="24">
        <f t="shared" si="7"/>
        <v>3.3815293992720901</v>
      </c>
      <c r="AL176" s="24">
        <f t="shared" si="71"/>
        <v>140</v>
      </c>
      <c r="AM176" s="24">
        <f t="shared" si="72"/>
        <v>140</v>
      </c>
      <c r="AN176" s="24">
        <f t="shared" si="73"/>
        <v>0</v>
      </c>
      <c r="AO176" s="24">
        <v>1.54399669358259E-3</v>
      </c>
      <c r="AP176" s="24">
        <v>0</v>
      </c>
      <c r="AQ176" s="24">
        <v>0</v>
      </c>
      <c r="AR176" s="24">
        <f t="shared" si="8"/>
        <v>1.54399669358259E-3</v>
      </c>
      <c r="AS176" s="24">
        <f t="shared" si="74"/>
        <v>140</v>
      </c>
      <c r="AT176" s="24">
        <f t="shared" si="76"/>
        <v>140</v>
      </c>
      <c r="AU176" s="24">
        <f t="shared" si="75"/>
        <v>0</v>
      </c>
    </row>
    <row r="177" spans="1:47" ht="14.25" customHeight="1" x14ac:dyDescent="0.25">
      <c r="A177" s="24">
        <v>176</v>
      </c>
      <c r="B177" s="24" t="s">
        <v>93</v>
      </c>
      <c r="C177" s="24">
        <v>1.05</v>
      </c>
      <c r="D177" s="24">
        <f t="shared" si="60"/>
        <v>0</v>
      </c>
      <c r="E177" s="24">
        <f t="shared" si="0"/>
        <v>0</v>
      </c>
      <c r="F177" s="24">
        <v>3.5843169999999995</v>
      </c>
      <c r="G177" s="24">
        <f t="shared" si="57"/>
        <v>3.7635328499999998</v>
      </c>
      <c r="H177" s="24">
        <f t="shared" si="58"/>
        <v>0</v>
      </c>
      <c r="I177" s="24">
        <f t="shared" si="61"/>
        <v>0</v>
      </c>
      <c r="J177" s="24">
        <f t="shared" si="59"/>
        <v>0.71686339999999993</v>
      </c>
      <c r="K177" s="24">
        <v>0</v>
      </c>
      <c r="L177" s="24">
        <f t="shared" si="62"/>
        <v>4.4803962500000001</v>
      </c>
      <c r="M177" s="24">
        <v>0.86299695729461201</v>
      </c>
      <c r="N177" s="24">
        <v>0</v>
      </c>
      <c r="O177" s="24">
        <v>0</v>
      </c>
      <c r="P177" s="24">
        <f t="shared" si="4"/>
        <v>0.86299695729461201</v>
      </c>
      <c r="Q177" s="24">
        <f t="shared" si="63"/>
        <v>140</v>
      </c>
      <c r="R177" s="24">
        <f t="shared" si="77"/>
        <v>140</v>
      </c>
      <c r="S177" s="24">
        <f t="shared" si="64"/>
        <v>0</v>
      </c>
      <c r="T177" s="24">
        <v>0.20906880457468399</v>
      </c>
      <c r="U177" s="24">
        <v>0</v>
      </c>
      <c r="V177" s="24">
        <v>0</v>
      </c>
      <c r="W177" s="24">
        <f t="shared" si="5"/>
        <v>0.20906880457468399</v>
      </c>
      <c r="X177" s="24">
        <f t="shared" si="65"/>
        <v>140</v>
      </c>
      <c r="Y177" s="24">
        <f t="shared" si="66"/>
        <v>140</v>
      </c>
      <c r="Z177" s="24">
        <f t="shared" si="67"/>
        <v>0</v>
      </c>
      <c r="AA177" s="24">
        <v>8.7753854217384495E-7</v>
      </c>
      <c r="AB177" s="24">
        <v>0</v>
      </c>
      <c r="AC177" s="24">
        <v>0</v>
      </c>
      <c r="AD177" s="24">
        <f t="shared" si="6"/>
        <v>8.7753854217384495E-7</v>
      </c>
      <c r="AE177" s="24">
        <f t="shared" si="68"/>
        <v>140</v>
      </c>
      <c r="AF177" s="24">
        <f t="shared" si="69"/>
        <v>140</v>
      </c>
      <c r="AG177" s="24">
        <f t="shared" si="70"/>
        <v>0</v>
      </c>
      <c r="AH177" s="24">
        <v>2.8598018841536201</v>
      </c>
      <c r="AI177" s="24">
        <v>0</v>
      </c>
      <c r="AJ177" s="24">
        <v>0</v>
      </c>
      <c r="AK177" s="24">
        <f t="shared" si="7"/>
        <v>2.8598018841536201</v>
      </c>
      <c r="AL177" s="24">
        <f t="shared" si="71"/>
        <v>140</v>
      </c>
      <c r="AM177" s="24">
        <f t="shared" si="72"/>
        <v>140</v>
      </c>
      <c r="AN177" s="24">
        <f t="shared" si="73"/>
        <v>0</v>
      </c>
      <c r="AO177" s="24">
        <v>0.62178429892771703</v>
      </c>
      <c r="AP177" s="24">
        <v>0</v>
      </c>
      <c r="AQ177" s="24">
        <v>0</v>
      </c>
      <c r="AR177" s="24">
        <f t="shared" si="8"/>
        <v>0.62178429892771703</v>
      </c>
      <c r="AS177" s="24">
        <f t="shared" si="74"/>
        <v>140</v>
      </c>
      <c r="AT177" s="24">
        <f t="shared" si="76"/>
        <v>140</v>
      </c>
      <c r="AU177" s="24">
        <f t="shared" si="75"/>
        <v>0</v>
      </c>
    </row>
    <row r="178" spans="1:47" ht="14.25" customHeight="1" x14ac:dyDescent="0.25">
      <c r="A178" s="24">
        <v>177</v>
      </c>
      <c r="B178" s="24" t="s">
        <v>93</v>
      </c>
      <c r="C178" s="24">
        <v>1.05</v>
      </c>
      <c r="D178" s="24">
        <f t="shared" si="60"/>
        <v>0</v>
      </c>
      <c r="E178" s="24">
        <f t="shared" si="0"/>
        <v>0</v>
      </c>
      <c r="F178" s="24">
        <v>3.6293930000000034</v>
      </c>
      <c r="G178" s="24">
        <f t="shared" si="57"/>
        <v>3.8108626500000038</v>
      </c>
      <c r="H178" s="24">
        <f t="shared" si="58"/>
        <v>0</v>
      </c>
      <c r="I178" s="24">
        <f t="shared" si="61"/>
        <v>0</v>
      </c>
      <c r="J178" s="24">
        <f t="shared" si="59"/>
        <v>0.239011155050495</v>
      </c>
      <c r="K178" s="24">
        <v>0</v>
      </c>
      <c r="L178" s="24">
        <f t="shared" si="62"/>
        <v>4.049873805050499</v>
      </c>
      <c r="M178" s="24">
        <v>0.239011155050495</v>
      </c>
      <c r="N178" s="24">
        <v>0</v>
      </c>
      <c r="O178" s="24">
        <v>0</v>
      </c>
      <c r="P178" s="24">
        <f t="shared" si="4"/>
        <v>0.239011155050495</v>
      </c>
      <c r="Q178" s="24">
        <f t="shared" si="63"/>
        <v>140</v>
      </c>
      <c r="R178" s="24">
        <f t="shared" si="77"/>
        <v>140</v>
      </c>
      <c r="S178" s="24">
        <f t="shared" si="64"/>
        <v>0</v>
      </c>
      <c r="T178" s="24">
        <v>2.0986279137025201E-8</v>
      </c>
      <c r="U178" s="24">
        <v>0</v>
      </c>
      <c r="V178" s="24">
        <v>0</v>
      </c>
      <c r="W178" s="24">
        <f t="shared" si="5"/>
        <v>2.0986279137025201E-8</v>
      </c>
      <c r="X178" s="24">
        <f t="shared" si="65"/>
        <v>140</v>
      </c>
      <c r="Y178" s="24">
        <f t="shared" si="66"/>
        <v>140</v>
      </c>
      <c r="Z178" s="24">
        <f t="shared" si="67"/>
        <v>0</v>
      </c>
      <c r="AA178" s="24">
        <v>1.15390490035517E-2</v>
      </c>
      <c r="AB178" s="24">
        <v>0</v>
      </c>
      <c r="AC178" s="24">
        <v>0</v>
      </c>
      <c r="AD178" s="24">
        <f t="shared" si="6"/>
        <v>1.15390490035517E-2</v>
      </c>
      <c r="AE178" s="24">
        <f t="shared" si="68"/>
        <v>140</v>
      </c>
      <c r="AF178" s="24">
        <f t="shared" si="69"/>
        <v>140</v>
      </c>
      <c r="AG178" s="24">
        <f t="shared" si="70"/>
        <v>0</v>
      </c>
      <c r="AH178" s="24">
        <v>8.7602969593413302</v>
      </c>
      <c r="AI178" s="24">
        <v>0</v>
      </c>
      <c r="AJ178" s="24">
        <v>0</v>
      </c>
      <c r="AK178" s="24">
        <f t="shared" si="7"/>
        <v>8.7602969593413302</v>
      </c>
      <c r="AL178" s="24">
        <f t="shared" si="71"/>
        <v>135.28957684570918</v>
      </c>
      <c r="AM178" s="24">
        <f t="shared" si="72"/>
        <v>140</v>
      </c>
      <c r="AN178" s="24">
        <f t="shared" si="73"/>
        <v>4.7104231542908224</v>
      </c>
      <c r="AO178" s="24">
        <v>6.1606776503602399E-4</v>
      </c>
      <c r="AP178" s="24">
        <v>0</v>
      </c>
      <c r="AQ178" s="24">
        <v>0</v>
      </c>
      <c r="AR178" s="24">
        <f t="shared" si="8"/>
        <v>6.1606776503602399E-4</v>
      </c>
      <c r="AS178" s="24">
        <f t="shared" si="74"/>
        <v>140</v>
      </c>
      <c r="AT178" s="24">
        <f t="shared" si="76"/>
        <v>140</v>
      </c>
      <c r="AU178" s="24">
        <f t="shared" si="75"/>
        <v>0</v>
      </c>
    </row>
    <row r="179" spans="1:47" ht="14.25" customHeight="1" x14ac:dyDescent="0.25">
      <c r="A179" s="24">
        <v>178</v>
      </c>
      <c r="B179" s="24" t="s">
        <v>93</v>
      </c>
      <c r="C179" s="24">
        <v>1.05</v>
      </c>
      <c r="D179" s="24">
        <f t="shared" si="60"/>
        <v>0</v>
      </c>
      <c r="E179" s="24">
        <f t="shared" si="0"/>
        <v>0</v>
      </c>
      <c r="F179" s="24">
        <v>3.6029829999999943</v>
      </c>
      <c r="G179" s="24">
        <f t="shared" si="57"/>
        <v>3.7831321499999944</v>
      </c>
      <c r="H179" s="24">
        <f t="shared" si="58"/>
        <v>0</v>
      </c>
      <c r="I179" s="24">
        <f t="shared" si="61"/>
        <v>0</v>
      </c>
      <c r="J179" s="24">
        <f t="shared" si="59"/>
        <v>1.6312412298257299E-3</v>
      </c>
      <c r="K179" s="24">
        <v>0</v>
      </c>
      <c r="L179" s="24">
        <f t="shared" si="62"/>
        <v>3.78476339122982</v>
      </c>
      <c r="M179" s="24">
        <v>1.6312412298257299E-3</v>
      </c>
      <c r="N179" s="24">
        <v>0</v>
      </c>
      <c r="O179" s="24">
        <v>0</v>
      </c>
      <c r="P179" s="24">
        <f t="shared" si="4"/>
        <v>1.6312412298257299E-3</v>
      </c>
      <c r="Q179" s="24">
        <f t="shared" si="63"/>
        <v>140</v>
      </c>
      <c r="R179" s="24">
        <f t="shared" si="77"/>
        <v>140</v>
      </c>
      <c r="S179" s="24">
        <f t="shared" si="64"/>
        <v>0</v>
      </c>
      <c r="T179" s="24">
        <v>4.1475642966580196E-3</v>
      </c>
      <c r="U179" s="24">
        <v>0</v>
      </c>
      <c r="V179" s="24">
        <v>0</v>
      </c>
      <c r="W179" s="24">
        <f t="shared" si="5"/>
        <v>4.1475642966580196E-3</v>
      </c>
      <c r="X179" s="24">
        <f t="shared" si="65"/>
        <v>140</v>
      </c>
      <c r="Y179" s="24">
        <f t="shared" si="66"/>
        <v>140</v>
      </c>
      <c r="Z179" s="24">
        <f t="shared" si="67"/>
        <v>0</v>
      </c>
      <c r="AA179" s="24">
        <v>1.4082654296718199E-3</v>
      </c>
      <c r="AB179" s="24">
        <v>0</v>
      </c>
      <c r="AC179" s="24">
        <v>0</v>
      </c>
      <c r="AD179" s="24">
        <f t="shared" si="6"/>
        <v>1.4082654296718199E-3</v>
      </c>
      <c r="AE179" s="24">
        <f t="shared" si="68"/>
        <v>140</v>
      </c>
      <c r="AF179" s="24">
        <f t="shared" si="69"/>
        <v>140</v>
      </c>
      <c r="AG179" s="24">
        <f t="shared" si="70"/>
        <v>0</v>
      </c>
      <c r="AH179" s="24">
        <v>3.6289629971003801</v>
      </c>
      <c r="AI179" s="24">
        <v>0</v>
      </c>
      <c r="AJ179" s="24">
        <v>0</v>
      </c>
      <c r="AK179" s="24">
        <f t="shared" si="7"/>
        <v>3.6289629971003801</v>
      </c>
      <c r="AL179" s="24">
        <f t="shared" si="71"/>
        <v>135.44537723983862</v>
      </c>
      <c r="AM179" s="24">
        <f t="shared" si="72"/>
        <v>135.28957684570918</v>
      </c>
      <c r="AN179" s="24">
        <f t="shared" si="73"/>
        <v>4.5546227601613793</v>
      </c>
      <c r="AO179" s="24">
        <v>0.20532680266557399</v>
      </c>
      <c r="AP179" s="24">
        <v>0</v>
      </c>
      <c r="AQ179" s="24">
        <v>0</v>
      </c>
      <c r="AR179" s="24">
        <f t="shared" si="8"/>
        <v>0.20532680266557399</v>
      </c>
      <c r="AS179" s="24">
        <f t="shared" si="74"/>
        <v>140</v>
      </c>
      <c r="AT179" s="24">
        <f t="shared" si="76"/>
        <v>140</v>
      </c>
      <c r="AU179" s="24">
        <f t="shared" si="75"/>
        <v>0</v>
      </c>
    </row>
    <row r="180" spans="1:47" ht="14.25" customHeight="1" x14ac:dyDescent="0.25">
      <c r="A180" s="24">
        <v>179</v>
      </c>
      <c r="B180" s="24" t="s">
        <v>93</v>
      </c>
      <c r="C180" s="24">
        <v>1.05</v>
      </c>
      <c r="D180" s="24">
        <f t="shared" si="60"/>
        <v>0</v>
      </c>
      <c r="E180" s="24">
        <f t="shared" si="0"/>
        <v>0</v>
      </c>
      <c r="F180" s="24">
        <v>3.5803389999999999</v>
      </c>
      <c r="G180" s="24">
        <f t="shared" si="57"/>
        <v>3.7593559500000002</v>
      </c>
      <c r="H180" s="24">
        <f t="shared" si="58"/>
        <v>0</v>
      </c>
      <c r="I180" s="24">
        <f t="shared" si="61"/>
        <v>0</v>
      </c>
      <c r="J180" s="24">
        <f t="shared" si="59"/>
        <v>9.8651052689712002E-3</v>
      </c>
      <c r="K180" s="24">
        <v>0</v>
      </c>
      <c r="L180" s="24">
        <f t="shared" si="62"/>
        <v>3.7692210552689716</v>
      </c>
      <c r="M180" s="24">
        <v>9.8651052689712002E-3</v>
      </c>
      <c r="N180" s="24">
        <v>0</v>
      </c>
      <c r="O180" s="24">
        <v>0</v>
      </c>
      <c r="P180" s="24">
        <f t="shared" si="4"/>
        <v>9.8651052689712002E-3</v>
      </c>
      <c r="Q180" s="24">
        <f t="shared" si="63"/>
        <v>140</v>
      </c>
      <c r="R180" s="24">
        <f t="shared" si="77"/>
        <v>140</v>
      </c>
      <c r="S180" s="24">
        <f t="shared" si="64"/>
        <v>0</v>
      </c>
      <c r="T180" s="24">
        <v>3.33913852751729E-3</v>
      </c>
      <c r="U180" s="24">
        <v>0</v>
      </c>
      <c r="V180" s="24">
        <v>0</v>
      </c>
      <c r="W180" s="24">
        <f t="shared" si="5"/>
        <v>3.33913852751729E-3</v>
      </c>
      <c r="X180" s="24">
        <f t="shared" si="65"/>
        <v>140</v>
      </c>
      <c r="Y180" s="24">
        <f t="shared" si="66"/>
        <v>140</v>
      </c>
      <c r="Z180" s="24">
        <f t="shared" si="67"/>
        <v>0</v>
      </c>
      <c r="AA180" s="24">
        <v>0.56785764797036897</v>
      </c>
      <c r="AB180" s="24">
        <v>0</v>
      </c>
      <c r="AC180" s="24">
        <v>0</v>
      </c>
      <c r="AD180" s="24">
        <f t="shared" si="6"/>
        <v>0.56785764797036897</v>
      </c>
      <c r="AE180" s="24">
        <f t="shared" si="68"/>
        <v>140</v>
      </c>
      <c r="AF180" s="24">
        <f t="shared" si="69"/>
        <v>140</v>
      </c>
      <c r="AG180" s="24">
        <f t="shared" si="70"/>
        <v>0</v>
      </c>
      <c r="AH180" s="24">
        <v>1.3311907535804401E-4</v>
      </c>
      <c r="AI180" s="24">
        <v>0</v>
      </c>
      <c r="AJ180" s="24">
        <v>0</v>
      </c>
      <c r="AK180" s="24">
        <f t="shared" si="7"/>
        <v>1.3311907535804401E-4</v>
      </c>
      <c r="AL180" s="24">
        <f t="shared" si="71"/>
        <v>139.21446517603223</v>
      </c>
      <c r="AM180" s="24">
        <f t="shared" si="72"/>
        <v>135.44537723983862</v>
      </c>
      <c r="AN180" s="24">
        <f t="shared" si="73"/>
        <v>0.78553482396776531</v>
      </c>
      <c r="AO180" s="24">
        <v>1.42336589577016E-2</v>
      </c>
      <c r="AP180" s="24">
        <v>0</v>
      </c>
      <c r="AQ180" s="24">
        <v>0</v>
      </c>
      <c r="AR180" s="24">
        <f t="shared" si="8"/>
        <v>1.42336589577016E-2</v>
      </c>
      <c r="AS180" s="24">
        <f t="shared" si="74"/>
        <v>140</v>
      </c>
      <c r="AT180" s="24">
        <f t="shared" si="76"/>
        <v>140</v>
      </c>
      <c r="AU180" s="24">
        <f t="shared" si="75"/>
        <v>0</v>
      </c>
    </row>
    <row r="181" spans="1:47" ht="14.25" customHeight="1" x14ac:dyDescent="0.25">
      <c r="A181" s="24">
        <v>180</v>
      </c>
      <c r="B181" s="24" t="s">
        <v>93</v>
      </c>
      <c r="C181" s="24">
        <v>1.05</v>
      </c>
      <c r="D181" s="24">
        <f t="shared" si="60"/>
        <v>0</v>
      </c>
      <c r="E181" s="24">
        <f t="shared" si="0"/>
        <v>0</v>
      </c>
      <c r="F181" s="24">
        <v>3.5798639999999997</v>
      </c>
      <c r="G181" s="24">
        <f t="shared" si="57"/>
        <v>3.7588572</v>
      </c>
      <c r="H181" s="24">
        <f t="shared" si="58"/>
        <v>0</v>
      </c>
      <c r="I181" s="24">
        <f t="shared" si="61"/>
        <v>0</v>
      </c>
      <c r="J181" s="24">
        <f t="shared" si="59"/>
        <v>0.71597279999999996</v>
      </c>
      <c r="K181" s="24">
        <v>0</v>
      </c>
      <c r="L181" s="24">
        <f t="shared" si="62"/>
        <v>4.4748299999999999</v>
      </c>
      <c r="M181" s="24">
        <v>1.0840015454588501</v>
      </c>
      <c r="N181" s="24">
        <v>0</v>
      </c>
      <c r="O181" s="24">
        <v>0</v>
      </c>
      <c r="P181" s="24">
        <f t="shared" si="4"/>
        <v>1.0840015454588501</v>
      </c>
      <c r="Q181" s="24">
        <f t="shared" si="63"/>
        <v>140</v>
      </c>
      <c r="R181" s="24">
        <f t="shared" si="77"/>
        <v>140</v>
      </c>
      <c r="S181" s="24">
        <f t="shared" si="64"/>
        <v>0</v>
      </c>
      <c r="T181" s="24">
        <v>0.227765604016025</v>
      </c>
      <c r="U181" s="24">
        <v>0</v>
      </c>
      <c r="V181" s="24">
        <v>0</v>
      </c>
      <c r="W181" s="24">
        <f t="shared" si="5"/>
        <v>0.227765604016025</v>
      </c>
      <c r="X181" s="24">
        <f t="shared" si="65"/>
        <v>140</v>
      </c>
      <c r="Y181" s="24">
        <f t="shared" si="66"/>
        <v>140</v>
      </c>
      <c r="Z181" s="24">
        <f t="shared" si="67"/>
        <v>0</v>
      </c>
      <c r="AA181" s="24">
        <v>0.10695868546460099</v>
      </c>
      <c r="AB181" s="24">
        <v>0</v>
      </c>
      <c r="AC181" s="24">
        <v>0</v>
      </c>
      <c r="AD181" s="24">
        <f t="shared" si="6"/>
        <v>0.10695868546460099</v>
      </c>
      <c r="AE181" s="24">
        <f t="shared" si="68"/>
        <v>140</v>
      </c>
      <c r="AF181" s="24">
        <f t="shared" si="69"/>
        <v>140</v>
      </c>
      <c r="AG181" s="24">
        <f t="shared" si="70"/>
        <v>0</v>
      </c>
      <c r="AH181" s="24">
        <v>2.92531669379192E-4</v>
      </c>
      <c r="AI181" s="24">
        <v>0</v>
      </c>
      <c r="AJ181" s="24">
        <v>0</v>
      </c>
      <c r="AK181" s="24">
        <f t="shared" si="7"/>
        <v>2.92531669379192E-4</v>
      </c>
      <c r="AL181" s="24">
        <f t="shared" si="71"/>
        <v>140</v>
      </c>
      <c r="AM181" s="24">
        <f t="shared" si="72"/>
        <v>139.21446517603223</v>
      </c>
      <c r="AN181" s="24">
        <f t="shared" si="73"/>
        <v>0</v>
      </c>
      <c r="AO181" s="24">
        <v>0.29389140296850003</v>
      </c>
      <c r="AP181" s="24">
        <v>0</v>
      </c>
      <c r="AQ181" s="24">
        <v>0</v>
      </c>
      <c r="AR181" s="24">
        <f t="shared" si="8"/>
        <v>0.29389140296850003</v>
      </c>
      <c r="AS181" s="24">
        <f t="shared" si="74"/>
        <v>140</v>
      </c>
      <c r="AT181" s="24">
        <f t="shared" si="76"/>
        <v>140</v>
      </c>
      <c r="AU181" s="24">
        <f t="shared" si="75"/>
        <v>0</v>
      </c>
    </row>
    <row r="182" spans="1:47" ht="14.25" customHeight="1" x14ac:dyDescent="0.25">
      <c r="A182" s="24">
        <v>181</v>
      </c>
      <c r="B182" s="24" t="s">
        <v>93</v>
      </c>
      <c r="C182" s="24">
        <v>1.05</v>
      </c>
      <c r="D182" s="24">
        <f t="shared" si="60"/>
        <v>0</v>
      </c>
      <c r="E182" s="24">
        <f t="shared" ref="E182:E245" si="78">+IF(D182&gt;0,D182,0)</f>
        <v>0</v>
      </c>
      <c r="F182" s="24">
        <v>3.5907399999999972</v>
      </c>
      <c r="G182" s="24">
        <f t="shared" si="57"/>
        <v>3.770276999999997</v>
      </c>
      <c r="H182" s="24">
        <f t="shared" si="58"/>
        <v>0</v>
      </c>
      <c r="I182" s="24">
        <f t="shared" si="61"/>
        <v>0</v>
      </c>
      <c r="J182" s="24">
        <f t="shared" si="59"/>
        <v>0.45995717282119197</v>
      </c>
      <c r="K182" s="24">
        <v>0</v>
      </c>
      <c r="L182" s="24">
        <f t="shared" si="62"/>
        <v>4.2302341728211887</v>
      </c>
      <c r="M182" s="24">
        <v>0.45995717282119197</v>
      </c>
      <c r="N182" s="24">
        <v>0</v>
      </c>
      <c r="O182" s="24">
        <v>0</v>
      </c>
      <c r="P182" s="24">
        <f t="shared" ref="P182:P245" si="79">+M182+N182+O182</f>
        <v>0.45995717282119197</v>
      </c>
      <c r="Q182" s="24">
        <f t="shared" si="63"/>
        <v>140</v>
      </c>
      <c r="R182" s="24">
        <f t="shared" si="77"/>
        <v>140</v>
      </c>
      <c r="S182" s="24">
        <f t="shared" si="64"/>
        <v>0</v>
      </c>
      <c r="T182" s="24">
        <v>5.3856861147302801E-2</v>
      </c>
      <c r="U182" s="24">
        <v>0</v>
      </c>
      <c r="V182" s="24">
        <v>0</v>
      </c>
      <c r="W182" s="24">
        <f t="shared" ref="W182:W245" si="80">+T182+U182+V182</f>
        <v>5.3856861147302801E-2</v>
      </c>
      <c r="X182" s="24">
        <f t="shared" si="65"/>
        <v>140</v>
      </c>
      <c r="Y182" s="24">
        <f t="shared" si="66"/>
        <v>140</v>
      </c>
      <c r="Z182" s="24">
        <f t="shared" si="67"/>
        <v>0</v>
      </c>
      <c r="AA182" s="24">
        <v>6.40210126741034E-2</v>
      </c>
      <c r="AB182" s="24">
        <v>0</v>
      </c>
      <c r="AC182" s="24">
        <v>0</v>
      </c>
      <c r="AD182" s="24">
        <f t="shared" ref="AD182:AD245" si="81">+AA182+AB182+AC182</f>
        <v>6.40210126741034E-2</v>
      </c>
      <c r="AE182" s="24">
        <f t="shared" si="68"/>
        <v>140</v>
      </c>
      <c r="AF182" s="24">
        <f t="shared" si="69"/>
        <v>140</v>
      </c>
      <c r="AG182" s="24">
        <f t="shared" si="70"/>
        <v>0</v>
      </c>
      <c r="AH182" s="24">
        <v>1.52003077208646E-3</v>
      </c>
      <c r="AI182" s="24">
        <v>0</v>
      </c>
      <c r="AJ182" s="24">
        <v>0</v>
      </c>
      <c r="AK182" s="24">
        <f t="shared" ref="AK182:AK245" si="82">+AH182+AI182+AJ182</f>
        <v>1.52003077208646E-3</v>
      </c>
      <c r="AL182" s="24">
        <f t="shared" si="71"/>
        <v>140</v>
      </c>
      <c r="AM182" s="24">
        <f t="shared" si="72"/>
        <v>140</v>
      </c>
      <c r="AN182" s="24">
        <f t="shared" si="73"/>
        <v>0</v>
      </c>
      <c r="AO182" s="24">
        <v>2.9733165696153402E-4</v>
      </c>
      <c r="AP182" s="24">
        <v>0</v>
      </c>
      <c r="AQ182" s="24">
        <v>0</v>
      </c>
      <c r="AR182" s="24">
        <f t="shared" ref="AR182:AR245" si="83">+AO182+AP182+AQ182</f>
        <v>2.9733165696153402E-4</v>
      </c>
      <c r="AS182" s="24">
        <f t="shared" si="74"/>
        <v>140</v>
      </c>
      <c r="AT182" s="24">
        <f t="shared" si="76"/>
        <v>140</v>
      </c>
      <c r="AU182" s="24">
        <f t="shared" si="75"/>
        <v>0</v>
      </c>
    </row>
    <row r="183" spans="1:47" ht="14.25" customHeight="1" x14ac:dyDescent="0.25">
      <c r="A183" s="24">
        <v>182</v>
      </c>
      <c r="B183" s="24" t="s">
        <v>93</v>
      </c>
      <c r="C183" s="24">
        <v>1.05</v>
      </c>
      <c r="D183" s="24">
        <f t="shared" si="60"/>
        <v>0</v>
      </c>
      <c r="E183" s="24">
        <f t="shared" si="78"/>
        <v>0</v>
      </c>
      <c r="F183" s="24">
        <v>3.5934940000000015</v>
      </c>
      <c r="G183" s="24">
        <f t="shared" si="57"/>
        <v>3.7731687000000016</v>
      </c>
      <c r="H183" s="24">
        <f t="shared" si="58"/>
        <v>0</v>
      </c>
      <c r="I183" s="24">
        <f t="shared" si="61"/>
        <v>0</v>
      </c>
      <c r="J183" s="24">
        <f t="shared" si="59"/>
        <v>4.6620748017590703E-2</v>
      </c>
      <c r="K183" s="24">
        <v>0</v>
      </c>
      <c r="L183" s="24">
        <f t="shared" si="62"/>
        <v>3.8197894480175925</v>
      </c>
      <c r="M183" s="24">
        <v>4.6620748017590703E-2</v>
      </c>
      <c r="N183" s="24">
        <v>0</v>
      </c>
      <c r="O183" s="24">
        <v>0</v>
      </c>
      <c r="P183" s="24">
        <f t="shared" si="79"/>
        <v>4.6620748017590703E-2</v>
      </c>
      <c r="Q183" s="24">
        <f t="shared" si="63"/>
        <v>140</v>
      </c>
      <c r="R183" s="24">
        <f t="shared" si="77"/>
        <v>140</v>
      </c>
      <c r="S183" s="24">
        <f t="shared" si="64"/>
        <v>0</v>
      </c>
      <c r="T183" s="24">
        <v>8.15150220139403E-2</v>
      </c>
      <c r="U183" s="24">
        <v>0</v>
      </c>
      <c r="V183" s="24">
        <v>0</v>
      </c>
      <c r="W183" s="24">
        <f t="shared" si="80"/>
        <v>8.15150220139403E-2</v>
      </c>
      <c r="X183" s="24">
        <f t="shared" si="65"/>
        <v>140</v>
      </c>
      <c r="Y183" s="24">
        <f t="shared" si="66"/>
        <v>140</v>
      </c>
      <c r="Z183" s="24">
        <f t="shared" si="67"/>
        <v>0</v>
      </c>
      <c r="AA183" s="24">
        <v>0.100733052508726</v>
      </c>
      <c r="AB183" s="24">
        <v>0</v>
      </c>
      <c r="AC183" s="24">
        <v>0</v>
      </c>
      <c r="AD183" s="24">
        <f t="shared" si="81"/>
        <v>0.100733052508726</v>
      </c>
      <c r="AE183" s="24">
        <f t="shared" si="68"/>
        <v>140</v>
      </c>
      <c r="AF183" s="24">
        <f t="shared" si="69"/>
        <v>140</v>
      </c>
      <c r="AG183" s="24">
        <f t="shared" si="70"/>
        <v>0</v>
      </c>
      <c r="AH183" s="24">
        <v>1.4489393708101901E-3</v>
      </c>
      <c r="AI183" s="24">
        <v>0</v>
      </c>
      <c r="AJ183" s="24">
        <v>0</v>
      </c>
      <c r="AK183" s="24">
        <f t="shared" si="82"/>
        <v>1.4489393708101901E-3</v>
      </c>
      <c r="AL183" s="24">
        <f t="shared" si="71"/>
        <v>140</v>
      </c>
      <c r="AM183" s="24">
        <f t="shared" si="72"/>
        <v>140</v>
      </c>
      <c r="AN183" s="24">
        <f t="shared" si="73"/>
        <v>0</v>
      </c>
      <c r="AO183" s="24">
        <v>1.1046774196864801E-3</v>
      </c>
      <c r="AP183" s="24">
        <v>0</v>
      </c>
      <c r="AQ183" s="24">
        <v>0</v>
      </c>
      <c r="AR183" s="24">
        <f t="shared" si="83"/>
        <v>1.1046774196864801E-3</v>
      </c>
      <c r="AS183" s="24">
        <f t="shared" si="74"/>
        <v>140</v>
      </c>
      <c r="AT183" s="24">
        <f t="shared" si="76"/>
        <v>140</v>
      </c>
      <c r="AU183" s="24">
        <f t="shared" si="75"/>
        <v>0</v>
      </c>
    </row>
    <row r="184" spans="1:47" ht="14.25" customHeight="1" x14ac:dyDescent="0.25">
      <c r="A184" s="24">
        <v>1</v>
      </c>
      <c r="B184" s="24" t="s">
        <v>91</v>
      </c>
      <c r="C184" s="24">
        <v>1</v>
      </c>
      <c r="D184" s="24">
        <f t="shared" si="60"/>
        <v>0</v>
      </c>
      <c r="E184" s="24">
        <f t="shared" si="78"/>
        <v>0</v>
      </c>
      <c r="F184" s="24">
        <v>3.5885579999999986</v>
      </c>
      <c r="G184" s="24">
        <f t="shared" si="57"/>
        <v>3.5885579999999986</v>
      </c>
      <c r="H184" s="24">
        <f t="shared" si="58"/>
        <v>0</v>
      </c>
      <c r="I184" s="24">
        <f t="shared" si="61"/>
        <v>0</v>
      </c>
      <c r="J184" s="24">
        <f t="shared" si="59"/>
        <v>0.69892920967424577</v>
      </c>
      <c r="K184" s="24">
        <v>0</v>
      </c>
      <c r="L184" s="24">
        <f t="shared" si="62"/>
        <v>4.2874872096742447</v>
      </c>
      <c r="M184" s="24">
        <v>0.69892920967424577</v>
      </c>
      <c r="N184" s="24">
        <v>0</v>
      </c>
      <c r="O184" s="24">
        <v>0</v>
      </c>
      <c r="P184" s="24">
        <f t="shared" si="79"/>
        <v>0.69892920967424577</v>
      </c>
      <c r="Q184" s="24">
        <f t="shared" si="63"/>
        <v>140</v>
      </c>
      <c r="R184" s="24">
        <f t="shared" si="77"/>
        <v>140</v>
      </c>
      <c r="S184" s="24">
        <f t="shared" si="64"/>
        <v>0</v>
      </c>
      <c r="T184" s="24">
        <v>0.69892920967424577</v>
      </c>
      <c r="U184" s="24">
        <v>0</v>
      </c>
      <c r="V184" s="24">
        <v>0</v>
      </c>
      <c r="W184" s="24">
        <f t="shared" si="80"/>
        <v>0.69892920967424577</v>
      </c>
      <c r="X184" s="24">
        <f t="shared" si="65"/>
        <v>140</v>
      </c>
      <c r="Y184" s="24">
        <f t="shared" si="66"/>
        <v>140</v>
      </c>
      <c r="Z184" s="24">
        <f t="shared" si="67"/>
        <v>0</v>
      </c>
      <c r="AA184" s="24">
        <v>0.69892920967424577</v>
      </c>
      <c r="AB184" s="24">
        <v>0</v>
      </c>
      <c r="AC184" s="24">
        <v>0</v>
      </c>
      <c r="AD184" s="24">
        <f t="shared" si="81"/>
        <v>0.69892920967424577</v>
      </c>
      <c r="AE184" s="24">
        <f t="shared" si="68"/>
        <v>140</v>
      </c>
      <c r="AF184" s="24">
        <f t="shared" si="69"/>
        <v>140</v>
      </c>
      <c r="AG184" s="24">
        <f t="shared" si="70"/>
        <v>0</v>
      </c>
      <c r="AH184" s="24">
        <v>0.69892920967424577</v>
      </c>
      <c r="AI184" s="24">
        <v>0</v>
      </c>
      <c r="AJ184" s="24">
        <v>0</v>
      </c>
      <c r="AK184" s="24">
        <f t="shared" si="82"/>
        <v>0.69892920967424577</v>
      </c>
      <c r="AL184" s="24">
        <f t="shared" si="71"/>
        <v>140</v>
      </c>
      <c r="AM184" s="24">
        <f t="shared" si="72"/>
        <v>140</v>
      </c>
      <c r="AN184" s="24">
        <f t="shared" si="73"/>
        <v>0</v>
      </c>
      <c r="AO184" s="24">
        <v>0.69892920967424577</v>
      </c>
      <c r="AP184" s="24">
        <v>0</v>
      </c>
      <c r="AQ184" s="24">
        <v>0</v>
      </c>
      <c r="AR184" s="24">
        <f t="shared" si="83"/>
        <v>0.69892920967424577</v>
      </c>
      <c r="AS184" s="24">
        <f t="shared" si="74"/>
        <v>140</v>
      </c>
      <c r="AT184" s="24">
        <f t="shared" si="76"/>
        <v>140</v>
      </c>
      <c r="AU184" s="24">
        <f t="shared" si="75"/>
        <v>0</v>
      </c>
    </row>
    <row r="185" spans="1:47" ht="14.25" customHeight="1" x14ac:dyDescent="0.25">
      <c r="A185" s="24">
        <v>2</v>
      </c>
      <c r="B185" s="24" t="s">
        <v>91</v>
      </c>
      <c r="C185" s="24">
        <v>1</v>
      </c>
      <c r="D185" s="24">
        <f t="shared" si="60"/>
        <v>0</v>
      </c>
      <c r="E185" s="24">
        <f t="shared" si="78"/>
        <v>0</v>
      </c>
      <c r="F185" s="24">
        <v>3.5562109999999998</v>
      </c>
      <c r="G185" s="24">
        <f t="shared" si="57"/>
        <v>3.5562109999999998</v>
      </c>
      <c r="H185" s="24">
        <f t="shared" si="58"/>
        <v>0</v>
      </c>
      <c r="I185" s="24">
        <f t="shared" si="61"/>
        <v>0</v>
      </c>
      <c r="J185" s="24">
        <f t="shared" si="59"/>
        <v>0.55624653072260599</v>
      </c>
      <c r="K185" s="24">
        <v>0</v>
      </c>
      <c r="L185" s="24">
        <f t="shared" si="62"/>
        <v>4.1124575307226054</v>
      </c>
      <c r="M185" s="24">
        <v>0.55624653072260599</v>
      </c>
      <c r="N185" s="24">
        <v>0</v>
      </c>
      <c r="O185" s="24">
        <v>0</v>
      </c>
      <c r="P185" s="24">
        <f t="shared" si="79"/>
        <v>0.55624653072260599</v>
      </c>
      <c r="Q185" s="24">
        <f t="shared" si="63"/>
        <v>140</v>
      </c>
      <c r="R185" s="24">
        <f t="shared" si="77"/>
        <v>140</v>
      </c>
      <c r="S185" s="24">
        <f t="shared" si="64"/>
        <v>0</v>
      </c>
      <c r="T185" s="24">
        <v>5.9964347900491398E-2</v>
      </c>
      <c r="U185" s="24">
        <v>0</v>
      </c>
      <c r="V185" s="24">
        <v>0</v>
      </c>
      <c r="W185" s="24">
        <f t="shared" si="80"/>
        <v>5.9964347900491398E-2</v>
      </c>
      <c r="X185" s="24">
        <f t="shared" si="65"/>
        <v>140</v>
      </c>
      <c r="Y185" s="24">
        <f t="shared" si="66"/>
        <v>140</v>
      </c>
      <c r="Z185" s="24">
        <f t="shared" si="67"/>
        <v>0</v>
      </c>
      <c r="AA185" s="24">
        <v>3.6846361868902902E-4</v>
      </c>
      <c r="AB185" s="24">
        <v>0</v>
      </c>
      <c r="AC185" s="24">
        <v>0</v>
      </c>
      <c r="AD185" s="24">
        <f t="shared" si="81"/>
        <v>3.6846361868902902E-4</v>
      </c>
      <c r="AE185" s="24">
        <f t="shared" si="68"/>
        <v>140</v>
      </c>
      <c r="AF185" s="24">
        <f t="shared" si="69"/>
        <v>140</v>
      </c>
      <c r="AG185" s="24">
        <f t="shared" si="70"/>
        <v>0</v>
      </c>
      <c r="AH185" s="24">
        <v>2.6146181386882102E-3</v>
      </c>
      <c r="AI185" s="24">
        <v>0</v>
      </c>
      <c r="AJ185" s="24">
        <v>0</v>
      </c>
      <c r="AK185" s="24">
        <f t="shared" si="82"/>
        <v>2.6146181386882102E-3</v>
      </c>
      <c r="AL185" s="24">
        <f t="shared" si="71"/>
        <v>140</v>
      </c>
      <c r="AM185" s="24">
        <f t="shared" si="72"/>
        <v>140</v>
      </c>
      <c r="AN185" s="24">
        <f t="shared" si="73"/>
        <v>0</v>
      </c>
      <c r="AO185" s="24">
        <v>1.61865535709832</v>
      </c>
      <c r="AP185" s="24">
        <v>0</v>
      </c>
      <c r="AQ185" s="24">
        <v>0</v>
      </c>
      <c r="AR185" s="24">
        <f t="shared" si="83"/>
        <v>1.61865535709832</v>
      </c>
      <c r="AS185" s="24">
        <f t="shared" si="74"/>
        <v>140</v>
      </c>
      <c r="AT185" s="24">
        <f t="shared" si="76"/>
        <v>140</v>
      </c>
      <c r="AU185" s="24">
        <f t="shared" si="75"/>
        <v>0</v>
      </c>
    </row>
    <row r="186" spans="1:47" ht="14.25" customHeight="1" x14ac:dyDescent="0.25">
      <c r="A186" s="24">
        <v>3</v>
      </c>
      <c r="B186" s="24" t="s">
        <v>91</v>
      </c>
      <c r="C186" s="24">
        <v>1</v>
      </c>
      <c r="D186" s="24">
        <f t="shared" si="60"/>
        <v>0</v>
      </c>
      <c r="E186" s="24">
        <f t="shared" si="78"/>
        <v>0</v>
      </c>
      <c r="F186" s="24">
        <v>3.6216769999999956</v>
      </c>
      <c r="G186" s="24">
        <f t="shared" si="57"/>
        <v>3.6216769999999956</v>
      </c>
      <c r="H186" s="24">
        <f t="shared" si="58"/>
        <v>0</v>
      </c>
      <c r="I186" s="24">
        <f t="shared" si="61"/>
        <v>0</v>
      </c>
      <c r="J186" s="24">
        <f t="shared" si="59"/>
        <v>5.3595425489388997E-3</v>
      </c>
      <c r="K186" s="24">
        <v>0</v>
      </c>
      <c r="L186" s="24">
        <f t="shared" si="62"/>
        <v>3.6270365425489346</v>
      </c>
      <c r="M186" s="24">
        <v>5.3595425489388997E-3</v>
      </c>
      <c r="N186" s="24">
        <v>0</v>
      </c>
      <c r="O186" s="24">
        <v>0</v>
      </c>
      <c r="P186" s="24">
        <f t="shared" si="79"/>
        <v>5.3595425489388997E-3</v>
      </c>
      <c r="Q186" s="24">
        <f t="shared" si="63"/>
        <v>140</v>
      </c>
      <c r="R186" s="24">
        <f t="shared" si="77"/>
        <v>140</v>
      </c>
      <c r="S186" s="24">
        <f t="shared" si="64"/>
        <v>0</v>
      </c>
      <c r="T186" s="24">
        <v>0.61627000248963704</v>
      </c>
      <c r="U186" s="24">
        <v>0</v>
      </c>
      <c r="V186" s="24">
        <v>0</v>
      </c>
      <c r="W186" s="24">
        <f t="shared" si="80"/>
        <v>0.61627000248963704</v>
      </c>
      <c r="X186" s="24">
        <f t="shared" si="65"/>
        <v>140</v>
      </c>
      <c r="Y186" s="24">
        <f t="shared" si="66"/>
        <v>140</v>
      </c>
      <c r="Z186" s="24">
        <f t="shared" si="67"/>
        <v>0</v>
      </c>
      <c r="AA186" s="24">
        <v>1.3000661444237001E-4</v>
      </c>
      <c r="AB186" s="24">
        <v>0</v>
      </c>
      <c r="AC186" s="24">
        <v>0</v>
      </c>
      <c r="AD186" s="24">
        <f t="shared" si="81"/>
        <v>1.3000661444237001E-4</v>
      </c>
      <c r="AE186" s="24">
        <f t="shared" si="68"/>
        <v>140</v>
      </c>
      <c r="AF186" s="24">
        <f t="shared" si="69"/>
        <v>140</v>
      </c>
      <c r="AG186" s="24">
        <f t="shared" si="70"/>
        <v>0</v>
      </c>
      <c r="AH186" s="24">
        <v>3.1095468842079498E-4</v>
      </c>
      <c r="AI186" s="24">
        <v>0</v>
      </c>
      <c r="AJ186" s="24">
        <v>0</v>
      </c>
      <c r="AK186" s="24">
        <f t="shared" si="82"/>
        <v>3.1095468842079498E-4</v>
      </c>
      <c r="AL186" s="24">
        <f t="shared" si="71"/>
        <v>140</v>
      </c>
      <c r="AM186" s="24">
        <f t="shared" si="72"/>
        <v>140</v>
      </c>
      <c r="AN186" s="24">
        <f t="shared" si="73"/>
        <v>0</v>
      </c>
      <c r="AO186" s="24">
        <v>9.2476346408687706E-3</v>
      </c>
      <c r="AP186" s="24">
        <v>0</v>
      </c>
      <c r="AQ186" s="24">
        <v>0</v>
      </c>
      <c r="AR186" s="24">
        <f t="shared" si="83"/>
        <v>9.2476346408687706E-3</v>
      </c>
      <c r="AS186" s="24">
        <f t="shared" si="74"/>
        <v>140</v>
      </c>
      <c r="AT186" s="24">
        <f t="shared" si="76"/>
        <v>140</v>
      </c>
      <c r="AU186" s="24">
        <f t="shared" si="75"/>
        <v>0</v>
      </c>
    </row>
    <row r="187" spans="1:47" ht="14.25" customHeight="1" x14ac:dyDescent="0.25">
      <c r="A187" s="24">
        <v>4</v>
      </c>
      <c r="B187" s="24" t="s">
        <v>91</v>
      </c>
      <c r="C187" s="24">
        <v>1</v>
      </c>
      <c r="D187" s="24">
        <f t="shared" si="60"/>
        <v>0</v>
      </c>
      <c r="E187" s="24">
        <f t="shared" si="78"/>
        <v>0</v>
      </c>
      <c r="F187" s="24">
        <v>3.6125259999999977</v>
      </c>
      <c r="G187" s="24">
        <f t="shared" si="57"/>
        <v>3.6125259999999977</v>
      </c>
      <c r="H187" s="24">
        <f t="shared" si="58"/>
        <v>0</v>
      </c>
      <c r="I187" s="24">
        <f t="shared" si="61"/>
        <v>0</v>
      </c>
      <c r="J187" s="24">
        <f t="shared" si="59"/>
        <v>3.3708362167923899E-3</v>
      </c>
      <c r="K187" s="24">
        <v>0</v>
      </c>
      <c r="L187" s="24">
        <f t="shared" si="62"/>
        <v>3.6158968362167903</v>
      </c>
      <c r="M187" s="24">
        <v>3.3708362167923899E-3</v>
      </c>
      <c r="N187" s="24">
        <v>0</v>
      </c>
      <c r="O187" s="24">
        <v>0</v>
      </c>
      <c r="P187" s="24">
        <f t="shared" si="79"/>
        <v>3.3708362167923899E-3</v>
      </c>
      <c r="Q187" s="24">
        <f t="shared" si="63"/>
        <v>140</v>
      </c>
      <c r="R187" s="24">
        <f t="shared" si="77"/>
        <v>140</v>
      </c>
      <c r="S187" s="24">
        <f t="shared" si="64"/>
        <v>0</v>
      </c>
      <c r="T187" s="24">
        <v>1.4972225263978001</v>
      </c>
      <c r="U187" s="24">
        <v>0</v>
      </c>
      <c r="V187" s="24">
        <v>0</v>
      </c>
      <c r="W187" s="24">
        <f t="shared" si="80"/>
        <v>1.4972225263978001</v>
      </c>
      <c r="X187" s="24">
        <f t="shared" si="65"/>
        <v>140</v>
      </c>
      <c r="Y187" s="24">
        <f t="shared" si="66"/>
        <v>140</v>
      </c>
      <c r="Z187" s="24">
        <f t="shared" si="67"/>
        <v>0</v>
      </c>
      <c r="AA187" s="24">
        <v>3.4521455182743403E-2</v>
      </c>
      <c r="AB187" s="24">
        <v>0</v>
      </c>
      <c r="AC187" s="24">
        <v>0</v>
      </c>
      <c r="AD187" s="24">
        <f t="shared" si="81"/>
        <v>3.4521455182743403E-2</v>
      </c>
      <c r="AE187" s="24">
        <f t="shared" si="68"/>
        <v>140</v>
      </c>
      <c r="AF187" s="24">
        <f t="shared" si="69"/>
        <v>140</v>
      </c>
      <c r="AG187" s="24">
        <f t="shared" si="70"/>
        <v>0</v>
      </c>
      <c r="AH187" s="24">
        <v>1.1663098573693599E-3</v>
      </c>
      <c r="AI187" s="24">
        <v>0</v>
      </c>
      <c r="AJ187" s="24">
        <v>0</v>
      </c>
      <c r="AK187" s="24">
        <f t="shared" si="82"/>
        <v>1.1663098573693599E-3</v>
      </c>
      <c r="AL187" s="24">
        <f t="shared" si="71"/>
        <v>140</v>
      </c>
      <c r="AM187" s="24">
        <f t="shared" si="72"/>
        <v>140</v>
      </c>
      <c r="AN187" s="24">
        <f t="shared" si="73"/>
        <v>0</v>
      </c>
      <c r="AO187" s="24">
        <v>9.777201383274199E-4</v>
      </c>
      <c r="AP187" s="24">
        <v>0</v>
      </c>
      <c r="AQ187" s="24">
        <v>0</v>
      </c>
      <c r="AR187" s="24">
        <f t="shared" si="83"/>
        <v>9.777201383274199E-4</v>
      </c>
      <c r="AS187" s="24">
        <f t="shared" si="74"/>
        <v>140</v>
      </c>
      <c r="AT187" s="24">
        <f t="shared" si="76"/>
        <v>140</v>
      </c>
      <c r="AU187" s="24">
        <f t="shared" si="75"/>
        <v>0</v>
      </c>
    </row>
    <row r="188" spans="1:47" ht="14.25" customHeight="1" x14ac:dyDescent="0.25">
      <c r="A188" s="24">
        <v>5</v>
      </c>
      <c r="B188" s="24" t="s">
        <v>91</v>
      </c>
      <c r="C188" s="24">
        <v>1</v>
      </c>
      <c r="D188" s="24">
        <f t="shared" si="60"/>
        <v>0</v>
      </c>
      <c r="E188" s="24">
        <f t="shared" si="78"/>
        <v>0</v>
      </c>
      <c r="F188" s="24">
        <v>3.6025119999999999</v>
      </c>
      <c r="G188" s="24">
        <f t="shared" si="57"/>
        <v>3.6025119999999999</v>
      </c>
      <c r="H188" s="24">
        <f t="shared" si="58"/>
        <v>0</v>
      </c>
      <c r="I188" s="24">
        <f t="shared" si="61"/>
        <v>0</v>
      </c>
      <c r="J188" s="24">
        <f t="shared" si="59"/>
        <v>5.0424500163571903E-3</v>
      </c>
      <c r="K188" s="24">
        <v>0</v>
      </c>
      <c r="L188" s="24">
        <f t="shared" si="62"/>
        <v>3.607554450016357</v>
      </c>
      <c r="M188" s="24">
        <v>5.0424500163571903E-3</v>
      </c>
      <c r="N188" s="24">
        <v>0</v>
      </c>
      <c r="O188" s="24">
        <v>0</v>
      </c>
      <c r="P188" s="24">
        <f t="shared" si="79"/>
        <v>5.0424500163571903E-3</v>
      </c>
      <c r="Q188" s="24">
        <f t="shared" si="63"/>
        <v>140</v>
      </c>
      <c r="R188" s="24">
        <f t="shared" si="77"/>
        <v>140</v>
      </c>
      <c r="S188" s="24">
        <f t="shared" si="64"/>
        <v>0</v>
      </c>
      <c r="T188" s="24">
        <v>3.39591508931866</v>
      </c>
      <c r="U188" s="24">
        <v>0</v>
      </c>
      <c r="V188" s="24">
        <v>0</v>
      </c>
      <c r="W188" s="24">
        <f t="shared" si="80"/>
        <v>3.39591508931866</v>
      </c>
      <c r="X188" s="24">
        <f t="shared" si="65"/>
        <v>140</v>
      </c>
      <c r="Y188" s="24">
        <f t="shared" si="66"/>
        <v>140</v>
      </c>
      <c r="Z188" s="24">
        <f t="shared" si="67"/>
        <v>0</v>
      </c>
      <c r="AA188" s="24">
        <v>3.18463414559138E-2</v>
      </c>
      <c r="AB188" s="24">
        <v>0</v>
      </c>
      <c r="AC188" s="24">
        <v>0</v>
      </c>
      <c r="AD188" s="24">
        <f t="shared" si="81"/>
        <v>3.18463414559138E-2</v>
      </c>
      <c r="AE188" s="24">
        <f t="shared" si="68"/>
        <v>140</v>
      </c>
      <c r="AF188" s="24">
        <f t="shared" si="69"/>
        <v>140</v>
      </c>
      <c r="AG188" s="24">
        <f t="shared" si="70"/>
        <v>0</v>
      </c>
      <c r="AH188" s="24">
        <v>1.06598791343606E-8</v>
      </c>
      <c r="AI188" s="24">
        <v>0</v>
      </c>
      <c r="AJ188" s="24">
        <v>0</v>
      </c>
      <c r="AK188" s="24">
        <f t="shared" si="82"/>
        <v>1.06598791343606E-8</v>
      </c>
      <c r="AL188" s="24">
        <f t="shared" si="71"/>
        <v>140</v>
      </c>
      <c r="AM188" s="24">
        <f t="shared" si="72"/>
        <v>140</v>
      </c>
      <c r="AN188" s="24">
        <f t="shared" si="73"/>
        <v>0</v>
      </c>
      <c r="AO188" s="24">
        <v>1.9786616410507399E-3</v>
      </c>
      <c r="AP188" s="24">
        <v>0</v>
      </c>
      <c r="AQ188" s="24">
        <v>0</v>
      </c>
      <c r="AR188" s="24">
        <f t="shared" si="83"/>
        <v>1.9786616410507399E-3</v>
      </c>
      <c r="AS188" s="24">
        <f t="shared" si="74"/>
        <v>140</v>
      </c>
      <c r="AT188" s="24">
        <f t="shared" si="76"/>
        <v>140</v>
      </c>
      <c r="AU188" s="24">
        <f t="shared" si="75"/>
        <v>0</v>
      </c>
    </row>
    <row r="189" spans="1:47" ht="14.25" customHeight="1" x14ac:dyDescent="0.25">
      <c r="A189" s="24">
        <v>6</v>
      </c>
      <c r="B189" s="24" t="s">
        <v>91</v>
      </c>
      <c r="C189" s="24">
        <v>1</v>
      </c>
      <c r="D189" s="24">
        <f t="shared" si="60"/>
        <v>0</v>
      </c>
      <c r="E189" s="24">
        <f t="shared" si="78"/>
        <v>0</v>
      </c>
      <c r="F189" s="24">
        <v>3.611244000000001</v>
      </c>
      <c r="G189" s="24">
        <f t="shared" si="57"/>
        <v>3.611244000000001</v>
      </c>
      <c r="H189" s="24">
        <f t="shared" si="58"/>
        <v>0</v>
      </c>
      <c r="I189" s="24">
        <f t="shared" si="61"/>
        <v>0</v>
      </c>
      <c r="J189" s="24">
        <f t="shared" si="59"/>
        <v>5.7626423890238303E-2</v>
      </c>
      <c r="K189" s="24">
        <v>0</v>
      </c>
      <c r="L189" s="24">
        <f t="shared" si="62"/>
        <v>3.6688704238902394</v>
      </c>
      <c r="M189" s="24">
        <v>5.7626423890238303E-2</v>
      </c>
      <c r="N189" s="24">
        <v>0</v>
      </c>
      <c r="O189" s="24">
        <v>0</v>
      </c>
      <c r="P189" s="24">
        <f t="shared" si="79"/>
        <v>5.7626423890238303E-2</v>
      </c>
      <c r="Q189" s="24">
        <f t="shared" si="63"/>
        <v>140</v>
      </c>
      <c r="R189" s="24">
        <f t="shared" si="77"/>
        <v>140</v>
      </c>
      <c r="S189" s="24">
        <f t="shared" si="64"/>
        <v>0</v>
      </c>
      <c r="T189" s="24">
        <v>0.29724604482801698</v>
      </c>
      <c r="U189" s="24">
        <v>0</v>
      </c>
      <c r="V189" s="24">
        <v>0</v>
      </c>
      <c r="W189" s="24">
        <f t="shared" si="80"/>
        <v>0.29724604482801698</v>
      </c>
      <c r="X189" s="24">
        <f t="shared" si="65"/>
        <v>140</v>
      </c>
      <c r="Y189" s="24">
        <f t="shared" si="66"/>
        <v>140</v>
      </c>
      <c r="Z189" s="24">
        <f t="shared" si="67"/>
        <v>0</v>
      </c>
      <c r="AA189" s="24">
        <v>5.4462485270967896E-6</v>
      </c>
      <c r="AB189" s="24">
        <v>0</v>
      </c>
      <c r="AC189" s="24">
        <v>0</v>
      </c>
      <c r="AD189" s="24">
        <f t="shared" si="81"/>
        <v>5.4462485270967896E-6</v>
      </c>
      <c r="AE189" s="24">
        <f t="shared" si="68"/>
        <v>140</v>
      </c>
      <c r="AF189" s="24">
        <f t="shared" si="69"/>
        <v>140</v>
      </c>
      <c r="AG189" s="24">
        <f t="shared" si="70"/>
        <v>0</v>
      </c>
      <c r="AH189" s="24">
        <v>0.57277249366261196</v>
      </c>
      <c r="AI189" s="24">
        <v>0</v>
      </c>
      <c r="AJ189" s="24">
        <v>0</v>
      </c>
      <c r="AK189" s="24">
        <f t="shared" si="82"/>
        <v>0.57277249366261196</v>
      </c>
      <c r="AL189" s="24">
        <f t="shared" si="71"/>
        <v>140</v>
      </c>
      <c r="AM189" s="24">
        <f t="shared" si="72"/>
        <v>140</v>
      </c>
      <c r="AN189" s="24">
        <f t="shared" si="73"/>
        <v>0</v>
      </c>
      <c r="AO189" s="24">
        <v>1.15705204943077E-5</v>
      </c>
      <c r="AP189" s="24">
        <v>0</v>
      </c>
      <c r="AQ189" s="24">
        <v>0</v>
      </c>
      <c r="AR189" s="24">
        <f t="shared" si="83"/>
        <v>1.15705204943077E-5</v>
      </c>
      <c r="AS189" s="24">
        <f t="shared" si="74"/>
        <v>140</v>
      </c>
      <c r="AT189" s="24">
        <f t="shared" si="76"/>
        <v>140</v>
      </c>
      <c r="AU189" s="24">
        <f t="shared" si="75"/>
        <v>0</v>
      </c>
    </row>
    <row r="190" spans="1:47" ht="14.25" customHeight="1" x14ac:dyDescent="0.25">
      <c r="A190" s="24">
        <v>7</v>
      </c>
      <c r="B190" s="24" t="s">
        <v>91</v>
      </c>
      <c r="C190" s="24">
        <v>1</v>
      </c>
      <c r="D190" s="24">
        <f t="shared" si="60"/>
        <v>0</v>
      </c>
      <c r="E190" s="24">
        <f t="shared" si="78"/>
        <v>0</v>
      </c>
      <c r="F190" s="24">
        <v>3.5742090000000024</v>
      </c>
      <c r="G190" s="24">
        <f t="shared" si="57"/>
        <v>3.5742090000000024</v>
      </c>
      <c r="H190" s="24">
        <f t="shared" si="58"/>
        <v>0</v>
      </c>
      <c r="I190" s="24">
        <f t="shared" si="61"/>
        <v>0</v>
      </c>
      <c r="J190" s="24">
        <f t="shared" si="59"/>
        <v>6.01941550028212E-5</v>
      </c>
      <c r="K190" s="24">
        <v>0</v>
      </c>
      <c r="L190" s="24">
        <f t="shared" si="62"/>
        <v>3.5742691941550051</v>
      </c>
      <c r="M190" s="24">
        <v>6.01941550028212E-5</v>
      </c>
      <c r="N190" s="24">
        <v>0</v>
      </c>
      <c r="O190" s="24">
        <v>0</v>
      </c>
      <c r="P190" s="24">
        <f t="shared" si="79"/>
        <v>6.01941550028212E-5</v>
      </c>
      <c r="Q190" s="24">
        <f t="shared" si="63"/>
        <v>140</v>
      </c>
      <c r="R190" s="24">
        <f t="shared" si="77"/>
        <v>140</v>
      </c>
      <c r="S190" s="24">
        <f t="shared" si="64"/>
        <v>0</v>
      </c>
      <c r="T190" s="24">
        <v>0.28374954913319</v>
      </c>
      <c r="U190" s="24">
        <v>0</v>
      </c>
      <c r="V190" s="24">
        <v>0</v>
      </c>
      <c r="W190" s="24">
        <f t="shared" si="80"/>
        <v>0.28374954913319</v>
      </c>
      <c r="X190" s="24">
        <f t="shared" si="65"/>
        <v>140</v>
      </c>
      <c r="Y190" s="24">
        <f t="shared" si="66"/>
        <v>140</v>
      </c>
      <c r="Z190" s="24">
        <f t="shared" si="67"/>
        <v>0</v>
      </c>
      <c r="AA190" s="24">
        <v>7.1663240734622699E-2</v>
      </c>
      <c r="AB190" s="24">
        <v>0</v>
      </c>
      <c r="AC190" s="24">
        <v>0</v>
      </c>
      <c r="AD190" s="24">
        <f t="shared" si="81"/>
        <v>7.1663240734622699E-2</v>
      </c>
      <c r="AE190" s="24">
        <f t="shared" si="68"/>
        <v>140</v>
      </c>
      <c r="AF190" s="24">
        <f t="shared" si="69"/>
        <v>140</v>
      </c>
      <c r="AG190" s="24">
        <f t="shared" si="70"/>
        <v>0</v>
      </c>
      <c r="AH190" s="24">
        <v>3.1118219256475101</v>
      </c>
      <c r="AI190" s="24">
        <v>0</v>
      </c>
      <c r="AJ190" s="24">
        <v>0</v>
      </c>
      <c r="AK190" s="24">
        <f t="shared" si="82"/>
        <v>3.1118219256475101</v>
      </c>
      <c r="AL190" s="24">
        <f t="shared" si="71"/>
        <v>140</v>
      </c>
      <c r="AM190" s="24">
        <f t="shared" si="72"/>
        <v>140</v>
      </c>
      <c r="AN190" s="24">
        <f t="shared" si="73"/>
        <v>0</v>
      </c>
      <c r="AO190" s="24">
        <v>3.3322906835618301E-4</v>
      </c>
      <c r="AP190" s="24">
        <v>0</v>
      </c>
      <c r="AQ190" s="24">
        <v>0</v>
      </c>
      <c r="AR190" s="24">
        <f t="shared" si="83"/>
        <v>3.3322906835618301E-4</v>
      </c>
      <c r="AS190" s="24">
        <f t="shared" si="74"/>
        <v>140</v>
      </c>
      <c r="AT190" s="24">
        <f t="shared" si="76"/>
        <v>140</v>
      </c>
      <c r="AU190" s="24">
        <f t="shared" si="75"/>
        <v>0</v>
      </c>
    </row>
    <row r="191" spans="1:47" ht="14.25" customHeight="1" x14ac:dyDescent="0.25">
      <c r="A191" s="24">
        <v>8</v>
      </c>
      <c r="B191" s="24" t="s">
        <v>91</v>
      </c>
      <c r="C191" s="24">
        <v>1</v>
      </c>
      <c r="D191" s="24">
        <f t="shared" si="60"/>
        <v>0</v>
      </c>
      <c r="E191" s="24">
        <f t="shared" si="78"/>
        <v>0</v>
      </c>
      <c r="F191" s="24">
        <v>3.5815099999999997</v>
      </c>
      <c r="G191" s="24">
        <f t="shared" si="57"/>
        <v>3.5815099999999997</v>
      </c>
      <c r="H191" s="24">
        <f t="shared" si="58"/>
        <v>0</v>
      </c>
      <c r="I191" s="24">
        <f t="shared" si="61"/>
        <v>0</v>
      </c>
      <c r="J191" s="24">
        <f t="shared" si="59"/>
        <v>0.53459587566987998</v>
      </c>
      <c r="K191" s="24">
        <v>0</v>
      </c>
      <c r="L191" s="24">
        <f t="shared" si="62"/>
        <v>4.1161058756698798</v>
      </c>
      <c r="M191" s="24">
        <v>0.53459587566987998</v>
      </c>
      <c r="N191" s="24">
        <v>0</v>
      </c>
      <c r="O191" s="24">
        <v>0</v>
      </c>
      <c r="P191" s="24">
        <f t="shared" si="79"/>
        <v>0.53459587566987998</v>
      </c>
      <c r="Q191" s="24">
        <f t="shared" si="63"/>
        <v>140</v>
      </c>
      <c r="R191" s="24">
        <f t="shared" si="77"/>
        <v>140</v>
      </c>
      <c r="S191" s="24">
        <f t="shared" si="64"/>
        <v>0</v>
      </c>
      <c r="T191" s="24">
        <v>5.8895397591100301E-3</v>
      </c>
      <c r="U191" s="24">
        <v>0</v>
      </c>
      <c r="V191" s="24">
        <v>0</v>
      </c>
      <c r="W191" s="24">
        <f t="shared" si="80"/>
        <v>5.8895397591100301E-3</v>
      </c>
      <c r="X191" s="24">
        <f t="shared" si="65"/>
        <v>140</v>
      </c>
      <c r="Y191" s="24">
        <f t="shared" si="66"/>
        <v>140</v>
      </c>
      <c r="Z191" s="24">
        <f t="shared" si="67"/>
        <v>0</v>
      </c>
      <c r="AA191" s="24">
        <v>1.6117688070804301E-5</v>
      </c>
      <c r="AB191" s="24">
        <v>0</v>
      </c>
      <c r="AC191" s="24">
        <v>0</v>
      </c>
      <c r="AD191" s="24">
        <f t="shared" si="81"/>
        <v>1.6117688070804301E-5</v>
      </c>
      <c r="AE191" s="24">
        <f t="shared" si="68"/>
        <v>140</v>
      </c>
      <c r="AF191" s="24">
        <f t="shared" si="69"/>
        <v>140</v>
      </c>
      <c r="AG191" s="24">
        <f t="shared" si="70"/>
        <v>0</v>
      </c>
      <c r="AH191" s="24">
        <v>0.40772096196351199</v>
      </c>
      <c r="AI191" s="24">
        <v>0</v>
      </c>
      <c r="AJ191" s="24">
        <v>0</v>
      </c>
      <c r="AK191" s="24">
        <f t="shared" si="82"/>
        <v>0.40772096196351199</v>
      </c>
      <c r="AL191" s="24">
        <f t="shared" si="71"/>
        <v>140</v>
      </c>
      <c r="AM191" s="24">
        <f t="shared" si="72"/>
        <v>140</v>
      </c>
      <c r="AN191" s="24">
        <f t="shared" si="73"/>
        <v>0</v>
      </c>
      <c r="AO191" s="24">
        <v>6.2068159917867295E-5</v>
      </c>
      <c r="AP191" s="24">
        <v>0</v>
      </c>
      <c r="AQ191" s="24">
        <v>0</v>
      </c>
      <c r="AR191" s="24">
        <f t="shared" si="83"/>
        <v>6.2068159917867295E-5</v>
      </c>
      <c r="AS191" s="24">
        <f t="shared" si="74"/>
        <v>140</v>
      </c>
      <c r="AT191" s="24">
        <f t="shared" si="76"/>
        <v>140</v>
      </c>
      <c r="AU191" s="24">
        <f t="shared" si="75"/>
        <v>0</v>
      </c>
    </row>
    <row r="192" spans="1:47" ht="14.25" customHeight="1" x14ac:dyDescent="0.25">
      <c r="A192" s="24">
        <v>9</v>
      </c>
      <c r="B192" s="24" t="s">
        <v>91</v>
      </c>
      <c r="C192" s="24">
        <v>1</v>
      </c>
      <c r="D192" s="24">
        <f t="shared" si="60"/>
        <v>0</v>
      </c>
      <c r="E192" s="24">
        <f t="shared" si="78"/>
        <v>0</v>
      </c>
      <c r="F192" s="24">
        <v>3.607409000000001</v>
      </c>
      <c r="G192" s="24">
        <f t="shared" si="57"/>
        <v>3.607409000000001</v>
      </c>
      <c r="H192" s="24">
        <f t="shared" si="58"/>
        <v>0</v>
      </c>
      <c r="I192" s="24">
        <f t="shared" si="61"/>
        <v>0</v>
      </c>
      <c r="J192" s="24">
        <f t="shared" si="59"/>
        <v>0.32424431172352602</v>
      </c>
      <c r="K192" s="24">
        <v>0</v>
      </c>
      <c r="L192" s="24">
        <f t="shared" si="62"/>
        <v>3.9316533117235268</v>
      </c>
      <c r="M192" s="24">
        <v>0.32424431172352602</v>
      </c>
      <c r="N192" s="24">
        <v>0</v>
      </c>
      <c r="O192" s="24">
        <v>0</v>
      </c>
      <c r="P192" s="24">
        <f t="shared" si="79"/>
        <v>0.32424431172352602</v>
      </c>
      <c r="Q192" s="24">
        <f t="shared" si="63"/>
        <v>140</v>
      </c>
      <c r="R192" s="24">
        <f t="shared" si="77"/>
        <v>140</v>
      </c>
      <c r="S192" s="24">
        <f t="shared" si="64"/>
        <v>0</v>
      </c>
      <c r="T192" s="24">
        <v>7.5072644976070498E-3</v>
      </c>
      <c r="U192" s="24">
        <v>0</v>
      </c>
      <c r="V192" s="24">
        <v>0</v>
      </c>
      <c r="W192" s="24">
        <f t="shared" si="80"/>
        <v>7.5072644976070498E-3</v>
      </c>
      <c r="X192" s="24">
        <f t="shared" si="65"/>
        <v>140</v>
      </c>
      <c r="Y192" s="24">
        <f t="shared" si="66"/>
        <v>140</v>
      </c>
      <c r="Z192" s="24">
        <f t="shared" si="67"/>
        <v>0</v>
      </c>
      <c r="AA192" s="24">
        <v>7.8042614407749101E-4</v>
      </c>
      <c r="AB192" s="24">
        <v>0</v>
      </c>
      <c r="AC192" s="24">
        <v>0</v>
      </c>
      <c r="AD192" s="24">
        <f t="shared" si="81"/>
        <v>7.8042614407749101E-4</v>
      </c>
      <c r="AE192" s="24">
        <f t="shared" si="68"/>
        <v>140</v>
      </c>
      <c r="AF192" s="24">
        <f t="shared" si="69"/>
        <v>140</v>
      </c>
      <c r="AG192" s="24">
        <f t="shared" si="70"/>
        <v>0</v>
      </c>
      <c r="AH192" s="24">
        <v>4.0969676401869499E-2</v>
      </c>
      <c r="AI192" s="24">
        <v>0</v>
      </c>
      <c r="AJ192" s="24">
        <v>0</v>
      </c>
      <c r="AK192" s="24">
        <f t="shared" si="82"/>
        <v>4.0969676401869499E-2</v>
      </c>
      <c r="AL192" s="24">
        <f t="shared" si="71"/>
        <v>140</v>
      </c>
      <c r="AM192" s="24">
        <f t="shared" si="72"/>
        <v>140</v>
      </c>
      <c r="AN192" s="24">
        <f t="shared" si="73"/>
        <v>0</v>
      </c>
      <c r="AO192" s="24">
        <v>3.2489236332489603E-5</v>
      </c>
      <c r="AP192" s="24">
        <v>0</v>
      </c>
      <c r="AQ192" s="24">
        <v>0</v>
      </c>
      <c r="AR192" s="24">
        <f t="shared" si="83"/>
        <v>3.2489236332489603E-5</v>
      </c>
      <c r="AS192" s="24">
        <f t="shared" si="74"/>
        <v>140</v>
      </c>
      <c r="AT192" s="24">
        <f t="shared" si="76"/>
        <v>140</v>
      </c>
      <c r="AU192" s="24">
        <f t="shared" si="75"/>
        <v>0</v>
      </c>
    </row>
    <row r="193" spans="1:47" ht="14.25" customHeight="1" x14ac:dyDescent="0.25">
      <c r="A193" s="24">
        <v>10</v>
      </c>
      <c r="B193" s="24" t="s">
        <v>91</v>
      </c>
      <c r="C193" s="24">
        <v>1</v>
      </c>
      <c r="D193" s="24">
        <f t="shared" si="60"/>
        <v>0</v>
      </c>
      <c r="E193" s="24">
        <f t="shared" si="78"/>
        <v>0</v>
      </c>
      <c r="F193" s="24">
        <v>3.6002240000000012</v>
      </c>
      <c r="G193" s="24">
        <f t="shared" si="57"/>
        <v>3.6002240000000012</v>
      </c>
      <c r="H193" s="24">
        <f t="shared" si="58"/>
        <v>0</v>
      </c>
      <c r="I193" s="24">
        <f t="shared" si="61"/>
        <v>0</v>
      </c>
      <c r="J193" s="24">
        <f t="shared" si="59"/>
        <v>3.7920395496660901E-3</v>
      </c>
      <c r="K193" s="24">
        <v>0</v>
      </c>
      <c r="L193" s="24">
        <f t="shared" si="62"/>
        <v>3.6040160395496672</v>
      </c>
      <c r="M193" s="24">
        <v>3.7920395496660901E-3</v>
      </c>
      <c r="N193" s="24">
        <v>0</v>
      </c>
      <c r="O193" s="24">
        <v>0</v>
      </c>
      <c r="P193" s="24">
        <f t="shared" si="79"/>
        <v>3.7920395496660901E-3</v>
      </c>
      <c r="Q193" s="24">
        <f t="shared" si="63"/>
        <v>140</v>
      </c>
      <c r="R193" s="24">
        <f t="shared" si="77"/>
        <v>140</v>
      </c>
      <c r="S193" s="24">
        <f t="shared" si="64"/>
        <v>0</v>
      </c>
      <c r="T193" s="24">
        <v>2.8716305943549498</v>
      </c>
      <c r="U193" s="24">
        <v>0</v>
      </c>
      <c r="V193" s="24">
        <v>0</v>
      </c>
      <c r="W193" s="24">
        <f t="shared" si="80"/>
        <v>2.8716305943549498</v>
      </c>
      <c r="X193" s="24">
        <f t="shared" si="65"/>
        <v>140</v>
      </c>
      <c r="Y193" s="24">
        <f t="shared" si="66"/>
        <v>140</v>
      </c>
      <c r="Z193" s="24">
        <f t="shared" si="67"/>
        <v>0</v>
      </c>
      <c r="AA193" s="24">
        <v>2.3765576889508399E-7</v>
      </c>
      <c r="AB193" s="24">
        <v>0</v>
      </c>
      <c r="AC193" s="24">
        <v>0</v>
      </c>
      <c r="AD193" s="24">
        <f t="shared" si="81"/>
        <v>2.3765576889508399E-7</v>
      </c>
      <c r="AE193" s="24">
        <f t="shared" si="68"/>
        <v>140</v>
      </c>
      <c r="AF193" s="24">
        <f t="shared" si="69"/>
        <v>140</v>
      </c>
      <c r="AG193" s="24">
        <f t="shared" si="70"/>
        <v>0</v>
      </c>
      <c r="AH193" s="24">
        <v>7.3524343894294603E-2</v>
      </c>
      <c r="AI193" s="24">
        <v>0</v>
      </c>
      <c r="AJ193" s="24">
        <v>0</v>
      </c>
      <c r="AK193" s="24">
        <f t="shared" si="82"/>
        <v>7.3524343894294603E-2</v>
      </c>
      <c r="AL193" s="24">
        <f t="shared" si="71"/>
        <v>140</v>
      </c>
      <c r="AM193" s="24">
        <f t="shared" si="72"/>
        <v>140</v>
      </c>
      <c r="AN193" s="24">
        <f t="shared" si="73"/>
        <v>0</v>
      </c>
      <c r="AO193" s="24">
        <v>5.8506833099703198E-2</v>
      </c>
      <c r="AP193" s="24">
        <v>0</v>
      </c>
      <c r="AQ193" s="24">
        <v>0</v>
      </c>
      <c r="AR193" s="24">
        <f t="shared" si="83"/>
        <v>5.8506833099703198E-2</v>
      </c>
      <c r="AS193" s="24">
        <f t="shared" si="74"/>
        <v>140</v>
      </c>
      <c r="AT193" s="24">
        <f t="shared" si="76"/>
        <v>140</v>
      </c>
      <c r="AU193" s="24">
        <f t="shared" si="75"/>
        <v>0</v>
      </c>
    </row>
    <row r="194" spans="1:47" ht="14.25" customHeight="1" x14ac:dyDescent="0.25">
      <c r="A194" s="24">
        <v>11</v>
      </c>
      <c r="B194" s="24" t="s">
        <v>91</v>
      </c>
      <c r="C194" s="24">
        <v>1</v>
      </c>
      <c r="D194" s="24">
        <f t="shared" si="60"/>
        <v>0</v>
      </c>
      <c r="E194" s="24">
        <f t="shared" si="78"/>
        <v>0</v>
      </c>
      <c r="F194" s="24">
        <v>3.5793240000000015</v>
      </c>
      <c r="G194" s="24">
        <f t="shared" ref="G194:G257" si="84">+C194*F194</f>
        <v>3.5793240000000015</v>
      </c>
      <c r="H194" s="24">
        <f t="shared" ref="H194:H257" si="85">+G194*E194</f>
        <v>0</v>
      </c>
      <c r="I194" s="24">
        <f t="shared" si="61"/>
        <v>0</v>
      </c>
      <c r="J194" s="24">
        <f t="shared" ref="J194:J257" si="86">+IF(AND(M194&gt;0,M194&gt;=F194*0.2),F194*0.2,M194)</f>
        <v>1.66107430651143E-2</v>
      </c>
      <c r="K194" s="24">
        <v>0</v>
      </c>
      <c r="L194" s="24">
        <f t="shared" si="62"/>
        <v>3.5959347430651158</v>
      </c>
      <c r="M194" s="24">
        <v>1.66107430651143E-2</v>
      </c>
      <c r="N194" s="24">
        <v>0</v>
      </c>
      <c r="O194" s="24">
        <v>0</v>
      </c>
      <c r="P194" s="24">
        <f t="shared" si="79"/>
        <v>1.66107430651143E-2</v>
      </c>
      <c r="Q194" s="24">
        <f t="shared" si="63"/>
        <v>140</v>
      </c>
      <c r="R194" s="24">
        <f t="shared" si="77"/>
        <v>140</v>
      </c>
      <c r="S194" s="24">
        <f t="shared" si="64"/>
        <v>0</v>
      </c>
      <c r="T194" s="24">
        <v>0.238545385315867</v>
      </c>
      <c r="U194" s="24">
        <v>0</v>
      </c>
      <c r="V194" s="24">
        <v>0</v>
      </c>
      <c r="W194" s="24">
        <f t="shared" si="80"/>
        <v>0.238545385315867</v>
      </c>
      <c r="X194" s="24">
        <f t="shared" si="65"/>
        <v>140</v>
      </c>
      <c r="Y194" s="24">
        <f t="shared" si="66"/>
        <v>140</v>
      </c>
      <c r="Z194" s="24">
        <f t="shared" si="67"/>
        <v>0</v>
      </c>
      <c r="AA194" s="24">
        <v>0.124626746479877</v>
      </c>
      <c r="AB194" s="24">
        <v>0</v>
      </c>
      <c r="AC194" s="24">
        <v>0</v>
      </c>
      <c r="AD194" s="24">
        <f t="shared" si="81"/>
        <v>0.124626746479877</v>
      </c>
      <c r="AE194" s="24">
        <f t="shared" si="68"/>
        <v>140</v>
      </c>
      <c r="AF194" s="24">
        <f t="shared" si="69"/>
        <v>140</v>
      </c>
      <c r="AG194" s="24">
        <f t="shared" si="70"/>
        <v>0</v>
      </c>
      <c r="AH194" s="24">
        <v>2.6595130415358801</v>
      </c>
      <c r="AI194" s="24">
        <v>0</v>
      </c>
      <c r="AJ194" s="24">
        <v>0</v>
      </c>
      <c r="AK194" s="24">
        <f t="shared" si="82"/>
        <v>2.6595130415358801</v>
      </c>
      <c r="AL194" s="24">
        <f t="shared" si="71"/>
        <v>140</v>
      </c>
      <c r="AM194" s="24">
        <f t="shared" si="72"/>
        <v>140</v>
      </c>
      <c r="AN194" s="24">
        <f t="shared" si="73"/>
        <v>0</v>
      </c>
      <c r="AO194" s="24">
        <v>2.2539071872564799E-2</v>
      </c>
      <c r="AP194" s="24">
        <v>0</v>
      </c>
      <c r="AQ194" s="24">
        <v>0</v>
      </c>
      <c r="AR194" s="24">
        <f t="shared" si="83"/>
        <v>2.2539071872564799E-2</v>
      </c>
      <c r="AS194" s="24">
        <f t="shared" si="74"/>
        <v>140</v>
      </c>
      <c r="AT194" s="24">
        <f t="shared" si="76"/>
        <v>140</v>
      </c>
      <c r="AU194" s="24">
        <f t="shared" si="75"/>
        <v>0</v>
      </c>
    </row>
    <row r="195" spans="1:47" ht="14.25" customHeight="1" x14ac:dyDescent="0.25">
      <c r="A195" s="24">
        <v>12</v>
      </c>
      <c r="B195" s="24" t="s">
        <v>91</v>
      </c>
      <c r="C195" s="24">
        <v>1</v>
      </c>
      <c r="D195" s="24">
        <f t="shared" ref="D195:D258" si="87">+IF(R195&gt;42,(140-R195)/(140-42),1)</f>
        <v>0</v>
      </c>
      <c r="E195" s="24">
        <f t="shared" si="78"/>
        <v>0</v>
      </c>
      <c r="F195" s="24">
        <v>3.6095060000000014</v>
      </c>
      <c r="G195" s="24">
        <f t="shared" si="84"/>
        <v>3.6095060000000014</v>
      </c>
      <c r="H195" s="24">
        <f t="shared" si="85"/>
        <v>0</v>
      </c>
      <c r="I195" s="24">
        <f t="shared" ref="I195:I258" si="88">+IF(M195&gt;15.17402597,((M195-15.17402597)^2)/(M195-15.17402597+75.87012987),0)</f>
        <v>0</v>
      </c>
      <c r="J195" s="24">
        <f t="shared" si="86"/>
        <v>1.0085900611992199E-3</v>
      </c>
      <c r="K195" s="24">
        <v>0</v>
      </c>
      <c r="L195" s="24">
        <f t="shared" ref="L195:L258" si="89">+G195+I195+J195+K195</f>
        <v>3.6105145900612006</v>
      </c>
      <c r="M195" s="24">
        <v>1.0085900611992199E-3</v>
      </c>
      <c r="N195" s="24">
        <v>0</v>
      </c>
      <c r="O195" s="24">
        <v>0</v>
      </c>
      <c r="P195" s="24">
        <f t="shared" si="79"/>
        <v>1.0085900611992199E-3</v>
      </c>
      <c r="Q195" s="24">
        <f t="shared" ref="Q195:Q258" si="90">+IF($L195-P195+R195&gt;0,IF($L195-P195+R195&gt;140,140,$L195-P195+R195),0)</f>
        <v>140</v>
      </c>
      <c r="R195" s="24">
        <f t="shared" si="77"/>
        <v>140</v>
      </c>
      <c r="S195" s="24">
        <f t="shared" ref="S195:S258" si="91">IF(140-Q195&gt;0,140-Q195,0)</f>
        <v>0</v>
      </c>
      <c r="T195" s="24">
        <v>8.0507357286729195E-8</v>
      </c>
      <c r="U195" s="24">
        <v>0</v>
      </c>
      <c r="V195" s="24">
        <v>0</v>
      </c>
      <c r="W195" s="24">
        <f t="shared" si="80"/>
        <v>8.0507357286729195E-8</v>
      </c>
      <c r="X195" s="24">
        <f t="shared" ref="X195:X258" si="92">+IF($L195-W195+Y195&gt;0,IF($L195-W195+Y195&gt;140,140,$L195-W195+Y195),0)</f>
        <v>140</v>
      </c>
      <c r="Y195" s="24">
        <f t="shared" ref="Y195:Y258" si="93">+X194</f>
        <v>140</v>
      </c>
      <c r="Z195" s="24">
        <f t="shared" ref="Z195:Z258" si="94">IF(140-X195&gt;0,140-X195,0)</f>
        <v>0</v>
      </c>
      <c r="AA195" s="24">
        <v>0.16355671397501101</v>
      </c>
      <c r="AB195" s="24">
        <v>0</v>
      </c>
      <c r="AC195" s="24">
        <v>0</v>
      </c>
      <c r="AD195" s="24">
        <f t="shared" si="81"/>
        <v>0.16355671397501101</v>
      </c>
      <c r="AE195" s="24">
        <f t="shared" ref="AE195:AE258" si="95">+IF($L195-AD195+AF195&gt;0,IF($L195-AD195+AF195&gt;140,140,$L195-AD195+AF195),0)</f>
        <v>140</v>
      </c>
      <c r="AF195" s="24">
        <f t="shared" ref="AF195:AF258" si="96">+AE194</f>
        <v>140</v>
      </c>
      <c r="AG195" s="24">
        <f t="shared" ref="AG195:AG258" si="97">IF(140-AE195&gt;0,140-AE195,0)</f>
        <v>0</v>
      </c>
      <c r="AH195" s="24">
        <v>0.13224946241557201</v>
      </c>
      <c r="AI195" s="24">
        <v>0</v>
      </c>
      <c r="AJ195" s="24">
        <v>0</v>
      </c>
      <c r="AK195" s="24">
        <f t="shared" si="82"/>
        <v>0.13224946241557201</v>
      </c>
      <c r="AL195" s="24">
        <f t="shared" ref="AL195:AL258" si="98">+IF($L195-AK195+AM195&gt;0,IF($L195-AK195+AM195&gt;140,140,$L195-AK195+AM195),0)</f>
        <v>140</v>
      </c>
      <c r="AM195" s="24">
        <f t="shared" ref="AM195:AM258" si="99">+AL194</f>
        <v>140</v>
      </c>
      <c r="AN195" s="24">
        <f t="shared" ref="AN195:AN258" si="100">IF(140-AL195&gt;0,140-AL195,0)</f>
        <v>0</v>
      </c>
      <c r="AO195" s="24">
        <v>0.184004574932464</v>
      </c>
      <c r="AP195" s="24">
        <v>0</v>
      </c>
      <c r="AQ195" s="24">
        <v>0</v>
      </c>
      <c r="AR195" s="24">
        <f t="shared" si="83"/>
        <v>0.184004574932464</v>
      </c>
      <c r="AS195" s="24">
        <f t="shared" ref="AS195:AS258" si="101">+IF($L195-AR195+AT195&gt;0,IF($L195-AR195+AT195&gt;140,140,$L195-AR195+AT195),0)</f>
        <v>140</v>
      </c>
      <c r="AT195" s="24">
        <f t="shared" si="76"/>
        <v>140</v>
      </c>
      <c r="AU195" s="24">
        <f t="shared" ref="AU195:AU258" si="102">IF(140-AS195&gt;0,140-AS195,0)</f>
        <v>0</v>
      </c>
    </row>
    <row r="196" spans="1:47" ht="14.25" customHeight="1" x14ac:dyDescent="0.25">
      <c r="A196" s="24">
        <v>13</v>
      </c>
      <c r="B196" s="24" t="s">
        <v>91</v>
      </c>
      <c r="C196" s="24">
        <v>1</v>
      </c>
      <c r="D196" s="24">
        <f t="shared" si="87"/>
        <v>0</v>
      </c>
      <c r="E196" s="24">
        <f t="shared" si="78"/>
        <v>0</v>
      </c>
      <c r="F196" s="24">
        <v>3.6196760000000019</v>
      </c>
      <c r="G196" s="24">
        <f t="shared" si="84"/>
        <v>3.6196760000000019</v>
      </c>
      <c r="H196" s="24">
        <f t="shared" si="85"/>
        <v>0</v>
      </c>
      <c r="I196" s="24">
        <f t="shared" si="88"/>
        <v>0</v>
      </c>
      <c r="J196" s="24">
        <f t="shared" si="86"/>
        <v>3.04997563208815E-5</v>
      </c>
      <c r="K196" s="24">
        <v>0</v>
      </c>
      <c r="L196" s="24">
        <f t="shared" si="89"/>
        <v>3.6197064997563229</v>
      </c>
      <c r="M196" s="24">
        <v>3.04997563208815E-5</v>
      </c>
      <c r="N196" s="24">
        <v>0</v>
      </c>
      <c r="O196" s="24">
        <v>0</v>
      </c>
      <c r="P196" s="24">
        <f t="shared" si="79"/>
        <v>3.04997563208815E-5</v>
      </c>
      <c r="Q196" s="24">
        <f t="shared" si="90"/>
        <v>140</v>
      </c>
      <c r="R196" s="24">
        <f t="shared" si="77"/>
        <v>140</v>
      </c>
      <c r="S196" s="24">
        <f t="shared" si="91"/>
        <v>0</v>
      </c>
      <c r="T196" s="24">
        <v>8.6445158300676593E-5</v>
      </c>
      <c r="U196" s="24">
        <v>0</v>
      </c>
      <c r="V196" s="24">
        <v>0</v>
      </c>
      <c r="W196" s="24">
        <f t="shared" si="80"/>
        <v>8.6445158300676593E-5</v>
      </c>
      <c r="X196" s="24">
        <f t="shared" si="92"/>
        <v>140</v>
      </c>
      <c r="Y196" s="24">
        <f t="shared" si="93"/>
        <v>140</v>
      </c>
      <c r="Z196" s="24">
        <f t="shared" si="94"/>
        <v>0</v>
      </c>
      <c r="AA196" s="24">
        <v>1.6320955908527801E-4</v>
      </c>
      <c r="AB196" s="24">
        <v>0</v>
      </c>
      <c r="AC196" s="24">
        <v>0</v>
      </c>
      <c r="AD196" s="24">
        <f t="shared" si="81"/>
        <v>1.6320955908527801E-4</v>
      </c>
      <c r="AE196" s="24">
        <f t="shared" si="95"/>
        <v>140</v>
      </c>
      <c r="AF196" s="24">
        <f t="shared" si="96"/>
        <v>140</v>
      </c>
      <c r="AG196" s="24">
        <f t="shared" si="97"/>
        <v>0</v>
      </c>
      <c r="AH196" s="24">
        <v>0.27526931741975302</v>
      </c>
      <c r="AI196" s="24">
        <v>0</v>
      </c>
      <c r="AJ196" s="24">
        <v>0</v>
      </c>
      <c r="AK196" s="24">
        <f t="shared" si="82"/>
        <v>0.27526931741975302</v>
      </c>
      <c r="AL196" s="24">
        <f t="shared" si="98"/>
        <v>140</v>
      </c>
      <c r="AM196" s="24">
        <f t="shared" si="99"/>
        <v>140</v>
      </c>
      <c r="AN196" s="24">
        <f t="shared" si="100"/>
        <v>0</v>
      </c>
      <c r="AO196" s="24">
        <v>1.23822056338315E-2</v>
      </c>
      <c r="AP196" s="24">
        <v>0</v>
      </c>
      <c r="AQ196" s="24">
        <v>0</v>
      </c>
      <c r="AR196" s="24">
        <f t="shared" si="83"/>
        <v>1.23822056338315E-2</v>
      </c>
      <c r="AS196" s="24">
        <f t="shared" si="101"/>
        <v>140</v>
      </c>
      <c r="AT196" s="24">
        <f t="shared" ref="AT196:AT259" si="103">+AS195</f>
        <v>140</v>
      </c>
      <c r="AU196" s="24">
        <f t="shared" si="102"/>
        <v>0</v>
      </c>
    </row>
    <row r="197" spans="1:47" ht="14.25" customHeight="1" x14ac:dyDescent="0.25">
      <c r="A197" s="24">
        <v>14</v>
      </c>
      <c r="B197" s="24" t="s">
        <v>91</v>
      </c>
      <c r="C197" s="24">
        <v>1</v>
      </c>
      <c r="D197" s="24">
        <f t="shared" si="87"/>
        <v>0</v>
      </c>
      <c r="E197" s="24">
        <f t="shared" si="78"/>
        <v>0</v>
      </c>
      <c r="F197" s="24">
        <v>3.5886840000000024</v>
      </c>
      <c r="G197" s="24">
        <f t="shared" si="84"/>
        <v>3.5886840000000024</v>
      </c>
      <c r="H197" s="24">
        <f t="shared" si="85"/>
        <v>0</v>
      </c>
      <c r="I197" s="24">
        <f t="shared" si="88"/>
        <v>0</v>
      </c>
      <c r="J197" s="24">
        <f t="shared" si="86"/>
        <v>2.9433737791656499E-2</v>
      </c>
      <c r="K197" s="24">
        <v>0</v>
      </c>
      <c r="L197" s="24">
        <f t="shared" si="89"/>
        <v>3.6181177377916591</v>
      </c>
      <c r="M197" s="24">
        <v>2.9433737791656499E-2</v>
      </c>
      <c r="N197" s="24">
        <v>0</v>
      </c>
      <c r="O197" s="24">
        <v>0</v>
      </c>
      <c r="P197" s="24">
        <f t="shared" si="79"/>
        <v>2.9433737791656499E-2</v>
      </c>
      <c r="Q197" s="24">
        <f t="shared" si="90"/>
        <v>140</v>
      </c>
      <c r="R197" s="24">
        <f t="shared" si="77"/>
        <v>140</v>
      </c>
      <c r="S197" s="24">
        <f t="shared" si="91"/>
        <v>0</v>
      </c>
      <c r="T197" s="24">
        <v>0.18728093520914299</v>
      </c>
      <c r="U197" s="24">
        <v>0</v>
      </c>
      <c r="V197" s="24">
        <v>0</v>
      </c>
      <c r="W197" s="24">
        <f t="shared" si="80"/>
        <v>0.18728093520914299</v>
      </c>
      <c r="X197" s="24">
        <f t="shared" si="92"/>
        <v>140</v>
      </c>
      <c r="Y197" s="24">
        <f t="shared" si="93"/>
        <v>140</v>
      </c>
      <c r="Z197" s="24">
        <f t="shared" si="94"/>
        <v>0</v>
      </c>
      <c r="AA197" s="24">
        <v>0.211612964387243</v>
      </c>
      <c r="AB197" s="24">
        <v>0</v>
      </c>
      <c r="AC197" s="24">
        <v>0</v>
      </c>
      <c r="AD197" s="24">
        <f t="shared" si="81"/>
        <v>0.211612964387243</v>
      </c>
      <c r="AE197" s="24">
        <f t="shared" si="95"/>
        <v>140</v>
      </c>
      <c r="AF197" s="24">
        <f t="shared" si="96"/>
        <v>140</v>
      </c>
      <c r="AG197" s="24">
        <f t="shared" si="97"/>
        <v>0</v>
      </c>
      <c r="AH197" s="24">
        <v>3.60895446818134E-4</v>
      </c>
      <c r="AI197" s="24">
        <v>0</v>
      </c>
      <c r="AJ197" s="24">
        <v>0</v>
      </c>
      <c r="AK197" s="24">
        <f t="shared" si="82"/>
        <v>3.60895446818134E-4</v>
      </c>
      <c r="AL197" s="24">
        <f t="shared" si="98"/>
        <v>140</v>
      </c>
      <c r="AM197" s="24">
        <f t="shared" si="99"/>
        <v>140</v>
      </c>
      <c r="AN197" s="24">
        <f t="shared" si="100"/>
        <v>0</v>
      </c>
      <c r="AO197" s="24">
        <v>3.3093411424951598E-2</v>
      </c>
      <c r="AP197" s="24">
        <v>0</v>
      </c>
      <c r="AQ197" s="24">
        <v>0</v>
      </c>
      <c r="AR197" s="24">
        <f t="shared" si="83"/>
        <v>3.3093411424951598E-2</v>
      </c>
      <c r="AS197" s="24">
        <f t="shared" si="101"/>
        <v>140</v>
      </c>
      <c r="AT197" s="24">
        <f t="shared" si="103"/>
        <v>140</v>
      </c>
      <c r="AU197" s="24">
        <f t="shared" si="102"/>
        <v>0</v>
      </c>
    </row>
    <row r="198" spans="1:47" ht="14.25" customHeight="1" x14ac:dyDescent="0.25">
      <c r="A198" s="24">
        <v>15</v>
      </c>
      <c r="B198" s="24" t="s">
        <v>91</v>
      </c>
      <c r="C198" s="24">
        <v>1</v>
      </c>
      <c r="D198" s="24">
        <f t="shared" si="87"/>
        <v>0</v>
      </c>
      <c r="E198" s="24">
        <f t="shared" si="78"/>
        <v>0</v>
      </c>
      <c r="F198" s="24">
        <v>3.5879470000000069</v>
      </c>
      <c r="G198" s="24">
        <f t="shared" si="84"/>
        <v>3.5879470000000069</v>
      </c>
      <c r="H198" s="24">
        <f t="shared" si="85"/>
        <v>0</v>
      </c>
      <c r="I198" s="24">
        <f t="shared" si="88"/>
        <v>0</v>
      </c>
      <c r="J198" s="24">
        <f t="shared" si="86"/>
        <v>0.71758940000000138</v>
      </c>
      <c r="K198" s="24">
        <v>0</v>
      </c>
      <c r="L198" s="24">
        <f t="shared" si="89"/>
        <v>4.3055364000000083</v>
      </c>
      <c r="M198" s="24">
        <v>0.72133836205710633</v>
      </c>
      <c r="N198" s="24">
        <v>0</v>
      </c>
      <c r="O198" s="24">
        <v>0</v>
      </c>
      <c r="P198" s="24">
        <f t="shared" si="79"/>
        <v>0.72133836205710633</v>
      </c>
      <c r="Q198" s="24">
        <f t="shared" si="90"/>
        <v>140</v>
      </c>
      <c r="R198" s="24">
        <f t="shared" si="77"/>
        <v>140</v>
      </c>
      <c r="S198" s="24">
        <f t="shared" si="91"/>
        <v>0</v>
      </c>
      <c r="T198" s="24">
        <v>0.72133836205710633</v>
      </c>
      <c r="U198" s="24">
        <v>0</v>
      </c>
      <c r="V198" s="24">
        <v>0</v>
      </c>
      <c r="W198" s="24">
        <f t="shared" si="80"/>
        <v>0.72133836205710633</v>
      </c>
      <c r="X198" s="24">
        <f t="shared" si="92"/>
        <v>140</v>
      </c>
      <c r="Y198" s="24">
        <f t="shared" si="93"/>
        <v>140</v>
      </c>
      <c r="Z198" s="24">
        <f t="shared" si="94"/>
        <v>0</v>
      </c>
      <c r="AA198" s="24">
        <v>0.72133836205710633</v>
      </c>
      <c r="AB198" s="24">
        <v>0</v>
      </c>
      <c r="AC198" s="24">
        <v>0</v>
      </c>
      <c r="AD198" s="24">
        <f t="shared" si="81"/>
        <v>0.72133836205710633</v>
      </c>
      <c r="AE198" s="24">
        <f t="shared" si="95"/>
        <v>140</v>
      </c>
      <c r="AF198" s="24">
        <f t="shared" si="96"/>
        <v>140</v>
      </c>
      <c r="AG198" s="24">
        <f t="shared" si="97"/>
        <v>0</v>
      </c>
      <c r="AH198" s="24">
        <v>0.72133836205710633</v>
      </c>
      <c r="AI198" s="24">
        <v>0</v>
      </c>
      <c r="AJ198" s="24">
        <v>0</v>
      </c>
      <c r="AK198" s="24">
        <f t="shared" si="82"/>
        <v>0.72133836205710633</v>
      </c>
      <c r="AL198" s="24">
        <f t="shared" si="98"/>
        <v>140</v>
      </c>
      <c r="AM198" s="24">
        <f t="shared" si="99"/>
        <v>140</v>
      </c>
      <c r="AN198" s="24">
        <f t="shared" si="100"/>
        <v>0</v>
      </c>
      <c r="AO198" s="24">
        <v>0.72133836205710633</v>
      </c>
      <c r="AP198" s="24">
        <v>0</v>
      </c>
      <c r="AQ198" s="24">
        <v>0</v>
      </c>
      <c r="AR198" s="24">
        <f t="shared" si="83"/>
        <v>0.72133836205710633</v>
      </c>
      <c r="AS198" s="24">
        <f t="shared" si="101"/>
        <v>140</v>
      </c>
      <c r="AT198" s="24">
        <f t="shared" si="103"/>
        <v>140</v>
      </c>
      <c r="AU198" s="24">
        <f t="shared" si="102"/>
        <v>0</v>
      </c>
    </row>
    <row r="199" spans="1:47" ht="14.25" customHeight="1" x14ac:dyDescent="0.25">
      <c r="A199" s="24">
        <v>16</v>
      </c>
      <c r="B199" s="24" t="s">
        <v>91</v>
      </c>
      <c r="C199" s="24">
        <v>1</v>
      </c>
      <c r="D199" s="24">
        <f t="shared" si="87"/>
        <v>0</v>
      </c>
      <c r="E199" s="24">
        <f t="shared" si="78"/>
        <v>0</v>
      </c>
      <c r="F199" s="24">
        <v>3.5817419999999984</v>
      </c>
      <c r="G199" s="24">
        <f t="shared" si="84"/>
        <v>3.5817419999999984</v>
      </c>
      <c r="H199" s="24">
        <f t="shared" si="85"/>
        <v>0</v>
      </c>
      <c r="I199" s="24">
        <f t="shared" si="88"/>
        <v>0</v>
      </c>
      <c r="J199" s="24">
        <f t="shared" si="86"/>
        <v>1.11189369526539E-3</v>
      </c>
      <c r="K199" s="24">
        <v>0</v>
      </c>
      <c r="L199" s="24">
        <f t="shared" si="89"/>
        <v>3.5828538936952636</v>
      </c>
      <c r="M199" s="24">
        <v>1.11189369526539E-3</v>
      </c>
      <c r="N199" s="24">
        <v>0</v>
      </c>
      <c r="O199" s="24">
        <v>0</v>
      </c>
      <c r="P199" s="24">
        <f t="shared" si="79"/>
        <v>1.11189369526539E-3</v>
      </c>
      <c r="Q199" s="24">
        <f t="shared" si="90"/>
        <v>140</v>
      </c>
      <c r="R199" s="24">
        <f t="shared" si="77"/>
        <v>140</v>
      </c>
      <c r="S199" s="24">
        <f t="shared" si="91"/>
        <v>0</v>
      </c>
      <c r="T199" s="24">
        <v>4.3112763963541099E-2</v>
      </c>
      <c r="U199" s="24">
        <v>0</v>
      </c>
      <c r="V199" s="24">
        <v>0</v>
      </c>
      <c r="W199" s="24">
        <f t="shared" si="80"/>
        <v>4.3112763963541099E-2</v>
      </c>
      <c r="X199" s="24">
        <f t="shared" si="92"/>
        <v>140</v>
      </c>
      <c r="Y199" s="24">
        <f t="shared" si="93"/>
        <v>140</v>
      </c>
      <c r="Z199" s="24">
        <f t="shared" si="94"/>
        <v>0</v>
      </c>
      <c r="AA199" s="24">
        <v>0.46595128228692001</v>
      </c>
      <c r="AB199" s="24">
        <v>0</v>
      </c>
      <c r="AC199" s="24">
        <v>0</v>
      </c>
      <c r="AD199" s="24">
        <f t="shared" si="81"/>
        <v>0.46595128228692001</v>
      </c>
      <c r="AE199" s="24">
        <f t="shared" si="95"/>
        <v>140</v>
      </c>
      <c r="AF199" s="24">
        <f t="shared" si="96"/>
        <v>140</v>
      </c>
      <c r="AG199" s="24">
        <f t="shared" si="97"/>
        <v>0</v>
      </c>
      <c r="AH199" s="24">
        <v>0.39739968819257798</v>
      </c>
      <c r="AI199" s="24">
        <v>0</v>
      </c>
      <c r="AJ199" s="24">
        <v>0</v>
      </c>
      <c r="AK199" s="24">
        <f t="shared" si="82"/>
        <v>0.39739968819257798</v>
      </c>
      <c r="AL199" s="24">
        <f t="shared" si="98"/>
        <v>140</v>
      </c>
      <c r="AM199" s="24">
        <f t="shared" si="99"/>
        <v>140</v>
      </c>
      <c r="AN199" s="24">
        <f t="shared" si="100"/>
        <v>0</v>
      </c>
      <c r="AO199" s="24">
        <v>6.8041534304756005E-5</v>
      </c>
      <c r="AP199" s="24">
        <v>0</v>
      </c>
      <c r="AQ199" s="24">
        <v>0</v>
      </c>
      <c r="AR199" s="24">
        <f t="shared" si="83"/>
        <v>6.8041534304756005E-5</v>
      </c>
      <c r="AS199" s="24">
        <f t="shared" si="101"/>
        <v>140</v>
      </c>
      <c r="AT199" s="24">
        <f t="shared" si="103"/>
        <v>140</v>
      </c>
      <c r="AU199" s="24">
        <f t="shared" si="102"/>
        <v>0</v>
      </c>
    </row>
    <row r="200" spans="1:47" ht="14.25" customHeight="1" x14ac:dyDescent="0.25">
      <c r="A200" s="24">
        <v>17</v>
      </c>
      <c r="B200" s="24" t="s">
        <v>91</v>
      </c>
      <c r="C200" s="24">
        <v>1</v>
      </c>
      <c r="D200" s="24">
        <f t="shared" si="87"/>
        <v>0</v>
      </c>
      <c r="E200" s="24">
        <f t="shared" si="78"/>
        <v>0</v>
      </c>
      <c r="F200" s="24">
        <v>3.6250970000000016</v>
      </c>
      <c r="G200" s="24">
        <f t="shared" si="84"/>
        <v>3.6250970000000016</v>
      </c>
      <c r="H200" s="24">
        <f t="shared" si="85"/>
        <v>0</v>
      </c>
      <c r="I200" s="24">
        <f t="shared" si="88"/>
        <v>0</v>
      </c>
      <c r="J200" s="24">
        <f t="shared" si="86"/>
        <v>1.15631153411164E-6</v>
      </c>
      <c r="K200" s="24">
        <v>0</v>
      </c>
      <c r="L200" s="24">
        <f t="shared" si="89"/>
        <v>3.6250981563115356</v>
      </c>
      <c r="M200" s="24">
        <v>1.15631153411164E-6</v>
      </c>
      <c r="N200" s="24">
        <v>0</v>
      </c>
      <c r="O200" s="24">
        <v>0</v>
      </c>
      <c r="P200" s="24">
        <f t="shared" si="79"/>
        <v>1.15631153411164E-6</v>
      </c>
      <c r="Q200" s="24">
        <f t="shared" si="90"/>
        <v>140</v>
      </c>
      <c r="R200" s="24">
        <f t="shared" si="77"/>
        <v>140</v>
      </c>
      <c r="S200" s="24">
        <f t="shared" si="91"/>
        <v>0</v>
      </c>
      <c r="T200" s="24">
        <v>0.53087823871773199</v>
      </c>
      <c r="U200" s="24">
        <v>0</v>
      </c>
      <c r="V200" s="24">
        <v>0</v>
      </c>
      <c r="W200" s="24">
        <f t="shared" si="80"/>
        <v>0.53087823871773199</v>
      </c>
      <c r="X200" s="24">
        <f t="shared" si="92"/>
        <v>140</v>
      </c>
      <c r="Y200" s="24">
        <f t="shared" si="93"/>
        <v>140</v>
      </c>
      <c r="Z200" s="24">
        <f t="shared" si="94"/>
        <v>0</v>
      </c>
      <c r="AA200" s="24">
        <v>7.6948693878954103E-3</v>
      </c>
      <c r="AB200" s="24">
        <v>0</v>
      </c>
      <c r="AC200" s="24">
        <v>0</v>
      </c>
      <c r="AD200" s="24">
        <f t="shared" si="81"/>
        <v>7.6948693878954103E-3</v>
      </c>
      <c r="AE200" s="24">
        <f t="shared" si="95"/>
        <v>140</v>
      </c>
      <c r="AF200" s="24">
        <f t="shared" si="96"/>
        <v>140</v>
      </c>
      <c r="AG200" s="24">
        <f t="shared" si="97"/>
        <v>0</v>
      </c>
      <c r="AH200" s="24">
        <v>5.7124515197353298E-3</v>
      </c>
      <c r="AI200" s="24">
        <v>0</v>
      </c>
      <c r="AJ200" s="24">
        <v>0</v>
      </c>
      <c r="AK200" s="24">
        <f t="shared" si="82"/>
        <v>5.7124515197353298E-3</v>
      </c>
      <c r="AL200" s="24">
        <f t="shared" si="98"/>
        <v>140</v>
      </c>
      <c r="AM200" s="24">
        <f t="shared" si="99"/>
        <v>140</v>
      </c>
      <c r="AN200" s="24">
        <f t="shared" si="100"/>
        <v>0</v>
      </c>
      <c r="AO200" s="24">
        <v>4.7656918968089001E-4</v>
      </c>
      <c r="AP200" s="24">
        <v>0</v>
      </c>
      <c r="AQ200" s="24">
        <v>0</v>
      </c>
      <c r="AR200" s="24">
        <f t="shared" si="83"/>
        <v>4.7656918968089001E-4</v>
      </c>
      <c r="AS200" s="24">
        <f t="shared" si="101"/>
        <v>140</v>
      </c>
      <c r="AT200" s="24">
        <f t="shared" si="103"/>
        <v>140</v>
      </c>
      <c r="AU200" s="24">
        <f t="shared" si="102"/>
        <v>0</v>
      </c>
    </row>
    <row r="201" spans="1:47" ht="14.25" customHeight="1" x14ac:dyDescent="0.25">
      <c r="A201" s="24">
        <v>18</v>
      </c>
      <c r="B201" s="24" t="s">
        <v>91</v>
      </c>
      <c r="C201" s="24">
        <v>1</v>
      </c>
      <c r="D201" s="24">
        <f t="shared" si="87"/>
        <v>0</v>
      </c>
      <c r="E201" s="24">
        <f t="shared" si="78"/>
        <v>0</v>
      </c>
      <c r="F201" s="24">
        <v>3.5716819999999987</v>
      </c>
      <c r="G201" s="24">
        <f t="shared" si="84"/>
        <v>3.5716819999999987</v>
      </c>
      <c r="H201" s="24">
        <f t="shared" si="85"/>
        <v>0</v>
      </c>
      <c r="I201" s="24">
        <f t="shared" si="88"/>
        <v>0</v>
      </c>
      <c r="J201" s="24">
        <f t="shared" si="86"/>
        <v>1.1754173334511299E-4</v>
      </c>
      <c r="K201" s="24">
        <v>0</v>
      </c>
      <c r="L201" s="24">
        <f t="shared" si="89"/>
        <v>3.5717995417333439</v>
      </c>
      <c r="M201" s="24">
        <v>1.1754173334511299E-4</v>
      </c>
      <c r="N201" s="24">
        <v>0</v>
      </c>
      <c r="O201" s="24">
        <v>0</v>
      </c>
      <c r="P201" s="24">
        <f t="shared" si="79"/>
        <v>1.1754173334511299E-4</v>
      </c>
      <c r="Q201" s="24">
        <f t="shared" si="90"/>
        <v>140</v>
      </c>
      <c r="R201" s="24">
        <f t="shared" si="77"/>
        <v>140</v>
      </c>
      <c r="S201" s="24">
        <f t="shared" si="91"/>
        <v>0</v>
      </c>
      <c r="T201" s="24">
        <v>0.29500251748929401</v>
      </c>
      <c r="U201" s="24">
        <v>0</v>
      </c>
      <c r="V201" s="24">
        <v>0</v>
      </c>
      <c r="W201" s="24">
        <f t="shared" si="80"/>
        <v>0.29500251748929401</v>
      </c>
      <c r="X201" s="24">
        <f t="shared" si="92"/>
        <v>140</v>
      </c>
      <c r="Y201" s="24">
        <f t="shared" si="93"/>
        <v>140</v>
      </c>
      <c r="Z201" s="24">
        <f t="shared" si="94"/>
        <v>0</v>
      </c>
      <c r="AA201" s="24">
        <v>7.0593245450634896E-3</v>
      </c>
      <c r="AB201" s="24">
        <v>0</v>
      </c>
      <c r="AC201" s="24">
        <v>0</v>
      </c>
      <c r="AD201" s="24">
        <f t="shared" si="81"/>
        <v>7.0593245450634896E-3</v>
      </c>
      <c r="AE201" s="24">
        <f t="shared" si="95"/>
        <v>140</v>
      </c>
      <c r="AF201" s="24">
        <f t="shared" si="96"/>
        <v>140</v>
      </c>
      <c r="AG201" s="24">
        <f t="shared" si="97"/>
        <v>0</v>
      </c>
      <c r="AH201" s="24">
        <v>8.0830119399524205E-7</v>
      </c>
      <c r="AI201" s="24">
        <v>0</v>
      </c>
      <c r="AJ201" s="24">
        <v>0</v>
      </c>
      <c r="AK201" s="24">
        <f t="shared" si="82"/>
        <v>8.0830119399524205E-7</v>
      </c>
      <c r="AL201" s="24">
        <f t="shared" si="98"/>
        <v>140</v>
      </c>
      <c r="AM201" s="24">
        <f t="shared" si="99"/>
        <v>140</v>
      </c>
      <c r="AN201" s="24">
        <f t="shared" si="100"/>
        <v>0</v>
      </c>
      <c r="AO201" s="24">
        <v>1.2627482160803199E-4</v>
      </c>
      <c r="AP201" s="24">
        <v>0</v>
      </c>
      <c r="AQ201" s="24">
        <v>0</v>
      </c>
      <c r="AR201" s="24">
        <f t="shared" si="83"/>
        <v>1.2627482160803199E-4</v>
      </c>
      <c r="AS201" s="24">
        <f t="shared" si="101"/>
        <v>140</v>
      </c>
      <c r="AT201" s="24">
        <f t="shared" si="103"/>
        <v>140</v>
      </c>
      <c r="AU201" s="24">
        <f t="shared" si="102"/>
        <v>0</v>
      </c>
    </row>
    <row r="202" spans="1:47" ht="14.25" customHeight="1" x14ac:dyDescent="0.25">
      <c r="A202" s="24">
        <v>19</v>
      </c>
      <c r="B202" s="24" t="s">
        <v>91</v>
      </c>
      <c r="C202" s="24">
        <v>1</v>
      </c>
      <c r="D202" s="24">
        <f t="shared" si="87"/>
        <v>0</v>
      </c>
      <c r="E202" s="24">
        <f t="shared" si="78"/>
        <v>0</v>
      </c>
      <c r="F202" s="24">
        <v>3.5995579999999983</v>
      </c>
      <c r="G202" s="24">
        <f t="shared" si="84"/>
        <v>3.5995579999999983</v>
      </c>
      <c r="H202" s="24">
        <f t="shared" si="85"/>
        <v>0</v>
      </c>
      <c r="I202" s="24">
        <f t="shared" si="88"/>
        <v>0</v>
      </c>
      <c r="J202" s="24">
        <f t="shared" si="86"/>
        <v>1.8746457204047701E-4</v>
      </c>
      <c r="K202" s="24">
        <v>0</v>
      </c>
      <c r="L202" s="24">
        <f t="shared" si="89"/>
        <v>3.5997454645720386</v>
      </c>
      <c r="M202" s="24">
        <v>1.8746457204047701E-4</v>
      </c>
      <c r="N202" s="24">
        <v>0</v>
      </c>
      <c r="O202" s="24">
        <v>0</v>
      </c>
      <c r="P202" s="24">
        <f t="shared" si="79"/>
        <v>1.8746457204047701E-4</v>
      </c>
      <c r="Q202" s="24">
        <f t="shared" si="90"/>
        <v>140</v>
      </c>
      <c r="R202" s="24">
        <f t="shared" si="77"/>
        <v>140</v>
      </c>
      <c r="S202" s="24">
        <f t="shared" si="91"/>
        <v>0</v>
      </c>
      <c r="T202" s="24">
        <v>0.40573919938529401</v>
      </c>
      <c r="U202" s="24">
        <v>0</v>
      </c>
      <c r="V202" s="24">
        <v>0</v>
      </c>
      <c r="W202" s="24">
        <f t="shared" si="80"/>
        <v>0.40573919938529401</v>
      </c>
      <c r="X202" s="24">
        <f t="shared" si="92"/>
        <v>140</v>
      </c>
      <c r="Y202" s="24">
        <f t="shared" si="93"/>
        <v>140</v>
      </c>
      <c r="Z202" s="24">
        <f t="shared" si="94"/>
        <v>0</v>
      </c>
      <c r="AA202" s="24">
        <v>1.1170087213355</v>
      </c>
      <c r="AB202" s="24">
        <v>0</v>
      </c>
      <c r="AC202" s="24">
        <v>0</v>
      </c>
      <c r="AD202" s="24">
        <f t="shared" si="81"/>
        <v>1.1170087213355</v>
      </c>
      <c r="AE202" s="24">
        <f t="shared" si="95"/>
        <v>140</v>
      </c>
      <c r="AF202" s="24">
        <f t="shared" si="96"/>
        <v>140</v>
      </c>
      <c r="AG202" s="24">
        <f t="shared" si="97"/>
        <v>0</v>
      </c>
      <c r="AH202" s="24">
        <v>1.9695511731673099E-3</v>
      </c>
      <c r="AI202" s="24">
        <v>0</v>
      </c>
      <c r="AJ202" s="24">
        <v>0</v>
      </c>
      <c r="AK202" s="24">
        <f t="shared" si="82"/>
        <v>1.9695511731673099E-3</v>
      </c>
      <c r="AL202" s="24">
        <f t="shared" si="98"/>
        <v>140</v>
      </c>
      <c r="AM202" s="24">
        <f t="shared" si="99"/>
        <v>140</v>
      </c>
      <c r="AN202" s="24">
        <f t="shared" si="100"/>
        <v>0</v>
      </c>
      <c r="AO202" s="24">
        <v>2.3416590165454399E-4</v>
      </c>
      <c r="AP202" s="24">
        <v>0</v>
      </c>
      <c r="AQ202" s="24">
        <v>0</v>
      </c>
      <c r="AR202" s="24">
        <f t="shared" si="83"/>
        <v>2.3416590165454399E-4</v>
      </c>
      <c r="AS202" s="24">
        <f t="shared" si="101"/>
        <v>140</v>
      </c>
      <c r="AT202" s="24">
        <f t="shared" si="103"/>
        <v>140</v>
      </c>
      <c r="AU202" s="24">
        <f t="shared" si="102"/>
        <v>0</v>
      </c>
    </row>
    <row r="203" spans="1:47" ht="14.25" customHeight="1" x14ac:dyDescent="0.25">
      <c r="A203" s="24">
        <v>20</v>
      </c>
      <c r="B203" s="24" t="s">
        <v>91</v>
      </c>
      <c r="C203" s="24">
        <v>1</v>
      </c>
      <c r="D203" s="24">
        <f t="shared" si="87"/>
        <v>0</v>
      </c>
      <c r="E203" s="24">
        <f t="shared" si="78"/>
        <v>0</v>
      </c>
      <c r="F203" s="24">
        <v>3.5863060000000013</v>
      </c>
      <c r="G203" s="24">
        <f t="shared" si="84"/>
        <v>3.5863060000000013</v>
      </c>
      <c r="H203" s="24">
        <f t="shared" si="85"/>
        <v>0</v>
      </c>
      <c r="I203" s="24">
        <f t="shared" si="88"/>
        <v>0</v>
      </c>
      <c r="J203" s="24">
        <f t="shared" si="86"/>
        <v>8.90333651839183E-2</v>
      </c>
      <c r="K203" s="24">
        <v>0</v>
      </c>
      <c r="L203" s="24">
        <f t="shared" si="89"/>
        <v>3.6753393651839197</v>
      </c>
      <c r="M203" s="24">
        <v>8.90333651839183E-2</v>
      </c>
      <c r="N203" s="24">
        <v>0</v>
      </c>
      <c r="O203" s="24">
        <v>0</v>
      </c>
      <c r="P203" s="24">
        <f t="shared" si="79"/>
        <v>8.90333651839183E-2</v>
      </c>
      <c r="Q203" s="24">
        <f t="shared" si="90"/>
        <v>140</v>
      </c>
      <c r="R203" s="24">
        <f t="shared" si="77"/>
        <v>140</v>
      </c>
      <c r="S203" s="24">
        <f t="shared" si="91"/>
        <v>0</v>
      </c>
      <c r="T203" s="24">
        <v>2.22280352460308E-2</v>
      </c>
      <c r="U203" s="24">
        <v>0</v>
      </c>
      <c r="V203" s="24">
        <v>0</v>
      </c>
      <c r="W203" s="24">
        <f t="shared" si="80"/>
        <v>2.22280352460308E-2</v>
      </c>
      <c r="X203" s="24">
        <f t="shared" si="92"/>
        <v>140</v>
      </c>
      <c r="Y203" s="24">
        <f t="shared" si="93"/>
        <v>140</v>
      </c>
      <c r="Z203" s="24">
        <f t="shared" si="94"/>
        <v>0</v>
      </c>
      <c r="AA203" s="24">
        <v>9.9194254693715206E-2</v>
      </c>
      <c r="AB203" s="24">
        <v>0</v>
      </c>
      <c r="AC203" s="24">
        <v>0</v>
      </c>
      <c r="AD203" s="24">
        <f t="shared" si="81"/>
        <v>9.9194254693715206E-2</v>
      </c>
      <c r="AE203" s="24">
        <f t="shared" si="95"/>
        <v>140</v>
      </c>
      <c r="AF203" s="24">
        <f t="shared" si="96"/>
        <v>140</v>
      </c>
      <c r="AG203" s="24">
        <f t="shared" si="97"/>
        <v>0</v>
      </c>
      <c r="AH203" s="24">
        <v>3.3295738483573097E-2</v>
      </c>
      <c r="AI203" s="24">
        <v>0</v>
      </c>
      <c r="AJ203" s="24">
        <v>0</v>
      </c>
      <c r="AK203" s="24">
        <f t="shared" si="82"/>
        <v>3.3295738483573097E-2</v>
      </c>
      <c r="AL203" s="24">
        <f t="shared" si="98"/>
        <v>140</v>
      </c>
      <c r="AM203" s="24">
        <f t="shared" si="99"/>
        <v>140</v>
      </c>
      <c r="AN203" s="24">
        <f t="shared" si="100"/>
        <v>0</v>
      </c>
      <c r="AO203" s="24">
        <v>4.7022088513487499E-5</v>
      </c>
      <c r="AP203" s="24">
        <v>0</v>
      </c>
      <c r="AQ203" s="24">
        <v>0</v>
      </c>
      <c r="AR203" s="24">
        <f t="shared" si="83"/>
        <v>4.7022088513487499E-5</v>
      </c>
      <c r="AS203" s="24">
        <f t="shared" si="101"/>
        <v>140</v>
      </c>
      <c r="AT203" s="24">
        <f t="shared" si="103"/>
        <v>140</v>
      </c>
      <c r="AU203" s="24">
        <f t="shared" si="102"/>
        <v>0</v>
      </c>
    </row>
    <row r="204" spans="1:47" ht="14.25" customHeight="1" x14ac:dyDescent="0.25">
      <c r="A204" s="24">
        <v>21</v>
      </c>
      <c r="B204" s="24" t="s">
        <v>91</v>
      </c>
      <c r="C204" s="24">
        <v>1</v>
      </c>
      <c r="D204" s="24">
        <f t="shared" si="87"/>
        <v>0</v>
      </c>
      <c r="E204" s="24">
        <f t="shared" si="78"/>
        <v>0</v>
      </c>
      <c r="F204" s="24">
        <v>3.6327240000000005</v>
      </c>
      <c r="G204" s="24">
        <f t="shared" si="84"/>
        <v>3.6327240000000005</v>
      </c>
      <c r="H204" s="24">
        <f t="shared" si="85"/>
        <v>0</v>
      </c>
      <c r="I204" s="24">
        <f t="shared" si="88"/>
        <v>0</v>
      </c>
      <c r="J204" s="24">
        <f t="shared" si="86"/>
        <v>0.64815549258684702</v>
      </c>
      <c r="K204" s="24">
        <v>0</v>
      </c>
      <c r="L204" s="24">
        <f t="shared" si="89"/>
        <v>4.2808794925868474</v>
      </c>
      <c r="M204" s="24">
        <v>0.64815549258684702</v>
      </c>
      <c r="N204" s="24">
        <v>0</v>
      </c>
      <c r="O204" s="24">
        <v>0</v>
      </c>
      <c r="P204" s="24">
        <f t="shared" si="79"/>
        <v>0.64815549258684702</v>
      </c>
      <c r="Q204" s="24">
        <f t="shared" si="90"/>
        <v>140</v>
      </c>
      <c r="R204" s="24">
        <f t="shared" si="77"/>
        <v>140</v>
      </c>
      <c r="S204" s="24">
        <f t="shared" si="91"/>
        <v>0</v>
      </c>
      <c r="T204" s="24">
        <v>0.67214628157397904</v>
      </c>
      <c r="U204" s="24">
        <v>0</v>
      </c>
      <c r="V204" s="24">
        <v>0</v>
      </c>
      <c r="W204" s="24">
        <f t="shared" si="80"/>
        <v>0.67214628157397904</v>
      </c>
      <c r="X204" s="24">
        <f t="shared" si="92"/>
        <v>140</v>
      </c>
      <c r="Y204" s="24">
        <f t="shared" si="93"/>
        <v>140</v>
      </c>
      <c r="Z204" s="24">
        <f t="shared" si="94"/>
        <v>0</v>
      </c>
      <c r="AA204" s="24">
        <v>0.18019982902447701</v>
      </c>
      <c r="AB204" s="24">
        <v>0</v>
      </c>
      <c r="AC204" s="24">
        <v>0</v>
      </c>
      <c r="AD204" s="24">
        <f t="shared" si="81"/>
        <v>0.18019982902447701</v>
      </c>
      <c r="AE204" s="24">
        <f t="shared" si="95"/>
        <v>140</v>
      </c>
      <c r="AF204" s="24">
        <f t="shared" si="96"/>
        <v>140</v>
      </c>
      <c r="AG204" s="24">
        <f t="shared" si="97"/>
        <v>0</v>
      </c>
      <c r="AH204" s="24">
        <v>1.32006148243606E-2</v>
      </c>
      <c r="AI204" s="24">
        <v>0</v>
      </c>
      <c r="AJ204" s="24">
        <v>0</v>
      </c>
      <c r="AK204" s="24">
        <f t="shared" si="82"/>
        <v>1.32006148243606E-2</v>
      </c>
      <c r="AL204" s="24">
        <f t="shared" si="98"/>
        <v>140</v>
      </c>
      <c r="AM204" s="24">
        <f t="shared" si="99"/>
        <v>140</v>
      </c>
      <c r="AN204" s="24">
        <f t="shared" si="100"/>
        <v>0</v>
      </c>
      <c r="AO204" s="24">
        <v>8.5007781142790603E-2</v>
      </c>
      <c r="AP204" s="24">
        <v>0</v>
      </c>
      <c r="AQ204" s="24">
        <v>0</v>
      </c>
      <c r="AR204" s="24">
        <f t="shared" si="83"/>
        <v>8.5007781142790603E-2</v>
      </c>
      <c r="AS204" s="24">
        <f t="shared" si="101"/>
        <v>140</v>
      </c>
      <c r="AT204" s="24">
        <f t="shared" si="103"/>
        <v>140</v>
      </c>
      <c r="AU204" s="24">
        <f t="shared" si="102"/>
        <v>0</v>
      </c>
    </row>
    <row r="205" spans="1:47" ht="14.25" customHeight="1" x14ac:dyDescent="0.25">
      <c r="A205" s="24">
        <v>22</v>
      </c>
      <c r="B205" s="24" t="s">
        <v>91</v>
      </c>
      <c r="C205" s="24">
        <v>1</v>
      </c>
      <c r="D205" s="24">
        <f t="shared" si="87"/>
        <v>0</v>
      </c>
      <c r="E205" s="24">
        <f t="shared" si="78"/>
        <v>0</v>
      </c>
      <c r="F205" s="24">
        <v>3.5979079999999968</v>
      </c>
      <c r="G205" s="24">
        <f t="shared" si="84"/>
        <v>3.5979079999999968</v>
      </c>
      <c r="H205" s="24">
        <f t="shared" si="85"/>
        <v>0</v>
      </c>
      <c r="I205" s="24">
        <f t="shared" si="88"/>
        <v>0</v>
      </c>
      <c r="J205" s="24">
        <f t="shared" si="86"/>
        <v>4.9455272571689003E-2</v>
      </c>
      <c r="K205" s="24">
        <v>0</v>
      </c>
      <c r="L205" s="24">
        <f t="shared" si="89"/>
        <v>3.6473632725716856</v>
      </c>
      <c r="M205" s="24">
        <v>4.9455272571689003E-2</v>
      </c>
      <c r="N205" s="24">
        <v>0</v>
      </c>
      <c r="O205" s="24">
        <v>0</v>
      </c>
      <c r="P205" s="24">
        <f t="shared" si="79"/>
        <v>4.9455272571689003E-2</v>
      </c>
      <c r="Q205" s="24">
        <f t="shared" si="90"/>
        <v>140</v>
      </c>
      <c r="R205" s="24">
        <f t="shared" si="77"/>
        <v>140</v>
      </c>
      <c r="S205" s="24">
        <f t="shared" si="91"/>
        <v>0</v>
      </c>
      <c r="T205" s="24">
        <v>0.76389997141840804</v>
      </c>
      <c r="U205" s="24">
        <v>0</v>
      </c>
      <c r="V205" s="24">
        <v>0</v>
      </c>
      <c r="W205" s="24">
        <f t="shared" si="80"/>
        <v>0.76389997141840804</v>
      </c>
      <c r="X205" s="24">
        <f t="shared" si="92"/>
        <v>140</v>
      </c>
      <c r="Y205" s="24">
        <f t="shared" si="93"/>
        <v>140</v>
      </c>
      <c r="Z205" s="24">
        <f t="shared" si="94"/>
        <v>0</v>
      </c>
      <c r="AA205" s="24">
        <v>4.5369689068267001E-2</v>
      </c>
      <c r="AB205" s="24">
        <v>0</v>
      </c>
      <c r="AC205" s="24">
        <v>0</v>
      </c>
      <c r="AD205" s="24">
        <f t="shared" si="81"/>
        <v>4.5369689068267001E-2</v>
      </c>
      <c r="AE205" s="24">
        <f t="shared" si="95"/>
        <v>140</v>
      </c>
      <c r="AF205" s="24">
        <f t="shared" si="96"/>
        <v>140</v>
      </c>
      <c r="AG205" s="24">
        <f t="shared" si="97"/>
        <v>0</v>
      </c>
      <c r="AH205" s="24">
        <v>2.4814245835306798E-4</v>
      </c>
      <c r="AI205" s="24">
        <v>0</v>
      </c>
      <c r="AJ205" s="24">
        <v>0</v>
      </c>
      <c r="AK205" s="24">
        <f t="shared" si="82"/>
        <v>2.4814245835306798E-4</v>
      </c>
      <c r="AL205" s="24">
        <f t="shared" si="98"/>
        <v>140</v>
      </c>
      <c r="AM205" s="24">
        <f t="shared" si="99"/>
        <v>140</v>
      </c>
      <c r="AN205" s="24">
        <f t="shared" si="100"/>
        <v>0</v>
      </c>
      <c r="AO205" s="24">
        <v>2.5956374890956499E-4</v>
      </c>
      <c r="AP205" s="24">
        <v>0</v>
      </c>
      <c r="AQ205" s="24">
        <v>0</v>
      </c>
      <c r="AR205" s="24">
        <f t="shared" si="83"/>
        <v>2.5956374890956499E-4</v>
      </c>
      <c r="AS205" s="24">
        <f t="shared" si="101"/>
        <v>140</v>
      </c>
      <c r="AT205" s="24">
        <f t="shared" si="103"/>
        <v>140</v>
      </c>
      <c r="AU205" s="24">
        <f t="shared" si="102"/>
        <v>0</v>
      </c>
    </row>
    <row r="206" spans="1:47" ht="14.25" customHeight="1" x14ac:dyDescent="0.25">
      <c r="A206" s="24">
        <v>23</v>
      </c>
      <c r="B206" s="24" t="s">
        <v>91</v>
      </c>
      <c r="C206" s="24">
        <v>1</v>
      </c>
      <c r="D206" s="24">
        <f t="shared" si="87"/>
        <v>0</v>
      </c>
      <c r="E206" s="24">
        <f t="shared" si="78"/>
        <v>0</v>
      </c>
      <c r="F206" s="24">
        <v>3.5981969999999981</v>
      </c>
      <c r="G206" s="24">
        <f t="shared" si="84"/>
        <v>3.5981969999999981</v>
      </c>
      <c r="H206" s="24">
        <f t="shared" si="85"/>
        <v>0</v>
      </c>
      <c r="I206" s="24">
        <f t="shared" si="88"/>
        <v>0</v>
      </c>
      <c r="J206" s="24">
        <f t="shared" si="86"/>
        <v>5.23608041338018E-2</v>
      </c>
      <c r="K206" s="24">
        <v>0</v>
      </c>
      <c r="L206" s="24">
        <f t="shared" si="89"/>
        <v>3.6505578041338</v>
      </c>
      <c r="M206" s="24">
        <v>5.23608041338018E-2</v>
      </c>
      <c r="N206" s="24">
        <v>0</v>
      </c>
      <c r="O206" s="24">
        <v>0</v>
      </c>
      <c r="P206" s="24">
        <f t="shared" si="79"/>
        <v>5.23608041338018E-2</v>
      </c>
      <c r="Q206" s="24">
        <f t="shared" si="90"/>
        <v>140</v>
      </c>
      <c r="R206" s="24">
        <f t="shared" si="77"/>
        <v>140</v>
      </c>
      <c r="S206" s="24">
        <f t="shared" si="91"/>
        <v>0</v>
      </c>
      <c r="T206" s="24">
        <v>5.0952653024073903E-2</v>
      </c>
      <c r="U206" s="24">
        <v>0</v>
      </c>
      <c r="V206" s="24">
        <v>0</v>
      </c>
      <c r="W206" s="24">
        <f t="shared" si="80"/>
        <v>5.0952653024073903E-2</v>
      </c>
      <c r="X206" s="24">
        <f t="shared" si="92"/>
        <v>140</v>
      </c>
      <c r="Y206" s="24">
        <f t="shared" si="93"/>
        <v>140</v>
      </c>
      <c r="Z206" s="24">
        <f t="shared" si="94"/>
        <v>0</v>
      </c>
      <c r="AA206" s="24">
        <v>2.8439013193801801E-5</v>
      </c>
      <c r="AB206" s="24">
        <v>0</v>
      </c>
      <c r="AC206" s="24">
        <v>0</v>
      </c>
      <c r="AD206" s="24">
        <f t="shared" si="81"/>
        <v>2.8439013193801801E-5</v>
      </c>
      <c r="AE206" s="24">
        <f t="shared" si="95"/>
        <v>140</v>
      </c>
      <c r="AF206" s="24">
        <f t="shared" si="96"/>
        <v>140</v>
      </c>
      <c r="AG206" s="24">
        <f t="shared" si="97"/>
        <v>0</v>
      </c>
      <c r="AH206" s="24">
        <v>6.08223137252955E-2</v>
      </c>
      <c r="AI206" s="24">
        <v>0</v>
      </c>
      <c r="AJ206" s="24">
        <v>0</v>
      </c>
      <c r="AK206" s="24">
        <f t="shared" si="82"/>
        <v>6.08223137252955E-2</v>
      </c>
      <c r="AL206" s="24">
        <f t="shared" si="98"/>
        <v>140</v>
      </c>
      <c r="AM206" s="24">
        <f t="shared" si="99"/>
        <v>140</v>
      </c>
      <c r="AN206" s="24">
        <f t="shared" si="100"/>
        <v>0</v>
      </c>
      <c r="AO206" s="24">
        <v>5.8050976710465399E-2</v>
      </c>
      <c r="AP206" s="24">
        <v>0</v>
      </c>
      <c r="AQ206" s="24">
        <v>0</v>
      </c>
      <c r="AR206" s="24">
        <f t="shared" si="83"/>
        <v>5.8050976710465399E-2</v>
      </c>
      <c r="AS206" s="24">
        <f t="shared" si="101"/>
        <v>140</v>
      </c>
      <c r="AT206" s="24">
        <f t="shared" si="103"/>
        <v>140</v>
      </c>
      <c r="AU206" s="24">
        <f t="shared" si="102"/>
        <v>0</v>
      </c>
    </row>
    <row r="207" spans="1:47" ht="14.25" customHeight="1" x14ac:dyDescent="0.25">
      <c r="A207" s="24">
        <v>24</v>
      </c>
      <c r="B207" s="24" t="s">
        <v>91</v>
      </c>
      <c r="C207" s="24">
        <v>1</v>
      </c>
      <c r="D207" s="24">
        <f t="shared" si="87"/>
        <v>0</v>
      </c>
      <c r="E207" s="24">
        <f t="shared" si="78"/>
        <v>0</v>
      </c>
      <c r="F207" s="24">
        <v>3.6003580000000039</v>
      </c>
      <c r="G207" s="24">
        <f t="shared" si="84"/>
        <v>3.6003580000000039</v>
      </c>
      <c r="H207" s="24">
        <f t="shared" si="85"/>
        <v>0</v>
      </c>
      <c r="I207" s="24">
        <f t="shared" si="88"/>
        <v>0</v>
      </c>
      <c r="J207" s="24">
        <f t="shared" si="86"/>
        <v>9.0580048455680699E-7</v>
      </c>
      <c r="K207" s="24">
        <v>0</v>
      </c>
      <c r="L207" s="24">
        <f t="shared" si="89"/>
        <v>3.6003589058004883</v>
      </c>
      <c r="M207" s="24">
        <v>9.0580048455680699E-7</v>
      </c>
      <c r="N207" s="24">
        <v>0</v>
      </c>
      <c r="O207" s="24">
        <v>0</v>
      </c>
      <c r="P207" s="24">
        <f t="shared" si="79"/>
        <v>9.0580048455680699E-7</v>
      </c>
      <c r="Q207" s="24">
        <f t="shared" si="90"/>
        <v>140</v>
      </c>
      <c r="R207" s="24">
        <f t="shared" si="77"/>
        <v>140</v>
      </c>
      <c r="S207" s="24">
        <f t="shared" si="91"/>
        <v>0</v>
      </c>
      <c r="T207" s="24">
        <v>0.393918887899393</v>
      </c>
      <c r="U207" s="24">
        <v>0</v>
      </c>
      <c r="V207" s="24">
        <v>0</v>
      </c>
      <c r="W207" s="24">
        <f t="shared" si="80"/>
        <v>0.393918887899393</v>
      </c>
      <c r="X207" s="24">
        <f t="shared" si="92"/>
        <v>140</v>
      </c>
      <c r="Y207" s="24">
        <f t="shared" si="93"/>
        <v>140</v>
      </c>
      <c r="Z207" s="24">
        <f t="shared" si="94"/>
        <v>0</v>
      </c>
      <c r="AA207" s="24">
        <v>5.5433886130914801E-3</v>
      </c>
      <c r="AB207" s="24">
        <v>0</v>
      </c>
      <c r="AC207" s="24">
        <v>0</v>
      </c>
      <c r="AD207" s="24">
        <f t="shared" si="81"/>
        <v>5.5433886130914801E-3</v>
      </c>
      <c r="AE207" s="24">
        <f t="shared" si="95"/>
        <v>140</v>
      </c>
      <c r="AF207" s="24">
        <f t="shared" si="96"/>
        <v>140</v>
      </c>
      <c r="AG207" s="24">
        <f t="shared" si="97"/>
        <v>0</v>
      </c>
      <c r="AH207" s="24">
        <v>2.59034042208603E-2</v>
      </c>
      <c r="AI207" s="24">
        <v>0</v>
      </c>
      <c r="AJ207" s="24">
        <v>0</v>
      </c>
      <c r="AK207" s="24">
        <f t="shared" si="82"/>
        <v>2.59034042208603E-2</v>
      </c>
      <c r="AL207" s="24">
        <f t="shared" si="98"/>
        <v>140</v>
      </c>
      <c r="AM207" s="24">
        <f t="shared" si="99"/>
        <v>140</v>
      </c>
      <c r="AN207" s="24">
        <f t="shared" si="100"/>
        <v>0</v>
      </c>
      <c r="AO207" s="24">
        <v>3.43071994475401</v>
      </c>
      <c r="AP207" s="24">
        <v>0</v>
      </c>
      <c r="AQ207" s="24">
        <v>0</v>
      </c>
      <c r="AR207" s="24">
        <f t="shared" si="83"/>
        <v>3.43071994475401</v>
      </c>
      <c r="AS207" s="24">
        <f t="shared" si="101"/>
        <v>140</v>
      </c>
      <c r="AT207" s="24">
        <f t="shared" si="103"/>
        <v>140</v>
      </c>
      <c r="AU207" s="24">
        <f t="shared" si="102"/>
        <v>0</v>
      </c>
    </row>
    <row r="208" spans="1:47" ht="14.25" customHeight="1" x14ac:dyDescent="0.25">
      <c r="A208" s="24">
        <v>25</v>
      </c>
      <c r="B208" s="24" t="s">
        <v>91</v>
      </c>
      <c r="C208" s="24">
        <v>1</v>
      </c>
      <c r="D208" s="24">
        <f t="shared" si="87"/>
        <v>0</v>
      </c>
      <c r="E208" s="24">
        <f t="shared" si="78"/>
        <v>0</v>
      </c>
      <c r="F208" s="24">
        <v>3.6005839999999973</v>
      </c>
      <c r="G208" s="24">
        <f t="shared" si="84"/>
        <v>3.6005839999999973</v>
      </c>
      <c r="H208" s="24">
        <f t="shared" si="85"/>
        <v>0</v>
      </c>
      <c r="I208" s="24">
        <f t="shared" si="88"/>
        <v>0</v>
      </c>
      <c r="J208" s="24">
        <f t="shared" si="86"/>
        <v>1.17140039539037E-7</v>
      </c>
      <c r="K208" s="24">
        <v>0</v>
      </c>
      <c r="L208" s="24">
        <f t="shared" si="89"/>
        <v>3.6005841171400368</v>
      </c>
      <c r="M208" s="24">
        <v>1.17140039539037E-7</v>
      </c>
      <c r="N208" s="24">
        <v>0</v>
      </c>
      <c r="O208" s="24">
        <v>0</v>
      </c>
      <c r="P208" s="24">
        <f t="shared" si="79"/>
        <v>1.17140039539037E-7</v>
      </c>
      <c r="Q208" s="24">
        <f t="shared" si="90"/>
        <v>140</v>
      </c>
      <c r="R208" s="24">
        <f t="shared" ref="R208:R271" si="104">+Q207</f>
        <v>140</v>
      </c>
      <c r="S208" s="24">
        <f t="shared" si="91"/>
        <v>0</v>
      </c>
      <c r="T208" s="24">
        <v>9.1891665795789598E-7</v>
      </c>
      <c r="U208" s="24">
        <v>0</v>
      </c>
      <c r="V208" s="24">
        <v>0</v>
      </c>
      <c r="W208" s="24">
        <f t="shared" si="80"/>
        <v>9.1891665795789598E-7</v>
      </c>
      <c r="X208" s="24">
        <f t="shared" si="92"/>
        <v>140</v>
      </c>
      <c r="Y208" s="24">
        <f t="shared" si="93"/>
        <v>140</v>
      </c>
      <c r="Z208" s="24">
        <f t="shared" si="94"/>
        <v>0</v>
      </c>
      <c r="AA208" s="24">
        <v>2.8892121696400298E-3</v>
      </c>
      <c r="AB208" s="24">
        <v>0</v>
      </c>
      <c r="AC208" s="24">
        <v>0</v>
      </c>
      <c r="AD208" s="24">
        <f t="shared" si="81"/>
        <v>2.8892121696400298E-3</v>
      </c>
      <c r="AE208" s="24">
        <f t="shared" si="95"/>
        <v>140</v>
      </c>
      <c r="AF208" s="24">
        <f t="shared" si="96"/>
        <v>140</v>
      </c>
      <c r="AG208" s="24">
        <f t="shared" si="97"/>
        <v>0</v>
      </c>
      <c r="AH208" s="24">
        <v>1.21626202360062E-2</v>
      </c>
      <c r="AI208" s="24">
        <v>0</v>
      </c>
      <c r="AJ208" s="24">
        <v>0</v>
      </c>
      <c r="AK208" s="24">
        <f t="shared" si="82"/>
        <v>1.21626202360062E-2</v>
      </c>
      <c r="AL208" s="24">
        <f t="shared" si="98"/>
        <v>140</v>
      </c>
      <c r="AM208" s="24">
        <f t="shared" si="99"/>
        <v>140</v>
      </c>
      <c r="AN208" s="24">
        <f t="shared" si="100"/>
        <v>0</v>
      </c>
      <c r="AO208" s="24">
        <v>2.5872571979617698</v>
      </c>
      <c r="AP208" s="24">
        <v>0</v>
      </c>
      <c r="AQ208" s="24">
        <v>0</v>
      </c>
      <c r="AR208" s="24">
        <f t="shared" si="83"/>
        <v>2.5872571979617698</v>
      </c>
      <c r="AS208" s="24">
        <f t="shared" si="101"/>
        <v>140</v>
      </c>
      <c r="AT208" s="24">
        <f t="shared" si="103"/>
        <v>140</v>
      </c>
      <c r="AU208" s="24">
        <f t="shared" si="102"/>
        <v>0</v>
      </c>
    </row>
    <row r="209" spans="1:47" ht="14.25" customHeight="1" x14ac:dyDescent="0.25">
      <c r="A209" s="24">
        <v>26</v>
      </c>
      <c r="B209" s="24" t="s">
        <v>91</v>
      </c>
      <c r="C209" s="24">
        <v>1</v>
      </c>
      <c r="D209" s="24">
        <f t="shared" si="87"/>
        <v>0</v>
      </c>
      <c r="E209" s="24">
        <f t="shared" si="78"/>
        <v>0</v>
      </c>
      <c r="F209" s="24">
        <v>3.6272899999999959</v>
      </c>
      <c r="G209" s="24">
        <f t="shared" si="84"/>
        <v>3.6272899999999959</v>
      </c>
      <c r="H209" s="24">
        <f t="shared" si="85"/>
        <v>0</v>
      </c>
      <c r="I209" s="24">
        <f t="shared" si="88"/>
        <v>0</v>
      </c>
      <c r="J209" s="24">
        <f t="shared" si="86"/>
        <v>0.72545799999999927</v>
      </c>
      <c r="K209" s="24">
        <v>0</v>
      </c>
      <c r="L209" s="24">
        <f t="shared" si="89"/>
        <v>4.3527479999999947</v>
      </c>
      <c r="M209" s="24">
        <v>1.82997883386094</v>
      </c>
      <c r="N209" s="24">
        <v>0</v>
      </c>
      <c r="O209" s="24">
        <v>0</v>
      </c>
      <c r="P209" s="24">
        <f t="shared" si="79"/>
        <v>1.82997883386094</v>
      </c>
      <c r="Q209" s="24">
        <f t="shared" si="90"/>
        <v>140</v>
      </c>
      <c r="R209" s="24">
        <f t="shared" si="104"/>
        <v>140</v>
      </c>
      <c r="S209" s="24">
        <f t="shared" si="91"/>
        <v>0</v>
      </c>
      <c r="T209" s="24">
        <v>3.29220493993851E-4</v>
      </c>
      <c r="U209" s="24">
        <v>0</v>
      </c>
      <c r="V209" s="24">
        <v>0</v>
      </c>
      <c r="W209" s="24">
        <f t="shared" si="80"/>
        <v>3.29220493993851E-4</v>
      </c>
      <c r="X209" s="24">
        <f t="shared" si="92"/>
        <v>140</v>
      </c>
      <c r="Y209" s="24">
        <f t="shared" si="93"/>
        <v>140</v>
      </c>
      <c r="Z209" s="24">
        <f t="shared" si="94"/>
        <v>0</v>
      </c>
      <c r="AA209" s="24">
        <v>8.2977727454205308E-6</v>
      </c>
      <c r="AB209" s="24">
        <v>0</v>
      </c>
      <c r="AC209" s="24">
        <v>0</v>
      </c>
      <c r="AD209" s="24">
        <f t="shared" si="81"/>
        <v>8.2977727454205308E-6</v>
      </c>
      <c r="AE209" s="24">
        <f t="shared" si="95"/>
        <v>140</v>
      </c>
      <c r="AF209" s="24">
        <f t="shared" si="96"/>
        <v>140</v>
      </c>
      <c r="AG209" s="24">
        <f t="shared" si="97"/>
        <v>0</v>
      </c>
      <c r="AH209" s="24">
        <v>6.8926225002472502E-2</v>
      </c>
      <c r="AI209" s="24">
        <v>0</v>
      </c>
      <c r="AJ209" s="24">
        <v>0</v>
      </c>
      <c r="AK209" s="24">
        <f t="shared" si="82"/>
        <v>6.8926225002472502E-2</v>
      </c>
      <c r="AL209" s="24">
        <f t="shared" si="98"/>
        <v>140</v>
      </c>
      <c r="AM209" s="24">
        <f t="shared" si="99"/>
        <v>140</v>
      </c>
      <c r="AN209" s="24">
        <f t="shared" si="100"/>
        <v>0</v>
      </c>
      <c r="AO209" s="24">
        <v>2.69339871990921E-2</v>
      </c>
      <c r="AP209" s="24">
        <v>0</v>
      </c>
      <c r="AQ209" s="24">
        <v>0</v>
      </c>
      <c r="AR209" s="24">
        <f t="shared" si="83"/>
        <v>2.69339871990921E-2</v>
      </c>
      <c r="AS209" s="24">
        <f t="shared" si="101"/>
        <v>140</v>
      </c>
      <c r="AT209" s="24">
        <f t="shared" si="103"/>
        <v>140</v>
      </c>
      <c r="AU209" s="24">
        <f t="shared" si="102"/>
        <v>0</v>
      </c>
    </row>
    <row r="210" spans="1:47" ht="14.25" customHeight="1" x14ac:dyDescent="0.25">
      <c r="A210" s="24">
        <v>27</v>
      </c>
      <c r="B210" s="24" t="s">
        <v>91</v>
      </c>
      <c r="C210" s="24">
        <v>1</v>
      </c>
      <c r="D210" s="24">
        <f t="shared" si="87"/>
        <v>0</v>
      </c>
      <c r="E210" s="24">
        <f t="shared" si="78"/>
        <v>0</v>
      </c>
      <c r="F210" s="24">
        <v>3.5817479999999997</v>
      </c>
      <c r="G210" s="24">
        <f t="shared" si="84"/>
        <v>3.5817479999999997</v>
      </c>
      <c r="H210" s="24">
        <f t="shared" si="85"/>
        <v>0</v>
      </c>
      <c r="I210" s="24">
        <f t="shared" si="88"/>
        <v>0</v>
      </c>
      <c r="J210" s="24">
        <f t="shared" si="86"/>
        <v>0.52188384756985795</v>
      </c>
      <c r="K210" s="24">
        <v>0</v>
      </c>
      <c r="L210" s="24">
        <f t="shared" si="89"/>
        <v>4.1036318475698579</v>
      </c>
      <c r="M210" s="24">
        <v>0.52188384756985795</v>
      </c>
      <c r="N210" s="24">
        <v>0</v>
      </c>
      <c r="O210" s="24">
        <v>0</v>
      </c>
      <c r="P210" s="24">
        <f t="shared" si="79"/>
        <v>0.52188384756985795</v>
      </c>
      <c r="Q210" s="24">
        <f t="shared" si="90"/>
        <v>140</v>
      </c>
      <c r="R210" s="24">
        <f t="shared" si="104"/>
        <v>140</v>
      </c>
      <c r="S210" s="24">
        <f t="shared" si="91"/>
        <v>0</v>
      </c>
      <c r="T210" s="24">
        <v>6.3563728206181898</v>
      </c>
      <c r="U210" s="24">
        <v>0</v>
      </c>
      <c r="V210" s="24">
        <v>0</v>
      </c>
      <c r="W210" s="24">
        <f t="shared" si="80"/>
        <v>6.3563728206181898</v>
      </c>
      <c r="X210" s="24">
        <f t="shared" si="92"/>
        <v>137.74725902695167</v>
      </c>
      <c r="Y210" s="24">
        <f t="shared" si="93"/>
        <v>140</v>
      </c>
      <c r="Z210" s="24">
        <f t="shared" si="94"/>
        <v>2.2527409730483328</v>
      </c>
      <c r="AA210" s="24">
        <v>0.36497515445654799</v>
      </c>
      <c r="AB210" s="24">
        <v>0</v>
      </c>
      <c r="AC210" s="24">
        <v>0</v>
      </c>
      <c r="AD210" s="24">
        <f t="shared" si="81"/>
        <v>0.36497515445654799</v>
      </c>
      <c r="AE210" s="24">
        <f t="shared" si="95"/>
        <v>140</v>
      </c>
      <c r="AF210" s="24">
        <f t="shared" si="96"/>
        <v>140</v>
      </c>
      <c r="AG210" s="24">
        <f t="shared" si="97"/>
        <v>0</v>
      </c>
      <c r="AH210" s="24">
        <v>1.8707984850301399E-2</v>
      </c>
      <c r="AI210" s="24">
        <v>0</v>
      </c>
      <c r="AJ210" s="24">
        <v>0</v>
      </c>
      <c r="AK210" s="24">
        <f t="shared" si="82"/>
        <v>1.8707984850301399E-2</v>
      </c>
      <c r="AL210" s="24">
        <f t="shared" si="98"/>
        <v>140</v>
      </c>
      <c r="AM210" s="24">
        <f t="shared" si="99"/>
        <v>140</v>
      </c>
      <c r="AN210" s="24">
        <f t="shared" si="100"/>
        <v>0</v>
      </c>
      <c r="AO210" s="24">
        <v>0.80004884339572602</v>
      </c>
      <c r="AP210" s="24">
        <v>0</v>
      </c>
      <c r="AQ210" s="24">
        <v>0</v>
      </c>
      <c r="AR210" s="24">
        <f t="shared" si="83"/>
        <v>0.80004884339572602</v>
      </c>
      <c r="AS210" s="24">
        <f t="shared" si="101"/>
        <v>140</v>
      </c>
      <c r="AT210" s="24">
        <f t="shared" si="103"/>
        <v>140</v>
      </c>
      <c r="AU210" s="24">
        <f t="shared" si="102"/>
        <v>0</v>
      </c>
    </row>
    <row r="211" spans="1:47" ht="14.25" customHeight="1" x14ac:dyDescent="0.25">
      <c r="A211" s="24">
        <v>28</v>
      </c>
      <c r="B211" s="24" t="s">
        <v>91</v>
      </c>
      <c r="C211" s="24">
        <v>1</v>
      </c>
      <c r="D211" s="24">
        <f t="shared" si="87"/>
        <v>0</v>
      </c>
      <c r="E211" s="24">
        <f t="shared" si="78"/>
        <v>0</v>
      </c>
      <c r="F211" s="24">
        <v>3.5868930000000003</v>
      </c>
      <c r="G211" s="24">
        <f t="shared" si="84"/>
        <v>3.5868930000000003</v>
      </c>
      <c r="H211" s="24">
        <f t="shared" si="85"/>
        <v>0</v>
      </c>
      <c r="I211" s="24">
        <f t="shared" si="88"/>
        <v>0</v>
      </c>
      <c r="J211" s="24">
        <f t="shared" si="86"/>
        <v>4.95919695609328E-4</v>
      </c>
      <c r="K211" s="24">
        <v>0</v>
      </c>
      <c r="L211" s="24">
        <f t="shared" si="89"/>
        <v>3.5873889196956097</v>
      </c>
      <c r="M211" s="24">
        <v>4.95919695609328E-4</v>
      </c>
      <c r="N211" s="24">
        <v>0</v>
      </c>
      <c r="O211" s="24">
        <v>0</v>
      </c>
      <c r="P211" s="24">
        <f t="shared" si="79"/>
        <v>4.95919695609328E-4</v>
      </c>
      <c r="Q211" s="24">
        <f t="shared" si="90"/>
        <v>140</v>
      </c>
      <c r="R211" s="24">
        <f t="shared" si="104"/>
        <v>140</v>
      </c>
      <c r="S211" s="24">
        <f t="shared" si="91"/>
        <v>0</v>
      </c>
      <c r="T211" s="24">
        <v>1.30542637643672</v>
      </c>
      <c r="U211" s="24">
        <v>0</v>
      </c>
      <c r="V211" s="24">
        <v>0</v>
      </c>
      <c r="W211" s="24">
        <f t="shared" si="80"/>
        <v>1.30542637643672</v>
      </c>
      <c r="X211" s="24">
        <f t="shared" si="92"/>
        <v>140</v>
      </c>
      <c r="Y211" s="24">
        <f t="shared" si="93"/>
        <v>137.74725902695167</v>
      </c>
      <c r="Z211" s="24">
        <f t="shared" si="94"/>
        <v>0</v>
      </c>
      <c r="AA211" s="24">
        <v>0.92276893916531799</v>
      </c>
      <c r="AB211" s="24">
        <v>0</v>
      </c>
      <c r="AC211" s="24">
        <v>0</v>
      </c>
      <c r="AD211" s="24">
        <f t="shared" si="81"/>
        <v>0.92276893916531799</v>
      </c>
      <c r="AE211" s="24">
        <f t="shared" si="95"/>
        <v>140</v>
      </c>
      <c r="AF211" s="24">
        <f t="shared" si="96"/>
        <v>140</v>
      </c>
      <c r="AG211" s="24">
        <f t="shared" si="97"/>
        <v>0</v>
      </c>
      <c r="AH211" s="24">
        <v>4.2585351928995001</v>
      </c>
      <c r="AI211" s="24">
        <v>0</v>
      </c>
      <c r="AJ211" s="24">
        <v>0</v>
      </c>
      <c r="AK211" s="24">
        <f t="shared" si="82"/>
        <v>4.2585351928995001</v>
      </c>
      <c r="AL211" s="24">
        <f t="shared" si="98"/>
        <v>139.3288537267961</v>
      </c>
      <c r="AM211" s="24">
        <f t="shared" si="99"/>
        <v>140</v>
      </c>
      <c r="AN211" s="24">
        <f t="shared" si="100"/>
        <v>0.67114627320390241</v>
      </c>
      <c r="AO211" s="24">
        <v>0.73681665867569901</v>
      </c>
      <c r="AP211" s="24">
        <v>0</v>
      </c>
      <c r="AQ211" s="24">
        <v>0</v>
      </c>
      <c r="AR211" s="24">
        <f t="shared" si="83"/>
        <v>0.73681665867569901</v>
      </c>
      <c r="AS211" s="24">
        <f t="shared" si="101"/>
        <v>140</v>
      </c>
      <c r="AT211" s="24">
        <f t="shared" si="103"/>
        <v>140</v>
      </c>
      <c r="AU211" s="24">
        <f t="shared" si="102"/>
        <v>0</v>
      </c>
    </row>
    <row r="212" spans="1:47" ht="14.25" customHeight="1" x14ac:dyDescent="0.25">
      <c r="A212" s="24">
        <v>29</v>
      </c>
      <c r="B212" s="24" t="s">
        <v>91</v>
      </c>
      <c r="C212" s="24">
        <v>1</v>
      </c>
      <c r="D212" s="24">
        <f t="shared" si="87"/>
        <v>0</v>
      </c>
      <c r="E212" s="24">
        <f t="shared" si="78"/>
        <v>0</v>
      </c>
      <c r="F212" s="24">
        <v>3.5940219999999981</v>
      </c>
      <c r="G212" s="24">
        <f t="shared" si="84"/>
        <v>3.5940219999999981</v>
      </c>
      <c r="H212" s="24">
        <f t="shared" si="85"/>
        <v>0</v>
      </c>
      <c r="I212" s="24">
        <f t="shared" si="88"/>
        <v>0</v>
      </c>
      <c r="J212" s="24">
        <f t="shared" si="86"/>
        <v>0.71880439999999968</v>
      </c>
      <c r="K212" s="24">
        <v>0</v>
      </c>
      <c r="L212" s="24">
        <f t="shared" si="89"/>
        <v>4.3128263999999978</v>
      </c>
      <c r="M212" s="24">
        <v>1.4005382057810962</v>
      </c>
      <c r="N212" s="24">
        <v>0</v>
      </c>
      <c r="O212" s="24">
        <v>0</v>
      </c>
      <c r="P212" s="24">
        <f t="shared" si="79"/>
        <v>1.4005382057810962</v>
      </c>
      <c r="Q212" s="24">
        <f t="shared" si="90"/>
        <v>140</v>
      </c>
      <c r="R212" s="24">
        <f t="shared" si="104"/>
        <v>140</v>
      </c>
      <c r="S212" s="24">
        <f t="shared" si="91"/>
        <v>0</v>
      </c>
      <c r="T212" s="24">
        <v>1.4005382057810962</v>
      </c>
      <c r="U212" s="24">
        <v>0</v>
      </c>
      <c r="V212" s="24">
        <v>0</v>
      </c>
      <c r="W212" s="24">
        <f t="shared" si="80"/>
        <v>1.4005382057810962</v>
      </c>
      <c r="X212" s="24">
        <f t="shared" si="92"/>
        <v>140</v>
      </c>
      <c r="Y212" s="24">
        <f t="shared" si="93"/>
        <v>140</v>
      </c>
      <c r="Z212" s="24">
        <f t="shared" si="94"/>
        <v>0</v>
      </c>
      <c r="AA212" s="24">
        <v>1.4005382057810962</v>
      </c>
      <c r="AB212" s="24">
        <v>0</v>
      </c>
      <c r="AC212" s="24">
        <v>0</v>
      </c>
      <c r="AD212" s="24">
        <f t="shared" si="81"/>
        <v>1.4005382057810962</v>
      </c>
      <c r="AE212" s="24">
        <f t="shared" si="95"/>
        <v>140</v>
      </c>
      <c r="AF212" s="24">
        <f t="shared" si="96"/>
        <v>140</v>
      </c>
      <c r="AG212" s="24">
        <f t="shared" si="97"/>
        <v>0</v>
      </c>
      <c r="AH212" s="24">
        <v>1.4005382057810962</v>
      </c>
      <c r="AI212" s="24">
        <v>0</v>
      </c>
      <c r="AJ212" s="24">
        <v>0</v>
      </c>
      <c r="AK212" s="24">
        <f t="shared" si="82"/>
        <v>1.4005382057810962</v>
      </c>
      <c r="AL212" s="24">
        <f t="shared" si="98"/>
        <v>140</v>
      </c>
      <c r="AM212" s="24">
        <f t="shared" si="99"/>
        <v>139.3288537267961</v>
      </c>
      <c r="AN212" s="24">
        <f t="shared" si="100"/>
        <v>0</v>
      </c>
      <c r="AO212" s="24">
        <v>1.4005382057810962</v>
      </c>
      <c r="AP212" s="24">
        <v>0</v>
      </c>
      <c r="AQ212" s="24">
        <v>0</v>
      </c>
      <c r="AR212" s="24">
        <f t="shared" si="83"/>
        <v>1.4005382057810962</v>
      </c>
      <c r="AS212" s="24">
        <f t="shared" si="101"/>
        <v>140</v>
      </c>
      <c r="AT212" s="24">
        <f t="shared" si="103"/>
        <v>140</v>
      </c>
      <c r="AU212" s="24">
        <f t="shared" si="102"/>
        <v>0</v>
      </c>
    </row>
    <row r="213" spans="1:47" ht="14.25" customHeight="1" x14ac:dyDescent="0.25">
      <c r="A213" s="24">
        <v>30</v>
      </c>
      <c r="B213" s="24" t="s">
        <v>91</v>
      </c>
      <c r="C213" s="24">
        <v>1</v>
      </c>
      <c r="D213" s="24">
        <f t="shared" si="87"/>
        <v>0</v>
      </c>
      <c r="E213" s="24">
        <f t="shared" si="78"/>
        <v>0</v>
      </c>
      <c r="F213" s="24">
        <v>3.6023799999999992</v>
      </c>
      <c r="G213" s="24">
        <f t="shared" si="84"/>
        <v>3.6023799999999992</v>
      </c>
      <c r="H213" s="24">
        <f t="shared" si="85"/>
        <v>0</v>
      </c>
      <c r="I213" s="24">
        <f t="shared" si="88"/>
        <v>0</v>
      </c>
      <c r="J213" s="24">
        <f t="shared" si="86"/>
        <v>0.72047599999999989</v>
      </c>
      <c r="K213" s="24">
        <v>0</v>
      </c>
      <c r="L213" s="24">
        <f t="shared" si="89"/>
        <v>4.3228559999999989</v>
      </c>
      <c r="M213" s="24">
        <v>1.3367963415555499</v>
      </c>
      <c r="N213" s="24">
        <v>0</v>
      </c>
      <c r="O213" s="24">
        <v>0</v>
      </c>
      <c r="P213" s="24">
        <f t="shared" si="79"/>
        <v>1.3367963415555499</v>
      </c>
      <c r="Q213" s="24">
        <f t="shared" si="90"/>
        <v>140</v>
      </c>
      <c r="R213" s="24">
        <f t="shared" si="104"/>
        <v>140</v>
      </c>
      <c r="S213" s="24">
        <f t="shared" si="91"/>
        <v>0</v>
      </c>
      <c r="T213" s="24">
        <v>8.1522221522043296E-3</v>
      </c>
      <c r="U213" s="24">
        <v>0</v>
      </c>
      <c r="V213" s="24">
        <v>0</v>
      </c>
      <c r="W213" s="24">
        <f t="shared" si="80"/>
        <v>8.1522221522043296E-3</v>
      </c>
      <c r="X213" s="24">
        <f t="shared" si="92"/>
        <v>140</v>
      </c>
      <c r="Y213" s="24">
        <f t="shared" si="93"/>
        <v>140</v>
      </c>
      <c r="Z213" s="24">
        <f t="shared" si="94"/>
        <v>0</v>
      </c>
      <c r="AA213" s="24">
        <v>1.6317772588480001E-5</v>
      </c>
      <c r="AB213" s="24">
        <v>0</v>
      </c>
      <c r="AC213" s="24">
        <v>0</v>
      </c>
      <c r="AD213" s="24">
        <f t="shared" si="81"/>
        <v>1.6317772588480001E-5</v>
      </c>
      <c r="AE213" s="24">
        <f t="shared" si="95"/>
        <v>140</v>
      </c>
      <c r="AF213" s="24">
        <f t="shared" si="96"/>
        <v>140</v>
      </c>
      <c r="AG213" s="24">
        <f t="shared" si="97"/>
        <v>0</v>
      </c>
      <c r="AH213" s="24">
        <v>2.5981621323089101E-3</v>
      </c>
      <c r="AI213" s="24">
        <v>0</v>
      </c>
      <c r="AJ213" s="24">
        <v>0</v>
      </c>
      <c r="AK213" s="24">
        <f t="shared" si="82"/>
        <v>2.5981621323089101E-3</v>
      </c>
      <c r="AL213" s="24">
        <f t="shared" si="98"/>
        <v>140</v>
      </c>
      <c r="AM213" s="24">
        <f t="shared" si="99"/>
        <v>140</v>
      </c>
      <c r="AN213" s="24">
        <f t="shared" si="100"/>
        <v>0</v>
      </c>
      <c r="AO213" s="24">
        <v>0.82660631664056505</v>
      </c>
      <c r="AP213" s="24">
        <v>0</v>
      </c>
      <c r="AQ213" s="24">
        <v>0</v>
      </c>
      <c r="AR213" s="24">
        <f t="shared" si="83"/>
        <v>0.82660631664056505</v>
      </c>
      <c r="AS213" s="24">
        <f t="shared" si="101"/>
        <v>140</v>
      </c>
      <c r="AT213" s="24">
        <f t="shared" si="103"/>
        <v>140</v>
      </c>
      <c r="AU213" s="24">
        <f t="shared" si="102"/>
        <v>0</v>
      </c>
    </row>
    <row r="214" spans="1:47" ht="14.25" customHeight="1" x14ac:dyDescent="0.25">
      <c r="A214" s="24">
        <v>31</v>
      </c>
      <c r="B214" s="24" t="s">
        <v>91</v>
      </c>
      <c r="C214" s="24">
        <v>1</v>
      </c>
      <c r="D214" s="24">
        <f t="shared" si="87"/>
        <v>0</v>
      </c>
      <c r="E214" s="24">
        <f t="shared" si="78"/>
        <v>0</v>
      </c>
      <c r="F214" s="24">
        <v>3.598544</v>
      </c>
      <c r="G214" s="24">
        <f t="shared" si="84"/>
        <v>3.598544</v>
      </c>
      <c r="H214" s="24">
        <f t="shared" si="85"/>
        <v>0</v>
      </c>
      <c r="I214" s="24">
        <f t="shared" si="88"/>
        <v>0</v>
      </c>
      <c r="J214" s="24">
        <f t="shared" si="86"/>
        <v>0.71970880000000004</v>
      </c>
      <c r="K214" s="24">
        <v>0</v>
      </c>
      <c r="L214" s="24">
        <f t="shared" si="89"/>
        <v>4.3182527999999998</v>
      </c>
      <c r="M214" s="24">
        <v>1.8919201223908899</v>
      </c>
      <c r="N214" s="24">
        <v>0</v>
      </c>
      <c r="O214" s="24">
        <v>0</v>
      </c>
      <c r="P214" s="24">
        <f t="shared" si="79"/>
        <v>1.8919201223908899</v>
      </c>
      <c r="Q214" s="24">
        <f t="shared" si="90"/>
        <v>140</v>
      </c>
      <c r="R214" s="24">
        <f t="shared" si="104"/>
        <v>140</v>
      </c>
      <c r="S214" s="24">
        <f t="shared" si="91"/>
        <v>0</v>
      </c>
      <c r="T214" s="24">
        <v>4.2340496270890798E-8</v>
      </c>
      <c r="U214" s="24">
        <v>0</v>
      </c>
      <c r="V214" s="24">
        <v>0</v>
      </c>
      <c r="W214" s="24">
        <f t="shared" si="80"/>
        <v>4.2340496270890798E-8</v>
      </c>
      <c r="X214" s="24">
        <f t="shared" si="92"/>
        <v>140</v>
      </c>
      <c r="Y214" s="24">
        <f t="shared" si="93"/>
        <v>140</v>
      </c>
      <c r="Z214" s="24">
        <f t="shared" si="94"/>
        <v>0</v>
      </c>
      <c r="AA214" s="24">
        <v>2.42879525053072E-3</v>
      </c>
      <c r="AB214" s="24">
        <v>0</v>
      </c>
      <c r="AC214" s="24">
        <v>0</v>
      </c>
      <c r="AD214" s="24">
        <f t="shared" si="81"/>
        <v>2.42879525053072E-3</v>
      </c>
      <c r="AE214" s="24">
        <f t="shared" si="95"/>
        <v>140</v>
      </c>
      <c r="AF214" s="24">
        <f t="shared" si="96"/>
        <v>140</v>
      </c>
      <c r="AG214" s="24">
        <f t="shared" si="97"/>
        <v>0</v>
      </c>
      <c r="AH214" s="24">
        <v>7.6354332591400103E-3</v>
      </c>
      <c r="AI214" s="24">
        <v>0</v>
      </c>
      <c r="AJ214" s="24">
        <v>0</v>
      </c>
      <c r="AK214" s="24">
        <f t="shared" si="82"/>
        <v>7.6354332591400103E-3</v>
      </c>
      <c r="AL214" s="24">
        <f t="shared" si="98"/>
        <v>140</v>
      </c>
      <c r="AM214" s="24">
        <f t="shared" si="99"/>
        <v>140</v>
      </c>
      <c r="AN214" s="24">
        <f t="shared" si="100"/>
        <v>0</v>
      </c>
      <c r="AO214" s="24">
        <v>5.0577884098793003E-3</v>
      </c>
      <c r="AP214" s="24">
        <v>0</v>
      </c>
      <c r="AQ214" s="24">
        <v>0</v>
      </c>
      <c r="AR214" s="24">
        <f t="shared" si="83"/>
        <v>5.0577884098793003E-3</v>
      </c>
      <c r="AS214" s="24">
        <f t="shared" si="101"/>
        <v>140</v>
      </c>
      <c r="AT214" s="24">
        <f t="shared" si="103"/>
        <v>140</v>
      </c>
      <c r="AU214" s="24">
        <f t="shared" si="102"/>
        <v>0</v>
      </c>
    </row>
    <row r="215" spans="1:47" ht="14.25" customHeight="1" x14ac:dyDescent="0.25">
      <c r="A215" s="24">
        <v>32</v>
      </c>
      <c r="B215" s="24" t="s">
        <v>91</v>
      </c>
      <c r="C215" s="24">
        <v>1</v>
      </c>
      <c r="D215" s="24">
        <f t="shared" si="87"/>
        <v>0</v>
      </c>
      <c r="E215" s="24">
        <f t="shared" si="78"/>
        <v>0</v>
      </c>
      <c r="F215" s="24">
        <v>3.5928659999999977</v>
      </c>
      <c r="G215" s="24">
        <f t="shared" si="84"/>
        <v>3.5928659999999977</v>
      </c>
      <c r="H215" s="24">
        <f t="shared" si="85"/>
        <v>0</v>
      </c>
      <c r="I215" s="24">
        <f t="shared" si="88"/>
        <v>0</v>
      </c>
      <c r="J215" s="24">
        <f t="shared" si="86"/>
        <v>0.35827149686905102</v>
      </c>
      <c r="K215" s="24">
        <v>0</v>
      </c>
      <c r="L215" s="24">
        <f t="shared" si="89"/>
        <v>3.9511374968690487</v>
      </c>
      <c r="M215" s="24">
        <v>0.35827149686905102</v>
      </c>
      <c r="N215" s="24">
        <v>0</v>
      </c>
      <c r="O215" s="24">
        <v>0</v>
      </c>
      <c r="P215" s="24">
        <f t="shared" si="79"/>
        <v>0.35827149686905102</v>
      </c>
      <c r="Q215" s="24">
        <f t="shared" si="90"/>
        <v>140</v>
      </c>
      <c r="R215" s="24">
        <f t="shared" si="104"/>
        <v>140</v>
      </c>
      <c r="S215" s="24">
        <f t="shared" si="91"/>
        <v>0</v>
      </c>
      <c r="T215" s="24">
        <v>0.335352988150043</v>
      </c>
      <c r="U215" s="24">
        <v>0</v>
      </c>
      <c r="V215" s="24">
        <v>0</v>
      </c>
      <c r="W215" s="24">
        <f t="shared" si="80"/>
        <v>0.335352988150043</v>
      </c>
      <c r="X215" s="24">
        <f t="shared" si="92"/>
        <v>140</v>
      </c>
      <c r="Y215" s="24">
        <f t="shared" si="93"/>
        <v>140</v>
      </c>
      <c r="Z215" s="24">
        <f t="shared" si="94"/>
        <v>0</v>
      </c>
      <c r="AA215" s="24">
        <v>6.2772973999233095E-2</v>
      </c>
      <c r="AB215" s="24">
        <v>0</v>
      </c>
      <c r="AC215" s="24">
        <v>0</v>
      </c>
      <c r="AD215" s="24">
        <f t="shared" si="81"/>
        <v>6.2772973999233095E-2</v>
      </c>
      <c r="AE215" s="24">
        <f t="shared" si="95"/>
        <v>140</v>
      </c>
      <c r="AF215" s="24">
        <f t="shared" si="96"/>
        <v>140</v>
      </c>
      <c r="AG215" s="24">
        <f t="shared" si="97"/>
        <v>0</v>
      </c>
      <c r="AH215" s="24">
        <v>3.2225451149515701E-2</v>
      </c>
      <c r="AI215" s="24">
        <v>0</v>
      </c>
      <c r="AJ215" s="24">
        <v>0</v>
      </c>
      <c r="AK215" s="24">
        <f t="shared" si="82"/>
        <v>3.2225451149515701E-2</v>
      </c>
      <c r="AL215" s="24">
        <f t="shared" si="98"/>
        <v>140</v>
      </c>
      <c r="AM215" s="24">
        <f t="shared" si="99"/>
        <v>140</v>
      </c>
      <c r="AN215" s="24">
        <f t="shared" si="100"/>
        <v>0</v>
      </c>
      <c r="AO215" s="24">
        <v>4.1832766959151403E-5</v>
      </c>
      <c r="AP215" s="24">
        <v>0</v>
      </c>
      <c r="AQ215" s="24">
        <v>0</v>
      </c>
      <c r="AR215" s="24">
        <f t="shared" si="83"/>
        <v>4.1832766959151403E-5</v>
      </c>
      <c r="AS215" s="24">
        <f t="shared" si="101"/>
        <v>140</v>
      </c>
      <c r="AT215" s="24">
        <f t="shared" si="103"/>
        <v>140</v>
      </c>
      <c r="AU215" s="24">
        <f t="shared" si="102"/>
        <v>0</v>
      </c>
    </row>
    <row r="216" spans="1:47" ht="14.25" customHeight="1" x14ac:dyDescent="0.25">
      <c r="A216" s="24">
        <v>33</v>
      </c>
      <c r="B216" s="24" t="s">
        <v>91</v>
      </c>
      <c r="C216" s="24">
        <v>1</v>
      </c>
      <c r="D216" s="24">
        <f t="shared" si="87"/>
        <v>0</v>
      </c>
      <c r="E216" s="24">
        <f t="shared" si="78"/>
        <v>0</v>
      </c>
      <c r="F216" s="24">
        <v>3.5944309999999962</v>
      </c>
      <c r="G216" s="24">
        <f t="shared" si="84"/>
        <v>3.5944309999999962</v>
      </c>
      <c r="H216" s="24">
        <f t="shared" si="85"/>
        <v>0</v>
      </c>
      <c r="I216" s="24">
        <f t="shared" si="88"/>
        <v>0</v>
      </c>
      <c r="J216" s="24">
        <f t="shared" si="86"/>
        <v>4.4906413537513E-3</v>
      </c>
      <c r="K216" s="24">
        <v>0</v>
      </c>
      <c r="L216" s="24">
        <f t="shared" si="89"/>
        <v>3.5989216413537473</v>
      </c>
      <c r="M216" s="24">
        <v>4.4906413537513E-3</v>
      </c>
      <c r="N216" s="24">
        <v>0</v>
      </c>
      <c r="O216" s="24">
        <v>0</v>
      </c>
      <c r="P216" s="24">
        <f t="shared" si="79"/>
        <v>4.4906413537513E-3</v>
      </c>
      <c r="Q216" s="24">
        <f t="shared" si="90"/>
        <v>140</v>
      </c>
      <c r="R216" s="24">
        <f t="shared" si="104"/>
        <v>140</v>
      </c>
      <c r="S216" s="24">
        <f t="shared" si="91"/>
        <v>0</v>
      </c>
      <c r="T216" s="24">
        <v>6.7287091670176505E-2</v>
      </c>
      <c r="U216" s="24">
        <v>0</v>
      </c>
      <c r="V216" s="24">
        <v>0</v>
      </c>
      <c r="W216" s="24">
        <f t="shared" si="80"/>
        <v>6.7287091670176505E-2</v>
      </c>
      <c r="X216" s="24">
        <f t="shared" si="92"/>
        <v>140</v>
      </c>
      <c r="Y216" s="24">
        <f t="shared" si="93"/>
        <v>140</v>
      </c>
      <c r="Z216" s="24">
        <f t="shared" si="94"/>
        <v>0</v>
      </c>
      <c r="AA216" s="24">
        <v>1.86353244937634E-4</v>
      </c>
      <c r="AB216" s="24">
        <v>0</v>
      </c>
      <c r="AC216" s="24">
        <v>0</v>
      </c>
      <c r="AD216" s="24">
        <f t="shared" si="81"/>
        <v>1.86353244937634E-4</v>
      </c>
      <c r="AE216" s="24">
        <f t="shared" si="95"/>
        <v>140</v>
      </c>
      <c r="AF216" s="24">
        <f t="shared" si="96"/>
        <v>140</v>
      </c>
      <c r="AG216" s="24">
        <f t="shared" si="97"/>
        <v>0</v>
      </c>
      <c r="AH216" s="24">
        <v>5.4223397073543296E-3</v>
      </c>
      <c r="AI216" s="24">
        <v>0</v>
      </c>
      <c r="AJ216" s="24">
        <v>0</v>
      </c>
      <c r="AK216" s="24">
        <f t="shared" si="82"/>
        <v>5.4223397073543296E-3</v>
      </c>
      <c r="AL216" s="24">
        <f t="shared" si="98"/>
        <v>140</v>
      </c>
      <c r="AM216" s="24">
        <f t="shared" si="99"/>
        <v>140</v>
      </c>
      <c r="AN216" s="24">
        <f t="shared" si="100"/>
        <v>0</v>
      </c>
      <c r="AO216" s="24">
        <v>5.1250487603883496E-3</v>
      </c>
      <c r="AP216" s="24">
        <v>0</v>
      </c>
      <c r="AQ216" s="24">
        <v>0</v>
      </c>
      <c r="AR216" s="24">
        <f t="shared" si="83"/>
        <v>5.1250487603883496E-3</v>
      </c>
      <c r="AS216" s="24">
        <f t="shared" si="101"/>
        <v>140</v>
      </c>
      <c r="AT216" s="24">
        <f t="shared" si="103"/>
        <v>140</v>
      </c>
      <c r="AU216" s="24">
        <f t="shared" si="102"/>
        <v>0</v>
      </c>
    </row>
    <row r="217" spans="1:47" ht="14.25" customHeight="1" x14ac:dyDescent="0.25">
      <c r="A217" s="24">
        <v>34</v>
      </c>
      <c r="B217" s="24" t="s">
        <v>91</v>
      </c>
      <c r="C217" s="24">
        <v>1</v>
      </c>
      <c r="D217" s="24">
        <f t="shared" si="87"/>
        <v>0</v>
      </c>
      <c r="E217" s="24">
        <f t="shared" si="78"/>
        <v>0</v>
      </c>
      <c r="F217" s="24">
        <v>3.6099779999999986</v>
      </c>
      <c r="G217" s="24">
        <f t="shared" si="84"/>
        <v>3.6099779999999986</v>
      </c>
      <c r="H217" s="24">
        <f t="shared" si="85"/>
        <v>0</v>
      </c>
      <c r="I217" s="24">
        <f t="shared" si="88"/>
        <v>0</v>
      </c>
      <c r="J217" s="24">
        <f t="shared" si="86"/>
        <v>0.628649183387466</v>
      </c>
      <c r="K217" s="24">
        <v>0</v>
      </c>
      <c r="L217" s="24">
        <f t="shared" si="89"/>
        <v>4.2386271833874645</v>
      </c>
      <c r="M217" s="24">
        <v>0.628649183387466</v>
      </c>
      <c r="N217" s="24">
        <v>0</v>
      </c>
      <c r="O217" s="24">
        <v>0</v>
      </c>
      <c r="P217" s="24">
        <f t="shared" si="79"/>
        <v>0.628649183387466</v>
      </c>
      <c r="Q217" s="24">
        <f t="shared" si="90"/>
        <v>140</v>
      </c>
      <c r="R217" s="24">
        <f t="shared" si="104"/>
        <v>140</v>
      </c>
      <c r="S217" s="24">
        <f t="shared" si="91"/>
        <v>0</v>
      </c>
      <c r="T217" s="24">
        <v>7.5719809056033802E-2</v>
      </c>
      <c r="U217" s="24">
        <v>0</v>
      </c>
      <c r="V217" s="24">
        <v>0</v>
      </c>
      <c r="W217" s="24">
        <f t="shared" si="80"/>
        <v>7.5719809056033802E-2</v>
      </c>
      <c r="X217" s="24">
        <f t="shared" si="92"/>
        <v>140</v>
      </c>
      <c r="Y217" s="24">
        <f t="shared" si="93"/>
        <v>140</v>
      </c>
      <c r="Z217" s="24">
        <f t="shared" si="94"/>
        <v>0</v>
      </c>
      <c r="AA217" s="24">
        <v>8.9901352216663302E-2</v>
      </c>
      <c r="AB217" s="24">
        <v>0</v>
      </c>
      <c r="AC217" s="24">
        <v>0</v>
      </c>
      <c r="AD217" s="24">
        <f t="shared" si="81"/>
        <v>8.9901352216663302E-2</v>
      </c>
      <c r="AE217" s="24">
        <f t="shared" si="95"/>
        <v>140</v>
      </c>
      <c r="AF217" s="24">
        <f t="shared" si="96"/>
        <v>140</v>
      </c>
      <c r="AG217" s="24">
        <f t="shared" si="97"/>
        <v>0</v>
      </c>
      <c r="AH217" s="24">
        <v>4.4530508913942599E-5</v>
      </c>
      <c r="AI217" s="24">
        <v>0</v>
      </c>
      <c r="AJ217" s="24">
        <v>0</v>
      </c>
      <c r="AK217" s="24">
        <f t="shared" si="82"/>
        <v>4.4530508913942599E-5</v>
      </c>
      <c r="AL217" s="24">
        <f t="shared" si="98"/>
        <v>140</v>
      </c>
      <c r="AM217" s="24">
        <f t="shared" si="99"/>
        <v>140</v>
      </c>
      <c r="AN217" s="24">
        <f t="shared" si="100"/>
        <v>0</v>
      </c>
      <c r="AO217" s="24">
        <v>1.358506234074E-5</v>
      </c>
      <c r="AP217" s="24">
        <v>0</v>
      </c>
      <c r="AQ217" s="24">
        <v>0</v>
      </c>
      <c r="AR217" s="24">
        <f t="shared" si="83"/>
        <v>1.358506234074E-5</v>
      </c>
      <c r="AS217" s="24">
        <f t="shared" si="101"/>
        <v>140</v>
      </c>
      <c r="AT217" s="24">
        <f t="shared" si="103"/>
        <v>140</v>
      </c>
      <c r="AU217" s="24">
        <f t="shared" si="102"/>
        <v>0</v>
      </c>
    </row>
    <row r="218" spans="1:47" ht="14.25" customHeight="1" x14ac:dyDescent="0.25">
      <c r="A218" s="24">
        <v>35</v>
      </c>
      <c r="B218" s="24" t="s">
        <v>91</v>
      </c>
      <c r="C218" s="24">
        <v>1</v>
      </c>
      <c r="D218" s="24">
        <f t="shared" si="87"/>
        <v>0</v>
      </c>
      <c r="E218" s="24">
        <f t="shared" si="78"/>
        <v>0</v>
      </c>
      <c r="F218" s="24">
        <v>3.5959850000000007</v>
      </c>
      <c r="G218" s="24">
        <f t="shared" si="84"/>
        <v>3.5959850000000007</v>
      </c>
      <c r="H218" s="24">
        <f t="shared" si="85"/>
        <v>0</v>
      </c>
      <c r="I218" s="24">
        <f t="shared" si="88"/>
        <v>0</v>
      </c>
      <c r="J218" s="24">
        <f t="shared" si="86"/>
        <v>0.15500221343589299</v>
      </c>
      <c r="K218" s="24">
        <v>0</v>
      </c>
      <c r="L218" s="24">
        <f t="shared" si="89"/>
        <v>3.7509872134358937</v>
      </c>
      <c r="M218" s="24">
        <v>0.15500221343589299</v>
      </c>
      <c r="N218" s="24">
        <v>0</v>
      </c>
      <c r="O218" s="24">
        <v>0</v>
      </c>
      <c r="P218" s="24">
        <f t="shared" si="79"/>
        <v>0.15500221343589299</v>
      </c>
      <c r="Q218" s="24">
        <f t="shared" si="90"/>
        <v>140</v>
      </c>
      <c r="R218" s="24">
        <f t="shared" si="104"/>
        <v>140</v>
      </c>
      <c r="S218" s="24">
        <f t="shared" si="91"/>
        <v>0</v>
      </c>
      <c r="T218" s="24">
        <v>4.3596357276180303E-2</v>
      </c>
      <c r="U218" s="24">
        <v>0</v>
      </c>
      <c r="V218" s="24">
        <v>0</v>
      </c>
      <c r="W218" s="24">
        <f t="shared" si="80"/>
        <v>4.3596357276180303E-2</v>
      </c>
      <c r="X218" s="24">
        <f t="shared" si="92"/>
        <v>140</v>
      </c>
      <c r="Y218" s="24">
        <f t="shared" si="93"/>
        <v>140</v>
      </c>
      <c r="Z218" s="24">
        <f t="shared" si="94"/>
        <v>0</v>
      </c>
      <c r="AA218" s="24">
        <v>9.7063766684941499E-3</v>
      </c>
      <c r="AB218" s="24">
        <v>0</v>
      </c>
      <c r="AC218" s="24">
        <v>0</v>
      </c>
      <c r="AD218" s="24">
        <f t="shared" si="81"/>
        <v>9.7063766684941499E-3</v>
      </c>
      <c r="AE218" s="24">
        <f t="shared" si="95"/>
        <v>140</v>
      </c>
      <c r="AF218" s="24">
        <f t="shared" si="96"/>
        <v>140</v>
      </c>
      <c r="AG218" s="24">
        <f t="shared" si="97"/>
        <v>0</v>
      </c>
      <c r="AH218" s="24">
        <v>2.6190079559999999</v>
      </c>
      <c r="AI218" s="24">
        <v>0</v>
      </c>
      <c r="AJ218" s="24">
        <v>0</v>
      </c>
      <c r="AK218" s="24">
        <f t="shared" si="82"/>
        <v>2.6190079559999999</v>
      </c>
      <c r="AL218" s="24">
        <f t="shared" si="98"/>
        <v>140</v>
      </c>
      <c r="AM218" s="24">
        <f t="shared" si="99"/>
        <v>140</v>
      </c>
      <c r="AN218" s="24">
        <f t="shared" si="100"/>
        <v>0</v>
      </c>
      <c r="AO218" s="24">
        <v>5.93373994778586E-5</v>
      </c>
      <c r="AP218" s="24">
        <v>0</v>
      </c>
      <c r="AQ218" s="24">
        <v>0</v>
      </c>
      <c r="AR218" s="24">
        <f t="shared" si="83"/>
        <v>5.93373994778586E-5</v>
      </c>
      <c r="AS218" s="24">
        <f t="shared" si="101"/>
        <v>140</v>
      </c>
      <c r="AT218" s="24">
        <f t="shared" si="103"/>
        <v>140</v>
      </c>
      <c r="AU218" s="24">
        <f t="shared" si="102"/>
        <v>0</v>
      </c>
    </row>
    <row r="219" spans="1:47" ht="14.25" customHeight="1" x14ac:dyDescent="0.25">
      <c r="A219" s="24">
        <v>36</v>
      </c>
      <c r="B219" s="24" t="s">
        <v>91</v>
      </c>
      <c r="C219" s="24">
        <v>1</v>
      </c>
      <c r="D219" s="24">
        <f t="shared" si="87"/>
        <v>0</v>
      </c>
      <c r="E219" s="24">
        <f t="shared" si="78"/>
        <v>0</v>
      </c>
      <c r="F219" s="24">
        <v>3.5881450000000048</v>
      </c>
      <c r="G219" s="24">
        <f t="shared" si="84"/>
        <v>3.5881450000000048</v>
      </c>
      <c r="H219" s="24">
        <f t="shared" si="85"/>
        <v>0</v>
      </c>
      <c r="I219" s="24">
        <f t="shared" si="88"/>
        <v>0</v>
      </c>
      <c r="J219" s="24">
        <f t="shared" si="86"/>
        <v>1.7225718492E-3</v>
      </c>
      <c r="K219" s="24">
        <v>0</v>
      </c>
      <c r="L219" s="24">
        <f t="shared" si="89"/>
        <v>3.5898675718492048</v>
      </c>
      <c r="M219" s="24">
        <v>1.7225718492E-3</v>
      </c>
      <c r="N219" s="24">
        <v>0</v>
      </c>
      <c r="O219" s="24">
        <v>0</v>
      </c>
      <c r="P219" s="24">
        <f t="shared" si="79"/>
        <v>1.7225718492E-3</v>
      </c>
      <c r="Q219" s="24">
        <f t="shared" si="90"/>
        <v>140</v>
      </c>
      <c r="R219" s="24">
        <f t="shared" si="104"/>
        <v>140</v>
      </c>
      <c r="S219" s="24">
        <f t="shared" si="91"/>
        <v>0</v>
      </c>
      <c r="T219" s="24">
        <v>4.1743156915775799E-2</v>
      </c>
      <c r="U219" s="24">
        <v>0</v>
      </c>
      <c r="V219" s="24">
        <v>0</v>
      </c>
      <c r="W219" s="24">
        <f t="shared" si="80"/>
        <v>4.1743156915775799E-2</v>
      </c>
      <c r="X219" s="24">
        <f t="shared" si="92"/>
        <v>140</v>
      </c>
      <c r="Y219" s="24">
        <f t="shared" si="93"/>
        <v>140</v>
      </c>
      <c r="Z219" s="24">
        <f t="shared" si="94"/>
        <v>0</v>
      </c>
      <c r="AA219" s="24">
        <v>1.13388367911288E-4</v>
      </c>
      <c r="AB219" s="24">
        <v>0</v>
      </c>
      <c r="AC219" s="24">
        <v>0</v>
      </c>
      <c r="AD219" s="24">
        <f t="shared" si="81"/>
        <v>1.13388367911288E-4</v>
      </c>
      <c r="AE219" s="24">
        <f t="shared" si="95"/>
        <v>140</v>
      </c>
      <c r="AF219" s="24">
        <f t="shared" si="96"/>
        <v>140</v>
      </c>
      <c r="AG219" s="24">
        <f t="shared" si="97"/>
        <v>0</v>
      </c>
      <c r="AH219" s="24">
        <v>3.41765542980413</v>
      </c>
      <c r="AI219" s="24">
        <v>0</v>
      </c>
      <c r="AJ219" s="24">
        <v>0</v>
      </c>
      <c r="AK219" s="24">
        <f t="shared" si="82"/>
        <v>3.41765542980413</v>
      </c>
      <c r="AL219" s="24">
        <f t="shared" si="98"/>
        <v>140</v>
      </c>
      <c r="AM219" s="24">
        <f t="shared" si="99"/>
        <v>140</v>
      </c>
      <c r="AN219" s="24">
        <f t="shared" si="100"/>
        <v>0</v>
      </c>
      <c r="AO219" s="24">
        <v>3.2228364568948501E-6</v>
      </c>
      <c r="AP219" s="24">
        <v>0</v>
      </c>
      <c r="AQ219" s="24">
        <v>0</v>
      </c>
      <c r="AR219" s="24">
        <f t="shared" si="83"/>
        <v>3.2228364568948501E-6</v>
      </c>
      <c r="AS219" s="24">
        <f t="shared" si="101"/>
        <v>140</v>
      </c>
      <c r="AT219" s="24">
        <f t="shared" si="103"/>
        <v>140</v>
      </c>
      <c r="AU219" s="24">
        <f t="shared" si="102"/>
        <v>0</v>
      </c>
    </row>
    <row r="220" spans="1:47" ht="14.25" customHeight="1" x14ac:dyDescent="0.25">
      <c r="A220" s="24">
        <v>37</v>
      </c>
      <c r="B220" s="24" t="s">
        <v>91</v>
      </c>
      <c r="C220" s="24">
        <v>1</v>
      </c>
      <c r="D220" s="24">
        <f t="shared" si="87"/>
        <v>0</v>
      </c>
      <c r="E220" s="24">
        <f t="shared" si="78"/>
        <v>0</v>
      </c>
      <c r="F220" s="24">
        <v>3.5896670000000044</v>
      </c>
      <c r="G220" s="24">
        <f t="shared" si="84"/>
        <v>3.5896670000000044</v>
      </c>
      <c r="H220" s="24">
        <f t="shared" si="85"/>
        <v>0</v>
      </c>
      <c r="I220" s="24">
        <f t="shared" si="88"/>
        <v>0</v>
      </c>
      <c r="J220" s="24">
        <f t="shared" si="86"/>
        <v>1.6706738695815399E-4</v>
      </c>
      <c r="K220" s="24">
        <v>0</v>
      </c>
      <c r="L220" s="24">
        <f t="shared" si="89"/>
        <v>3.5898340673869624</v>
      </c>
      <c r="M220" s="24">
        <v>1.6706738695815399E-4</v>
      </c>
      <c r="N220" s="24">
        <v>0</v>
      </c>
      <c r="O220" s="24">
        <v>0</v>
      </c>
      <c r="P220" s="24">
        <f t="shared" si="79"/>
        <v>1.6706738695815399E-4</v>
      </c>
      <c r="Q220" s="24">
        <f t="shared" si="90"/>
        <v>140</v>
      </c>
      <c r="R220" s="24">
        <f t="shared" si="104"/>
        <v>140</v>
      </c>
      <c r="S220" s="24">
        <f t="shared" si="91"/>
        <v>0</v>
      </c>
      <c r="T220" s="24">
        <v>8.9647244166700195E-4</v>
      </c>
      <c r="U220" s="24">
        <v>0</v>
      </c>
      <c r="V220" s="24">
        <v>0</v>
      </c>
      <c r="W220" s="24">
        <f t="shared" si="80"/>
        <v>8.9647244166700195E-4</v>
      </c>
      <c r="X220" s="24">
        <f t="shared" si="92"/>
        <v>140</v>
      </c>
      <c r="Y220" s="24">
        <f t="shared" si="93"/>
        <v>140</v>
      </c>
      <c r="Z220" s="24">
        <f t="shared" si="94"/>
        <v>0</v>
      </c>
      <c r="AA220" s="24">
        <v>0.63448666971755996</v>
      </c>
      <c r="AB220" s="24">
        <v>0</v>
      </c>
      <c r="AC220" s="24">
        <v>0</v>
      </c>
      <c r="AD220" s="24">
        <f t="shared" si="81"/>
        <v>0.63448666971755996</v>
      </c>
      <c r="AE220" s="24">
        <f t="shared" si="95"/>
        <v>140</v>
      </c>
      <c r="AF220" s="24">
        <f t="shared" si="96"/>
        <v>140</v>
      </c>
      <c r="AG220" s="24">
        <f t="shared" si="97"/>
        <v>0</v>
      </c>
      <c r="AH220" s="24">
        <v>0.88000901593724701</v>
      </c>
      <c r="AI220" s="24">
        <v>0</v>
      </c>
      <c r="AJ220" s="24">
        <v>0</v>
      </c>
      <c r="AK220" s="24">
        <f t="shared" si="82"/>
        <v>0.88000901593724701</v>
      </c>
      <c r="AL220" s="24">
        <f t="shared" si="98"/>
        <v>140</v>
      </c>
      <c r="AM220" s="24">
        <f t="shared" si="99"/>
        <v>140</v>
      </c>
      <c r="AN220" s="24">
        <f t="shared" si="100"/>
        <v>0</v>
      </c>
      <c r="AO220" s="24">
        <v>4.8003867339206998E-4</v>
      </c>
      <c r="AP220" s="24">
        <v>0</v>
      </c>
      <c r="AQ220" s="24">
        <v>0</v>
      </c>
      <c r="AR220" s="24">
        <f t="shared" si="83"/>
        <v>4.8003867339206998E-4</v>
      </c>
      <c r="AS220" s="24">
        <f t="shared" si="101"/>
        <v>140</v>
      </c>
      <c r="AT220" s="24">
        <f t="shared" si="103"/>
        <v>140</v>
      </c>
      <c r="AU220" s="24">
        <f t="shared" si="102"/>
        <v>0</v>
      </c>
    </row>
    <row r="221" spans="1:47" ht="14.25" customHeight="1" x14ac:dyDescent="0.25">
      <c r="A221" s="24">
        <v>38</v>
      </c>
      <c r="B221" s="24" t="s">
        <v>91</v>
      </c>
      <c r="C221" s="24">
        <v>1</v>
      </c>
      <c r="D221" s="24">
        <f t="shared" si="87"/>
        <v>0</v>
      </c>
      <c r="E221" s="24">
        <f t="shared" si="78"/>
        <v>0</v>
      </c>
      <c r="F221" s="24">
        <v>3.5641239999999934</v>
      </c>
      <c r="G221" s="24">
        <f t="shared" si="84"/>
        <v>3.5641239999999934</v>
      </c>
      <c r="H221" s="24">
        <f t="shared" si="85"/>
        <v>0</v>
      </c>
      <c r="I221" s="24">
        <f t="shared" si="88"/>
        <v>0</v>
      </c>
      <c r="J221" s="24">
        <f t="shared" si="86"/>
        <v>1.6233094919827201E-3</v>
      </c>
      <c r="K221" s="24">
        <v>0</v>
      </c>
      <c r="L221" s="24">
        <f t="shared" si="89"/>
        <v>3.565747309491976</v>
      </c>
      <c r="M221" s="24">
        <v>1.6233094919827201E-3</v>
      </c>
      <c r="N221" s="24">
        <v>0</v>
      </c>
      <c r="O221" s="24">
        <v>0</v>
      </c>
      <c r="P221" s="24">
        <f t="shared" si="79"/>
        <v>1.6233094919827201E-3</v>
      </c>
      <c r="Q221" s="24">
        <f t="shared" si="90"/>
        <v>140</v>
      </c>
      <c r="R221" s="24">
        <f t="shared" si="104"/>
        <v>140</v>
      </c>
      <c r="S221" s="24">
        <f t="shared" si="91"/>
        <v>0</v>
      </c>
      <c r="T221" s="24">
        <v>3.9953539938199998</v>
      </c>
      <c r="U221" s="24">
        <v>0</v>
      </c>
      <c r="V221" s="24">
        <v>0</v>
      </c>
      <c r="W221" s="24">
        <f t="shared" si="80"/>
        <v>3.9953539938199998</v>
      </c>
      <c r="X221" s="24">
        <f t="shared" si="92"/>
        <v>139.57039331567196</v>
      </c>
      <c r="Y221" s="24">
        <f t="shared" si="93"/>
        <v>140</v>
      </c>
      <c r="Z221" s="24">
        <f t="shared" si="94"/>
        <v>0.42960668432803573</v>
      </c>
      <c r="AA221" s="24">
        <v>5.3259724735177404E-4</v>
      </c>
      <c r="AB221" s="24">
        <v>0</v>
      </c>
      <c r="AC221" s="24">
        <v>0</v>
      </c>
      <c r="AD221" s="24">
        <f t="shared" si="81"/>
        <v>5.3259724735177404E-4</v>
      </c>
      <c r="AE221" s="24">
        <f t="shared" si="95"/>
        <v>140</v>
      </c>
      <c r="AF221" s="24">
        <f t="shared" si="96"/>
        <v>140</v>
      </c>
      <c r="AG221" s="24">
        <f t="shared" si="97"/>
        <v>0</v>
      </c>
      <c r="AH221" s="24">
        <v>6.3023520244413698</v>
      </c>
      <c r="AI221" s="24">
        <v>0</v>
      </c>
      <c r="AJ221" s="24">
        <v>0</v>
      </c>
      <c r="AK221" s="24">
        <f t="shared" si="82"/>
        <v>6.3023520244413698</v>
      </c>
      <c r="AL221" s="24">
        <f t="shared" si="98"/>
        <v>137.26339528505059</v>
      </c>
      <c r="AM221" s="24">
        <f t="shared" si="99"/>
        <v>140</v>
      </c>
      <c r="AN221" s="24">
        <f t="shared" si="100"/>
        <v>2.7366047149494079</v>
      </c>
      <c r="AO221" s="24">
        <v>6.9441520683310303E-6</v>
      </c>
      <c r="AP221" s="24">
        <v>0</v>
      </c>
      <c r="AQ221" s="24">
        <v>0</v>
      </c>
      <c r="AR221" s="24">
        <f t="shared" si="83"/>
        <v>6.9441520683310303E-6</v>
      </c>
      <c r="AS221" s="24">
        <f t="shared" si="101"/>
        <v>140</v>
      </c>
      <c r="AT221" s="24">
        <f t="shared" si="103"/>
        <v>140</v>
      </c>
      <c r="AU221" s="24">
        <f t="shared" si="102"/>
        <v>0</v>
      </c>
    </row>
    <row r="222" spans="1:47" ht="14.25" customHeight="1" x14ac:dyDescent="0.25">
      <c r="A222" s="24">
        <v>39</v>
      </c>
      <c r="B222" s="24" t="s">
        <v>91</v>
      </c>
      <c r="C222" s="24">
        <v>1</v>
      </c>
      <c r="D222" s="24">
        <f t="shared" si="87"/>
        <v>0</v>
      </c>
      <c r="E222" s="24">
        <f t="shared" si="78"/>
        <v>0</v>
      </c>
      <c r="F222" s="24">
        <v>3.6394160000000086</v>
      </c>
      <c r="G222" s="24">
        <f t="shared" si="84"/>
        <v>3.6394160000000086</v>
      </c>
      <c r="H222" s="24">
        <f t="shared" si="85"/>
        <v>0</v>
      </c>
      <c r="I222" s="24">
        <f t="shared" si="88"/>
        <v>0</v>
      </c>
      <c r="J222" s="24">
        <f t="shared" si="86"/>
        <v>1.2892087288835001E-4</v>
      </c>
      <c r="K222" s="24">
        <v>0</v>
      </c>
      <c r="L222" s="24">
        <f t="shared" si="89"/>
        <v>3.6395449208728969</v>
      </c>
      <c r="M222" s="24">
        <v>1.2892087288835001E-4</v>
      </c>
      <c r="N222" s="24">
        <v>0</v>
      </c>
      <c r="O222" s="24">
        <v>0</v>
      </c>
      <c r="P222" s="24">
        <f t="shared" si="79"/>
        <v>1.2892087288835001E-4</v>
      </c>
      <c r="Q222" s="24">
        <f t="shared" si="90"/>
        <v>140</v>
      </c>
      <c r="R222" s="24">
        <f t="shared" si="104"/>
        <v>140</v>
      </c>
      <c r="S222" s="24">
        <f t="shared" si="91"/>
        <v>0</v>
      </c>
      <c r="T222" s="24">
        <v>2.5420450572595001</v>
      </c>
      <c r="U222" s="24">
        <v>0</v>
      </c>
      <c r="V222" s="24">
        <v>0</v>
      </c>
      <c r="W222" s="24">
        <f t="shared" si="80"/>
        <v>2.5420450572595001</v>
      </c>
      <c r="X222" s="24">
        <f t="shared" si="92"/>
        <v>140</v>
      </c>
      <c r="Y222" s="24">
        <f t="shared" si="93"/>
        <v>139.57039331567196</v>
      </c>
      <c r="Z222" s="24">
        <f t="shared" si="94"/>
        <v>0</v>
      </c>
      <c r="AA222" s="24">
        <v>3.55773265334951E-3</v>
      </c>
      <c r="AB222" s="24">
        <v>0</v>
      </c>
      <c r="AC222" s="24">
        <v>0</v>
      </c>
      <c r="AD222" s="24">
        <f t="shared" si="81"/>
        <v>3.55773265334951E-3</v>
      </c>
      <c r="AE222" s="24">
        <f t="shared" si="95"/>
        <v>140</v>
      </c>
      <c r="AF222" s="24">
        <f t="shared" si="96"/>
        <v>140</v>
      </c>
      <c r="AG222" s="24">
        <f t="shared" si="97"/>
        <v>0</v>
      </c>
      <c r="AH222" s="24">
        <v>1.48041842504462</v>
      </c>
      <c r="AI222" s="24">
        <v>0</v>
      </c>
      <c r="AJ222" s="24">
        <v>0</v>
      </c>
      <c r="AK222" s="24">
        <f t="shared" si="82"/>
        <v>1.48041842504462</v>
      </c>
      <c r="AL222" s="24">
        <f t="shared" si="98"/>
        <v>139.42252178087887</v>
      </c>
      <c r="AM222" s="24">
        <f t="shared" si="99"/>
        <v>137.26339528505059</v>
      </c>
      <c r="AN222" s="24">
        <f t="shared" si="100"/>
        <v>0.57747821912113295</v>
      </c>
      <c r="AO222" s="24">
        <v>2.2185276600475198E-6</v>
      </c>
      <c r="AP222" s="24">
        <v>0</v>
      </c>
      <c r="AQ222" s="24">
        <v>0</v>
      </c>
      <c r="AR222" s="24">
        <f t="shared" si="83"/>
        <v>2.2185276600475198E-6</v>
      </c>
      <c r="AS222" s="24">
        <f t="shared" si="101"/>
        <v>140</v>
      </c>
      <c r="AT222" s="24">
        <f t="shared" si="103"/>
        <v>140</v>
      </c>
      <c r="AU222" s="24">
        <f t="shared" si="102"/>
        <v>0</v>
      </c>
    </row>
    <row r="223" spans="1:47" ht="14.25" customHeight="1" x14ac:dyDescent="0.25">
      <c r="A223" s="24">
        <v>40</v>
      </c>
      <c r="B223" s="24" t="s">
        <v>91</v>
      </c>
      <c r="C223" s="24">
        <v>1</v>
      </c>
      <c r="D223" s="24">
        <f t="shared" si="87"/>
        <v>0</v>
      </c>
      <c r="E223" s="24">
        <f t="shared" si="78"/>
        <v>0</v>
      </c>
      <c r="F223" s="24">
        <v>3.607562999999995</v>
      </c>
      <c r="G223" s="24">
        <f t="shared" si="84"/>
        <v>3.607562999999995</v>
      </c>
      <c r="H223" s="24">
        <f t="shared" si="85"/>
        <v>0</v>
      </c>
      <c r="I223" s="24">
        <f t="shared" si="88"/>
        <v>0</v>
      </c>
      <c r="J223" s="24">
        <f t="shared" si="86"/>
        <v>8.8793072088179901E-9</v>
      </c>
      <c r="K223" s="24">
        <v>0</v>
      </c>
      <c r="L223" s="24">
        <f t="shared" si="89"/>
        <v>3.607563008879302</v>
      </c>
      <c r="M223" s="24">
        <v>8.8793072088179901E-9</v>
      </c>
      <c r="N223" s="24">
        <v>0</v>
      </c>
      <c r="O223" s="24">
        <v>0</v>
      </c>
      <c r="P223" s="24">
        <f t="shared" si="79"/>
        <v>8.8793072088179901E-9</v>
      </c>
      <c r="Q223" s="24">
        <f t="shared" si="90"/>
        <v>140</v>
      </c>
      <c r="R223" s="24">
        <f t="shared" si="104"/>
        <v>140</v>
      </c>
      <c r="S223" s="24">
        <f t="shared" si="91"/>
        <v>0</v>
      </c>
      <c r="T223" s="24">
        <v>8.6128044968996995E-2</v>
      </c>
      <c r="U223" s="24">
        <v>0</v>
      </c>
      <c r="V223" s="24">
        <v>0</v>
      </c>
      <c r="W223" s="24">
        <f t="shared" si="80"/>
        <v>8.6128044968996995E-2</v>
      </c>
      <c r="X223" s="24">
        <f t="shared" si="92"/>
        <v>140</v>
      </c>
      <c r="Y223" s="24">
        <f t="shared" si="93"/>
        <v>140</v>
      </c>
      <c r="Z223" s="24">
        <f t="shared" si="94"/>
        <v>0</v>
      </c>
      <c r="AA223" s="24">
        <v>7.1562641692447596E-2</v>
      </c>
      <c r="AB223" s="24">
        <v>0</v>
      </c>
      <c r="AC223" s="24">
        <v>0</v>
      </c>
      <c r="AD223" s="24">
        <f t="shared" si="81"/>
        <v>7.1562641692447596E-2</v>
      </c>
      <c r="AE223" s="24">
        <f t="shared" si="95"/>
        <v>140</v>
      </c>
      <c r="AF223" s="24">
        <f t="shared" si="96"/>
        <v>140</v>
      </c>
      <c r="AG223" s="24">
        <f t="shared" si="97"/>
        <v>0</v>
      </c>
      <c r="AH223" s="24">
        <v>0.64760181211901402</v>
      </c>
      <c r="AI223" s="24">
        <v>0</v>
      </c>
      <c r="AJ223" s="24">
        <v>0</v>
      </c>
      <c r="AK223" s="24">
        <f t="shared" si="82"/>
        <v>0.64760181211901402</v>
      </c>
      <c r="AL223" s="24">
        <f t="shared" si="98"/>
        <v>140</v>
      </c>
      <c r="AM223" s="24">
        <f t="shared" si="99"/>
        <v>139.42252178087887</v>
      </c>
      <c r="AN223" s="24">
        <f t="shared" si="100"/>
        <v>0</v>
      </c>
      <c r="AO223" s="24">
        <v>1.77666615936817E-4</v>
      </c>
      <c r="AP223" s="24">
        <v>0</v>
      </c>
      <c r="AQ223" s="24">
        <v>0</v>
      </c>
      <c r="AR223" s="24">
        <f t="shared" si="83"/>
        <v>1.77666615936817E-4</v>
      </c>
      <c r="AS223" s="24">
        <f t="shared" si="101"/>
        <v>140</v>
      </c>
      <c r="AT223" s="24">
        <f t="shared" si="103"/>
        <v>140</v>
      </c>
      <c r="AU223" s="24">
        <f t="shared" si="102"/>
        <v>0</v>
      </c>
    </row>
    <row r="224" spans="1:47" ht="14.25" customHeight="1" x14ac:dyDescent="0.25">
      <c r="A224" s="24">
        <v>41</v>
      </c>
      <c r="B224" s="24" t="s">
        <v>91</v>
      </c>
      <c r="C224" s="24">
        <v>1</v>
      </c>
      <c r="D224" s="24">
        <f t="shared" si="87"/>
        <v>0</v>
      </c>
      <c r="E224" s="24">
        <f t="shared" si="78"/>
        <v>0</v>
      </c>
      <c r="F224" s="24">
        <v>3.591722999999996</v>
      </c>
      <c r="G224" s="24">
        <f t="shared" si="84"/>
        <v>3.591722999999996</v>
      </c>
      <c r="H224" s="24">
        <f t="shared" si="85"/>
        <v>0</v>
      </c>
      <c r="I224" s="24">
        <f t="shared" si="88"/>
        <v>0</v>
      </c>
      <c r="J224" s="24">
        <f t="shared" si="86"/>
        <v>2.3823210966263299E-3</v>
      </c>
      <c r="K224" s="24">
        <v>0</v>
      </c>
      <c r="L224" s="24">
        <f t="shared" si="89"/>
        <v>3.5941053210966225</v>
      </c>
      <c r="M224" s="24">
        <v>2.3823210966263299E-3</v>
      </c>
      <c r="N224" s="24">
        <v>0</v>
      </c>
      <c r="O224" s="24">
        <v>0</v>
      </c>
      <c r="P224" s="24">
        <f t="shared" si="79"/>
        <v>2.3823210966263299E-3</v>
      </c>
      <c r="Q224" s="24">
        <f t="shared" si="90"/>
        <v>140</v>
      </c>
      <c r="R224" s="24">
        <f t="shared" si="104"/>
        <v>140</v>
      </c>
      <c r="S224" s="24">
        <f t="shared" si="91"/>
        <v>0</v>
      </c>
      <c r="T224" s="24">
        <v>0.37554780066304799</v>
      </c>
      <c r="U224" s="24">
        <v>0</v>
      </c>
      <c r="V224" s="24">
        <v>0</v>
      </c>
      <c r="W224" s="24">
        <f t="shared" si="80"/>
        <v>0.37554780066304799</v>
      </c>
      <c r="X224" s="24">
        <f t="shared" si="92"/>
        <v>140</v>
      </c>
      <c r="Y224" s="24">
        <f t="shared" si="93"/>
        <v>140</v>
      </c>
      <c r="Z224" s="24">
        <f t="shared" si="94"/>
        <v>0</v>
      </c>
      <c r="AA224" s="24">
        <v>0.50015346673410599</v>
      </c>
      <c r="AB224" s="24">
        <v>0</v>
      </c>
      <c r="AC224" s="24">
        <v>0</v>
      </c>
      <c r="AD224" s="24">
        <f t="shared" si="81"/>
        <v>0.50015346673410599</v>
      </c>
      <c r="AE224" s="24">
        <f t="shared" si="95"/>
        <v>140</v>
      </c>
      <c r="AF224" s="24">
        <f t="shared" si="96"/>
        <v>140</v>
      </c>
      <c r="AG224" s="24">
        <f t="shared" si="97"/>
        <v>0</v>
      </c>
      <c r="AH224" s="24">
        <v>3.4024252004460402E-2</v>
      </c>
      <c r="AI224" s="24">
        <v>0</v>
      </c>
      <c r="AJ224" s="24">
        <v>0</v>
      </c>
      <c r="AK224" s="24">
        <f t="shared" si="82"/>
        <v>3.4024252004460402E-2</v>
      </c>
      <c r="AL224" s="24">
        <f t="shared" si="98"/>
        <v>140</v>
      </c>
      <c r="AM224" s="24">
        <f t="shared" si="99"/>
        <v>140</v>
      </c>
      <c r="AN224" s="24">
        <f t="shared" si="100"/>
        <v>0</v>
      </c>
      <c r="AO224" s="24">
        <v>9.25152801602675E-7</v>
      </c>
      <c r="AP224" s="24">
        <v>0</v>
      </c>
      <c r="AQ224" s="24">
        <v>0</v>
      </c>
      <c r="AR224" s="24">
        <f t="shared" si="83"/>
        <v>9.25152801602675E-7</v>
      </c>
      <c r="AS224" s="24">
        <f t="shared" si="101"/>
        <v>140</v>
      </c>
      <c r="AT224" s="24">
        <f t="shared" si="103"/>
        <v>140</v>
      </c>
      <c r="AU224" s="24">
        <f t="shared" si="102"/>
        <v>0</v>
      </c>
    </row>
    <row r="225" spans="1:47" ht="14.25" customHeight="1" x14ac:dyDescent="0.25">
      <c r="A225" s="24">
        <v>42</v>
      </c>
      <c r="B225" s="24" t="s">
        <v>91</v>
      </c>
      <c r="C225" s="24">
        <v>1</v>
      </c>
      <c r="D225" s="24">
        <f t="shared" si="87"/>
        <v>0</v>
      </c>
      <c r="E225" s="24">
        <f t="shared" si="78"/>
        <v>0</v>
      </c>
      <c r="F225" s="24">
        <v>3.6250669999999925</v>
      </c>
      <c r="G225" s="24">
        <f t="shared" si="84"/>
        <v>3.6250669999999925</v>
      </c>
      <c r="H225" s="24">
        <f t="shared" si="85"/>
        <v>0</v>
      </c>
      <c r="I225" s="24">
        <f t="shared" si="88"/>
        <v>0</v>
      </c>
      <c r="J225" s="24">
        <f t="shared" si="86"/>
        <v>1.01830586736811E-3</v>
      </c>
      <c r="K225" s="24">
        <v>0</v>
      </c>
      <c r="L225" s="24">
        <f t="shared" si="89"/>
        <v>3.6260853058673606</v>
      </c>
      <c r="M225" s="24">
        <v>1.01830586736811E-3</v>
      </c>
      <c r="N225" s="24">
        <v>0</v>
      </c>
      <c r="O225" s="24">
        <v>0</v>
      </c>
      <c r="P225" s="24">
        <f t="shared" si="79"/>
        <v>1.01830586736811E-3</v>
      </c>
      <c r="Q225" s="24">
        <f t="shared" si="90"/>
        <v>140</v>
      </c>
      <c r="R225" s="24">
        <f t="shared" si="104"/>
        <v>140</v>
      </c>
      <c r="S225" s="24">
        <f t="shared" si="91"/>
        <v>0</v>
      </c>
      <c r="T225" s="24">
        <v>1.5990426884671699E-3</v>
      </c>
      <c r="U225" s="24">
        <v>0</v>
      </c>
      <c r="V225" s="24">
        <v>0</v>
      </c>
      <c r="W225" s="24">
        <f t="shared" si="80"/>
        <v>1.5990426884671699E-3</v>
      </c>
      <c r="X225" s="24">
        <f t="shared" si="92"/>
        <v>140</v>
      </c>
      <c r="Y225" s="24">
        <f t="shared" si="93"/>
        <v>140</v>
      </c>
      <c r="Z225" s="24">
        <f t="shared" si="94"/>
        <v>0</v>
      </c>
      <c r="AA225" s="24">
        <v>1.23921514365774E-2</v>
      </c>
      <c r="AB225" s="24">
        <v>0</v>
      </c>
      <c r="AC225" s="24">
        <v>0</v>
      </c>
      <c r="AD225" s="24">
        <f t="shared" si="81"/>
        <v>1.23921514365774E-2</v>
      </c>
      <c r="AE225" s="24">
        <f t="shared" si="95"/>
        <v>140</v>
      </c>
      <c r="AF225" s="24">
        <f t="shared" si="96"/>
        <v>140</v>
      </c>
      <c r="AG225" s="24">
        <f t="shared" si="97"/>
        <v>0</v>
      </c>
      <c r="AH225" s="24">
        <v>1.86945929297316E-3</v>
      </c>
      <c r="AI225" s="24">
        <v>0</v>
      </c>
      <c r="AJ225" s="24">
        <v>0</v>
      </c>
      <c r="AK225" s="24">
        <f t="shared" si="82"/>
        <v>1.86945929297316E-3</v>
      </c>
      <c r="AL225" s="24">
        <f t="shared" si="98"/>
        <v>140</v>
      </c>
      <c r="AM225" s="24">
        <f t="shared" si="99"/>
        <v>140</v>
      </c>
      <c r="AN225" s="24">
        <f t="shared" si="100"/>
        <v>0</v>
      </c>
      <c r="AO225" s="24">
        <v>1.1059959267188</v>
      </c>
      <c r="AP225" s="24">
        <v>0</v>
      </c>
      <c r="AQ225" s="24">
        <v>0</v>
      </c>
      <c r="AR225" s="24">
        <f t="shared" si="83"/>
        <v>1.1059959267188</v>
      </c>
      <c r="AS225" s="24">
        <f t="shared" si="101"/>
        <v>140</v>
      </c>
      <c r="AT225" s="24">
        <f t="shared" si="103"/>
        <v>140</v>
      </c>
      <c r="AU225" s="24">
        <f t="shared" si="102"/>
        <v>0</v>
      </c>
    </row>
    <row r="226" spans="1:47" ht="14.25" customHeight="1" x14ac:dyDescent="0.25">
      <c r="A226" s="24">
        <v>43</v>
      </c>
      <c r="B226" s="24" t="s">
        <v>91</v>
      </c>
      <c r="C226" s="24">
        <v>1</v>
      </c>
      <c r="D226" s="24">
        <f t="shared" si="87"/>
        <v>0</v>
      </c>
      <c r="E226" s="24">
        <f t="shared" si="78"/>
        <v>0</v>
      </c>
      <c r="F226" s="24">
        <v>3.6183519999999971</v>
      </c>
      <c r="G226" s="24">
        <f t="shared" si="84"/>
        <v>3.6183519999999971</v>
      </c>
      <c r="H226" s="24">
        <f t="shared" si="85"/>
        <v>0</v>
      </c>
      <c r="I226" s="24">
        <f t="shared" si="88"/>
        <v>0</v>
      </c>
      <c r="J226" s="24">
        <f t="shared" si="86"/>
        <v>0.70383623914705085</v>
      </c>
      <c r="K226" s="24">
        <v>0</v>
      </c>
      <c r="L226" s="24">
        <f t="shared" si="89"/>
        <v>4.3221882391470476</v>
      </c>
      <c r="M226" s="24">
        <v>0.70383623914705085</v>
      </c>
      <c r="N226" s="24">
        <v>0</v>
      </c>
      <c r="O226" s="24">
        <v>0</v>
      </c>
      <c r="P226" s="24">
        <f t="shared" si="79"/>
        <v>0.70383623914705085</v>
      </c>
      <c r="Q226" s="24">
        <f t="shared" si="90"/>
        <v>140</v>
      </c>
      <c r="R226" s="24">
        <f t="shared" si="104"/>
        <v>140</v>
      </c>
      <c r="S226" s="24">
        <f t="shared" si="91"/>
        <v>0</v>
      </c>
      <c r="T226" s="24">
        <v>0.70383623914705085</v>
      </c>
      <c r="U226" s="24">
        <v>0</v>
      </c>
      <c r="V226" s="24">
        <v>0</v>
      </c>
      <c r="W226" s="24">
        <f t="shared" si="80"/>
        <v>0.70383623914705085</v>
      </c>
      <c r="X226" s="24">
        <f t="shared" si="92"/>
        <v>140</v>
      </c>
      <c r="Y226" s="24">
        <f t="shared" si="93"/>
        <v>140</v>
      </c>
      <c r="Z226" s="24">
        <f t="shared" si="94"/>
        <v>0</v>
      </c>
      <c r="AA226" s="24">
        <v>0.70383623914705085</v>
      </c>
      <c r="AB226" s="24">
        <v>0</v>
      </c>
      <c r="AC226" s="24">
        <v>0</v>
      </c>
      <c r="AD226" s="24">
        <f t="shared" si="81"/>
        <v>0.70383623914705085</v>
      </c>
      <c r="AE226" s="24">
        <f t="shared" si="95"/>
        <v>140</v>
      </c>
      <c r="AF226" s="24">
        <f t="shared" si="96"/>
        <v>140</v>
      </c>
      <c r="AG226" s="24">
        <f t="shared" si="97"/>
        <v>0</v>
      </c>
      <c r="AH226" s="24">
        <v>0.70383623914705085</v>
      </c>
      <c r="AI226" s="24">
        <v>0</v>
      </c>
      <c r="AJ226" s="24">
        <v>0</v>
      </c>
      <c r="AK226" s="24">
        <f t="shared" si="82"/>
        <v>0.70383623914705085</v>
      </c>
      <c r="AL226" s="24">
        <f t="shared" si="98"/>
        <v>140</v>
      </c>
      <c r="AM226" s="24">
        <f t="shared" si="99"/>
        <v>140</v>
      </c>
      <c r="AN226" s="24">
        <f t="shared" si="100"/>
        <v>0</v>
      </c>
      <c r="AO226" s="24">
        <v>0.70383623914705085</v>
      </c>
      <c r="AP226" s="24">
        <v>0</v>
      </c>
      <c r="AQ226" s="24">
        <v>0</v>
      </c>
      <c r="AR226" s="24">
        <f t="shared" si="83"/>
        <v>0.70383623914705085</v>
      </c>
      <c r="AS226" s="24">
        <f t="shared" si="101"/>
        <v>140</v>
      </c>
      <c r="AT226" s="24">
        <f t="shared" si="103"/>
        <v>140</v>
      </c>
      <c r="AU226" s="24">
        <f t="shared" si="102"/>
        <v>0</v>
      </c>
    </row>
    <row r="227" spans="1:47" ht="14.25" customHeight="1" x14ac:dyDescent="0.25">
      <c r="A227" s="24">
        <v>44</v>
      </c>
      <c r="B227" s="24" t="s">
        <v>91</v>
      </c>
      <c r="C227" s="24">
        <v>1</v>
      </c>
      <c r="D227" s="24">
        <f t="shared" si="87"/>
        <v>0</v>
      </c>
      <c r="E227" s="24">
        <f t="shared" si="78"/>
        <v>0</v>
      </c>
      <c r="F227" s="24">
        <v>3.5978930000000044</v>
      </c>
      <c r="G227" s="24">
        <f t="shared" si="84"/>
        <v>3.5978930000000044</v>
      </c>
      <c r="H227" s="24">
        <f t="shared" si="85"/>
        <v>0</v>
      </c>
      <c r="I227" s="24">
        <f t="shared" si="88"/>
        <v>0</v>
      </c>
      <c r="J227" s="24">
        <f t="shared" si="86"/>
        <v>2.83220628662228E-3</v>
      </c>
      <c r="K227" s="24">
        <v>0</v>
      </c>
      <c r="L227" s="24">
        <f t="shared" si="89"/>
        <v>3.6007252062866266</v>
      </c>
      <c r="M227" s="24">
        <v>2.83220628662228E-3</v>
      </c>
      <c r="N227" s="24">
        <v>0</v>
      </c>
      <c r="O227" s="24">
        <v>0</v>
      </c>
      <c r="P227" s="24">
        <f t="shared" si="79"/>
        <v>2.83220628662228E-3</v>
      </c>
      <c r="Q227" s="24">
        <f t="shared" si="90"/>
        <v>140</v>
      </c>
      <c r="R227" s="24">
        <f t="shared" si="104"/>
        <v>140</v>
      </c>
      <c r="S227" s="24">
        <f t="shared" si="91"/>
        <v>0</v>
      </c>
      <c r="T227" s="24">
        <v>1.5325798700339699</v>
      </c>
      <c r="U227" s="24">
        <v>0</v>
      </c>
      <c r="V227" s="24">
        <v>0</v>
      </c>
      <c r="W227" s="24">
        <f t="shared" si="80"/>
        <v>1.5325798700339699</v>
      </c>
      <c r="X227" s="24">
        <f t="shared" si="92"/>
        <v>140</v>
      </c>
      <c r="Y227" s="24">
        <f t="shared" si="93"/>
        <v>140</v>
      </c>
      <c r="Z227" s="24">
        <f t="shared" si="94"/>
        <v>0</v>
      </c>
      <c r="AA227" s="24">
        <v>0.19502199253368299</v>
      </c>
      <c r="AB227" s="24">
        <v>0</v>
      </c>
      <c r="AC227" s="24">
        <v>0</v>
      </c>
      <c r="AD227" s="24">
        <f t="shared" si="81"/>
        <v>0.19502199253368299</v>
      </c>
      <c r="AE227" s="24">
        <f t="shared" si="95"/>
        <v>140</v>
      </c>
      <c r="AF227" s="24">
        <f t="shared" si="96"/>
        <v>140</v>
      </c>
      <c r="AG227" s="24">
        <f t="shared" si="97"/>
        <v>0</v>
      </c>
      <c r="AH227" s="24">
        <v>3.57496890103819E-4</v>
      </c>
      <c r="AI227" s="24">
        <v>0</v>
      </c>
      <c r="AJ227" s="24">
        <v>0</v>
      </c>
      <c r="AK227" s="24">
        <f t="shared" si="82"/>
        <v>3.57496890103819E-4</v>
      </c>
      <c r="AL227" s="24">
        <f t="shared" si="98"/>
        <v>140</v>
      </c>
      <c r="AM227" s="24">
        <f t="shared" si="99"/>
        <v>140</v>
      </c>
      <c r="AN227" s="24">
        <f t="shared" si="100"/>
        <v>0</v>
      </c>
      <c r="AO227" s="24">
        <v>2.1515126859508101E-5</v>
      </c>
      <c r="AP227" s="24">
        <v>0</v>
      </c>
      <c r="AQ227" s="24">
        <v>0</v>
      </c>
      <c r="AR227" s="24">
        <f t="shared" si="83"/>
        <v>2.1515126859508101E-5</v>
      </c>
      <c r="AS227" s="24">
        <f t="shared" si="101"/>
        <v>140</v>
      </c>
      <c r="AT227" s="24">
        <f t="shared" si="103"/>
        <v>140</v>
      </c>
      <c r="AU227" s="24">
        <f t="shared" si="102"/>
        <v>0</v>
      </c>
    </row>
    <row r="228" spans="1:47" ht="14.25" customHeight="1" x14ac:dyDescent="0.25">
      <c r="A228" s="24">
        <v>45</v>
      </c>
      <c r="B228" s="24" t="s">
        <v>91</v>
      </c>
      <c r="C228" s="24">
        <v>1</v>
      </c>
      <c r="D228" s="24">
        <f t="shared" si="87"/>
        <v>0</v>
      </c>
      <c r="E228" s="24">
        <f t="shared" si="78"/>
        <v>0</v>
      </c>
      <c r="F228" s="24">
        <v>3.5771609999999994</v>
      </c>
      <c r="G228" s="24">
        <f t="shared" si="84"/>
        <v>3.5771609999999994</v>
      </c>
      <c r="H228" s="24">
        <f t="shared" si="85"/>
        <v>0</v>
      </c>
      <c r="I228" s="24">
        <f t="shared" si="88"/>
        <v>0</v>
      </c>
      <c r="J228" s="24">
        <f t="shared" si="86"/>
        <v>1.52997446126254E-3</v>
      </c>
      <c r="K228" s="24">
        <v>0</v>
      </c>
      <c r="L228" s="24">
        <f t="shared" si="89"/>
        <v>3.5786909744612618</v>
      </c>
      <c r="M228" s="24">
        <v>1.52997446126254E-3</v>
      </c>
      <c r="N228" s="24">
        <v>0</v>
      </c>
      <c r="O228" s="24">
        <v>0</v>
      </c>
      <c r="P228" s="24">
        <f t="shared" si="79"/>
        <v>1.52997446126254E-3</v>
      </c>
      <c r="Q228" s="24">
        <f t="shared" si="90"/>
        <v>140</v>
      </c>
      <c r="R228" s="24">
        <f t="shared" si="104"/>
        <v>140</v>
      </c>
      <c r="S228" s="24">
        <f t="shared" si="91"/>
        <v>0</v>
      </c>
      <c r="T228" s="24">
        <v>4.7438629410086799</v>
      </c>
      <c r="U228" s="24">
        <v>0</v>
      </c>
      <c r="V228" s="24">
        <v>0</v>
      </c>
      <c r="W228" s="24">
        <f t="shared" si="80"/>
        <v>4.7438629410086799</v>
      </c>
      <c r="X228" s="24">
        <f t="shared" si="92"/>
        <v>138.8348280334526</v>
      </c>
      <c r="Y228" s="24">
        <f t="shared" si="93"/>
        <v>140</v>
      </c>
      <c r="Z228" s="24">
        <f t="shared" si="94"/>
        <v>1.1651719665474047</v>
      </c>
      <c r="AA228" s="24">
        <v>0.616013656998187</v>
      </c>
      <c r="AB228" s="24">
        <v>0</v>
      </c>
      <c r="AC228" s="24">
        <v>0</v>
      </c>
      <c r="AD228" s="24">
        <f t="shared" si="81"/>
        <v>0.616013656998187</v>
      </c>
      <c r="AE228" s="24">
        <f t="shared" si="95"/>
        <v>140</v>
      </c>
      <c r="AF228" s="24">
        <f t="shared" si="96"/>
        <v>140</v>
      </c>
      <c r="AG228" s="24">
        <f t="shared" si="97"/>
        <v>0</v>
      </c>
      <c r="AH228" s="24">
        <v>7.7689515691056601E-2</v>
      </c>
      <c r="AI228" s="24">
        <v>0</v>
      </c>
      <c r="AJ228" s="24">
        <v>0</v>
      </c>
      <c r="AK228" s="24">
        <f t="shared" si="82"/>
        <v>7.7689515691056601E-2</v>
      </c>
      <c r="AL228" s="24">
        <f t="shared" si="98"/>
        <v>140</v>
      </c>
      <c r="AM228" s="24">
        <f t="shared" si="99"/>
        <v>140</v>
      </c>
      <c r="AN228" s="24">
        <f t="shared" si="100"/>
        <v>0</v>
      </c>
      <c r="AO228" s="24">
        <v>4.8214655851498998E-2</v>
      </c>
      <c r="AP228" s="24">
        <v>0</v>
      </c>
      <c r="AQ228" s="24">
        <v>0</v>
      </c>
      <c r="AR228" s="24">
        <f t="shared" si="83"/>
        <v>4.8214655851498998E-2</v>
      </c>
      <c r="AS228" s="24">
        <f t="shared" si="101"/>
        <v>140</v>
      </c>
      <c r="AT228" s="24">
        <f t="shared" si="103"/>
        <v>140</v>
      </c>
      <c r="AU228" s="24">
        <f t="shared" si="102"/>
        <v>0</v>
      </c>
    </row>
    <row r="229" spans="1:47" ht="14.25" customHeight="1" x14ac:dyDescent="0.25">
      <c r="A229" s="24">
        <v>46</v>
      </c>
      <c r="B229" s="24" t="s">
        <v>91</v>
      </c>
      <c r="C229" s="24">
        <v>1</v>
      </c>
      <c r="D229" s="24">
        <f t="shared" si="87"/>
        <v>0</v>
      </c>
      <c r="E229" s="24">
        <f t="shared" si="78"/>
        <v>0</v>
      </c>
      <c r="F229" s="24">
        <v>3.6150420000000008</v>
      </c>
      <c r="G229" s="24">
        <f t="shared" si="84"/>
        <v>3.6150420000000008</v>
      </c>
      <c r="H229" s="24">
        <f t="shared" si="85"/>
        <v>0</v>
      </c>
      <c r="I229" s="24">
        <f t="shared" si="88"/>
        <v>0</v>
      </c>
      <c r="J229" s="24">
        <f t="shared" si="86"/>
        <v>5.7234844920714205E-4</v>
      </c>
      <c r="K229" s="24">
        <v>0</v>
      </c>
      <c r="L229" s="24">
        <f t="shared" si="89"/>
        <v>3.615614348449208</v>
      </c>
      <c r="M229" s="24">
        <v>5.7234844920714205E-4</v>
      </c>
      <c r="N229" s="24">
        <v>0</v>
      </c>
      <c r="O229" s="24">
        <v>0</v>
      </c>
      <c r="P229" s="24">
        <f t="shared" si="79"/>
        <v>5.7234844920714205E-4</v>
      </c>
      <c r="Q229" s="24">
        <f t="shared" si="90"/>
        <v>140</v>
      </c>
      <c r="R229" s="24">
        <f t="shared" si="104"/>
        <v>140</v>
      </c>
      <c r="S229" s="24">
        <f t="shared" si="91"/>
        <v>0</v>
      </c>
      <c r="T229" s="24">
        <v>0.34293534278757598</v>
      </c>
      <c r="U229" s="24">
        <v>0</v>
      </c>
      <c r="V229" s="24">
        <v>0</v>
      </c>
      <c r="W229" s="24">
        <f t="shared" si="80"/>
        <v>0.34293534278757598</v>
      </c>
      <c r="X229" s="24">
        <f t="shared" si="92"/>
        <v>140</v>
      </c>
      <c r="Y229" s="24">
        <f t="shared" si="93"/>
        <v>138.8348280334526</v>
      </c>
      <c r="Z229" s="24">
        <f t="shared" si="94"/>
        <v>0</v>
      </c>
      <c r="AA229" s="24">
        <v>0.18009452533231199</v>
      </c>
      <c r="AB229" s="24">
        <v>0</v>
      </c>
      <c r="AC229" s="24">
        <v>0</v>
      </c>
      <c r="AD229" s="24">
        <f t="shared" si="81"/>
        <v>0.18009452533231199</v>
      </c>
      <c r="AE229" s="24">
        <f t="shared" si="95"/>
        <v>140</v>
      </c>
      <c r="AF229" s="24">
        <f t="shared" si="96"/>
        <v>140</v>
      </c>
      <c r="AG229" s="24">
        <f t="shared" si="97"/>
        <v>0</v>
      </c>
      <c r="AH229" s="24">
        <v>0.111947080639726</v>
      </c>
      <c r="AI229" s="24">
        <v>0</v>
      </c>
      <c r="AJ229" s="24">
        <v>0</v>
      </c>
      <c r="AK229" s="24">
        <f t="shared" si="82"/>
        <v>0.111947080639726</v>
      </c>
      <c r="AL229" s="24">
        <f t="shared" si="98"/>
        <v>140</v>
      </c>
      <c r="AM229" s="24">
        <f t="shared" si="99"/>
        <v>140</v>
      </c>
      <c r="AN229" s="24">
        <f t="shared" si="100"/>
        <v>0</v>
      </c>
      <c r="AO229" s="24">
        <v>3.1878006310070298E-3</v>
      </c>
      <c r="AP229" s="24">
        <v>0</v>
      </c>
      <c r="AQ229" s="24">
        <v>0</v>
      </c>
      <c r="AR229" s="24">
        <f t="shared" si="83"/>
        <v>3.1878006310070298E-3</v>
      </c>
      <c r="AS229" s="24">
        <f t="shared" si="101"/>
        <v>140</v>
      </c>
      <c r="AT229" s="24">
        <f t="shared" si="103"/>
        <v>140</v>
      </c>
      <c r="AU229" s="24">
        <f t="shared" si="102"/>
        <v>0</v>
      </c>
    </row>
    <row r="230" spans="1:47" ht="14.25" customHeight="1" x14ac:dyDescent="0.25">
      <c r="A230" s="24">
        <v>47</v>
      </c>
      <c r="B230" s="24" t="s">
        <v>91</v>
      </c>
      <c r="C230" s="24">
        <v>1</v>
      </c>
      <c r="D230" s="24">
        <f t="shared" si="87"/>
        <v>0</v>
      </c>
      <c r="E230" s="24">
        <f t="shared" si="78"/>
        <v>0</v>
      </c>
      <c r="F230" s="24">
        <v>3.6147190000000009</v>
      </c>
      <c r="G230" s="24">
        <f t="shared" si="84"/>
        <v>3.6147190000000009</v>
      </c>
      <c r="H230" s="24">
        <f t="shared" si="85"/>
        <v>0</v>
      </c>
      <c r="I230" s="24">
        <f t="shared" si="88"/>
        <v>0</v>
      </c>
      <c r="J230" s="24">
        <f t="shared" si="86"/>
        <v>9.1221885129879297E-3</v>
      </c>
      <c r="K230" s="24">
        <v>0</v>
      </c>
      <c r="L230" s="24">
        <f t="shared" si="89"/>
        <v>3.6238411885129889</v>
      </c>
      <c r="M230" s="24">
        <v>9.1221885129879297E-3</v>
      </c>
      <c r="N230" s="24">
        <v>0</v>
      </c>
      <c r="O230" s="24">
        <v>0</v>
      </c>
      <c r="P230" s="24">
        <f t="shared" si="79"/>
        <v>9.1221885129879297E-3</v>
      </c>
      <c r="Q230" s="24">
        <f t="shared" si="90"/>
        <v>140</v>
      </c>
      <c r="R230" s="24">
        <f t="shared" si="104"/>
        <v>140</v>
      </c>
      <c r="S230" s="24">
        <f t="shared" si="91"/>
        <v>0</v>
      </c>
      <c r="T230" s="24">
        <v>0.29956545344736601</v>
      </c>
      <c r="U230" s="24">
        <v>0</v>
      </c>
      <c r="V230" s="24">
        <v>0</v>
      </c>
      <c r="W230" s="24">
        <f t="shared" si="80"/>
        <v>0.29956545344736601</v>
      </c>
      <c r="X230" s="24">
        <f t="shared" si="92"/>
        <v>140</v>
      </c>
      <c r="Y230" s="24">
        <f t="shared" si="93"/>
        <v>140</v>
      </c>
      <c r="Z230" s="24">
        <f t="shared" si="94"/>
        <v>0</v>
      </c>
      <c r="AA230" s="24">
        <v>2.27467127549669E-2</v>
      </c>
      <c r="AB230" s="24">
        <v>0</v>
      </c>
      <c r="AC230" s="24">
        <v>0</v>
      </c>
      <c r="AD230" s="24">
        <f t="shared" si="81"/>
        <v>2.27467127549669E-2</v>
      </c>
      <c r="AE230" s="24">
        <f t="shared" si="95"/>
        <v>140</v>
      </c>
      <c r="AF230" s="24">
        <f t="shared" si="96"/>
        <v>140</v>
      </c>
      <c r="AG230" s="24">
        <f t="shared" si="97"/>
        <v>0</v>
      </c>
      <c r="AH230" s="24">
        <v>2.8774083276707E-2</v>
      </c>
      <c r="AI230" s="24">
        <v>0</v>
      </c>
      <c r="AJ230" s="24">
        <v>0</v>
      </c>
      <c r="AK230" s="24">
        <f t="shared" si="82"/>
        <v>2.8774083276707E-2</v>
      </c>
      <c r="AL230" s="24">
        <f t="shared" si="98"/>
        <v>140</v>
      </c>
      <c r="AM230" s="24">
        <f t="shared" si="99"/>
        <v>140</v>
      </c>
      <c r="AN230" s="24">
        <f t="shared" si="100"/>
        <v>0</v>
      </c>
      <c r="AO230" s="24">
        <v>5.6855846326716801E-2</v>
      </c>
      <c r="AP230" s="24">
        <v>0</v>
      </c>
      <c r="AQ230" s="24">
        <v>0</v>
      </c>
      <c r="AR230" s="24">
        <f t="shared" si="83"/>
        <v>5.6855846326716801E-2</v>
      </c>
      <c r="AS230" s="24">
        <f t="shared" si="101"/>
        <v>140</v>
      </c>
      <c r="AT230" s="24">
        <f t="shared" si="103"/>
        <v>140</v>
      </c>
      <c r="AU230" s="24">
        <f t="shared" si="102"/>
        <v>0</v>
      </c>
    </row>
    <row r="231" spans="1:47" ht="14.25" customHeight="1" x14ac:dyDescent="0.25">
      <c r="A231" s="24">
        <v>48</v>
      </c>
      <c r="B231" s="24" t="s">
        <v>91</v>
      </c>
      <c r="C231" s="24">
        <v>1</v>
      </c>
      <c r="D231" s="24">
        <f t="shared" si="87"/>
        <v>0</v>
      </c>
      <c r="E231" s="24">
        <f t="shared" si="78"/>
        <v>0</v>
      </c>
      <c r="F231" s="24">
        <v>3.5939150000000004</v>
      </c>
      <c r="G231" s="24">
        <f t="shared" si="84"/>
        <v>3.5939150000000004</v>
      </c>
      <c r="H231" s="24">
        <f t="shared" si="85"/>
        <v>0</v>
      </c>
      <c r="I231" s="24">
        <f t="shared" si="88"/>
        <v>0</v>
      </c>
      <c r="J231" s="24">
        <f t="shared" si="86"/>
        <v>1.4538468041125501E-4</v>
      </c>
      <c r="K231" s="24">
        <v>0</v>
      </c>
      <c r="L231" s="24">
        <f t="shared" si="89"/>
        <v>3.5940603846804118</v>
      </c>
      <c r="M231" s="24">
        <v>1.4538468041125501E-4</v>
      </c>
      <c r="N231" s="24">
        <v>0</v>
      </c>
      <c r="O231" s="24">
        <v>0</v>
      </c>
      <c r="P231" s="24">
        <f t="shared" si="79"/>
        <v>1.4538468041125501E-4</v>
      </c>
      <c r="Q231" s="24">
        <f t="shared" si="90"/>
        <v>140</v>
      </c>
      <c r="R231" s="24">
        <f t="shared" si="104"/>
        <v>140</v>
      </c>
      <c r="S231" s="24">
        <f t="shared" si="91"/>
        <v>0</v>
      </c>
      <c r="T231" s="24">
        <v>2.0490119762519501</v>
      </c>
      <c r="U231" s="24">
        <v>0</v>
      </c>
      <c r="V231" s="24">
        <v>0</v>
      </c>
      <c r="W231" s="24">
        <f t="shared" si="80"/>
        <v>2.0490119762519501</v>
      </c>
      <c r="X231" s="24">
        <f t="shared" si="92"/>
        <v>140</v>
      </c>
      <c r="Y231" s="24">
        <f t="shared" si="93"/>
        <v>140</v>
      </c>
      <c r="Z231" s="24">
        <f t="shared" si="94"/>
        <v>0</v>
      </c>
      <c r="AA231" s="24">
        <v>0.19104258145032901</v>
      </c>
      <c r="AB231" s="24">
        <v>0</v>
      </c>
      <c r="AC231" s="24">
        <v>0</v>
      </c>
      <c r="AD231" s="24">
        <f t="shared" si="81"/>
        <v>0.19104258145032901</v>
      </c>
      <c r="AE231" s="24">
        <f t="shared" si="95"/>
        <v>140</v>
      </c>
      <c r="AF231" s="24">
        <f t="shared" si="96"/>
        <v>140</v>
      </c>
      <c r="AG231" s="24">
        <f t="shared" si="97"/>
        <v>0</v>
      </c>
      <c r="AH231" s="24">
        <v>0.61668311129415598</v>
      </c>
      <c r="AI231" s="24">
        <v>0</v>
      </c>
      <c r="AJ231" s="24">
        <v>0</v>
      </c>
      <c r="AK231" s="24">
        <f t="shared" si="82"/>
        <v>0.61668311129415598</v>
      </c>
      <c r="AL231" s="24">
        <f t="shared" si="98"/>
        <v>140</v>
      </c>
      <c r="AM231" s="24">
        <f t="shared" si="99"/>
        <v>140</v>
      </c>
      <c r="AN231" s="24">
        <f t="shared" si="100"/>
        <v>0</v>
      </c>
      <c r="AO231" s="24">
        <v>0.37445279284279598</v>
      </c>
      <c r="AP231" s="24">
        <v>0</v>
      </c>
      <c r="AQ231" s="24">
        <v>0</v>
      </c>
      <c r="AR231" s="24">
        <f t="shared" si="83"/>
        <v>0.37445279284279598</v>
      </c>
      <c r="AS231" s="24">
        <f t="shared" si="101"/>
        <v>140</v>
      </c>
      <c r="AT231" s="24">
        <f t="shared" si="103"/>
        <v>140</v>
      </c>
      <c r="AU231" s="24">
        <f t="shared" si="102"/>
        <v>0</v>
      </c>
    </row>
    <row r="232" spans="1:47" ht="14.25" customHeight="1" x14ac:dyDescent="0.25">
      <c r="A232" s="24">
        <v>49</v>
      </c>
      <c r="B232" s="24" t="s">
        <v>91</v>
      </c>
      <c r="C232" s="24">
        <v>1</v>
      </c>
      <c r="D232" s="24">
        <f t="shared" si="87"/>
        <v>0</v>
      </c>
      <c r="E232" s="24">
        <f t="shared" si="78"/>
        <v>0</v>
      </c>
      <c r="F232" s="24">
        <v>3.5902770000000017</v>
      </c>
      <c r="G232" s="24">
        <f t="shared" si="84"/>
        <v>3.5902770000000017</v>
      </c>
      <c r="H232" s="24">
        <f t="shared" si="85"/>
        <v>0</v>
      </c>
      <c r="I232" s="24">
        <f t="shared" si="88"/>
        <v>0</v>
      </c>
      <c r="J232" s="24">
        <f t="shared" si="86"/>
        <v>0.11691834502543</v>
      </c>
      <c r="K232" s="24">
        <v>0</v>
      </c>
      <c r="L232" s="24">
        <f t="shared" si="89"/>
        <v>3.7071953450254318</v>
      </c>
      <c r="M232" s="24">
        <v>0.11691834502543</v>
      </c>
      <c r="N232" s="24">
        <v>0</v>
      </c>
      <c r="O232" s="24">
        <v>0</v>
      </c>
      <c r="P232" s="24">
        <f t="shared" si="79"/>
        <v>0.11691834502543</v>
      </c>
      <c r="Q232" s="24">
        <f t="shared" si="90"/>
        <v>140</v>
      </c>
      <c r="R232" s="24">
        <f t="shared" si="104"/>
        <v>140</v>
      </c>
      <c r="S232" s="24">
        <f t="shared" si="91"/>
        <v>0</v>
      </c>
      <c r="T232" s="24">
        <v>3.3850023429938898</v>
      </c>
      <c r="U232" s="24">
        <v>0</v>
      </c>
      <c r="V232" s="24">
        <v>0</v>
      </c>
      <c r="W232" s="24">
        <f t="shared" si="80"/>
        <v>3.3850023429938898</v>
      </c>
      <c r="X232" s="24">
        <f t="shared" si="92"/>
        <v>140</v>
      </c>
      <c r="Y232" s="24">
        <f t="shared" si="93"/>
        <v>140</v>
      </c>
      <c r="Z232" s="24">
        <f t="shared" si="94"/>
        <v>0</v>
      </c>
      <c r="AA232" s="24">
        <v>2.6971801453716798E-6</v>
      </c>
      <c r="AB232" s="24">
        <v>0</v>
      </c>
      <c r="AC232" s="24">
        <v>0</v>
      </c>
      <c r="AD232" s="24">
        <f t="shared" si="81"/>
        <v>2.6971801453716798E-6</v>
      </c>
      <c r="AE232" s="24">
        <f t="shared" si="95"/>
        <v>140</v>
      </c>
      <c r="AF232" s="24">
        <f t="shared" si="96"/>
        <v>140</v>
      </c>
      <c r="AG232" s="24">
        <f t="shared" si="97"/>
        <v>0</v>
      </c>
      <c r="AH232" s="24">
        <v>0.21857793269932699</v>
      </c>
      <c r="AI232" s="24">
        <v>0</v>
      </c>
      <c r="AJ232" s="24">
        <v>0</v>
      </c>
      <c r="AK232" s="24">
        <f t="shared" si="82"/>
        <v>0.21857793269932699</v>
      </c>
      <c r="AL232" s="24">
        <f t="shared" si="98"/>
        <v>140</v>
      </c>
      <c r="AM232" s="24">
        <f t="shared" si="99"/>
        <v>140</v>
      </c>
      <c r="AN232" s="24">
        <f t="shared" si="100"/>
        <v>0</v>
      </c>
      <c r="AO232" s="24">
        <v>4.2093656814065998E-6</v>
      </c>
      <c r="AP232" s="24">
        <v>0</v>
      </c>
      <c r="AQ232" s="24">
        <v>0</v>
      </c>
      <c r="AR232" s="24">
        <f t="shared" si="83"/>
        <v>4.2093656814065998E-6</v>
      </c>
      <c r="AS232" s="24">
        <f t="shared" si="101"/>
        <v>140</v>
      </c>
      <c r="AT232" s="24">
        <f t="shared" si="103"/>
        <v>140</v>
      </c>
      <c r="AU232" s="24">
        <f t="shared" si="102"/>
        <v>0</v>
      </c>
    </row>
    <row r="233" spans="1:47" ht="14.25" customHeight="1" x14ac:dyDescent="0.25">
      <c r="A233" s="24">
        <v>50</v>
      </c>
      <c r="B233" s="24" t="s">
        <v>91</v>
      </c>
      <c r="C233" s="24">
        <v>1</v>
      </c>
      <c r="D233" s="24">
        <f t="shared" si="87"/>
        <v>0</v>
      </c>
      <c r="E233" s="24">
        <f t="shared" si="78"/>
        <v>0</v>
      </c>
      <c r="F233" s="24">
        <v>3.5718200000000007</v>
      </c>
      <c r="G233" s="24">
        <f t="shared" si="84"/>
        <v>3.5718200000000007</v>
      </c>
      <c r="H233" s="24">
        <f t="shared" si="85"/>
        <v>0</v>
      </c>
      <c r="I233" s="24">
        <f t="shared" si="88"/>
        <v>0</v>
      </c>
      <c r="J233" s="24">
        <f t="shared" si="86"/>
        <v>3.0993812442334699E-2</v>
      </c>
      <c r="K233" s="24">
        <v>0</v>
      </c>
      <c r="L233" s="24">
        <f t="shared" si="89"/>
        <v>3.6028138124423355</v>
      </c>
      <c r="M233" s="24">
        <v>3.0993812442334699E-2</v>
      </c>
      <c r="N233" s="24">
        <v>0</v>
      </c>
      <c r="O233" s="24">
        <v>0</v>
      </c>
      <c r="P233" s="24">
        <f t="shared" si="79"/>
        <v>3.0993812442334699E-2</v>
      </c>
      <c r="Q233" s="24">
        <f t="shared" si="90"/>
        <v>140</v>
      </c>
      <c r="R233" s="24">
        <f t="shared" si="104"/>
        <v>140</v>
      </c>
      <c r="S233" s="24">
        <f t="shared" si="91"/>
        <v>0</v>
      </c>
      <c r="T233" s="24">
        <v>0.95194163735716497</v>
      </c>
      <c r="U233" s="24">
        <v>0</v>
      </c>
      <c r="V233" s="24">
        <v>0</v>
      </c>
      <c r="W233" s="24">
        <f t="shared" si="80"/>
        <v>0.95194163735716497</v>
      </c>
      <c r="X233" s="24">
        <f t="shared" si="92"/>
        <v>140</v>
      </c>
      <c r="Y233" s="24">
        <f t="shared" si="93"/>
        <v>140</v>
      </c>
      <c r="Z233" s="24">
        <f t="shared" si="94"/>
        <v>0</v>
      </c>
      <c r="AA233" s="24">
        <v>1.5610390852974301E-2</v>
      </c>
      <c r="AB233" s="24">
        <v>0</v>
      </c>
      <c r="AC233" s="24">
        <v>0</v>
      </c>
      <c r="AD233" s="24">
        <f t="shared" si="81"/>
        <v>1.5610390852974301E-2</v>
      </c>
      <c r="AE233" s="24">
        <f t="shared" si="95"/>
        <v>140</v>
      </c>
      <c r="AF233" s="24">
        <f t="shared" si="96"/>
        <v>140</v>
      </c>
      <c r="AG233" s="24">
        <f t="shared" si="97"/>
        <v>0</v>
      </c>
      <c r="AH233" s="24">
        <v>0.725862303083468</v>
      </c>
      <c r="AI233" s="24">
        <v>0</v>
      </c>
      <c r="AJ233" s="24">
        <v>0</v>
      </c>
      <c r="AK233" s="24">
        <f t="shared" si="82"/>
        <v>0.725862303083468</v>
      </c>
      <c r="AL233" s="24">
        <f t="shared" si="98"/>
        <v>140</v>
      </c>
      <c r="AM233" s="24">
        <f t="shared" si="99"/>
        <v>140</v>
      </c>
      <c r="AN233" s="24">
        <f t="shared" si="100"/>
        <v>0</v>
      </c>
      <c r="AO233" s="24">
        <v>5.4128423085669302E-7</v>
      </c>
      <c r="AP233" s="24">
        <v>0</v>
      </c>
      <c r="AQ233" s="24">
        <v>0</v>
      </c>
      <c r="AR233" s="24">
        <f t="shared" si="83"/>
        <v>5.4128423085669302E-7</v>
      </c>
      <c r="AS233" s="24">
        <f t="shared" si="101"/>
        <v>140</v>
      </c>
      <c r="AT233" s="24">
        <f t="shared" si="103"/>
        <v>140</v>
      </c>
      <c r="AU233" s="24">
        <f t="shared" si="102"/>
        <v>0</v>
      </c>
    </row>
    <row r="234" spans="1:47" ht="14.25" customHeight="1" x14ac:dyDescent="0.25">
      <c r="A234" s="24">
        <v>51</v>
      </c>
      <c r="B234" s="24" t="s">
        <v>92</v>
      </c>
      <c r="C234" s="24">
        <v>1.05</v>
      </c>
      <c r="D234" s="24">
        <f t="shared" si="87"/>
        <v>0</v>
      </c>
      <c r="E234" s="24">
        <f t="shared" si="78"/>
        <v>0</v>
      </c>
      <c r="F234" s="24">
        <v>3.5949010000000059</v>
      </c>
      <c r="G234" s="24">
        <f t="shared" si="84"/>
        <v>3.7746460500000065</v>
      </c>
      <c r="H234" s="24">
        <f t="shared" si="85"/>
        <v>0</v>
      </c>
      <c r="I234" s="24">
        <f t="shared" si="88"/>
        <v>0</v>
      </c>
      <c r="J234" s="24">
        <f t="shared" si="86"/>
        <v>1.75628784014245E-3</v>
      </c>
      <c r="K234" s="24">
        <v>0</v>
      </c>
      <c r="L234" s="24">
        <f t="shared" si="89"/>
        <v>3.7764023378401488</v>
      </c>
      <c r="M234" s="24">
        <v>1.75628784014245E-3</v>
      </c>
      <c r="N234" s="24">
        <v>0</v>
      </c>
      <c r="O234" s="24">
        <v>0</v>
      </c>
      <c r="P234" s="24">
        <f t="shared" si="79"/>
        <v>1.75628784014245E-3</v>
      </c>
      <c r="Q234" s="24">
        <f t="shared" si="90"/>
        <v>140</v>
      </c>
      <c r="R234" s="24">
        <f t="shared" si="104"/>
        <v>140</v>
      </c>
      <c r="S234" s="24">
        <f t="shared" si="91"/>
        <v>0</v>
      </c>
      <c r="T234" s="24">
        <v>0.131806407420653</v>
      </c>
      <c r="U234" s="24">
        <v>0</v>
      </c>
      <c r="V234" s="24">
        <v>0</v>
      </c>
      <c r="W234" s="24">
        <f t="shared" si="80"/>
        <v>0.131806407420653</v>
      </c>
      <c r="X234" s="24">
        <f t="shared" si="92"/>
        <v>140</v>
      </c>
      <c r="Y234" s="24">
        <f t="shared" si="93"/>
        <v>140</v>
      </c>
      <c r="Z234" s="24">
        <f t="shared" si="94"/>
        <v>0</v>
      </c>
      <c r="AA234" s="24">
        <v>1.3115682995848199E-4</v>
      </c>
      <c r="AB234" s="24">
        <v>0</v>
      </c>
      <c r="AC234" s="24">
        <v>0</v>
      </c>
      <c r="AD234" s="24">
        <f t="shared" si="81"/>
        <v>1.3115682995848199E-4</v>
      </c>
      <c r="AE234" s="24">
        <f t="shared" si="95"/>
        <v>140</v>
      </c>
      <c r="AF234" s="24">
        <f t="shared" si="96"/>
        <v>140</v>
      </c>
      <c r="AG234" s="24">
        <f t="shared" si="97"/>
        <v>0</v>
      </c>
      <c r="AH234" s="24">
        <v>1.01085570080144E-5</v>
      </c>
      <c r="AI234" s="24">
        <v>0</v>
      </c>
      <c r="AJ234" s="24">
        <v>0</v>
      </c>
      <c r="AK234" s="24">
        <f t="shared" si="82"/>
        <v>1.01085570080144E-5</v>
      </c>
      <c r="AL234" s="24">
        <f t="shared" si="98"/>
        <v>140</v>
      </c>
      <c r="AM234" s="24">
        <f t="shared" si="99"/>
        <v>140</v>
      </c>
      <c r="AN234" s="24">
        <f t="shared" si="100"/>
        <v>0</v>
      </c>
      <c r="AO234" s="24">
        <v>2.0671735425057802E-2</v>
      </c>
      <c r="AP234" s="24">
        <v>0</v>
      </c>
      <c r="AQ234" s="24">
        <v>0</v>
      </c>
      <c r="AR234" s="24">
        <f t="shared" si="83"/>
        <v>2.0671735425057802E-2</v>
      </c>
      <c r="AS234" s="24">
        <f t="shared" si="101"/>
        <v>140</v>
      </c>
      <c r="AT234" s="24">
        <f t="shared" si="103"/>
        <v>140</v>
      </c>
      <c r="AU234" s="24">
        <f t="shared" si="102"/>
        <v>0</v>
      </c>
    </row>
    <row r="235" spans="1:47" ht="14.25" customHeight="1" x14ac:dyDescent="0.25">
      <c r="A235" s="24">
        <v>52</v>
      </c>
      <c r="B235" s="24" t="s">
        <v>92</v>
      </c>
      <c r="C235" s="24">
        <v>1.05</v>
      </c>
      <c r="D235" s="24">
        <f t="shared" si="87"/>
        <v>0</v>
      </c>
      <c r="E235" s="24">
        <f t="shared" si="78"/>
        <v>0</v>
      </c>
      <c r="F235" s="24">
        <v>3.5912299999999973</v>
      </c>
      <c r="G235" s="24">
        <f t="shared" si="84"/>
        <v>3.7707914999999974</v>
      </c>
      <c r="H235" s="24">
        <f t="shared" si="85"/>
        <v>0</v>
      </c>
      <c r="I235" s="24">
        <f t="shared" si="88"/>
        <v>0</v>
      </c>
      <c r="J235" s="24">
        <f t="shared" si="86"/>
        <v>0.232581095487988</v>
      </c>
      <c r="K235" s="24">
        <v>0</v>
      </c>
      <c r="L235" s="24">
        <f t="shared" si="89"/>
        <v>4.0033725954879857</v>
      </c>
      <c r="M235" s="24">
        <v>0.232581095487988</v>
      </c>
      <c r="N235" s="24">
        <v>0</v>
      </c>
      <c r="O235" s="24">
        <v>0</v>
      </c>
      <c r="P235" s="24">
        <f t="shared" si="79"/>
        <v>0.232581095487988</v>
      </c>
      <c r="Q235" s="24">
        <f t="shared" si="90"/>
        <v>140</v>
      </c>
      <c r="R235" s="24">
        <f t="shared" si="104"/>
        <v>140</v>
      </c>
      <c r="S235" s="24">
        <f t="shared" si="91"/>
        <v>0</v>
      </c>
      <c r="T235" s="24">
        <v>2.1872681162917602</v>
      </c>
      <c r="U235" s="24">
        <v>0</v>
      </c>
      <c r="V235" s="24">
        <v>0</v>
      </c>
      <c r="W235" s="24">
        <f t="shared" si="80"/>
        <v>2.1872681162917602</v>
      </c>
      <c r="X235" s="24">
        <f t="shared" si="92"/>
        <v>140</v>
      </c>
      <c r="Y235" s="24">
        <f t="shared" si="93"/>
        <v>140</v>
      </c>
      <c r="Z235" s="24">
        <f t="shared" si="94"/>
        <v>0</v>
      </c>
      <c r="AA235" s="24">
        <v>4.34340855646496E-4</v>
      </c>
      <c r="AB235" s="24">
        <v>0</v>
      </c>
      <c r="AC235" s="24">
        <v>0</v>
      </c>
      <c r="AD235" s="24">
        <f t="shared" si="81"/>
        <v>4.34340855646496E-4</v>
      </c>
      <c r="AE235" s="24">
        <f t="shared" si="95"/>
        <v>140</v>
      </c>
      <c r="AF235" s="24">
        <f t="shared" si="96"/>
        <v>140</v>
      </c>
      <c r="AG235" s="24">
        <f t="shared" si="97"/>
        <v>0</v>
      </c>
      <c r="AH235" s="24">
        <v>1.6962320893278E-2</v>
      </c>
      <c r="AI235" s="24">
        <v>0</v>
      </c>
      <c r="AJ235" s="24">
        <v>0</v>
      </c>
      <c r="AK235" s="24">
        <f t="shared" si="82"/>
        <v>1.6962320893278E-2</v>
      </c>
      <c r="AL235" s="24">
        <f t="shared" si="98"/>
        <v>140</v>
      </c>
      <c r="AM235" s="24">
        <f t="shared" si="99"/>
        <v>140</v>
      </c>
      <c r="AN235" s="24">
        <f t="shared" si="100"/>
        <v>0</v>
      </c>
      <c r="AO235" s="24">
        <v>1.63986477852026E-2</v>
      </c>
      <c r="AP235" s="24">
        <v>0</v>
      </c>
      <c r="AQ235" s="24">
        <v>0</v>
      </c>
      <c r="AR235" s="24">
        <f t="shared" si="83"/>
        <v>1.63986477852026E-2</v>
      </c>
      <c r="AS235" s="24">
        <f t="shared" si="101"/>
        <v>140</v>
      </c>
      <c r="AT235" s="24">
        <f t="shared" si="103"/>
        <v>140</v>
      </c>
      <c r="AU235" s="24">
        <f t="shared" si="102"/>
        <v>0</v>
      </c>
    </row>
    <row r="236" spans="1:47" ht="14.25" customHeight="1" x14ac:dyDescent="0.25">
      <c r="A236" s="24">
        <v>53</v>
      </c>
      <c r="B236" s="24" t="s">
        <v>92</v>
      </c>
      <c r="C236" s="24">
        <v>1.05</v>
      </c>
      <c r="D236" s="24">
        <f t="shared" si="87"/>
        <v>0</v>
      </c>
      <c r="E236" s="24">
        <f t="shared" si="78"/>
        <v>0</v>
      </c>
      <c r="F236" s="24">
        <v>3.5635350000000008</v>
      </c>
      <c r="G236" s="24">
        <f t="shared" si="84"/>
        <v>3.7417117500000008</v>
      </c>
      <c r="H236" s="24">
        <f t="shared" si="85"/>
        <v>0</v>
      </c>
      <c r="I236" s="24">
        <f t="shared" si="88"/>
        <v>0</v>
      </c>
      <c r="J236" s="24">
        <f t="shared" si="86"/>
        <v>0.27473193480923103</v>
      </c>
      <c r="K236" s="24">
        <v>0</v>
      </c>
      <c r="L236" s="24">
        <f t="shared" si="89"/>
        <v>4.0164436848092322</v>
      </c>
      <c r="M236" s="24">
        <v>0.27473193480923103</v>
      </c>
      <c r="N236" s="24">
        <v>0</v>
      </c>
      <c r="O236" s="24">
        <v>0</v>
      </c>
      <c r="P236" s="24">
        <f t="shared" si="79"/>
        <v>0.27473193480923103</v>
      </c>
      <c r="Q236" s="24">
        <f t="shared" si="90"/>
        <v>140</v>
      </c>
      <c r="R236" s="24">
        <f t="shared" si="104"/>
        <v>140</v>
      </c>
      <c r="S236" s="24">
        <f t="shared" si="91"/>
        <v>0</v>
      </c>
      <c r="T236" s="24">
        <v>0.272834465713236</v>
      </c>
      <c r="U236" s="24">
        <v>0</v>
      </c>
      <c r="V236" s="24">
        <v>0</v>
      </c>
      <c r="W236" s="24">
        <f t="shared" si="80"/>
        <v>0.272834465713236</v>
      </c>
      <c r="X236" s="24">
        <f t="shared" si="92"/>
        <v>140</v>
      </c>
      <c r="Y236" s="24">
        <f t="shared" si="93"/>
        <v>140</v>
      </c>
      <c r="Z236" s="24">
        <f t="shared" si="94"/>
        <v>0</v>
      </c>
      <c r="AA236" s="24">
        <v>1.05518932047466E-3</v>
      </c>
      <c r="AB236" s="24">
        <v>0</v>
      </c>
      <c r="AC236" s="24">
        <v>0</v>
      </c>
      <c r="AD236" s="24">
        <f t="shared" si="81"/>
        <v>1.05518932047466E-3</v>
      </c>
      <c r="AE236" s="24">
        <f t="shared" si="95"/>
        <v>140</v>
      </c>
      <c r="AF236" s="24">
        <f t="shared" si="96"/>
        <v>140</v>
      </c>
      <c r="AG236" s="24">
        <f t="shared" si="97"/>
        <v>0</v>
      </c>
      <c r="AH236" s="24">
        <v>1.65757335853467E-2</v>
      </c>
      <c r="AI236" s="24">
        <v>0</v>
      </c>
      <c r="AJ236" s="24">
        <v>0</v>
      </c>
      <c r="AK236" s="24">
        <f t="shared" si="82"/>
        <v>1.65757335853467E-2</v>
      </c>
      <c r="AL236" s="24">
        <f t="shared" si="98"/>
        <v>140</v>
      </c>
      <c r="AM236" s="24">
        <f t="shared" si="99"/>
        <v>140</v>
      </c>
      <c r="AN236" s="24">
        <f t="shared" si="100"/>
        <v>0</v>
      </c>
      <c r="AO236" s="24">
        <v>0.198614962918085</v>
      </c>
      <c r="AP236" s="24">
        <v>0</v>
      </c>
      <c r="AQ236" s="24">
        <v>0</v>
      </c>
      <c r="AR236" s="24">
        <f t="shared" si="83"/>
        <v>0.198614962918085</v>
      </c>
      <c r="AS236" s="24">
        <f t="shared" si="101"/>
        <v>140</v>
      </c>
      <c r="AT236" s="24">
        <f t="shared" si="103"/>
        <v>140</v>
      </c>
      <c r="AU236" s="24">
        <f t="shared" si="102"/>
        <v>0</v>
      </c>
    </row>
    <row r="237" spans="1:47" ht="14.25" customHeight="1" x14ac:dyDescent="0.25">
      <c r="A237" s="24">
        <v>54</v>
      </c>
      <c r="B237" s="24" t="s">
        <v>92</v>
      </c>
      <c r="C237" s="24">
        <v>1.05</v>
      </c>
      <c r="D237" s="24">
        <f t="shared" si="87"/>
        <v>0</v>
      </c>
      <c r="E237" s="24">
        <f t="shared" si="78"/>
        <v>0</v>
      </c>
      <c r="F237" s="24">
        <v>3.6086590000000003</v>
      </c>
      <c r="G237" s="24">
        <f t="shared" si="84"/>
        <v>3.7890919500000004</v>
      </c>
      <c r="H237" s="24">
        <f t="shared" si="85"/>
        <v>0</v>
      </c>
      <c r="I237" s="24">
        <f t="shared" si="88"/>
        <v>0</v>
      </c>
      <c r="J237" s="24">
        <f t="shared" si="86"/>
        <v>0.72173180000000015</v>
      </c>
      <c r="K237" s="24">
        <v>0</v>
      </c>
      <c r="L237" s="24">
        <f t="shared" si="89"/>
        <v>4.5108237500000001</v>
      </c>
      <c r="M237" s="24">
        <v>1.18646947777701</v>
      </c>
      <c r="N237" s="24">
        <v>0</v>
      </c>
      <c r="O237" s="24">
        <v>0</v>
      </c>
      <c r="P237" s="24">
        <f t="shared" si="79"/>
        <v>1.18646947777701</v>
      </c>
      <c r="Q237" s="24">
        <f t="shared" si="90"/>
        <v>140</v>
      </c>
      <c r="R237" s="24">
        <f t="shared" si="104"/>
        <v>140</v>
      </c>
      <c r="S237" s="24">
        <f t="shared" si="91"/>
        <v>0</v>
      </c>
      <c r="T237" s="24">
        <v>0.13532000990495899</v>
      </c>
      <c r="U237" s="24">
        <v>0</v>
      </c>
      <c r="V237" s="24">
        <v>0</v>
      </c>
      <c r="W237" s="24">
        <f t="shared" si="80"/>
        <v>0.13532000990495899</v>
      </c>
      <c r="X237" s="24">
        <f t="shared" si="92"/>
        <v>140</v>
      </c>
      <c r="Y237" s="24">
        <f t="shared" si="93"/>
        <v>140</v>
      </c>
      <c r="Z237" s="24">
        <f t="shared" si="94"/>
        <v>0</v>
      </c>
      <c r="AA237" s="24">
        <v>0.46660405601378802</v>
      </c>
      <c r="AB237" s="24">
        <v>0</v>
      </c>
      <c r="AC237" s="24">
        <v>0</v>
      </c>
      <c r="AD237" s="24">
        <f t="shared" si="81"/>
        <v>0.46660405601378802</v>
      </c>
      <c r="AE237" s="24">
        <f t="shared" si="95"/>
        <v>140</v>
      </c>
      <c r="AF237" s="24">
        <f t="shared" si="96"/>
        <v>140</v>
      </c>
      <c r="AG237" s="24">
        <f t="shared" si="97"/>
        <v>0</v>
      </c>
      <c r="AH237" s="24">
        <v>9.2396876419183205E-2</v>
      </c>
      <c r="AI237" s="24">
        <v>0</v>
      </c>
      <c r="AJ237" s="24">
        <v>0</v>
      </c>
      <c r="AK237" s="24">
        <f t="shared" si="82"/>
        <v>9.2396876419183205E-2</v>
      </c>
      <c r="AL237" s="24">
        <f t="shared" si="98"/>
        <v>140</v>
      </c>
      <c r="AM237" s="24">
        <f t="shared" si="99"/>
        <v>140</v>
      </c>
      <c r="AN237" s="24">
        <f t="shared" si="100"/>
        <v>0</v>
      </c>
      <c r="AO237" s="24">
        <v>1.0879528499036499</v>
      </c>
      <c r="AP237" s="24">
        <v>0</v>
      </c>
      <c r="AQ237" s="24">
        <v>0</v>
      </c>
      <c r="AR237" s="24">
        <f t="shared" si="83"/>
        <v>1.0879528499036499</v>
      </c>
      <c r="AS237" s="24">
        <f t="shared" si="101"/>
        <v>140</v>
      </c>
      <c r="AT237" s="24">
        <f t="shared" si="103"/>
        <v>140</v>
      </c>
      <c r="AU237" s="24">
        <f t="shared" si="102"/>
        <v>0</v>
      </c>
    </row>
    <row r="238" spans="1:47" ht="14.25" customHeight="1" x14ac:dyDescent="0.25">
      <c r="A238" s="24">
        <v>55</v>
      </c>
      <c r="B238" s="24" t="s">
        <v>92</v>
      </c>
      <c r="C238" s="24">
        <v>1.05</v>
      </c>
      <c r="D238" s="24">
        <f t="shared" si="87"/>
        <v>0</v>
      </c>
      <c r="E238" s="24">
        <f t="shared" si="78"/>
        <v>0</v>
      </c>
      <c r="F238" s="24">
        <v>3.6048789999999964</v>
      </c>
      <c r="G238" s="24">
        <f t="shared" si="84"/>
        <v>3.7851229499999963</v>
      </c>
      <c r="H238" s="24">
        <f t="shared" si="85"/>
        <v>0</v>
      </c>
      <c r="I238" s="24">
        <f t="shared" si="88"/>
        <v>0</v>
      </c>
      <c r="J238" s="24">
        <f t="shared" si="86"/>
        <v>0.72097579999999928</v>
      </c>
      <c r="K238" s="24">
        <v>0</v>
      </c>
      <c r="L238" s="24">
        <f t="shared" si="89"/>
        <v>4.506098749999996</v>
      </c>
      <c r="M238" s="24">
        <v>1.1215899840825001</v>
      </c>
      <c r="N238" s="24">
        <v>0</v>
      </c>
      <c r="O238" s="24">
        <v>0</v>
      </c>
      <c r="P238" s="24">
        <f t="shared" si="79"/>
        <v>1.1215899840825001</v>
      </c>
      <c r="Q238" s="24">
        <f t="shared" si="90"/>
        <v>140</v>
      </c>
      <c r="R238" s="24">
        <f t="shared" si="104"/>
        <v>140</v>
      </c>
      <c r="S238" s="24">
        <f t="shared" si="91"/>
        <v>0</v>
      </c>
      <c r="T238" s="24">
        <v>0.33992939626422503</v>
      </c>
      <c r="U238" s="24">
        <v>0</v>
      </c>
      <c r="V238" s="24">
        <v>0</v>
      </c>
      <c r="W238" s="24">
        <f t="shared" si="80"/>
        <v>0.33992939626422503</v>
      </c>
      <c r="X238" s="24">
        <f t="shared" si="92"/>
        <v>140</v>
      </c>
      <c r="Y238" s="24">
        <f t="shared" si="93"/>
        <v>140</v>
      </c>
      <c r="Z238" s="24">
        <f t="shared" si="94"/>
        <v>0</v>
      </c>
      <c r="AA238" s="24">
        <v>1.5863420132042701E-3</v>
      </c>
      <c r="AB238" s="24">
        <v>0</v>
      </c>
      <c r="AC238" s="24">
        <v>0</v>
      </c>
      <c r="AD238" s="24">
        <f t="shared" si="81"/>
        <v>1.5863420132042701E-3</v>
      </c>
      <c r="AE238" s="24">
        <f t="shared" si="95"/>
        <v>140</v>
      </c>
      <c r="AF238" s="24">
        <f t="shared" si="96"/>
        <v>140</v>
      </c>
      <c r="AG238" s="24">
        <f t="shared" si="97"/>
        <v>0</v>
      </c>
      <c r="AH238" s="24">
        <v>8.4512018633309895E-5</v>
      </c>
      <c r="AI238" s="24">
        <v>0</v>
      </c>
      <c r="AJ238" s="24">
        <v>0</v>
      </c>
      <c r="AK238" s="24">
        <f t="shared" si="82"/>
        <v>8.4512018633309895E-5</v>
      </c>
      <c r="AL238" s="24">
        <f t="shared" si="98"/>
        <v>140</v>
      </c>
      <c r="AM238" s="24">
        <f t="shared" si="99"/>
        <v>140</v>
      </c>
      <c r="AN238" s="24">
        <f t="shared" si="100"/>
        <v>0</v>
      </c>
      <c r="AO238" s="24">
        <v>0.44579555395029802</v>
      </c>
      <c r="AP238" s="24">
        <v>0</v>
      </c>
      <c r="AQ238" s="24">
        <v>0</v>
      </c>
      <c r="AR238" s="24">
        <f t="shared" si="83"/>
        <v>0.44579555395029802</v>
      </c>
      <c r="AS238" s="24">
        <f t="shared" si="101"/>
        <v>140</v>
      </c>
      <c r="AT238" s="24">
        <f t="shared" si="103"/>
        <v>140</v>
      </c>
      <c r="AU238" s="24">
        <f t="shared" si="102"/>
        <v>0</v>
      </c>
    </row>
    <row r="239" spans="1:47" ht="14.25" customHeight="1" x14ac:dyDescent="0.25">
      <c r="A239" s="24">
        <v>56</v>
      </c>
      <c r="B239" s="24" t="s">
        <v>92</v>
      </c>
      <c r="C239" s="24">
        <v>1.05</v>
      </c>
      <c r="D239" s="24">
        <f t="shared" si="87"/>
        <v>0</v>
      </c>
      <c r="E239" s="24">
        <f t="shared" si="78"/>
        <v>0</v>
      </c>
      <c r="F239" s="24">
        <v>3.594493000000003</v>
      </c>
      <c r="G239" s="24">
        <f t="shared" si="84"/>
        <v>3.7742176500000033</v>
      </c>
      <c r="H239" s="24">
        <f t="shared" si="85"/>
        <v>0</v>
      </c>
      <c r="I239" s="24">
        <f t="shared" si="88"/>
        <v>0</v>
      </c>
      <c r="J239" s="24">
        <f t="shared" si="86"/>
        <v>0.71889860000000061</v>
      </c>
      <c r="K239" s="24">
        <v>0</v>
      </c>
      <c r="L239" s="24">
        <f t="shared" si="89"/>
        <v>4.4931162500000035</v>
      </c>
      <c r="M239" s="24">
        <v>2.76119367461646</v>
      </c>
      <c r="N239" s="24">
        <v>0</v>
      </c>
      <c r="O239" s="24">
        <v>0</v>
      </c>
      <c r="P239" s="24">
        <f t="shared" si="79"/>
        <v>2.76119367461646</v>
      </c>
      <c r="Q239" s="24">
        <f t="shared" si="90"/>
        <v>140</v>
      </c>
      <c r="R239" s="24">
        <f t="shared" si="104"/>
        <v>140</v>
      </c>
      <c r="S239" s="24">
        <f t="shared" si="91"/>
        <v>0</v>
      </c>
      <c r="T239" s="24">
        <v>2.0632489437817298</v>
      </c>
      <c r="U239" s="24">
        <v>0</v>
      </c>
      <c r="V239" s="24">
        <v>0</v>
      </c>
      <c r="W239" s="24">
        <f t="shared" si="80"/>
        <v>2.0632489437817298</v>
      </c>
      <c r="X239" s="24">
        <f t="shared" si="92"/>
        <v>140</v>
      </c>
      <c r="Y239" s="24">
        <f t="shared" si="93"/>
        <v>140</v>
      </c>
      <c r="Z239" s="24">
        <f t="shared" si="94"/>
        <v>0</v>
      </c>
      <c r="AA239" s="24">
        <v>0.208437114462488</v>
      </c>
      <c r="AB239" s="24">
        <v>0</v>
      </c>
      <c r="AC239" s="24">
        <v>0</v>
      </c>
      <c r="AD239" s="24">
        <f t="shared" si="81"/>
        <v>0.208437114462488</v>
      </c>
      <c r="AE239" s="24">
        <f t="shared" si="95"/>
        <v>140</v>
      </c>
      <c r="AF239" s="24">
        <f t="shared" si="96"/>
        <v>140</v>
      </c>
      <c r="AG239" s="24">
        <f t="shared" si="97"/>
        <v>0</v>
      </c>
      <c r="AH239" s="24">
        <v>0.177837671425745</v>
      </c>
      <c r="AI239" s="24">
        <v>0</v>
      </c>
      <c r="AJ239" s="24">
        <v>0</v>
      </c>
      <c r="AK239" s="24">
        <f t="shared" si="82"/>
        <v>0.177837671425745</v>
      </c>
      <c r="AL239" s="24">
        <f t="shared" si="98"/>
        <v>140</v>
      </c>
      <c r="AM239" s="24">
        <f t="shared" si="99"/>
        <v>140</v>
      </c>
      <c r="AN239" s="24">
        <f t="shared" si="100"/>
        <v>0</v>
      </c>
      <c r="AO239" s="24">
        <v>1.16846905985556E-4</v>
      </c>
      <c r="AP239" s="24">
        <v>0</v>
      </c>
      <c r="AQ239" s="24">
        <v>0</v>
      </c>
      <c r="AR239" s="24">
        <f t="shared" si="83"/>
        <v>1.16846905985556E-4</v>
      </c>
      <c r="AS239" s="24">
        <f t="shared" si="101"/>
        <v>140</v>
      </c>
      <c r="AT239" s="24">
        <f t="shared" si="103"/>
        <v>140</v>
      </c>
      <c r="AU239" s="24">
        <f t="shared" si="102"/>
        <v>0</v>
      </c>
    </row>
    <row r="240" spans="1:47" ht="14.25" customHeight="1" x14ac:dyDescent="0.25">
      <c r="A240" s="24">
        <v>57</v>
      </c>
      <c r="B240" s="24" t="s">
        <v>92</v>
      </c>
      <c r="C240" s="24">
        <v>1.05</v>
      </c>
      <c r="D240" s="24">
        <f t="shared" si="87"/>
        <v>0</v>
      </c>
      <c r="E240" s="24">
        <f t="shared" si="78"/>
        <v>0</v>
      </c>
      <c r="F240" s="24">
        <v>3.6104070000000004</v>
      </c>
      <c r="G240" s="24">
        <f t="shared" si="84"/>
        <v>3.7909273500000005</v>
      </c>
      <c r="H240" s="24">
        <f t="shared" si="85"/>
        <v>0</v>
      </c>
      <c r="I240" s="24">
        <f t="shared" si="88"/>
        <v>0</v>
      </c>
      <c r="J240" s="24">
        <f t="shared" si="86"/>
        <v>0.7220814000000001</v>
      </c>
      <c r="K240" s="24">
        <v>0</v>
      </c>
      <c r="L240" s="24">
        <f t="shared" si="89"/>
        <v>4.5130087500000009</v>
      </c>
      <c r="M240" s="24">
        <v>1.7565872135481493</v>
      </c>
      <c r="N240" s="24">
        <v>0</v>
      </c>
      <c r="O240" s="24">
        <v>0</v>
      </c>
      <c r="P240" s="24">
        <f t="shared" si="79"/>
        <v>1.7565872135481493</v>
      </c>
      <c r="Q240" s="24">
        <f t="shared" si="90"/>
        <v>140</v>
      </c>
      <c r="R240" s="24">
        <f t="shared" si="104"/>
        <v>140</v>
      </c>
      <c r="S240" s="24">
        <f t="shared" si="91"/>
        <v>0</v>
      </c>
      <c r="T240" s="24">
        <v>1.7565872135481493</v>
      </c>
      <c r="U240" s="24">
        <v>0</v>
      </c>
      <c r="V240" s="24">
        <v>0</v>
      </c>
      <c r="W240" s="24">
        <f t="shared" si="80"/>
        <v>1.7565872135481493</v>
      </c>
      <c r="X240" s="24">
        <f t="shared" si="92"/>
        <v>140</v>
      </c>
      <c r="Y240" s="24">
        <f t="shared" si="93"/>
        <v>140</v>
      </c>
      <c r="Z240" s="24">
        <f t="shared" si="94"/>
        <v>0</v>
      </c>
      <c r="AA240" s="24">
        <v>1.7565872135481493</v>
      </c>
      <c r="AB240" s="24">
        <v>0</v>
      </c>
      <c r="AC240" s="24">
        <v>0</v>
      </c>
      <c r="AD240" s="24">
        <f t="shared" si="81"/>
        <v>1.7565872135481493</v>
      </c>
      <c r="AE240" s="24">
        <f t="shared" si="95"/>
        <v>140</v>
      </c>
      <c r="AF240" s="24">
        <f t="shared" si="96"/>
        <v>140</v>
      </c>
      <c r="AG240" s="24">
        <f t="shared" si="97"/>
        <v>0</v>
      </c>
      <c r="AH240" s="24">
        <v>1.7565872135481493</v>
      </c>
      <c r="AI240" s="24">
        <v>0</v>
      </c>
      <c r="AJ240" s="24">
        <v>0</v>
      </c>
      <c r="AK240" s="24">
        <f t="shared" si="82"/>
        <v>1.7565872135481493</v>
      </c>
      <c r="AL240" s="24">
        <f t="shared" si="98"/>
        <v>140</v>
      </c>
      <c r="AM240" s="24">
        <f t="shared" si="99"/>
        <v>140</v>
      </c>
      <c r="AN240" s="24">
        <f t="shared" si="100"/>
        <v>0</v>
      </c>
      <c r="AO240" s="24">
        <v>1.7565872135481493</v>
      </c>
      <c r="AP240" s="24">
        <v>0</v>
      </c>
      <c r="AQ240" s="24">
        <v>0</v>
      </c>
      <c r="AR240" s="24">
        <f t="shared" si="83"/>
        <v>1.7565872135481493</v>
      </c>
      <c r="AS240" s="24">
        <f t="shared" si="101"/>
        <v>140</v>
      </c>
      <c r="AT240" s="24">
        <f t="shared" si="103"/>
        <v>140</v>
      </c>
      <c r="AU240" s="24">
        <f t="shared" si="102"/>
        <v>0</v>
      </c>
    </row>
    <row r="241" spans="1:47" ht="14.25" customHeight="1" x14ac:dyDescent="0.25">
      <c r="A241" s="24">
        <v>58</v>
      </c>
      <c r="B241" s="24" t="s">
        <v>92</v>
      </c>
      <c r="C241" s="24">
        <v>1.05</v>
      </c>
      <c r="D241" s="24">
        <f t="shared" si="87"/>
        <v>0</v>
      </c>
      <c r="E241" s="24">
        <f t="shared" si="78"/>
        <v>0</v>
      </c>
      <c r="F241" s="24">
        <v>3.5969480000000038</v>
      </c>
      <c r="G241" s="24">
        <f t="shared" si="84"/>
        <v>3.7767954000000041</v>
      </c>
      <c r="H241" s="24">
        <f t="shared" si="85"/>
        <v>0</v>
      </c>
      <c r="I241" s="24">
        <f t="shared" si="88"/>
        <v>0</v>
      </c>
      <c r="J241" s="24">
        <f t="shared" si="86"/>
        <v>0.71938960000000085</v>
      </c>
      <c r="K241" s="24">
        <v>0</v>
      </c>
      <c r="L241" s="24">
        <f t="shared" si="89"/>
        <v>4.496185000000005</v>
      </c>
      <c r="M241" s="24">
        <v>1.76722589619526</v>
      </c>
      <c r="N241" s="24">
        <v>0</v>
      </c>
      <c r="O241" s="24">
        <v>0</v>
      </c>
      <c r="P241" s="24">
        <f t="shared" si="79"/>
        <v>1.76722589619526</v>
      </c>
      <c r="Q241" s="24">
        <f t="shared" si="90"/>
        <v>140</v>
      </c>
      <c r="R241" s="24">
        <f t="shared" si="104"/>
        <v>140</v>
      </c>
      <c r="S241" s="24">
        <f t="shared" si="91"/>
        <v>0</v>
      </c>
      <c r="T241" s="24">
        <v>1.41226097121115</v>
      </c>
      <c r="U241" s="24">
        <v>0</v>
      </c>
      <c r="V241" s="24">
        <v>0</v>
      </c>
      <c r="W241" s="24">
        <f t="shared" si="80"/>
        <v>1.41226097121115</v>
      </c>
      <c r="X241" s="24">
        <f t="shared" si="92"/>
        <v>140</v>
      </c>
      <c r="Y241" s="24">
        <f t="shared" si="93"/>
        <v>140</v>
      </c>
      <c r="Z241" s="24">
        <f t="shared" si="94"/>
        <v>0</v>
      </c>
      <c r="AA241" s="24">
        <v>6.4627296039580003E-4</v>
      </c>
      <c r="AB241" s="24">
        <v>0</v>
      </c>
      <c r="AC241" s="24">
        <v>0</v>
      </c>
      <c r="AD241" s="24">
        <f t="shared" si="81"/>
        <v>6.4627296039580003E-4</v>
      </c>
      <c r="AE241" s="24">
        <f t="shared" si="95"/>
        <v>140</v>
      </c>
      <c r="AF241" s="24">
        <f t="shared" si="96"/>
        <v>140</v>
      </c>
      <c r="AG241" s="24">
        <f t="shared" si="97"/>
        <v>0</v>
      </c>
      <c r="AH241" s="24">
        <v>6.1020347547767898E-3</v>
      </c>
      <c r="AI241" s="24">
        <v>0</v>
      </c>
      <c r="AJ241" s="24">
        <v>0</v>
      </c>
      <c r="AK241" s="24">
        <f t="shared" si="82"/>
        <v>6.1020347547767898E-3</v>
      </c>
      <c r="AL241" s="24">
        <f t="shared" si="98"/>
        <v>140</v>
      </c>
      <c r="AM241" s="24">
        <f t="shared" si="99"/>
        <v>140</v>
      </c>
      <c r="AN241" s="24">
        <f t="shared" si="100"/>
        <v>0</v>
      </c>
      <c r="AO241" s="24">
        <v>0.49376369287505001</v>
      </c>
      <c r="AP241" s="24">
        <v>0</v>
      </c>
      <c r="AQ241" s="24">
        <v>0</v>
      </c>
      <c r="AR241" s="24">
        <f t="shared" si="83"/>
        <v>0.49376369287505001</v>
      </c>
      <c r="AS241" s="24">
        <f t="shared" si="101"/>
        <v>140</v>
      </c>
      <c r="AT241" s="24">
        <f t="shared" si="103"/>
        <v>140</v>
      </c>
      <c r="AU241" s="24">
        <f t="shared" si="102"/>
        <v>0</v>
      </c>
    </row>
    <row r="242" spans="1:47" ht="14.25" customHeight="1" x14ac:dyDescent="0.25">
      <c r="A242" s="24">
        <v>59</v>
      </c>
      <c r="B242" s="24" t="s">
        <v>92</v>
      </c>
      <c r="C242" s="24">
        <v>1.05</v>
      </c>
      <c r="D242" s="24">
        <f t="shared" si="87"/>
        <v>0</v>
      </c>
      <c r="E242" s="24">
        <f t="shared" si="78"/>
        <v>0</v>
      </c>
      <c r="F242" s="24">
        <v>3.6117729999999981</v>
      </c>
      <c r="G242" s="24">
        <f t="shared" si="84"/>
        <v>3.7923616499999984</v>
      </c>
      <c r="H242" s="24">
        <f t="shared" si="85"/>
        <v>0</v>
      </c>
      <c r="I242" s="24">
        <f t="shared" si="88"/>
        <v>0</v>
      </c>
      <c r="J242" s="24">
        <f t="shared" si="86"/>
        <v>0.72235459999999962</v>
      </c>
      <c r="K242" s="24">
        <v>0</v>
      </c>
      <c r="L242" s="24">
        <f t="shared" si="89"/>
        <v>4.5147162499999975</v>
      </c>
      <c r="M242" s="24">
        <v>3.3576764931057301</v>
      </c>
      <c r="N242" s="24">
        <v>0</v>
      </c>
      <c r="O242" s="24">
        <v>0</v>
      </c>
      <c r="P242" s="24">
        <f t="shared" si="79"/>
        <v>3.3576764931057301</v>
      </c>
      <c r="Q242" s="24">
        <f t="shared" si="90"/>
        <v>140</v>
      </c>
      <c r="R242" s="24">
        <f t="shared" si="104"/>
        <v>140</v>
      </c>
      <c r="S242" s="24">
        <f t="shared" si="91"/>
        <v>0</v>
      </c>
      <c r="T242" s="24">
        <v>2.6113947300543199</v>
      </c>
      <c r="U242" s="24">
        <v>0</v>
      </c>
      <c r="V242" s="24">
        <v>0</v>
      </c>
      <c r="W242" s="24">
        <f t="shared" si="80"/>
        <v>2.6113947300543199</v>
      </c>
      <c r="X242" s="24">
        <f t="shared" si="92"/>
        <v>140</v>
      </c>
      <c r="Y242" s="24">
        <f t="shared" si="93"/>
        <v>140</v>
      </c>
      <c r="Z242" s="24">
        <f t="shared" si="94"/>
        <v>0</v>
      </c>
      <c r="AA242" s="24">
        <v>0.50341673609688697</v>
      </c>
      <c r="AB242" s="24">
        <v>0</v>
      </c>
      <c r="AC242" s="24">
        <v>0</v>
      </c>
      <c r="AD242" s="24">
        <f t="shared" si="81"/>
        <v>0.50341673609688697</v>
      </c>
      <c r="AE242" s="24">
        <f t="shared" si="95"/>
        <v>140</v>
      </c>
      <c r="AF242" s="24">
        <f t="shared" si="96"/>
        <v>140</v>
      </c>
      <c r="AG242" s="24">
        <f t="shared" si="97"/>
        <v>0</v>
      </c>
      <c r="AH242" s="24">
        <v>0.31970357353463702</v>
      </c>
      <c r="AI242" s="24">
        <v>0</v>
      </c>
      <c r="AJ242" s="24">
        <v>0</v>
      </c>
      <c r="AK242" s="24">
        <f t="shared" si="82"/>
        <v>0.31970357353463702</v>
      </c>
      <c r="AL242" s="24">
        <f t="shared" si="98"/>
        <v>140</v>
      </c>
      <c r="AM242" s="24">
        <f t="shared" si="99"/>
        <v>140</v>
      </c>
      <c r="AN242" s="24">
        <f t="shared" si="100"/>
        <v>0</v>
      </c>
      <c r="AO242" s="24">
        <v>0.27084828912119502</v>
      </c>
      <c r="AP242" s="24">
        <v>0</v>
      </c>
      <c r="AQ242" s="24">
        <v>0</v>
      </c>
      <c r="AR242" s="24">
        <f t="shared" si="83"/>
        <v>0.27084828912119502</v>
      </c>
      <c r="AS242" s="24">
        <f t="shared" si="101"/>
        <v>140</v>
      </c>
      <c r="AT242" s="24">
        <f t="shared" si="103"/>
        <v>140</v>
      </c>
      <c r="AU242" s="24">
        <f t="shared" si="102"/>
        <v>0</v>
      </c>
    </row>
    <row r="243" spans="1:47" ht="14.25" customHeight="1" x14ac:dyDescent="0.25">
      <c r="A243" s="24">
        <v>60</v>
      </c>
      <c r="B243" s="24" t="s">
        <v>92</v>
      </c>
      <c r="C243" s="24">
        <v>1.05</v>
      </c>
      <c r="D243" s="24">
        <f t="shared" si="87"/>
        <v>0</v>
      </c>
      <c r="E243" s="24">
        <f t="shared" si="78"/>
        <v>0</v>
      </c>
      <c r="F243" s="24">
        <v>3.5922940000000008</v>
      </c>
      <c r="G243" s="24">
        <f t="shared" si="84"/>
        <v>3.7719087000000009</v>
      </c>
      <c r="H243" s="24">
        <f t="shared" si="85"/>
        <v>0</v>
      </c>
      <c r="I243" s="24">
        <f t="shared" si="88"/>
        <v>0</v>
      </c>
      <c r="J243" s="24">
        <f t="shared" si="86"/>
        <v>0.107218509442379</v>
      </c>
      <c r="K243" s="24">
        <v>0</v>
      </c>
      <c r="L243" s="24">
        <f t="shared" si="89"/>
        <v>3.8791272094423799</v>
      </c>
      <c r="M243" s="24">
        <v>0.107218509442379</v>
      </c>
      <c r="N243" s="24">
        <v>0</v>
      </c>
      <c r="O243" s="24">
        <v>0</v>
      </c>
      <c r="P243" s="24">
        <f t="shared" si="79"/>
        <v>0.107218509442379</v>
      </c>
      <c r="Q243" s="24">
        <f t="shared" si="90"/>
        <v>140</v>
      </c>
      <c r="R243" s="24">
        <f t="shared" si="104"/>
        <v>140</v>
      </c>
      <c r="S243" s="24">
        <f t="shared" si="91"/>
        <v>0</v>
      </c>
      <c r="T243" s="24">
        <v>2.7798574900133399</v>
      </c>
      <c r="U243" s="24">
        <v>0</v>
      </c>
      <c r="V243" s="24">
        <v>0</v>
      </c>
      <c r="W243" s="24">
        <f t="shared" si="80"/>
        <v>2.7798574900133399</v>
      </c>
      <c r="X243" s="24">
        <f t="shared" si="92"/>
        <v>140</v>
      </c>
      <c r="Y243" s="24">
        <f t="shared" si="93"/>
        <v>140</v>
      </c>
      <c r="Z243" s="24">
        <f t="shared" si="94"/>
        <v>0</v>
      </c>
      <c r="AA243" s="24">
        <v>0.28076805857715398</v>
      </c>
      <c r="AB243" s="24">
        <v>0</v>
      </c>
      <c r="AC243" s="24">
        <v>0</v>
      </c>
      <c r="AD243" s="24">
        <f t="shared" si="81"/>
        <v>0.28076805857715398</v>
      </c>
      <c r="AE243" s="24">
        <f t="shared" si="95"/>
        <v>140</v>
      </c>
      <c r="AF243" s="24">
        <f t="shared" si="96"/>
        <v>140</v>
      </c>
      <c r="AG243" s="24">
        <f t="shared" si="97"/>
        <v>0</v>
      </c>
      <c r="AH243" s="24">
        <v>8.9837105376876903E-5</v>
      </c>
      <c r="AI243" s="24">
        <v>0</v>
      </c>
      <c r="AJ243" s="24">
        <v>0</v>
      </c>
      <c r="AK243" s="24">
        <f t="shared" si="82"/>
        <v>8.9837105376876903E-5</v>
      </c>
      <c r="AL243" s="24">
        <f t="shared" si="98"/>
        <v>140</v>
      </c>
      <c r="AM243" s="24">
        <f t="shared" si="99"/>
        <v>140</v>
      </c>
      <c r="AN243" s="24">
        <f t="shared" si="100"/>
        <v>0</v>
      </c>
      <c r="AO243" s="24">
        <v>2.0990458583910101E-3</v>
      </c>
      <c r="AP243" s="24">
        <v>0</v>
      </c>
      <c r="AQ243" s="24">
        <v>0</v>
      </c>
      <c r="AR243" s="24">
        <f t="shared" si="83"/>
        <v>2.0990458583910101E-3</v>
      </c>
      <c r="AS243" s="24">
        <f t="shared" si="101"/>
        <v>140</v>
      </c>
      <c r="AT243" s="24">
        <f t="shared" si="103"/>
        <v>140</v>
      </c>
      <c r="AU243" s="24">
        <f t="shared" si="102"/>
        <v>0</v>
      </c>
    </row>
    <row r="244" spans="1:47" ht="14.25" customHeight="1" x14ac:dyDescent="0.25">
      <c r="A244" s="24">
        <v>61</v>
      </c>
      <c r="B244" s="24" t="s">
        <v>92</v>
      </c>
      <c r="C244" s="24">
        <v>1.05</v>
      </c>
      <c r="D244" s="24">
        <f t="shared" si="87"/>
        <v>0</v>
      </c>
      <c r="E244" s="24">
        <f t="shared" si="78"/>
        <v>0</v>
      </c>
      <c r="F244" s="24">
        <v>3.589852</v>
      </c>
      <c r="G244" s="24">
        <f t="shared" si="84"/>
        <v>3.7693446000000002</v>
      </c>
      <c r="H244" s="24">
        <f t="shared" si="85"/>
        <v>0</v>
      </c>
      <c r="I244" s="24">
        <f t="shared" si="88"/>
        <v>0</v>
      </c>
      <c r="J244" s="24">
        <f t="shared" si="86"/>
        <v>0.23390956050295</v>
      </c>
      <c r="K244" s="24">
        <v>0</v>
      </c>
      <c r="L244" s="24">
        <f t="shared" si="89"/>
        <v>4.0032541605029506</v>
      </c>
      <c r="M244" s="24">
        <v>0.23390956050295</v>
      </c>
      <c r="N244" s="24">
        <v>0</v>
      </c>
      <c r="O244" s="24">
        <v>0</v>
      </c>
      <c r="P244" s="24">
        <f t="shared" si="79"/>
        <v>0.23390956050295</v>
      </c>
      <c r="Q244" s="24">
        <f t="shared" si="90"/>
        <v>140</v>
      </c>
      <c r="R244" s="24">
        <f t="shared" si="104"/>
        <v>140</v>
      </c>
      <c r="S244" s="24">
        <f t="shared" si="91"/>
        <v>0</v>
      </c>
      <c r="T244" s="24">
        <v>7.1500240974716798</v>
      </c>
      <c r="U244" s="24">
        <v>0</v>
      </c>
      <c r="V244" s="24">
        <v>0</v>
      </c>
      <c r="W244" s="24">
        <f t="shared" si="80"/>
        <v>7.1500240974716798</v>
      </c>
      <c r="X244" s="24">
        <f t="shared" si="92"/>
        <v>136.85323006303128</v>
      </c>
      <c r="Y244" s="24">
        <f t="shared" si="93"/>
        <v>140</v>
      </c>
      <c r="Z244" s="24">
        <f t="shared" si="94"/>
        <v>3.1467699369687239</v>
      </c>
      <c r="AA244" s="24">
        <v>0.84880974204400395</v>
      </c>
      <c r="AB244" s="24">
        <v>0</v>
      </c>
      <c r="AC244" s="24">
        <v>0</v>
      </c>
      <c r="AD244" s="24">
        <f t="shared" si="81"/>
        <v>0.84880974204400395</v>
      </c>
      <c r="AE244" s="24">
        <f t="shared" si="95"/>
        <v>140</v>
      </c>
      <c r="AF244" s="24">
        <f t="shared" si="96"/>
        <v>140</v>
      </c>
      <c r="AG244" s="24">
        <f t="shared" si="97"/>
        <v>0</v>
      </c>
      <c r="AH244" s="24">
        <v>9.6919892087953495E-4</v>
      </c>
      <c r="AI244" s="24">
        <v>0</v>
      </c>
      <c r="AJ244" s="24">
        <v>0</v>
      </c>
      <c r="AK244" s="24">
        <f t="shared" si="82"/>
        <v>9.6919892087953495E-4</v>
      </c>
      <c r="AL244" s="24">
        <f t="shared" si="98"/>
        <v>140</v>
      </c>
      <c r="AM244" s="24">
        <f t="shared" si="99"/>
        <v>140</v>
      </c>
      <c r="AN244" s="24">
        <f t="shared" si="100"/>
        <v>0</v>
      </c>
      <c r="AO244" s="24">
        <v>2.0554089728514102E-6</v>
      </c>
      <c r="AP244" s="24">
        <v>0</v>
      </c>
      <c r="AQ244" s="24">
        <v>0</v>
      </c>
      <c r="AR244" s="24">
        <f t="shared" si="83"/>
        <v>2.0554089728514102E-6</v>
      </c>
      <c r="AS244" s="24">
        <f t="shared" si="101"/>
        <v>140</v>
      </c>
      <c r="AT244" s="24">
        <f t="shared" si="103"/>
        <v>140</v>
      </c>
      <c r="AU244" s="24">
        <f t="shared" si="102"/>
        <v>0</v>
      </c>
    </row>
    <row r="245" spans="1:47" ht="14.25" customHeight="1" x14ac:dyDescent="0.25">
      <c r="A245" s="24">
        <v>62</v>
      </c>
      <c r="B245" s="24" t="s">
        <v>92</v>
      </c>
      <c r="C245" s="24">
        <v>1.05</v>
      </c>
      <c r="D245" s="24">
        <f t="shared" si="87"/>
        <v>0</v>
      </c>
      <c r="E245" s="24">
        <f t="shared" si="78"/>
        <v>0</v>
      </c>
      <c r="F245" s="24">
        <v>3.6215230000000012</v>
      </c>
      <c r="G245" s="24">
        <f t="shared" si="84"/>
        <v>3.8025991500000016</v>
      </c>
      <c r="H245" s="24">
        <f t="shared" si="85"/>
        <v>0</v>
      </c>
      <c r="I245" s="24">
        <f t="shared" si="88"/>
        <v>0</v>
      </c>
      <c r="J245" s="24">
        <f t="shared" si="86"/>
        <v>2.5981759448786402E-4</v>
      </c>
      <c r="K245" s="24">
        <v>0</v>
      </c>
      <c r="L245" s="24">
        <f t="shared" si="89"/>
        <v>3.8028589675944895</v>
      </c>
      <c r="M245" s="24">
        <v>2.5981759448786402E-4</v>
      </c>
      <c r="N245" s="24">
        <v>0</v>
      </c>
      <c r="O245" s="24">
        <v>0</v>
      </c>
      <c r="P245" s="24">
        <f t="shared" si="79"/>
        <v>2.5981759448786402E-4</v>
      </c>
      <c r="Q245" s="24">
        <f t="shared" si="90"/>
        <v>140</v>
      </c>
      <c r="R245" s="24">
        <f t="shared" si="104"/>
        <v>140</v>
      </c>
      <c r="S245" s="24">
        <f t="shared" si="91"/>
        <v>0</v>
      </c>
      <c r="T245" s="24">
        <v>0.568917121423966</v>
      </c>
      <c r="U245" s="24">
        <v>0</v>
      </c>
      <c r="V245" s="24">
        <v>0</v>
      </c>
      <c r="W245" s="24">
        <f t="shared" si="80"/>
        <v>0.568917121423966</v>
      </c>
      <c r="X245" s="24">
        <f t="shared" si="92"/>
        <v>140</v>
      </c>
      <c r="Y245" s="24">
        <f t="shared" si="93"/>
        <v>136.85323006303128</v>
      </c>
      <c r="Z245" s="24">
        <f t="shared" si="94"/>
        <v>0</v>
      </c>
      <c r="AA245" s="24">
        <v>0.26700713252913899</v>
      </c>
      <c r="AB245" s="24">
        <v>0</v>
      </c>
      <c r="AC245" s="24">
        <v>0</v>
      </c>
      <c r="AD245" s="24">
        <f t="shared" si="81"/>
        <v>0.26700713252913899</v>
      </c>
      <c r="AE245" s="24">
        <f t="shared" si="95"/>
        <v>140</v>
      </c>
      <c r="AF245" s="24">
        <f t="shared" si="96"/>
        <v>140</v>
      </c>
      <c r="AG245" s="24">
        <f t="shared" si="97"/>
        <v>0</v>
      </c>
      <c r="AH245" s="24">
        <v>3.29613499245742E-4</v>
      </c>
      <c r="AI245" s="24">
        <v>0</v>
      </c>
      <c r="AJ245" s="24">
        <v>0</v>
      </c>
      <c r="AK245" s="24">
        <f t="shared" si="82"/>
        <v>3.29613499245742E-4</v>
      </c>
      <c r="AL245" s="24">
        <f t="shared" si="98"/>
        <v>140</v>
      </c>
      <c r="AM245" s="24">
        <f t="shared" si="99"/>
        <v>140</v>
      </c>
      <c r="AN245" s="24">
        <f t="shared" si="100"/>
        <v>0</v>
      </c>
      <c r="AO245" s="24">
        <v>0.34152212439395202</v>
      </c>
      <c r="AP245" s="24">
        <v>0</v>
      </c>
      <c r="AQ245" s="24">
        <v>0</v>
      </c>
      <c r="AR245" s="24">
        <f t="shared" si="83"/>
        <v>0.34152212439395202</v>
      </c>
      <c r="AS245" s="24">
        <f t="shared" si="101"/>
        <v>140</v>
      </c>
      <c r="AT245" s="24">
        <f t="shared" si="103"/>
        <v>140</v>
      </c>
      <c r="AU245" s="24">
        <f t="shared" si="102"/>
        <v>0</v>
      </c>
    </row>
    <row r="246" spans="1:47" ht="14.25" customHeight="1" x14ac:dyDescent="0.25">
      <c r="A246" s="24">
        <v>63</v>
      </c>
      <c r="B246" s="24" t="s">
        <v>92</v>
      </c>
      <c r="C246" s="24">
        <v>1.05</v>
      </c>
      <c r="D246" s="24">
        <f t="shared" si="87"/>
        <v>0</v>
      </c>
      <c r="E246" s="24">
        <f t="shared" ref="E246:E365" si="105">+IF(D246&gt;0,D246,0)</f>
        <v>0</v>
      </c>
      <c r="F246" s="24">
        <v>3.5950370000000023</v>
      </c>
      <c r="G246" s="24">
        <f t="shared" si="84"/>
        <v>3.7747888500000024</v>
      </c>
      <c r="H246" s="24">
        <f t="shared" si="85"/>
        <v>0</v>
      </c>
      <c r="I246" s="24">
        <f t="shared" si="88"/>
        <v>0</v>
      </c>
      <c r="J246" s="24">
        <f t="shared" si="86"/>
        <v>2.1383349120628999E-2</v>
      </c>
      <c r="K246" s="24">
        <v>0</v>
      </c>
      <c r="L246" s="24">
        <f t="shared" si="89"/>
        <v>3.7961721991206314</v>
      </c>
      <c r="M246" s="24">
        <v>2.1383349120628999E-2</v>
      </c>
      <c r="N246" s="24">
        <v>0</v>
      </c>
      <c r="O246" s="24">
        <v>0</v>
      </c>
      <c r="P246" s="24">
        <f t="shared" ref="P246:P365" si="106">+M246+N246+O246</f>
        <v>2.1383349120628999E-2</v>
      </c>
      <c r="Q246" s="24">
        <f t="shared" si="90"/>
        <v>140</v>
      </c>
      <c r="R246" s="24">
        <f t="shared" si="104"/>
        <v>140</v>
      </c>
      <c r="S246" s="24">
        <f t="shared" si="91"/>
        <v>0</v>
      </c>
      <c r="T246" s="24">
        <v>2.4641626751842201</v>
      </c>
      <c r="U246" s="24">
        <v>0</v>
      </c>
      <c r="V246" s="24">
        <v>0</v>
      </c>
      <c r="W246" s="24">
        <f t="shared" ref="W246:W365" si="107">+T246+U246+V246</f>
        <v>2.4641626751842201</v>
      </c>
      <c r="X246" s="24">
        <f t="shared" si="92"/>
        <v>140</v>
      </c>
      <c r="Y246" s="24">
        <f t="shared" si="93"/>
        <v>140</v>
      </c>
      <c r="Z246" s="24">
        <f t="shared" si="94"/>
        <v>0</v>
      </c>
      <c r="AA246" s="24">
        <v>9.1321794593742706E-2</v>
      </c>
      <c r="AB246" s="24">
        <v>0</v>
      </c>
      <c r="AC246" s="24">
        <v>0</v>
      </c>
      <c r="AD246" s="24">
        <f t="shared" ref="AD246:AD365" si="108">+AA246+AB246+AC246</f>
        <v>9.1321794593742706E-2</v>
      </c>
      <c r="AE246" s="24">
        <f t="shared" si="95"/>
        <v>140</v>
      </c>
      <c r="AF246" s="24">
        <f t="shared" si="96"/>
        <v>140</v>
      </c>
      <c r="AG246" s="24">
        <f t="shared" si="97"/>
        <v>0</v>
      </c>
      <c r="AH246" s="24">
        <v>3.0760861396982399E-2</v>
      </c>
      <c r="AI246" s="24">
        <v>0</v>
      </c>
      <c r="AJ246" s="24">
        <v>0</v>
      </c>
      <c r="AK246" s="24">
        <f t="shared" ref="AK246:AK365" si="109">+AH246+AI246+AJ246</f>
        <v>3.0760861396982399E-2</v>
      </c>
      <c r="AL246" s="24">
        <f t="shared" si="98"/>
        <v>140</v>
      </c>
      <c r="AM246" s="24">
        <f t="shared" si="99"/>
        <v>140</v>
      </c>
      <c r="AN246" s="24">
        <f t="shared" si="100"/>
        <v>0</v>
      </c>
      <c r="AO246" s="24">
        <v>0.16826382882046401</v>
      </c>
      <c r="AP246" s="24">
        <v>0</v>
      </c>
      <c r="AQ246" s="24">
        <v>0</v>
      </c>
      <c r="AR246" s="24">
        <f t="shared" ref="AR246:AR365" si="110">+AO246+AP246+AQ246</f>
        <v>0.16826382882046401</v>
      </c>
      <c r="AS246" s="24">
        <f t="shared" si="101"/>
        <v>140</v>
      </c>
      <c r="AT246" s="24">
        <f t="shared" si="103"/>
        <v>140</v>
      </c>
      <c r="AU246" s="24">
        <f t="shared" si="102"/>
        <v>0</v>
      </c>
    </row>
    <row r="247" spans="1:47" ht="14.25" customHeight="1" x14ac:dyDescent="0.25">
      <c r="A247" s="24">
        <v>64</v>
      </c>
      <c r="B247" s="24" t="s">
        <v>92</v>
      </c>
      <c r="C247" s="24">
        <v>1.05</v>
      </c>
      <c r="D247" s="24">
        <f t="shared" si="87"/>
        <v>0</v>
      </c>
      <c r="E247" s="24">
        <f t="shared" si="105"/>
        <v>0</v>
      </c>
      <c r="F247" s="24">
        <v>3.5860210000000023</v>
      </c>
      <c r="G247" s="24">
        <f t="shared" si="84"/>
        <v>3.7653220500000026</v>
      </c>
      <c r="H247" s="24">
        <f t="shared" si="85"/>
        <v>0</v>
      </c>
      <c r="I247" s="24">
        <f t="shared" si="88"/>
        <v>0</v>
      </c>
      <c r="J247" s="24">
        <f t="shared" si="86"/>
        <v>5.3737799696312203E-3</v>
      </c>
      <c r="K247" s="24">
        <v>0</v>
      </c>
      <c r="L247" s="24">
        <f t="shared" si="89"/>
        <v>3.7706958299696338</v>
      </c>
      <c r="M247" s="24">
        <v>5.3737799696312203E-3</v>
      </c>
      <c r="N247" s="24">
        <v>0</v>
      </c>
      <c r="O247" s="24">
        <v>0</v>
      </c>
      <c r="P247" s="24">
        <f t="shared" si="106"/>
        <v>5.3737799696312203E-3</v>
      </c>
      <c r="Q247" s="24">
        <f t="shared" si="90"/>
        <v>140</v>
      </c>
      <c r="R247" s="24">
        <f t="shared" si="104"/>
        <v>140</v>
      </c>
      <c r="S247" s="24">
        <f t="shared" si="91"/>
        <v>0</v>
      </c>
      <c r="T247" s="24">
        <v>3.9100361549222198</v>
      </c>
      <c r="U247" s="24">
        <v>0</v>
      </c>
      <c r="V247" s="24">
        <v>0</v>
      </c>
      <c r="W247" s="24">
        <f t="shared" si="107"/>
        <v>3.9100361549222198</v>
      </c>
      <c r="X247" s="24">
        <f t="shared" si="92"/>
        <v>139.8606596750474</v>
      </c>
      <c r="Y247" s="24">
        <f t="shared" si="93"/>
        <v>140</v>
      </c>
      <c r="Z247" s="24">
        <f t="shared" si="94"/>
        <v>0.13934032495259885</v>
      </c>
      <c r="AA247" s="24">
        <v>0.256628305241835</v>
      </c>
      <c r="AB247" s="24">
        <v>0</v>
      </c>
      <c r="AC247" s="24">
        <v>0</v>
      </c>
      <c r="AD247" s="24">
        <f t="shared" si="108"/>
        <v>0.256628305241835</v>
      </c>
      <c r="AE247" s="24">
        <f t="shared" si="95"/>
        <v>140</v>
      </c>
      <c r="AF247" s="24">
        <f t="shared" si="96"/>
        <v>140</v>
      </c>
      <c r="AG247" s="24">
        <f t="shared" si="97"/>
        <v>0</v>
      </c>
      <c r="AH247" s="24">
        <v>1.45653562971256</v>
      </c>
      <c r="AI247" s="24">
        <v>0</v>
      </c>
      <c r="AJ247" s="24">
        <v>0</v>
      </c>
      <c r="AK247" s="24">
        <f t="shared" si="109"/>
        <v>1.45653562971256</v>
      </c>
      <c r="AL247" s="24">
        <f t="shared" si="98"/>
        <v>140</v>
      </c>
      <c r="AM247" s="24">
        <f t="shared" si="99"/>
        <v>140</v>
      </c>
      <c r="AN247" s="24">
        <f t="shared" si="100"/>
        <v>0</v>
      </c>
      <c r="AO247" s="24">
        <v>2.50863365680161E-2</v>
      </c>
      <c r="AP247" s="24">
        <v>0</v>
      </c>
      <c r="AQ247" s="24">
        <v>0</v>
      </c>
      <c r="AR247" s="24">
        <f t="shared" si="110"/>
        <v>2.50863365680161E-2</v>
      </c>
      <c r="AS247" s="24">
        <f t="shared" si="101"/>
        <v>140</v>
      </c>
      <c r="AT247" s="24">
        <f t="shared" si="103"/>
        <v>140</v>
      </c>
      <c r="AU247" s="24">
        <f t="shared" si="102"/>
        <v>0</v>
      </c>
    </row>
    <row r="248" spans="1:47" ht="14.25" customHeight="1" x14ac:dyDescent="0.25">
      <c r="A248" s="24">
        <v>65</v>
      </c>
      <c r="B248" s="24" t="s">
        <v>92</v>
      </c>
      <c r="C248" s="24">
        <v>1.05</v>
      </c>
      <c r="D248" s="24">
        <f t="shared" si="87"/>
        <v>0</v>
      </c>
      <c r="E248" s="24">
        <f t="shared" si="105"/>
        <v>0</v>
      </c>
      <c r="F248" s="24">
        <v>3.6403180000000011</v>
      </c>
      <c r="G248" s="24">
        <f t="shared" si="84"/>
        <v>3.8223339000000012</v>
      </c>
      <c r="H248" s="24">
        <f t="shared" si="85"/>
        <v>0</v>
      </c>
      <c r="I248" s="24">
        <f t="shared" si="88"/>
        <v>0</v>
      </c>
      <c r="J248" s="24">
        <f t="shared" si="86"/>
        <v>0.46974135693262697</v>
      </c>
      <c r="K248" s="24">
        <v>0</v>
      </c>
      <c r="L248" s="24">
        <f t="shared" si="89"/>
        <v>4.2920752569326286</v>
      </c>
      <c r="M248" s="24">
        <v>0.46974135693262697</v>
      </c>
      <c r="N248" s="24">
        <v>0</v>
      </c>
      <c r="O248" s="24">
        <v>0</v>
      </c>
      <c r="P248" s="24">
        <f t="shared" si="106"/>
        <v>0.46974135693262697</v>
      </c>
      <c r="Q248" s="24">
        <f t="shared" si="90"/>
        <v>140</v>
      </c>
      <c r="R248" s="24">
        <f t="shared" si="104"/>
        <v>140</v>
      </c>
      <c r="S248" s="24">
        <f t="shared" si="91"/>
        <v>0</v>
      </c>
      <c r="T248" s="24">
        <v>1.50136815222108</v>
      </c>
      <c r="U248" s="24">
        <v>0</v>
      </c>
      <c r="V248" s="24">
        <v>0</v>
      </c>
      <c r="W248" s="24">
        <f t="shared" si="107"/>
        <v>1.50136815222108</v>
      </c>
      <c r="X248" s="24">
        <f t="shared" si="92"/>
        <v>140</v>
      </c>
      <c r="Y248" s="24">
        <f t="shared" si="93"/>
        <v>139.8606596750474</v>
      </c>
      <c r="Z248" s="24">
        <f t="shared" si="94"/>
        <v>0</v>
      </c>
      <c r="AA248" s="24">
        <v>5.8962527408503003E-2</v>
      </c>
      <c r="AB248" s="24">
        <v>0</v>
      </c>
      <c r="AC248" s="24">
        <v>0</v>
      </c>
      <c r="AD248" s="24">
        <f t="shared" si="108"/>
        <v>5.8962527408503003E-2</v>
      </c>
      <c r="AE248" s="24">
        <f t="shared" si="95"/>
        <v>140</v>
      </c>
      <c r="AF248" s="24">
        <f t="shared" si="96"/>
        <v>140</v>
      </c>
      <c r="AG248" s="24">
        <f t="shared" si="97"/>
        <v>0</v>
      </c>
      <c r="AH248" s="24">
        <v>0.147911323839024</v>
      </c>
      <c r="AI248" s="24">
        <v>0</v>
      </c>
      <c r="AJ248" s="24">
        <v>0</v>
      </c>
      <c r="AK248" s="24">
        <f t="shared" si="109"/>
        <v>0.147911323839024</v>
      </c>
      <c r="AL248" s="24">
        <f t="shared" si="98"/>
        <v>140</v>
      </c>
      <c r="AM248" s="24">
        <f t="shared" si="99"/>
        <v>140</v>
      </c>
      <c r="AN248" s="24">
        <f t="shared" si="100"/>
        <v>0</v>
      </c>
      <c r="AO248" s="24">
        <v>2.0040716598297599E-8</v>
      </c>
      <c r="AP248" s="24">
        <v>0</v>
      </c>
      <c r="AQ248" s="24">
        <v>0</v>
      </c>
      <c r="AR248" s="24">
        <f t="shared" si="110"/>
        <v>2.0040716598297599E-8</v>
      </c>
      <c r="AS248" s="24">
        <f t="shared" si="101"/>
        <v>140</v>
      </c>
      <c r="AT248" s="24">
        <f t="shared" si="103"/>
        <v>140</v>
      </c>
      <c r="AU248" s="24">
        <f t="shared" si="102"/>
        <v>0</v>
      </c>
    </row>
    <row r="249" spans="1:47" ht="14.25" customHeight="1" x14ac:dyDescent="0.25">
      <c r="A249" s="24">
        <v>66</v>
      </c>
      <c r="B249" s="24" t="s">
        <v>92</v>
      </c>
      <c r="C249" s="24">
        <v>1.05</v>
      </c>
      <c r="D249" s="24">
        <f t="shared" si="87"/>
        <v>0</v>
      </c>
      <c r="E249" s="24">
        <f t="shared" si="105"/>
        <v>0</v>
      </c>
      <c r="F249" s="24">
        <v>3.5900690000000006</v>
      </c>
      <c r="G249" s="24">
        <f t="shared" si="84"/>
        <v>3.769572450000001</v>
      </c>
      <c r="H249" s="24">
        <f t="shared" si="85"/>
        <v>0</v>
      </c>
      <c r="I249" s="24">
        <f t="shared" si="88"/>
        <v>0</v>
      </c>
      <c r="J249" s="24">
        <f t="shared" si="86"/>
        <v>0.71801380000000015</v>
      </c>
      <c r="K249" s="24">
        <v>0</v>
      </c>
      <c r="L249" s="24">
        <f t="shared" si="89"/>
        <v>4.4875862500000014</v>
      </c>
      <c r="M249" s="24">
        <v>1.4750649466141199</v>
      </c>
      <c r="N249" s="24">
        <v>0</v>
      </c>
      <c r="O249" s="24">
        <v>0</v>
      </c>
      <c r="P249" s="24">
        <f t="shared" si="106"/>
        <v>1.4750649466141199</v>
      </c>
      <c r="Q249" s="24">
        <f t="shared" si="90"/>
        <v>140</v>
      </c>
      <c r="R249" s="24">
        <f t="shared" si="104"/>
        <v>140</v>
      </c>
      <c r="S249" s="24">
        <f t="shared" si="91"/>
        <v>0</v>
      </c>
      <c r="T249" s="24">
        <v>3.3675159621053199</v>
      </c>
      <c r="U249" s="24">
        <v>0</v>
      </c>
      <c r="V249" s="24">
        <v>0</v>
      </c>
      <c r="W249" s="24">
        <f t="shared" si="107"/>
        <v>3.3675159621053199</v>
      </c>
      <c r="X249" s="24">
        <f t="shared" si="92"/>
        <v>140</v>
      </c>
      <c r="Y249" s="24">
        <f t="shared" si="93"/>
        <v>140</v>
      </c>
      <c r="Z249" s="24">
        <f t="shared" si="94"/>
        <v>0</v>
      </c>
      <c r="AA249" s="24">
        <v>0.67207539778832803</v>
      </c>
      <c r="AB249" s="24">
        <v>0</v>
      </c>
      <c r="AC249" s="24">
        <v>0</v>
      </c>
      <c r="AD249" s="24">
        <f t="shared" si="108"/>
        <v>0.67207539778832803</v>
      </c>
      <c r="AE249" s="24">
        <f t="shared" si="95"/>
        <v>140</v>
      </c>
      <c r="AF249" s="24">
        <f t="shared" si="96"/>
        <v>140</v>
      </c>
      <c r="AG249" s="24">
        <f t="shared" si="97"/>
        <v>0</v>
      </c>
      <c r="AH249" s="24">
        <v>0.209737908634827</v>
      </c>
      <c r="AI249" s="24">
        <v>0</v>
      </c>
      <c r="AJ249" s="24">
        <v>0</v>
      </c>
      <c r="AK249" s="24">
        <f t="shared" si="109"/>
        <v>0.209737908634827</v>
      </c>
      <c r="AL249" s="24">
        <f t="shared" si="98"/>
        <v>140</v>
      </c>
      <c r="AM249" s="24">
        <f t="shared" si="99"/>
        <v>140</v>
      </c>
      <c r="AN249" s="24">
        <f t="shared" si="100"/>
        <v>0</v>
      </c>
      <c r="AO249" s="24">
        <v>7.6008050171300196E-6</v>
      </c>
      <c r="AP249" s="24">
        <v>0</v>
      </c>
      <c r="AQ249" s="24">
        <v>0</v>
      </c>
      <c r="AR249" s="24">
        <f t="shared" si="110"/>
        <v>7.6008050171300196E-6</v>
      </c>
      <c r="AS249" s="24">
        <f t="shared" si="101"/>
        <v>140</v>
      </c>
      <c r="AT249" s="24">
        <f t="shared" si="103"/>
        <v>140</v>
      </c>
      <c r="AU249" s="24">
        <f t="shared" si="102"/>
        <v>0</v>
      </c>
    </row>
    <row r="250" spans="1:47" ht="14.25" customHeight="1" x14ac:dyDescent="0.25">
      <c r="A250" s="24">
        <v>67</v>
      </c>
      <c r="B250" s="24" t="s">
        <v>92</v>
      </c>
      <c r="C250" s="24">
        <v>1.05</v>
      </c>
      <c r="D250" s="24">
        <f t="shared" si="87"/>
        <v>0</v>
      </c>
      <c r="E250" s="24">
        <f t="shared" si="105"/>
        <v>0</v>
      </c>
      <c r="F250" s="24">
        <v>3.5775830000000015</v>
      </c>
      <c r="G250" s="24">
        <f t="shared" si="84"/>
        <v>3.7564621500000017</v>
      </c>
      <c r="H250" s="24">
        <f t="shared" si="85"/>
        <v>0</v>
      </c>
      <c r="I250" s="24">
        <f t="shared" si="88"/>
        <v>0</v>
      </c>
      <c r="J250" s="24">
        <f t="shared" si="86"/>
        <v>0.71551660000000039</v>
      </c>
      <c r="K250" s="24">
        <v>0</v>
      </c>
      <c r="L250" s="24">
        <f t="shared" si="89"/>
        <v>4.4719787500000017</v>
      </c>
      <c r="M250" s="24">
        <v>2.7501813032568099</v>
      </c>
      <c r="N250" s="24">
        <v>0</v>
      </c>
      <c r="O250" s="24">
        <v>0</v>
      </c>
      <c r="P250" s="24">
        <f t="shared" si="106"/>
        <v>2.7501813032568099</v>
      </c>
      <c r="Q250" s="24">
        <f t="shared" si="90"/>
        <v>140</v>
      </c>
      <c r="R250" s="24">
        <f t="shared" si="104"/>
        <v>140</v>
      </c>
      <c r="S250" s="24">
        <f t="shared" si="91"/>
        <v>0</v>
      </c>
      <c r="T250" s="24">
        <v>1.62278801498526</v>
      </c>
      <c r="U250" s="24">
        <v>0</v>
      </c>
      <c r="V250" s="24">
        <v>0</v>
      </c>
      <c r="W250" s="24">
        <f t="shared" si="107"/>
        <v>1.62278801498526</v>
      </c>
      <c r="X250" s="24">
        <f t="shared" si="92"/>
        <v>140</v>
      </c>
      <c r="Y250" s="24">
        <f t="shared" si="93"/>
        <v>140</v>
      </c>
      <c r="Z250" s="24">
        <f t="shared" si="94"/>
        <v>0</v>
      </c>
      <c r="AA250" s="24">
        <v>8.6946351492466697E-2</v>
      </c>
      <c r="AB250" s="24">
        <v>0</v>
      </c>
      <c r="AC250" s="24">
        <v>0</v>
      </c>
      <c r="AD250" s="24">
        <f t="shared" si="108"/>
        <v>8.6946351492466697E-2</v>
      </c>
      <c r="AE250" s="24">
        <f t="shared" si="95"/>
        <v>140</v>
      </c>
      <c r="AF250" s="24">
        <f t="shared" si="96"/>
        <v>140</v>
      </c>
      <c r="AG250" s="24">
        <f t="shared" si="97"/>
        <v>0</v>
      </c>
      <c r="AH250" s="24">
        <v>9.7301444341846996E-2</v>
      </c>
      <c r="AI250" s="24">
        <v>0</v>
      </c>
      <c r="AJ250" s="24">
        <v>0</v>
      </c>
      <c r="AK250" s="24">
        <f t="shared" si="109"/>
        <v>9.7301444341846996E-2</v>
      </c>
      <c r="AL250" s="24">
        <f t="shared" si="98"/>
        <v>140</v>
      </c>
      <c r="AM250" s="24">
        <f t="shared" si="99"/>
        <v>140</v>
      </c>
      <c r="AN250" s="24">
        <f t="shared" si="100"/>
        <v>0</v>
      </c>
      <c r="AO250" s="24">
        <v>3.7153995897418299E-3</v>
      </c>
      <c r="AP250" s="24">
        <v>0</v>
      </c>
      <c r="AQ250" s="24">
        <v>0</v>
      </c>
      <c r="AR250" s="24">
        <f t="shared" si="110"/>
        <v>3.7153995897418299E-3</v>
      </c>
      <c r="AS250" s="24">
        <f t="shared" si="101"/>
        <v>140</v>
      </c>
      <c r="AT250" s="24">
        <f t="shared" si="103"/>
        <v>140</v>
      </c>
      <c r="AU250" s="24">
        <f t="shared" si="102"/>
        <v>0</v>
      </c>
    </row>
    <row r="251" spans="1:47" ht="14.25" customHeight="1" x14ac:dyDescent="0.25">
      <c r="A251" s="24">
        <v>68</v>
      </c>
      <c r="B251" s="24" t="s">
        <v>92</v>
      </c>
      <c r="C251" s="24">
        <v>1.05</v>
      </c>
      <c r="D251" s="24">
        <f t="shared" si="87"/>
        <v>0</v>
      </c>
      <c r="E251" s="24">
        <f t="shared" si="105"/>
        <v>0</v>
      </c>
      <c r="F251" s="24">
        <v>3.5921979999999989</v>
      </c>
      <c r="G251" s="24">
        <f t="shared" si="84"/>
        <v>3.7718078999999989</v>
      </c>
      <c r="H251" s="24">
        <f t="shared" si="85"/>
        <v>0</v>
      </c>
      <c r="I251" s="24">
        <f t="shared" si="88"/>
        <v>0</v>
      </c>
      <c r="J251" s="24">
        <f t="shared" si="86"/>
        <v>0.12632253874049901</v>
      </c>
      <c r="K251" s="24">
        <v>0</v>
      </c>
      <c r="L251" s="24">
        <f t="shared" si="89"/>
        <v>3.8981304387404978</v>
      </c>
      <c r="M251" s="24">
        <v>0.12632253874049901</v>
      </c>
      <c r="N251" s="24">
        <v>0</v>
      </c>
      <c r="O251" s="24">
        <v>0</v>
      </c>
      <c r="P251" s="24">
        <f t="shared" si="106"/>
        <v>0.12632253874049901</v>
      </c>
      <c r="Q251" s="24">
        <f t="shared" si="90"/>
        <v>140</v>
      </c>
      <c r="R251" s="24">
        <f t="shared" si="104"/>
        <v>140</v>
      </c>
      <c r="S251" s="24">
        <f t="shared" si="91"/>
        <v>0</v>
      </c>
      <c r="T251" s="24">
        <v>2.1078620854691201</v>
      </c>
      <c r="U251" s="24">
        <v>0</v>
      </c>
      <c r="V251" s="24">
        <v>0</v>
      </c>
      <c r="W251" s="24">
        <f t="shared" si="107"/>
        <v>2.1078620854691201</v>
      </c>
      <c r="X251" s="24">
        <f t="shared" si="92"/>
        <v>140</v>
      </c>
      <c r="Y251" s="24">
        <f t="shared" si="93"/>
        <v>140</v>
      </c>
      <c r="Z251" s="24">
        <f t="shared" si="94"/>
        <v>0</v>
      </c>
      <c r="AA251" s="24">
        <v>0.157603785495013</v>
      </c>
      <c r="AB251" s="24">
        <v>0</v>
      </c>
      <c r="AC251" s="24">
        <v>0</v>
      </c>
      <c r="AD251" s="24">
        <f t="shared" si="108"/>
        <v>0.157603785495013</v>
      </c>
      <c r="AE251" s="24">
        <f t="shared" si="95"/>
        <v>140</v>
      </c>
      <c r="AF251" s="24">
        <f t="shared" si="96"/>
        <v>140</v>
      </c>
      <c r="AG251" s="24">
        <f t="shared" si="97"/>
        <v>0</v>
      </c>
      <c r="AH251" s="24">
        <v>0.29016569567949702</v>
      </c>
      <c r="AI251" s="24">
        <v>0</v>
      </c>
      <c r="AJ251" s="24">
        <v>0</v>
      </c>
      <c r="AK251" s="24">
        <f t="shared" si="109"/>
        <v>0.29016569567949702</v>
      </c>
      <c r="AL251" s="24">
        <f t="shared" si="98"/>
        <v>140</v>
      </c>
      <c r="AM251" s="24">
        <f t="shared" si="99"/>
        <v>140</v>
      </c>
      <c r="AN251" s="24">
        <f t="shared" si="100"/>
        <v>0</v>
      </c>
      <c r="AO251" s="24">
        <v>0.138811811345012</v>
      </c>
      <c r="AP251" s="24">
        <v>0</v>
      </c>
      <c r="AQ251" s="24">
        <v>0</v>
      </c>
      <c r="AR251" s="24">
        <f t="shared" si="110"/>
        <v>0.138811811345012</v>
      </c>
      <c r="AS251" s="24">
        <f t="shared" si="101"/>
        <v>140</v>
      </c>
      <c r="AT251" s="24">
        <f t="shared" si="103"/>
        <v>140</v>
      </c>
      <c r="AU251" s="24">
        <f t="shared" si="102"/>
        <v>0</v>
      </c>
    </row>
    <row r="252" spans="1:47" ht="14.25" customHeight="1" x14ac:dyDescent="0.25">
      <c r="A252" s="24">
        <v>69</v>
      </c>
      <c r="B252" s="24" t="s">
        <v>92</v>
      </c>
      <c r="C252" s="24">
        <v>1.05</v>
      </c>
      <c r="D252" s="24">
        <f t="shared" si="87"/>
        <v>0</v>
      </c>
      <c r="E252" s="24">
        <f t="shared" si="105"/>
        <v>0</v>
      </c>
      <c r="F252" s="24">
        <v>3.6265920000000027</v>
      </c>
      <c r="G252" s="24">
        <f t="shared" si="84"/>
        <v>3.8079216000000029</v>
      </c>
      <c r="H252" s="24">
        <f t="shared" si="85"/>
        <v>0</v>
      </c>
      <c r="I252" s="24">
        <f t="shared" si="88"/>
        <v>0</v>
      </c>
      <c r="J252" s="24">
        <f t="shared" si="86"/>
        <v>1.7697055782839701E-4</v>
      </c>
      <c r="K252" s="24">
        <v>0</v>
      </c>
      <c r="L252" s="24">
        <f t="shared" si="89"/>
        <v>3.8080985705578314</v>
      </c>
      <c r="M252" s="24">
        <v>1.7697055782839701E-4</v>
      </c>
      <c r="N252" s="24">
        <v>0</v>
      </c>
      <c r="O252" s="24">
        <v>0</v>
      </c>
      <c r="P252" s="24">
        <f t="shared" si="106"/>
        <v>1.7697055782839701E-4</v>
      </c>
      <c r="Q252" s="24">
        <f t="shared" si="90"/>
        <v>140</v>
      </c>
      <c r="R252" s="24">
        <f t="shared" si="104"/>
        <v>140</v>
      </c>
      <c r="S252" s="24">
        <f t="shared" si="91"/>
        <v>0</v>
      </c>
      <c r="T252" s="24">
        <v>11.1981120781748</v>
      </c>
      <c r="U252" s="24">
        <v>0</v>
      </c>
      <c r="V252" s="24">
        <v>0</v>
      </c>
      <c r="W252" s="24">
        <f t="shared" si="107"/>
        <v>11.1981120781748</v>
      </c>
      <c r="X252" s="24">
        <f t="shared" si="92"/>
        <v>132.60998649238303</v>
      </c>
      <c r="Y252" s="24">
        <f t="shared" si="93"/>
        <v>140</v>
      </c>
      <c r="Z252" s="24">
        <f t="shared" si="94"/>
        <v>7.3900135076169704</v>
      </c>
      <c r="AA252" s="24">
        <v>6.8111234846218102E-2</v>
      </c>
      <c r="AB252" s="24">
        <v>0</v>
      </c>
      <c r="AC252" s="24">
        <v>0</v>
      </c>
      <c r="AD252" s="24">
        <f t="shared" si="108"/>
        <v>6.8111234846218102E-2</v>
      </c>
      <c r="AE252" s="24">
        <f t="shared" si="95"/>
        <v>140</v>
      </c>
      <c r="AF252" s="24">
        <f t="shared" si="96"/>
        <v>140</v>
      </c>
      <c r="AG252" s="24">
        <f t="shared" si="97"/>
        <v>0</v>
      </c>
      <c r="AH252" s="24">
        <v>3.1086423016958301E-2</v>
      </c>
      <c r="AI252" s="24">
        <v>0</v>
      </c>
      <c r="AJ252" s="24">
        <v>0</v>
      </c>
      <c r="AK252" s="24">
        <f t="shared" si="109"/>
        <v>3.1086423016958301E-2</v>
      </c>
      <c r="AL252" s="24">
        <f t="shared" si="98"/>
        <v>140</v>
      </c>
      <c r="AM252" s="24">
        <f t="shared" si="99"/>
        <v>140</v>
      </c>
      <c r="AN252" s="24">
        <f t="shared" si="100"/>
        <v>0</v>
      </c>
      <c r="AO252" s="24">
        <v>1.2737526451700499E-3</v>
      </c>
      <c r="AP252" s="24">
        <v>0</v>
      </c>
      <c r="AQ252" s="24">
        <v>0</v>
      </c>
      <c r="AR252" s="24">
        <f t="shared" si="110"/>
        <v>1.2737526451700499E-3</v>
      </c>
      <c r="AS252" s="24">
        <f t="shared" si="101"/>
        <v>140</v>
      </c>
      <c r="AT252" s="24">
        <f t="shared" si="103"/>
        <v>140</v>
      </c>
      <c r="AU252" s="24">
        <f t="shared" si="102"/>
        <v>0</v>
      </c>
    </row>
    <row r="253" spans="1:47" ht="14.25" customHeight="1" x14ac:dyDescent="0.25">
      <c r="A253" s="24">
        <v>70</v>
      </c>
      <c r="B253" s="24" t="s">
        <v>92</v>
      </c>
      <c r="C253" s="24">
        <v>1.05</v>
      </c>
      <c r="D253" s="24">
        <f t="shared" si="87"/>
        <v>0</v>
      </c>
      <c r="E253" s="24">
        <f t="shared" si="105"/>
        <v>0</v>
      </c>
      <c r="F253" s="24">
        <v>3.5895410000000068</v>
      </c>
      <c r="G253" s="24">
        <f t="shared" si="84"/>
        <v>3.7690180500000072</v>
      </c>
      <c r="H253" s="24">
        <f t="shared" si="85"/>
        <v>0</v>
      </c>
      <c r="I253" s="24">
        <f t="shared" si="88"/>
        <v>0</v>
      </c>
      <c r="J253" s="24">
        <f t="shared" si="86"/>
        <v>1.17582102306646E-2</v>
      </c>
      <c r="K253" s="24">
        <v>0</v>
      </c>
      <c r="L253" s="24">
        <f t="shared" si="89"/>
        <v>3.780776260230672</v>
      </c>
      <c r="M253" s="24">
        <v>1.17582102306646E-2</v>
      </c>
      <c r="N253" s="24">
        <v>0</v>
      </c>
      <c r="O253" s="24">
        <v>0</v>
      </c>
      <c r="P253" s="24">
        <f t="shared" si="106"/>
        <v>1.17582102306646E-2</v>
      </c>
      <c r="Q253" s="24">
        <f t="shared" si="90"/>
        <v>140</v>
      </c>
      <c r="R253" s="24">
        <f t="shared" si="104"/>
        <v>140</v>
      </c>
      <c r="S253" s="24">
        <f t="shared" si="91"/>
        <v>0</v>
      </c>
      <c r="T253" s="24">
        <v>6.3007701645739296</v>
      </c>
      <c r="U253" s="24">
        <v>0</v>
      </c>
      <c r="V253" s="24">
        <v>0</v>
      </c>
      <c r="W253" s="24">
        <f t="shared" si="107"/>
        <v>6.3007701645739296</v>
      </c>
      <c r="X253" s="24">
        <f t="shared" si="92"/>
        <v>130.08999258803976</v>
      </c>
      <c r="Y253" s="24">
        <f t="shared" si="93"/>
        <v>132.60998649238303</v>
      </c>
      <c r="Z253" s="24">
        <f t="shared" si="94"/>
        <v>9.9100074119602368</v>
      </c>
      <c r="AA253" s="24">
        <v>1.2940990948169799E-3</v>
      </c>
      <c r="AB253" s="24">
        <v>0</v>
      </c>
      <c r="AC253" s="24">
        <v>0</v>
      </c>
      <c r="AD253" s="24">
        <f t="shared" si="108"/>
        <v>1.2940990948169799E-3</v>
      </c>
      <c r="AE253" s="24">
        <f t="shared" si="95"/>
        <v>140</v>
      </c>
      <c r="AF253" s="24">
        <f t="shared" si="96"/>
        <v>140</v>
      </c>
      <c r="AG253" s="24">
        <f t="shared" si="97"/>
        <v>0</v>
      </c>
      <c r="AH253" s="24">
        <v>0.165118141120184</v>
      </c>
      <c r="AI253" s="24">
        <v>0</v>
      </c>
      <c r="AJ253" s="24">
        <v>0</v>
      </c>
      <c r="AK253" s="24">
        <f t="shared" si="109"/>
        <v>0.165118141120184</v>
      </c>
      <c r="AL253" s="24">
        <f t="shared" si="98"/>
        <v>140</v>
      </c>
      <c r="AM253" s="24">
        <f t="shared" si="99"/>
        <v>140</v>
      </c>
      <c r="AN253" s="24">
        <f t="shared" si="100"/>
        <v>0</v>
      </c>
      <c r="AO253" s="24">
        <v>3.0157549016962899E-2</v>
      </c>
      <c r="AP253" s="24">
        <v>0</v>
      </c>
      <c r="AQ253" s="24">
        <v>0</v>
      </c>
      <c r="AR253" s="24">
        <f t="shared" si="110"/>
        <v>3.0157549016962899E-2</v>
      </c>
      <c r="AS253" s="24">
        <f t="shared" si="101"/>
        <v>140</v>
      </c>
      <c r="AT253" s="24">
        <f t="shared" si="103"/>
        <v>140</v>
      </c>
      <c r="AU253" s="24">
        <f t="shared" si="102"/>
        <v>0</v>
      </c>
    </row>
    <row r="254" spans="1:47" ht="14.25" customHeight="1" x14ac:dyDescent="0.25">
      <c r="A254" s="24">
        <v>71</v>
      </c>
      <c r="B254" s="24" t="s">
        <v>92</v>
      </c>
      <c r="C254" s="24">
        <v>1.05</v>
      </c>
      <c r="D254" s="24">
        <f t="shared" si="87"/>
        <v>0</v>
      </c>
      <c r="E254" s="24">
        <f t="shared" si="105"/>
        <v>0</v>
      </c>
      <c r="F254" s="24">
        <v>3.5721099999999981</v>
      </c>
      <c r="G254" s="24">
        <f t="shared" si="84"/>
        <v>3.7507154999999983</v>
      </c>
      <c r="H254" s="24">
        <f t="shared" si="85"/>
        <v>0</v>
      </c>
      <c r="I254" s="24">
        <f t="shared" si="88"/>
        <v>0</v>
      </c>
      <c r="J254" s="24">
        <f t="shared" si="86"/>
        <v>0.71442199999999967</v>
      </c>
      <c r="K254" s="24">
        <v>0</v>
      </c>
      <c r="L254" s="24">
        <f t="shared" si="89"/>
        <v>4.4651374999999982</v>
      </c>
      <c r="M254" s="24">
        <v>0.94175405365073594</v>
      </c>
      <c r="N254" s="24">
        <v>0</v>
      </c>
      <c r="O254" s="24">
        <v>0</v>
      </c>
      <c r="P254" s="24">
        <f t="shared" si="106"/>
        <v>0.94175405365073594</v>
      </c>
      <c r="Q254" s="24">
        <f t="shared" si="90"/>
        <v>140</v>
      </c>
      <c r="R254" s="24">
        <f t="shared" si="104"/>
        <v>140</v>
      </c>
      <c r="S254" s="24">
        <f t="shared" si="91"/>
        <v>0</v>
      </c>
      <c r="T254" s="24">
        <v>0.94175405365073594</v>
      </c>
      <c r="U254" s="24">
        <v>0</v>
      </c>
      <c r="V254" s="24">
        <v>0</v>
      </c>
      <c r="W254" s="24">
        <f t="shared" si="107"/>
        <v>0.94175405365073594</v>
      </c>
      <c r="X254" s="24">
        <f t="shared" si="92"/>
        <v>133.61337603438903</v>
      </c>
      <c r="Y254" s="24">
        <f t="shared" si="93"/>
        <v>130.08999258803976</v>
      </c>
      <c r="Z254" s="24">
        <f t="shared" si="94"/>
        <v>6.3866239656109656</v>
      </c>
      <c r="AA254" s="24">
        <v>0.94175405365073594</v>
      </c>
      <c r="AB254" s="24">
        <v>0</v>
      </c>
      <c r="AC254" s="24">
        <v>0</v>
      </c>
      <c r="AD254" s="24">
        <f t="shared" si="108"/>
        <v>0.94175405365073594</v>
      </c>
      <c r="AE254" s="24">
        <f t="shared" si="95"/>
        <v>140</v>
      </c>
      <c r="AF254" s="24">
        <f t="shared" si="96"/>
        <v>140</v>
      </c>
      <c r="AG254" s="24">
        <f t="shared" si="97"/>
        <v>0</v>
      </c>
      <c r="AH254" s="24">
        <v>0.94175405365073594</v>
      </c>
      <c r="AI254" s="24">
        <v>0</v>
      </c>
      <c r="AJ254" s="24">
        <v>0</v>
      </c>
      <c r="AK254" s="24">
        <f t="shared" si="109"/>
        <v>0.94175405365073594</v>
      </c>
      <c r="AL254" s="24">
        <f t="shared" si="98"/>
        <v>140</v>
      </c>
      <c r="AM254" s="24">
        <f t="shared" si="99"/>
        <v>140</v>
      </c>
      <c r="AN254" s="24">
        <f t="shared" si="100"/>
        <v>0</v>
      </c>
      <c r="AO254" s="24">
        <v>0.94175405365073594</v>
      </c>
      <c r="AP254" s="24">
        <v>0</v>
      </c>
      <c r="AQ254" s="24">
        <v>0</v>
      </c>
      <c r="AR254" s="24">
        <f t="shared" si="110"/>
        <v>0.94175405365073594</v>
      </c>
      <c r="AS254" s="24">
        <f t="shared" si="101"/>
        <v>140</v>
      </c>
      <c r="AT254" s="24">
        <f t="shared" si="103"/>
        <v>140</v>
      </c>
      <c r="AU254" s="24">
        <f t="shared" si="102"/>
        <v>0</v>
      </c>
    </row>
    <row r="255" spans="1:47" ht="14.25" customHeight="1" x14ac:dyDescent="0.25">
      <c r="A255" s="24">
        <v>72</v>
      </c>
      <c r="B255" s="24" t="s">
        <v>92</v>
      </c>
      <c r="C255" s="24">
        <v>1.05</v>
      </c>
      <c r="D255" s="24">
        <f t="shared" si="87"/>
        <v>0</v>
      </c>
      <c r="E255" s="24">
        <f t="shared" si="105"/>
        <v>0</v>
      </c>
      <c r="F255" s="24">
        <v>3.6133739999999976</v>
      </c>
      <c r="G255" s="24">
        <f t="shared" si="84"/>
        <v>3.7940426999999977</v>
      </c>
      <c r="H255" s="24">
        <f t="shared" si="85"/>
        <v>0</v>
      </c>
      <c r="I255" s="24">
        <f t="shared" si="88"/>
        <v>0</v>
      </c>
      <c r="J255" s="24">
        <f t="shared" si="86"/>
        <v>1.86382529310944E-2</v>
      </c>
      <c r="K255" s="24">
        <v>0</v>
      </c>
      <c r="L255" s="24">
        <f t="shared" si="89"/>
        <v>3.8126809529310921</v>
      </c>
      <c r="M255" s="24">
        <v>1.86382529310944E-2</v>
      </c>
      <c r="N255" s="24">
        <v>0</v>
      </c>
      <c r="O255" s="24">
        <v>0</v>
      </c>
      <c r="P255" s="24">
        <f t="shared" si="106"/>
        <v>1.86382529310944E-2</v>
      </c>
      <c r="Q255" s="24">
        <f t="shared" si="90"/>
        <v>140</v>
      </c>
      <c r="R255" s="24">
        <f t="shared" si="104"/>
        <v>140</v>
      </c>
      <c r="S255" s="24">
        <f t="shared" si="91"/>
        <v>0</v>
      </c>
      <c r="T255" s="24">
        <v>2.5755120974321599</v>
      </c>
      <c r="U255" s="24">
        <v>0</v>
      </c>
      <c r="V255" s="24">
        <v>0</v>
      </c>
      <c r="W255" s="24">
        <f t="shared" si="107"/>
        <v>2.5755120974321599</v>
      </c>
      <c r="X255" s="24">
        <f t="shared" si="92"/>
        <v>134.85054488988797</v>
      </c>
      <c r="Y255" s="24">
        <f t="shared" si="93"/>
        <v>133.61337603438903</v>
      </c>
      <c r="Z255" s="24">
        <f t="shared" si="94"/>
        <v>5.1494551101120294</v>
      </c>
      <c r="AA255" s="24">
        <v>3.5654334520674602E-4</v>
      </c>
      <c r="AB255" s="24">
        <v>0</v>
      </c>
      <c r="AC255" s="24">
        <v>0</v>
      </c>
      <c r="AD255" s="24">
        <f t="shared" si="108"/>
        <v>3.5654334520674602E-4</v>
      </c>
      <c r="AE255" s="24">
        <f t="shared" si="95"/>
        <v>140</v>
      </c>
      <c r="AF255" s="24">
        <f t="shared" si="96"/>
        <v>140</v>
      </c>
      <c r="AG255" s="24">
        <f t="shared" si="97"/>
        <v>0</v>
      </c>
      <c r="AH255" s="24">
        <v>1.36676635420874E-3</v>
      </c>
      <c r="AI255" s="24">
        <v>0</v>
      </c>
      <c r="AJ255" s="24">
        <v>0</v>
      </c>
      <c r="AK255" s="24">
        <f t="shared" si="109"/>
        <v>1.36676635420874E-3</v>
      </c>
      <c r="AL255" s="24">
        <f t="shared" si="98"/>
        <v>140</v>
      </c>
      <c r="AM255" s="24">
        <f t="shared" si="99"/>
        <v>140</v>
      </c>
      <c r="AN255" s="24">
        <f t="shared" si="100"/>
        <v>0</v>
      </c>
      <c r="AO255" s="24">
        <v>0.30937969853337699</v>
      </c>
      <c r="AP255" s="24">
        <v>0</v>
      </c>
      <c r="AQ255" s="24">
        <v>0</v>
      </c>
      <c r="AR255" s="24">
        <f t="shared" si="110"/>
        <v>0.30937969853337699</v>
      </c>
      <c r="AS255" s="24">
        <f t="shared" si="101"/>
        <v>140</v>
      </c>
      <c r="AT255" s="24">
        <f t="shared" si="103"/>
        <v>140</v>
      </c>
      <c r="AU255" s="24">
        <f t="shared" si="102"/>
        <v>0</v>
      </c>
    </row>
    <row r="256" spans="1:47" ht="14.25" customHeight="1" x14ac:dyDescent="0.25">
      <c r="A256" s="24">
        <v>73</v>
      </c>
      <c r="B256" s="24" t="s">
        <v>92</v>
      </c>
      <c r="C256" s="24">
        <v>1.05</v>
      </c>
      <c r="D256" s="24">
        <f t="shared" si="87"/>
        <v>0</v>
      </c>
      <c r="E256" s="24">
        <f t="shared" si="105"/>
        <v>0</v>
      </c>
      <c r="F256" s="24">
        <v>3.5946500000000055</v>
      </c>
      <c r="G256" s="24">
        <f t="shared" si="84"/>
        <v>3.774382500000006</v>
      </c>
      <c r="H256" s="24">
        <f t="shared" si="85"/>
        <v>0</v>
      </c>
      <c r="I256" s="24">
        <f t="shared" si="88"/>
        <v>0</v>
      </c>
      <c r="J256" s="24">
        <f t="shared" si="86"/>
        <v>0.13469840264367999</v>
      </c>
      <c r="K256" s="24">
        <v>0</v>
      </c>
      <c r="L256" s="24">
        <f t="shared" si="89"/>
        <v>3.9090809026436859</v>
      </c>
      <c r="M256" s="24">
        <v>0.13469840264367999</v>
      </c>
      <c r="N256" s="24">
        <v>0</v>
      </c>
      <c r="O256" s="24">
        <v>0</v>
      </c>
      <c r="P256" s="24">
        <f t="shared" si="106"/>
        <v>0.13469840264367999</v>
      </c>
      <c r="Q256" s="24">
        <f t="shared" si="90"/>
        <v>140</v>
      </c>
      <c r="R256" s="24">
        <f t="shared" si="104"/>
        <v>140</v>
      </c>
      <c r="S256" s="24">
        <f t="shared" si="91"/>
        <v>0</v>
      </c>
      <c r="T256" s="24">
        <v>1.4618226805966399</v>
      </c>
      <c r="U256" s="24">
        <v>0</v>
      </c>
      <c r="V256" s="24">
        <v>0</v>
      </c>
      <c r="W256" s="24">
        <f t="shared" si="107"/>
        <v>1.4618226805966399</v>
      </c>
      <c r="X256" s="24">
        <f t="shared" si="92"/>
        <v>137.29780311193502</v>
      </c>
      <c r="Y256" s="24">
        <f t="shared" si="93"/>
        <v>134.85054488988797</v>
      </c>
      <c r="Z256" s="24">
        <f t="shared" si="94"/>
        <v>2.7021968880649752</v>
      </c>
      <c r="AA256" s="24">
        <v>1.1741218256543099E-5</v>
      </c>
      <c r="AB256" s="24">
        <v>0</v>
      </c>
      <c r="AC256" s="24">
        <v>0</v>
      </c>
      <c r="AD256" s="24">
        <f t="shared" si="108"/>
        <v>1.1741218256543099E-5</v>
      </c>
      <c r="AE256" s="24">
        <f t="shared" si="95"/>
        <v>140</v>
      </c>
      <c r="AF256" s="24">
        <f t="shared" si="96"/>
        <v>140</v>
      </c>
      <c r="AG256" s="24">
        <f t="shared" si="97"/>
        <v>0</v>
      </c>
      <c r="AH256" s="24">
        <v>1.4704087334828999E-3</v>
      </c>
      <c r="AI256" s="24">
        <v>0</v>
      </c>
      <c r="AJ256" s="24">
        <v>0</v>
      </c>
      <c r="AK256" s="24">
        <f t="shared" si="109"/>
        <v>1.4704087334828999E-3</v>
      </c>
      <c r="AL256" s="24">
        <f t="shared" si="98"/>
        <v>140</v>
      </c>
      <c r="AM256" s="24">
        <f t="shared" si="99"/>
        <v>140</v>
      </c>
      <c r="AN256" s="24">
        <f t="shared" si="100"/>
        <v>0</v>
      </c>
      <c r="AO256" s="24">
        <v>1.1641094576139901E-3</v>
      </c>
      <c r="AP256" s="24">
        <v>0</v>
      </c>
      <c r="AQ256" s="24">
        <v>0</v>
      </c>
      <c r="AR256" s="24">
        <f t="shared" si="110"/>
        <v>1.1641094576139901E-3</v>
      </c>
      <c r="AS256" s="24">
        <f t="shared" si="101"/>
        <v>140</v>
      </c>
      <c r="AT256" s="24">
        <f t="shared" si="103"/>
        <v>140</v>
      </c>
      <c r="AU256" s="24">
        <f t="shared" si="102"/>
        <v>0</v>
      </c>
    </row>
    <row r="257" spans="1:47" ht="14.25" customHeight="1" x14ac:dyDescent="0.25">
      <c r="A257" s="24">
        <v>74</v>
      </c>
      <c r="B257" s="24" t="s">
        <v>92</v>
      </c>
      <c r="C257" s="24">
        <v>1.05</v>
      </c>
      <c r="D257" s="24">
        <f t="shared" si="87"/>
        <v>0</v>
      </c>
      <c r="E257" s="24">
        <f t="shared" si="105"/>
        <v>0</v>
      </c>
      <c r="F257" s="24">
        <v>3.6137690000000005</v>
      </c>
      <c r="G257" s="24">
        <f t="shared" si="84"/>
        <v>3.7944574500000008</v>
      </c>
      <c r="H257" s="24">
        <f t="shared" si="85"/>
        <v>0</v>
      </c>
      <c r="I257" s="24">
        <f t="shared" si="88"/>
        <v>0</v>
      </c>
      <c r="J257" s="24">
        <f t="shared" si="86"/>
        <v>0.131177872872007</v>
      </c>
      <c r="K257" s="24">
        <v>0</v>
      </c>
      <c r="L257" s="24">
        <f t="shared" si="89"/>
        <v>3.925635322872008</v>
      </c>
      <c r="M257" s="24">
        <v>0.131177872872007</v>
      </c>
      <c r="N257" s="24">
        <v>0</v>
      </c>
      <c r="O257" s="24">
        <v>0</v>
      </c>
      <c r="P257" s="24">
        <f t="shared" si="106"/>
        <v>0.131177872872007</v>
      </c>
      <c r="Q257" s="24">
        <f t="shared" si="90"/>
        <v>140</v>
      </c>
      <c r="R257" s="24">
        <f t="shared" si="104"/>
        <v>140</v>
      </c>
      <c r="S257" s="24">
        <f t="shared" si="91"/>
        <v>0</v>
      </c>
      <c r="T257" s="24">
        <v>3.7197340832991701</v>
      </c>
      <c r="U257" s="24">
        <v>0</v>
      </c>
      <c r="V257" s="24">
        <v>0</v>
      </c>
      <c r="W257" s="24">
        <f t="shared" si="107"/>
        <v>3.7197340832991701</v>
      </c>
      <c r="X257" s="24">
        <f t="shared" si="92"/>
        <v>137.50370435150785</v>
      </c>
      <c r="Y257" s="24">
        <f t="shared" si="93"/>
        <v>137.29780311193502</v>
      </c>
      <c r="Z257" s="24">
        <f t="shared" si="94"/>
        <v>2.4962956484921506</v>
      </c>
      <c r="AA257" s="24">
        <v>4.5090934991096801E-2</v>
      </c>
      <c r="AB257" s="24">
        <v>0</v>
      </c>
      <c r="AC257" s="24">
        <v>0</v>
      </c>
      <c r="AD257" s="24">
        <f t="shared" si="108"/>
        <v>4.5090934991096801E-2</v>
      </c>
      <c r="AE257" s="24">
        <f t="shared" si="95"/>
        <v>140</v>
      </c>
      <c r="AF257" s="24">
        <f t="shared" si="96"/>
        <v>140</v>
      </c>
      <c r="AG257" s="24">
        <f t="shared" si="97"/>
        <v>0</v>
      </c>
      <c r="AH257" s="24">
        <v>4.3498659222274399E-4</v>
      </c>
      <c r="AI257" s="24">
        <v>0</v>
      </c>
      <c r="AJ257" s="24">
        <v>0</v>
      </c>
      <c r="AK257" s="24">
        <f t="shared" si="109"/>
        <v>4.3498659222274399E-4</v>
      </c>
      <c r="AL257" s="24">
        <f t="shared" si="98"/>
        <v>140</v>
      </c>
      <c r="AM257" s="24">
        <f t="shared" si="99"/>
        <v>140</v>
      </c>
      <c r="AN257" s="24">
        <f t="shared" si="100"/>
        <v>0</v>
      </c>
      <c r="AO257" s="24">
        <v>4.1352808041040899E-4</v>
      </c>
      <c r="AP257" s="24">
        <v>0</v>
      </c>
      <c r="AQ257" s="24">
        <v>0</v>
      </c>
      <c r="AR257" s="24">
        <f t="shared" si="110"/>
        <v>4.1352808041040899E-4</v>
      </c>
      <c r="AS257" s="24">
        <f t="shared" si="101"/>
        <v>140</v>
      </c>
      <c r="AT257" s="24">
        <f t="shared" si="103"/>
        <v>140</v>
      </c>
      <c r="AU257" s="24">
        <f t="shared" si="102"/>
        <v>0</v>
      </c>
    </row>
    <row r="258" spans="1:47" ht="14.25" customHeight="1" x14ac:dyDescent="0.25">
      <c r="A258" s="24">
        <v>75</v>
      </c>
      <c r="B258" s="24" t="s">
        <v>92</v>
      </c>
      <c r="C258" s="24">
        <v>1.05</v>
      </c>
      <c r="D258" s="24">
        <f t="shared" si="87"/>
        <v>0</v>
      </c>
      <c r="E258" s="24">
        <f t="shared" si="105"/>
        <v>0</v>
      </c>
      <c r="F258" s="24">
        <v>3.5778310000000042</v>
      </c>
      <c r="G258" s="24">
        <f t="shared" ref="G258:G321" si="111">+C258*F258</f>
        <v>3.7567225500000045</v>
      </c>
      <c r="H258" s="24">
        <f t="shared" ref="H258:H321" si="112">+G258*E258</f>
        <v>0</v>
      </c>
      <c r="I258" s="24">
        <f t="shared" si="88"/>
        <v>0</v>
      </c>
      <c r="J258" s="24">
        <f t="shared" ref="J258:J321" si="113">+IF(AND(M258&gt;0,M258&gt;=F258*0.2),F258*0.2,M258)</f>
        <v>0.71556620000000093</v>
      </c>
      <c r="K258" s="24">
        <v>0</v>
      </c>
      <c r="L258" s="24">
        <f t="shared" si="89"/>
        <v>4.4722887500000059</v>
      </c>
      <c r="M258" s="24">
        <v>1.59974403425802</v>
      </c>
      <c r="N258" s="24">
        <v>0</v>
      </c>
      <c r="O258" s="24">
        <v>0</v>
      </c>
      <c r="P258" s="24">
        <f t="shared" si="106"/>
        <v>1.59974403425802</v>
      </c>
      <c r="Q258" s="24">
        <f t="shared" si="90"/>
        <v>140</v>
      </c>
      <c r="R258" s="24">
        <f t="shared" si="104"/>
        <v>140</v>
      </c>
      <c r="S258" s="24">
        <f t="shared" si="91"/>
        <v>0</v>
      </c>
      <c r="T258" s="24">
        <v>1.78309434533596</v>
      </c>
      <c r="U258" s="24">
        <v>0</v>
      </c>
      <c r="V258" s="24">
        <v>0</v>
      </c>
      <c r="W258" s="24">
        <f t="shared" si="107"/>
        <v>1.78309434533596</v>
      </c>
      <c r="X258" s="24">
        <f t="shared" si="92"/>
        <v>140</v>
      </c>
      <c r="Y258" s="24">
        <f t="shared" si="93"/>
        <v>137.50370435150785</v>
      </c>
      <c r="Z258" s="24">
        <f t="shared" si="94"/>
        <v>0</v>
      </c>
      <c r="AA258" s="24">
        <v>2.9496695387274501E-2</v>
      </c>
      <c r="AB258" s="24">
        <v>0</v>
      </c>
      <c r="AC258" s="24">
        <v>0</v>
      </c>
      <c r="AD258" s="24">
        <f t="shared" si="108"/>
        <v>2.9496695387274501E-2</v>
      </c>
      <c r="AE258" s="24">
        <f t="shared" si="95"/>
        <v>140</v>
      </c>
      <c r="AF258" s="24">
        <f t="shared" si="96"/>
        <v>140</v>
      </c>
      <c r="AG258" s="24">
        <f t="shared" si="97"/>
        <v>0</v>
      </c>
      <c r="AH258" s="24">
        <v>3.0362477218311701E-2</v>
      </c>
      <c r="AI258" s="24">
        <v>0</v>
      </c>
      <c r="AJ258" s="24">
        <v>0</v>
      </c>
      <c r="AK258" s="24">
        <f t="shared" si="109"/>
        <v>3.0362477218311701E-2</v>
      </c>
      <c r="AL258" s="24">
        <f t="shared" si="98"/>
        <v>140</v>
      </c>
      <c r="AM258" s="24">
        <f t="shared" si="99"/>
        <v>140</v>
      </c>
      <c r="AN258" s="24">
        <f t="shared" si="100"/>
        <v>0</v>
      </c>
      <c r="AO258" s="24">
        <v>6.4848379296900702E-4</v>
      </c>
      <c r="AP258" s="24">
        <v>0</v>
      </c>
      <c r="AQ258" s="24">
        <v>0</v>
      </c>
      <c r="AR258" s="24">
        <f t="shared" si="110"/>
        <v>6.4848379296900702E-4</v>
      </c>
      <c r="AS258" s="24">
        <f t="shared" si="101"/>
        <v>140</v>
      </c>
      <c r="AT258" s="24">
        <f t="shared" si="103"/>
        <v>140</v>
      </c>
      <c r="AU258" s="24">
        <f t="shared" si="102"/>
        <v>0</v>
      </c>
    </row>
    <row r="259" spans="1:47" ht="14.25" customHeight="1" x14ac:dyDescent="0.25">
      <c r="A259" s="24">
        <v>76</v>
      </c>
      <c r="B259" s="24" t="s">
        <v>92</v>
      </c>
      <c r="C259" s="24">
        <v>1.05</v>
      </c>
      <c r="D259" s="24">
        <f t="shared" ref="D259:D322" si="114">+IF(R259&gt;42,(140-R259)/(140-42),1)</f>
        <v>0</v>
      </c>
      <c r="E259" s="24">
        <f t="shared" si="105"/>
        <v>0</v>
      </c>
      <c r="F259" s="24">
        <v>3.6039079999999952</v>
      </c>
      <c r="G259" s="24">
        <f t="shared" si="111"/>
        <v>3.7841033999999953</v>
      </c>
      <c r="H259" s="24">
        <f t="shared" si="112"/>
        <v>0</v>
      </c>
      <c r="I259" s="24">
        <f t="shared" ref="I259:I322" si="115">+IF(M259&gt;15.17402597,((M259-15.17402597)^2)/(M259-15.17402597+75.87012987),0)</f>
        <v>0</v>
      </c>
      <c r="J259" s="24">
        <f t="shared" si="113"/>
        <v>6.0999828509921701E-2</v>
      </c>
      <c r="K259" s="24">
        <v>0</v>
      </c>
      <c r="L259" s="24">
        <f t="shared" ref="L259:L322" si="116">+G259+I259+J259+K259</f>
        <v>3.8451032285099171</v>
      </c>
      <c r="M259" s="24">
        <v>6.0999828509921701E-2</v>
      </c>
      <c r="N259" s="24">
        <v>0</v>
      </c>
      <c r="O259" s="24">
        <v>0</v>
      </c>
      <c r="P259" s="24">
        <f t="shared" si="106"/>
        <v>6.0999828509921701E-2</v>
      </c>
      <c r="Q259" s="24">
        <f t="shared" ref="Q259:Q322" si="117">+IF($L259-P259+R259&gt;0,IF($L259-P259+R259&gt;140,140,$L259-P259+R259),0)</f>
        <v>140</v>
      </c>
      <c r="R259" s="24">
        <f t="shared" si="104"/>
        <v>140</v>
      </c>
      <c r="S259" s="24">
        <f t="shared" ref="S259:S322" si="118">IF(140-Q259&gt;0,140-Q259,0)</f>
        <v>0</v>
      </c>
      <c r="T259" s="24">
        <v>0.33272646964997599</v>
      </c>
      <c r="U259" s="24">
        <v>0</v>
      </c>
      <c r="V259" s="24">
        <v>0</v>
      </c>
      <c r="W259" s="24">
        <f t="shared" si="107"/>
        <v>0.33272646964997599</v>
      </c>
      <c r="X259" s="24">
        <f t="shared" ref="X259:X322" si="119">+IF($L259-W259+Y259&gt;0,IF($L259-W259+Y259&gt;140,140,$L259-W259+Y259),0)</f>
        <v>140</v>
      </c>
      <c r="Y259" s="24">
        <f t="shared" ref="Y259:Y322" si="120">+X258</f>
        <v>140</v>
      </c>
      <c r="Z259" s="24">
        <f t="shared" ref="Z259:Z322" si="121">IF(140-X259&gt;0,140-X259,0)</f>
        <v>0</v>
      </c>
      <c r="AA259" s="24">
        <v>2.6800106591624499E-3</v>
      </c>
      <c r="AB259" s="24">
        <v>0</v>
      </c>
      <c r="AC259" s="24">
        <v>0</v>
      </c>
      <c r="AD259" s="24">
        <f t="shared" si="108"/>
        <v>2.6800106591624499E-3</v>
      </c>
      <c r="AE259" s="24">
        <f t="shared" ref="AE259:AE322" si="122">+IF($L259-AD259+AF259&gt;0,IF($L259-AD259+AF259&gt;140,140,$L259-AD259+AF259),0)</f>
        <v>140</v>
      </c>
      <c r="AF259" s="24">
        <f t="shared" ref="AF259:AF322" si="123">+AE258</f>
        <v>140</v>
      </c>
      <c r="AG259" s="24">
        <f t="shared" ref="AG259:AG322" si="124">IF(140-AE259&gt;0,140-AE259,0)</f>
        <v>0</v>
      </c>
      <c r="AH259" s="24">
        <v>1.3330326428714399E-3</v>
      </c>
      <c r="AI259" s="24">
        <v>0</v>
      </c>
      <c r="AJ259" s="24">
        <v>0</v>
      </c>
      <c r="AK259" s="24">
        <f t="shared" si="109"/>
        <v>1.3330326428714399E-3</v>
      </c>
      <c r="AL259" s="24">
        <f t="shared" ref="AL259:AL322" si="125">+IF($L259-AK259+AM259&gt;0,IF($L259-AK259+AM259&gt;140,140,$L259-AK259+AM259),0)</f>
        <v>140</v>
      </c>
      <c r="AM259" s="24">
        <f t="shared" ref="AM259:AM322" si="126">+AL258</f>
        <v>140</v>
      </c>
      <c r="AN259" s="24">
        <f t="shared" ref="AN259:AN322" si="127">IF(140-AL259&gt;0,140-AL259,0)</f>
        <v>0</v>
      </c>
      <c r="AO259" s="24">
        <v>2.78268945314067E-3</v>
      </c>
      <c r="AP259" s="24">
        <v>0</v>
      </c>
      <c r="AQ259" s="24">
        <v>0</v>
      </c>
      <c r="AR259" s="24">
        <f t="shared" si="110"/>
        <v>2.78268945314067E-3</v>
      </c>
      <c r="AS259" s="24">
        <f t="shared" ref="AS259:AS322" si="128">+IF($L259-AR259+AT259&gt;0,IF($L259-AR259+AT259&gt;140,140,$L259-AR259+AT259),0)</f>
        <v>140</v>
      </c>
      <c r="AT259" s="24">
        <f t="shared" si="103"/>
        <v>140</v>
      </c>
      <c r="AU259" s="24">
        <f t="shared" ref="AU259:AU322" si="129">IF(140-AS259&gt;0,140-AS259,0)</f>
        <v>0</v>
      </c>
    </row>
    <row r="260" spans="1:47" ht="14.25" customHeight="1" x14ac:dyDescent="0.25">
      <c r="A260" s="24">
        <v>77</v>
      </c>
      <c r="B260" s="24" t="s">
        <v>92</v>
      </c>
      <c r="C260" s="24">
        <v>1.05</v>
      </c>
      <c r="D260" s="24">
        <f t="shared" si="114"/>
        <v>0</v>
      </c>
      <c r="E260" s="24">
        <f t="shared" si="105"/>
        <v>0</v>
      </c>
      <c r="F260" s="24">
        <v>3.5870700000000038</v>
      </c>
      <c r="G260" s="24">
        <f t="shared" si="111"/>
        <v>3.7664235000000041</v>
      </c>
      <c r="H260" s="24">
        <f t="shared" si="112"/>
        <v>0</v>
      </c>
      <c r="I260" s="24">
        <f t="shared" si="115"/>
        <v>0</v>
      </c>
      <c r="J260" s="24">
        <f t="shared" si="113"/>
        <v>0.248856353373925</v>
      </c>
      <c r="K260" s="24">
        <v>0</v>
      </c>
      <c r="L260" s="24">
        <f t="shared" si="116"/>
        <v>4.0152798533739293</v>
      </c>
      <c r="M260" s="24">
        <v>0.248856353373925</v>
      </c>
      <c r="N260" s="24">
        <v>0</v>
      </c>
      <c r="O260" s="24">
        <v>0</v>
      </c>
      <c r="P260" s="24">
        <f t="shared" si="106"/>
        <v>0.248856353373925</v>
      </c>
      <c r="Q260" s="24">
        <f t="shared" si="117"/>
        <v>140</v>
      </c>
      <c r="R260" s="24">
        <f t="shared" si="104"/>
        <v>140</v>
      </c>
      <c r="S260" s="24">
        <f t="shared" si="118"/>
        <v>0</v>
      </c>
      <c r="T260" s="24">
        <v>2.4798502202722599</v>
      </c>
      <c r="U260" s="24">
        <v>0</v>
      </c>
      <c r="V260" s="24">
        <v>0</v>
      </c>
      <c r="W260" s="24">
        <f t="shared" si="107"/>
        <v>2.4798502202722599</v>
      </c>
      <c r="X260" s="24">
        <f t="shared" si="119"/>
        <v>140</v>
      </c>
      <c r="Y260" s="24">
        <f t="shared" si="120"/>
        <v>140</v>
      </c>
      <c r="Z260" s="24">
        <f t="shared" si="121"/>
        <v>0</v>
      </c>
      <c r="AA260" s="24">
        <v>2.4715662221864299E-4</v>
      </c>
      <c r="AB260" s="24">
        <v>0</v>
      </c>
      <c r="AC260" s="24">
        <v>0</v>
      </c>
      <c r="AD260" s="24">
        <f t="shared" si="108"/>
        <v>2.4715662221864299E-4</v>
      </c>
      <c r="AE260" s="24">
        <f t="shared" si="122"/>
        <v>140</v>
      </c>
      <c r="AF260" s="24">
        <f t="shared" si="123"/>
        <v>140</v>
      </c>
      <c r="AG260" s="24">
        <f t="shared" si="124"/>
        <v>0</v>
      </c>
      <c r="AH260" s="24">
        <v>4.5324187669082102E-4</v>
      </c>
      <c r="AI260" s="24">
        <v>0</v>
      </c>
      <c r="AJ260" s="24">
        <v>0</v>
      </c>
      <c r="AK260" s="24">
        <f t="shared" si="109"/>
        <v>4.5324187669082102E-4</v>
      </c>
      <c r="AL260" s="24">
        <f t="shared" si="125"/>
        <v>140</v>
      </c>
      <c r="AM260" s="24">
        <f t="shared" si="126"/>
        <v>140</v>
      </c>
      <c r="AN260" s="24">
        <f t="shared" si="127"/>
        <v>0</v>
      </c>
      <c r="AO260" s="24">
        <v>6.3333327864938398E-4</v>
      </c>
      <c r="AP260" s="24">
        <v>0</v>
      </c>
      <c r="AQ260" s="24">
        <v>0</v>
      </c>
      <c r="AR260" s="24">
        <f t="shared" si="110"/>
        <v>6.3333327864938398E-4</v>
      </c>
      <c r="AS260" s="24">
        <f t="shared" si="128"/>
        <v>140</v>
      </c>
      <c r="AT260" s="24">
        <f t="shared" ref="AT260:AT323" si="130">+AS259</f>
        <v>140</v>
      </c>
      <c r="AU260" s="24">
        <f t="shared" si="129"/>
        <v>0</v>
      </c>
    </row>
    <row r="261" spans="1:47" ht="14.25" customHeight="1" x14ac:dyDescent="0.25">
      <c r="A261" s="24">
        <v>78</v>
      </c>
      <c r="B261" s="24" t="s">
        <v>92</v>
      </c>
      <c r="C261" s="24">
        <v>1.05</v>
      </c>
      <c r="D261" s="24">
        <f t="shared" si="114"/>
        <v>0</v>
      </c>
      <c r="E261" s="24">
        <f t="shared" si="105"/>
        <v>0</v>
      </c>
      <c r="F261" s="24">
        <v>3.5821640000000015</v>
      </c>
      <c r="G261" s="24">
        <f t="shared" si="111"/>
        <v>3.7612722000000018</v>
      </c>
      <c r="H261" s="24">
        <f t="shared" si="112"/>
        <v>0</v>
      </c>
      <c r="I261" s="24">
        <f t="shared" si="115"/>
        <v>0</v>
      </c>
      <c r="J261" s="24">
        <f t="shared" si="113"/>
        <v>0.71643280000000031</v>
      </c>
      <c r="K261" s="24">
        <v>0</v>
      </c>
      <c r="L261" s="24">
        <f t="shared" si="116"/>
        <v>4.477705000000002</v>
      </c>
      <c r="M261" s="24">
        <v>0.80855905598496403</v>
      </c>
      <c r="N261" s="24">
        <v>0</v>
      </c>
      <c r="O261" s="24">
        <v>0</v>
      </c>
      <c r="P261" s="24">
        <f t="shared" si="106"/>
        <v>0.80855905598496403</v>
      </c>
      <c r="Q261" s="24">
        <f t="shared" si="117"/>
        <v>140</v>
      </c>
      <c r="R261" s="24">
        <f t="shared" si="104"/>
        <v>140</v>
      </c>
      <c r="S261" s="24">
        <f t="shared" si="118"/>
        <v>0</v>
      </c>
      <c r="T261" s="24">
        <v>5.8016431364843397</v>
      </c>
      <c r="U261" s="24">
        <v>0</v>
      </c>
      <c r="V261" s="24">
        <v>0</v>
      </c>
      <c r="W261" s="24">
        <f t="shared" si="107"/>
        <v>5.8016431364843397</v>
      </c>
      <c r="X261" s="24">
        <f t="shared" si="119"/>
        <v>138.67606186351566</v>
      </c>
      <c r="Y261" s="24">
        <f t="shared" si="120"/>
        <v>140</v>
      </c>
      <c r="Z261" s="24">
        <f t="shared" si="121"/>
        <v>1.3239381364843439</v>
      </c>
      <c r="AA261" s="24">
        <v>3.6186264561538901E-3</v>
      </c>
      <c r="AB261" s="24">
        <v>0</v>
      </c>
      <c r="AC261" s="24">
        <v>0</v>
      </c>
      <c r="AD261" s="24">
        <f t="shared" si="108"/>
        <v>3.6186264561538901E-3</v>
      </c>
      <c r="AE261" s="24">
        <f t="shared" si="122"/>
        <v>140</v>
      </c>
      <c r="AF261" s="24">
        <f t="shared" si="123"/>
        <v>140</v>
      </c>
      <c r="AG261" s="24">
        <f t="shared" si="124"/>
        <v>0</v>
      </c>
      <c r="AH261" s="24">
        <v>9.6395802777579198E-4</v>
      </c>
      <c r="AI261" s="24">
        <v>0</v>
      </c>
      <c r="AJ261" s="24">
        <v>0</v>
      </c>
      <c r="AK261" s="24">
        <f t="shared" si="109"/>
        <v>9.6395802777579198E-4</v>
      </c>
      <c r="AL261" s="24">
        <f t="shared" si="125"/>
        <v>140</v>
      </c>
      <c r="AM261" s="24">
        <f t="shared" si="126"/>
        <v>140</v>
      </c>
      <c r="AN261" s="24">
        <f t="shared" si="127"/>
        <v>0</v>
      </c>
      <c r="AO261" s="24">
        <v>1.2508795820738499E-2</v>
      </c>
      <c r="AP261" s="24">
        <v>0</v>
      </c>
      <c r="AQ261" s="24">
        <v>0</v>
      </c>
      <c r="AR261" s="24">
        <f t="shared" si="110"/>
        <v>1.2508795820738499E-2</v>
      </c>
      <c r="AS261" s="24">
        <f t="shared" si="128"/>
        <v>140</v>
      </c>
      <c r="AT261" s="24">
        <f t="shared" si="130"/>
        <v>140</v>
      </c>
      <c r="AU261" s="24">
        <f t="shared" si="129"/>
        <v>0</v>
      </c>
    </row>
    <row r="262" spans="1:47" ht="14.25" customHeight="1" x14ac:dyDescent="0.25">
      <c r="A262" s="24">
        <v>79</v>
      </c>
      <c r="B262" s="24" t="s">
        <v>92</v>
      </c>
      <c r="C262" s="24">
        <v>1.05</v>
      </c>
      <c r="D262" s="24">
        <f t="shared" si="114"/>
        <v>0</v>
      </c>
      <c r="E262" s="24">
        <f t="shared" si="105"/>
        <v>0</v>
      </c>
      <c r="F262" s="24">
        <v>3.5951500000000012</v>
      </c>
      <c r="G262" s="24">
        <f t="shared" si="111"/>
        <v>3.7749075000000012</v>
      </c>
      <c r="H262" s="24">
        <f t="shared" si="112"/>
        <v>0</v>
      </c>
      <c r="I262" s="24">
        <f t="shared" si="115"/>
        <v>0</v>
      </c>
      <c r="J262" s="24">
        <f t="shared" si="113"/>
        <v>5.4978482150719002E-2</v>
      </c>
      <c r="K262" s="24">
        <v>0</v>
      </c>
      <c r="L262" s="24">
        <f t="shared" si="116"/>
        <v>3.8298859821507203</v>
      </c>
      <c r="M262" s="24">
        <v>5.4978482150719002E-2</v>
      </c>
      <c r="N262" s="24">
        <v>0</v>
      </c>
      <c r="O262" s="24">
        <v>0</v>
      </c>
      <c r="P262" s="24">
        <f t="shared" si="106"/>
        <v>5.4978482150719002E-2</v>
      </c>
      <c r="Q262" s="24">
        <f t="shared" si="117"/>
        <v>140</v>
      </c>
      <c r="R262" s="24">
        <f t="shared" si="104"/>
        <v>140</v>
      </c>
      <c r="S262" s="24">
        <f t="shared" si="118"/>
        <v>0</v>
      </c>
      <c r="T262" s="24">
        <v>1.9827766748826301</v>
      </c>
      <c r="U262" s="24">
        <v>0</v>
      </c>
      <c r="V262" s="24">
        <v>0</v>
      </c>
      <c r="W262" s="24">
        <f t="shared" si="107"/>
        <v>1.9827766748826301</v>
      </c>
      <c r="X262" s="24">
        <f t="shared" si="119"/>
        <v>140</v>
      </c>
      <c r="Y262" s="24">
        <f t="shared" si="120"/>
        <v>138.67606186351566</v>
      </c>
      <c r="Z262" s="24">
        <f t="shared" si="121"/>
        <v>0</v>
      </c>
      <c r="AA262" s="24">
        <v>1.54079339114142E-3</v>
      </c>
      <c r="AB262" s="24">
        <v>0</v>
      </c>
      <c r="AC262" s="24">
        <v>0</v>
      </c>
      <c r="AD262" s="24">
        <f t="shared" si="108"/>
        <v>1.54079339114142E-3</v>
      </c>
      <c r="AE262" s="24">
        <f t="shared" si="122"/>
        <v>140</v>
      </c>
      <c r="AF262" s="24">
        <f t="shared" si="123"/>
        <v>140</v>
      </c>
      <c r="AG262" s="24">
        <f t="shared" si="124"/>
        <v>0</v>
      </c>
      <c r="AH262" s="24">
        <v>1.65556241893564E-2</v>
      </c>
      <c r="AI262" s="24">
        <v>0</v>
      </c>
      <c r="AJ262" s="24">
        <v>0</v>
      </c>
      <c r="AK262" s="24">
        <f t="shared" si="109"/>
        <v>1.65556241893564E-2</v>
      </c>
      <c r="AL262" s="24">
        <f t="shared" si="125"/>
        <v>140</v>
      </c>
      <c r="AM262" s="24">
        <f t="shared" si="126"/>
        <v>140</v>
      </c>
      <c r="AN262" s="24">
        <f t="shared" si="127"/>
        <v>0</v>
      </c>
      <c r="AO262" s="24">
        <v>9.2528274947310703E-3</v>
      </c>
      <c r="AP262" s="24">
        <v>0</v>
      </c>
      <c r="AQ262" s="24">
        <v>0</v>
      </c>
      <c r="AR262" s="24">
        <f t="shared" si="110"/>
        <v>9.2528274947310703E-3</v>
      </c>
      <c r="AS262" s="24">
        <f t="shared" si="128"/>
        <v>140</v>
      </c>
      <c r="AT262" s="24">
        <f t="shared" si="130"/>
        <v>140</v>
      </c>
      <c r="AU262" s="24">
        <f t="shared" si="129"/>
        <v>0</v>
      </c>
    </row>
    <row r="263" spans="1:47" ht="14.25" customHeight="1" x14ac:dyDescent="0.25">
      <c r="A263" s="24">
        <v>80</v>
      </c>
      <c r="B263" s="24" t="s">
        <v>92</v>
      </c>
      <c r="C263" s="24">
        <v>1.05</v>
      </c>
      <c r="D263" s="24">
        <f t="shared" si="114"/>
        <v>0</v>
      </c>
      <c r="E263" s="24">
        <f t="shared" si="105"/>
        <v>0</v>
      </c>
      <c r="F263" s="24">
        <v>3.6040560000000075</v>
      </c>
      <c r="G263" s="24">
        <f t="shared" si="111"/>
        <v>3.7842588000000079</v>
      </c>
      <c r="H263" s="24">
        <f t="shared" si="112"/>
        <v>0</v>
      </c>
      <c r="I263" s="24">
        <f t="shared" si="115"/>
        <v>0</v>
      </c>
      <c r="J263" s="24">
        <f t="shared" si="113"/>
        <v>1.2175163793587001E-9</v>
      </c>
      <c r="K263" s="24">
        <v>0</v>
      </c>
      <c r="L263" s="24">
        <f t="shared" si="116"/>
        <v>3.7842588012175242</v>
      </c>
      <c r="M263" s="24">
        <v>1.2175163793587001E-9</v>
      </c>
      <c r="N263" s="24">
        <v>0</v>
      </c>
      <c r="O263" s="24">
        <v>0</v>
      </c>
      <c r="P263" s="24">
        <f t="shared" si="106"/>
        <v>1.2175163793587001E-9</v>
      </c>
      <c r="Q263" s="24">
        <f t="shared" si="117"/>
        <v>140</v>
      </c>
      <c r="R263" s="24">
        <f t="shared" si="104"/>
        <v>140</v>
      </c>
      <c r="S263" s="24">
        <f t="shared" si="118"/>
        <v>0</v>
      </c>
      <c r="T263" s="24">
        <v>0.67033120564482795</v>
      </c>
      <c r="U263" s="24">
        <v>0</v>
      </c>
      <c r="V263" s="24">
        <v>0</v>
      </c>
      <c r="W263" s="24">
        <f t="shared" si="107"/>
        <v>0.67033120564482795</v>
      </c>
      <c r="X263" s="24">
        <f t="shared" si="119"/>
        <v>140</v>
      </c>
      <c r="Y263" s="24">
        <f t="shared" si="120"/>
        <v>140</v>
      </c>
      <c r="Z263" s="24">
        <f t="shared" si="121"/>
        <v>0</v>
      </c>
      <c r="AA263" s="24">
        <v>1.8822489869166101E-2</v>
      </c>
      <c r="AB263" s="24">
        <v>0</v>
      </c>
      <c r="AC263" s="24">
        <v>0</v>
      </c>
      <c r="AD263" s="24">
        <f t="shared" si="108"/>
        <v>1.8822489869166101E-2</v>
      </c>
      <c r="AE263" s="24">
        <f t="shared" si="122"/>
        <v>140</v>
      </c>
      <c r="AF263" s="24">
        <f t="shared" si="123"/>
        <v>140</v>
      </c>
      <c r="AG263" s="24">
        <f t="shared" si="124"/>
        <v>0</v>
      </c>
      <c r="AH263" s="24">
        <v>0.18239955491389701</v>
      </c>
      <c r="AI263" s="24">
        <v>0</v>
      </c>
      <c r="AJ263" s="24">
        <v>0</v>
      </c>
      <c r="AK263" s="24">
        <f t="shared" si="109"/>
        <v>0.18239955491389701</v>
      </c>
      <c r="AL263" s="24">
        <f t="shared" si="125"/>
        <v>140</v>
      </c>
      <c r="AM263" s="24">
        <f t="shared" si="126"/>
        <v>140</v>
      </c>
      <c r="AN263" s="24">
        <f t="shared" si="127"/>
        <v>0</v>
      </c>
      <c r="AO263" s="24">
        <v>8.5674633090922995E-3</v>
      </c>
      <c r="AP263" s="24">
        <v>0</v>
      </c>
      <c r="AQ263" s="24">
        <v>0</v>
      </c>
      <c r="AR263" s="24">
        <f t="shared" si="110"/>
        <v>8.5674633090922995E-3</v>
      </c>
      <c r="AS263" s="24">
        <f t="shared" si="128"/>
        <v>140</v>
      </c>
      <c r="AT263" s="24">
        <f t="shared" si="130"/>
        <v>140</v>
      </c>
      <c r="AU263" s="24">
        <f t="shared" si="129"/>
        <v>0</v>
      </c>
    </row>
    <row r="264" spans="1:47" ht="14.25" customHeight="1" x14ac:dyDescent="0.25">
      <c r="A264" s="24">
        <v>81</v>
      </c>
      <c r="B264" s="24" t="s">
        <v>92</v>
      </c>
      <c r="C264" s="24">
        <v>1.05</v>
      </c>
      <c r="D264" s="24">
        <f t="shared" si="114"/>
        <v>0</v>
      </c>
      <c r="E264" s="24">
        <f t="shared" si="105"/>
        <v>0</v>
      </c>
      <c r="F264" s="24">
        <v>3.5926519999999993</v>
      </c>
      <c r="G264" s="24">
        <f t="shared" si="111"/>
        <v>3.7722845999999994</v>
      </c>
      <c r="H264" s="24">
        <f t="shared" si="112"/>
        <v>0</v>
      </c>
      <c r="I264" s="24">
        <f t="shared" si="115"/>
        <v>0</v>
      </c>
      <c r="J264" s="24">
        <f t="shared" si="113"/>
        <v>4.6439820548137501E-4</v>
      </c>
      <c r="K264" s="24">
        <v>0</v>
      </c>
      <c r="L264" s="24">
        <f t="shared" si="116"/>
        <v>3.7727489982054809</v>
      </c>
      <c r="M264" s="24">
        <v>4.6439820548137501E-4</v>
      </c>
      <c r="N264" s="24">
        <v>0</v>
      </c>
      <c r="O264" s="24">
        <v>0</v>
      </c>
      <c r="P264" s="24">
        <f t="shared" si="106"/>
        <v>4.6439820548137501E-4</v>
      </c>
      <c r="Q264" s="24">
        <f t="shared" si="117"/>
        <v>140</v>
      </c>
      <c r="R264" s="24">
        <f t="shared" si="104"/>
        <v>140</v>
      </c>
      <c r="S264" s="24">
        <f t="shared" si="118"/>
        <v>0</v>
      </c>
      <c r="T264" s="24">
        <v>5.6561118025366799E-2</v>
      </c>
      <c r="U264" s="24">
        <v>0</v>
      </c>
      <c r="V264" s="24">
        <v>0</v>
      </c>
      <c r="W264" s="24">
        <f t="shared" si="107"/>
        <v>5.6561118025366799E-2</v>
      </c>
      <c r="X264" s="24">
        <f t="shared" si="119"/>
        <v>140</v>
      </c>
      <c r="Y264" s="24">
        <f t="shared" si="120"/>
        <v>140</v>
      </c>
      <c r="Z264" s="24">
        <f t="shared" si="121"/>
        <v>0</v>
      </c>
      <c r="AA264" s="24">
        <v>4.7565836327201402E-3</v>
      </c>
      <c r="AB264" s="24">
        <v>0</v>
      </c>
      <c r="AC264" s="24">
        <v>0</v>
      </c>
      <c r="AD264" s="24">
        <f t="shared" si="108"/>
        <v>4.7565836327201402E-3</v>
      </c>
      <c r="AE264" s="24">
        <f t="shared" si="122"/>
        <v>140</v>
      </c>
      <c r="AF264" s="24">
        <f t="shared" si="123"/>
        <v>140</v>
      </c>
      <c r="AG264" s="24">
        <f t="shared" si="124"/>
        <v>0</v>
      </c>
      <c r="AH264" s="24">
        <v>2.2006954580218001E-2</v>
      </c>
      <c r="AI264" s="24">
        <v>0</v>
      </c>
      <c r="AJ264" s="24">
        <v>0</v>
      </c>
      <c r="AK264" s="24">
        <f t="shared" si="109"/>
        <v>2.2006954580218001E-2</v>
      </c>
      <c r="AL264" s="24">
        <f t="shared" si="125"/>
        <v>140</v>
      </c>
      <c r="AM264" s="24">
        <f t="shared" si="126"/>
        <v>140</v>
      </c>
      <c r="AN264" s="24">
        <f t="shared" si="127"/>
        <v>0</v>
      </c>
      <c r="AO264" s="24">
        <v>2.0940991970334099E-4</v>
      </c>
      <c r="AP264" s="24">
        <v>0</v>
      </c>
      <c r="AQ264" s="24">
        <v>0</v>
      </c>
      <c r="AR264" s="24">
        <f t="shared" si="110"/>
        <v>2.0940991970334099E-4</v>
      </c>
      <c r="AS264" s="24">
        <f t="shared" si="128"/>
        <v>140</v>
      </c>
      <c r="AT264" s="24">
        <f t="shared" si="130"/>
        <v>140</v>
      </c>
      <c r="AU264" s="24">
        <f t="shared" si="129"/>
        <v>0</v>
      </c>
    </row>
    <row r="265" spans="1:47" ht="14.25" customHeight="1" x14ac:dyDescent="0.25">
      <c r="A265" s="24">
        <v>82</v>
      </c>
      <c r="B265" s="24" t="s">
        <v>92</v>
      </c>
      <c r="C265" s="24">
        <v>1.05</v>
      </c>
      <c r="D265" s="24">
        <f t="shared" si="114"/>
        <v>0</v>
      </c>
      <c r="E265" s="24">
        <f t="shared" si="105"/>
        <v>0</v>
      </c>
      <c r="F265" s="24">
        <v>3.5814370000000073</v>
      </c>
      <c r="G265" s="24">
        <f t="shared" si="111"/>
        <v>3.7605088500000079</v>
      </c>
      <c r="H265" s="24">
        <f t="shared" si="112"/>
        <v>0</v>
      </c>
      <c r="I265" s="24">
        <f t="shared" si="115"/>
        <v>0</v>
      </c>
      <c r="J265" s="24">
        <f t="shared" si="113"/>
        <v>2.3594992000772998E-2</v>
      </c>
      <c r="K265" s="24">
        <v>0</v>
      </c>
      <c r="L265" s="24">
        <f t="shared" si="116"/>
        <v>3.7841038420007811</v>
      </c>
      <c r="M265" s="24">
        <v>2.3594992000772998E-2</v>
      </c>
      <c r="N265" s="24">
        <v>0</v>
      </c>
      <c r="O265" s="24">
        <v>0</v>
      </c>
      <c r="P265" s="24">
        <f t="shared" si="106"/>
        <v>2.3594992000772998E-2</v>
      </c>
      <c r="Q265" s="24">
        <f t="shared" si="117"/>
        <v>140</v>
      </c>
      <c r="R265" s="24">
        <f t="shared" si="104"/>
        <v>140</v>
      </c>
      <c r="S265" s="24">
        <f t="shared" si="118"/>
        <v>0</v>
      </c>
      <c r="T265" s="24">
        <v>0.39408672325536898</v>
      </c>
      <c r="U265" s="24">
        <v>0</v>
      </c>
      <c r="V265" s="24">
        <v>0</v>
      </c>
      <c r="W265" s="24">
        <f t="shared" si="107"/>
        <v>0.39408672325536898</v>
      </c>
      <c r="X265" s="24">
        <f t="shared" si="119"/>
        <v>140</v>
      </c>
      <c r="Y265" s="24">
        <f t="shared" si="120"/>
        <v>140</v>
      </c>
      <c r="Z265" s="24">
        <f t="shared" si="121"/>
        <v>0</v>
      </c>
      <c r="AA265" s="24">
        <v>5.3220352458203599E-2</v>
      </c>
      <c r="AB265" s="24">
        <v>0</v>
      </c>
      <c r="AC265" s="24">
        <v>0</v>
      </c>
      <c r="AD265" s="24">
        <f t="shared" si="108"/>
        <v>5.3220352458203599E-2</v>
      </c>
      <c r="AE265" s="24">
        <f t="shared" si="122"/>
        <v>140</v>
      </c>
      <c r="AF265" s="24">
        <f t="shared" si="123"/>
        <v>140</v>
      </c>
      <c r="AG265" s="24">
        <f t="shared" si="124"/>
        <v>0</v>
      </c>
      <c r="AH265" s="24">
        <v>3.12362982665E-6</v>
      </c>
      <c r="AI265" s="24">
        <v>0</v>
      </c>
      <c r="AJ265" s="24">
        <v>0</v>
      </c>
      <c r="AK265" s="24">
        <f t="shared" si="109"/>
        <v>3.12362982665E-6</v>
      </c>
      <c r="AL265" s="24">
        <f t="shared" si="125"/>
        <v>140</v>
      </c>
      <c r="AM265" s="24">
        <f t="shared" si="126"/>
        <v>140</v>
      </c>
      <c r="AN265" s="24">
        <f t="shared" si="127"/>
        <v>0</v>
      </c>
      <c r="AO265" s="24">
        <v>1.1182788465388799E-2</v>
      </c>
      <c r="AP265" s="24">
        <v>0</v>
      </c>
      <c r="AQ265" s="24">
        <v>0</v>
      </c>
      <c r="AR265" s="24">
        <f t="shared" si="110"/>
        <v>1.1182788465388799E-2</v>
      </c>
      <c r="AS265" s="24">
        <f t="shared" si="128"/>
        <v>140</v>
      </c>
      <c r="AT265" s="24">
        <f t="shared" si="130"/>
        <v>140</v>
      </c>
      <c r="AU265" s="24">
        <f t="shared" si="129"/>
        <v>0</v>
      </c>
    </row>
    <row r="266" spans="1:47" ht="14.25" customHeight="1" x14ac:dyDescent="0.25">
      <c r="A266" s="24">
        <v>83</v>
      </c>
      <c r="B266" s="24" t="s">
        <v>92</v>
      </c>
      <c r="C266" s="24">
        <v>1.05</v>
      </c>
      <c r="D266" s="24">
        <f t="shared" si="114"/>
        <v>0</v>
      </c>
      <c r="E266" s="24">
        <f t="shared" si="105"/>
        <v>0</v>
      </c>
      <c r="F266" s="24">
        <v>3.5959840000000058</v>
      </c>
      <c r="G266" s="24">
        <f t="shared" si="111"/>
        <v>3.7757832000000064</v>
      </c>
      <c r="H266" s="24">
        <f t="shared" si="112"/>
        <v>0</v>
      </c>
      <c r="I266" s="24">
        <f t="shared" si="115"/>
        <v>0</v>
      </c>
      <c r="J266" s="24">
        <f t="shared" si="113"/>
        <v>3.0735760583405499E-7</v>
      </c>
      <c r="K266" s="24">
        <v>0</v>
      </c>
      <c r="L266" s="24">
        <f t="shared" si="116"/>
        <v>3.7757835073576125</v>
      </c>
      <c r="M266" s="24">
        <v>3.0735760583405499E-7</v>
      </c>
      <c r="N266" s="24">
        <v>0</v>
      </c>
      <c r="O266" s="24">
        <v>0</v>
      </c>
      <c r="P266" s="24">
        <f t="shared" si="106"/>
        <v>3.0735760583405499E-7</v>
      </c>
      <c r="Q266" s="24">
        <f t="shared" si="117"/>
        <v>140</v>
      </c>
      <c r="R266" s="24">
        <f t="shared" si="104"/>
        <v>140</v>
      </c>
      <c r="S266" s="24">
        <f t="shared" si="118"/>
        <v>0</v>
      </c>
      <c r="T266" s="24">
        <v>0.465772154236477</v>
      </c>
      <c r="U266" s="24">
        <v>0</v>
      </c>
      <c r="V266" s="24">
        <v>0</v>
      </c>
      <c r="W266" s="24">
        <f t="shared" si="107"/>
        <v>0.465772154236477</v>
      </c>
      <c r="X266" s="24">
        <f t="shared" si="119"/>
        <v>140</v>
      </c>
      <c r="Y266" s="24">
        <f t="shared" si="120"/>
        <v>140</v>
      </c>
      <c r="Z266" s="24">
        <f t="shared" si="121"/>
        <v>0</v>
      </c>
      <c r="AA266" s="24">
        <v>5.5746536769957699E-4</v>
      </c>
      <c r="AB266" s="24">
        <v>0</v>
      </c>
      <c r="AC266" s="24">
        <v>0</v>
      </c>
      <c r="AD266" s="24">
        <f t="shared" si="108"/>
        <v>5.5746536769957699E-4</v>
      </c>
      <c r="AE266" s="24">
        <f t="shared" si="122"/>
        <v>140</v>
      </c>
      <c r="AF266" s="24">
        <f t="shared" si="123"/>
        <v>140</v>
      </c>
      <c r="AG266" s="24">
        <f t="shared" si="124"/>
        <v>0</v>
      </c>
      <c r="AH266" s="24">
        <v>1.54020804393504E-6</v>
      </c>
      <c r="AI266" s="24">
        <v>0</v>
      </c>
      <c r="AJ266" s="24">
        <v>0</v>
      </c>
      <c r="AK266" s="24">
        <f t="shared" si="109"/>
        <v>1.54020804393504E-6</v>
      </c>
      <c r="AL266" s="24">
        <f t="shared" si="125"/>
        <v>140</v>
      </c>
      <c r="AM266" s="24">
        <f t="shared" si="126"/>
        <v>140</v>
      </c>
      <c r="AN266" s="24">
        <f t="shared" si="127"/>
        <v>0</v>
      </c>
      <c r="AO266" s="24">
        <v>1.72182683338227E-2</v>
      </c>
      <c r="AP266" s="24">
        <v>0</v>
      </c>
      <c r="AQ266" s="24">
        <v>0</v>
      </c>
      <c r="AR266" s="24">
        <f t="shared" si="110"/>
        <v>1.72182683338227E-2</v>
      </c>
      <c r="AS266" s="24">
        <f t="shared" si="128"/>
        <v>140</v>
      </c>
      <c r="AT266" s="24">
        <f t="shared" si="130"/>
        <v>140</v>
      </c>
      <c r="AU266" s="24">
        <f t="shared" si="129"/>
        <v>0</v>
      </c>
    </row>
    <row r="267" spans="1:47" ht="14.25" customHeight="1" x14ac:dyDescent="0.25">
      <c r="A267" s="24">
        <v>84</v>
      </c>
      <c r="B267" s="24" t="s">
        <v>92</v>
      </c>
      <c r="C267" s="24">
        <v>1.05</v>
      </c>
      <c r="D267" s="24">
        <f t="shared" si="114"/>
        <v>0</v>
      </c>
      <c r="E267" s="24">
        <f t="shared" si="105"/>
        <v>0</v>
      </c>
      <c r="F267" s="24">
        <v>3.579848000000001</v>
      </c>
      <c r="G267" s="24">
        <f t="shared" si="111"/>
        <v>3.7588404000000013</v>
      </c>
      <c r="H267" s="24">
        <f t="shared" si="112"/>
        <v>0</v>
      </c>
      <c r="I267" s="24">
        <f t="shared" si="115"/>
        <v>0</v>
      </c>
      <c r="J267" s="24">
        <f t="shared" si="113"/>
        <v>0.29501153115658602</v>
      </c>
      <c r="K267" s="24">
        <v>0</v>
      </c>
      <c r="L267" s="24">
        <f t="shared" si="116"/>
        <v>4.0538519311565873</v>
      </c>
      <c r="M267" s="24">
        <v>0.29501153115658602</v>
      </c>
      <c r="N267" s="24">
        <v>0</v>
      </c>
      <c r="O267" s="24">
        <v>0</v>
      </c>
      <c r="P267" s="24">
        <f t="shared" si="106"/>
        <v>0.29501153115658602</v>
      </c>
      <c r="Q267" s="24">
        <f t="shared" si="117"/>
        <v>140</v>
      </c>
      <c r="R267" s="24">
        <f t="shared" si="104"/>
        <v>140</v>
      </c>
      <c r="S267" s="24">
        <f t="shared" si="118"/>
        <v>0</v>
      </c>
      <c r="T267" s="24">
        <v>0.120694045958177</v>
      </c>
      <c r="U267" s="24">
        <v>0</v>
      </c>
      <c r="V267" s="24">
        <v>0</v>
      </c>
      <c r="W267" s="24">
        <f t="shared" si="107"/>
        <v>0.120694045958177</v>
      </c>
      <c r="X267" s="24">
        <f t="shared" si="119"/>
        <v>140</v>
      </c>
      <c r="Y267" s="24">
        <f t="shared" si="120"/>
        <v>140</v>
      </c>
      <c r="Z267" s="24">
        <f t="shared" si="121"/>
        <v>0</v>
      </c>
      <c r="AA267" s="24">
        <v>4.0690060997178997E-3</v>
      </c>
      <c r="AB267" s="24">
        <v>0</v>
      </c>
      <c r="AC267" s="24">
        <v>0</v>
      </c>
      <c r="AD267" s="24">
        <f t="shared" si="108"/>
        <v>4.0690060997178997E-3</v>
      </c>
      <c r="AE267" s="24">
        <f t="shared" si="122"/>
        <v>140</v>
      </c>
      <c r="AF267" s="24">
        <f t="shared" si="123"/>
        <v>140</v>
      </c>
      <c r="AG267" s="24">
        <f t="shared" si="124"/>
        <v>0</v>
      </c>
      <c r="AH267" s="24">
        <v>2.8117492690707499E-4</v>
      </c>
      <c r="AI267" s="24">
        <v>0</v>
      </c>
      <c r="AJ267" s="24">
        <v>0</v>
      </c>
      <c r="AK267" s="24">
        <f t="shared" si="109"/>
        <v>2.8117492690707499E-4</v>
      </c>
      <c r="AL267" s="24">
        <f t="shared" si="125"/>
        <v>140</v>
      </c>
      <c r="AM267" s="24">
        <f t="shared" si="126"/>
        <v>140</v>
      </c>
      <c r="AN267" s="24">
        <f t="shared" si="127"/>
        <v>0</v>
      </c>
      <c r="AO267" s="24">
        <v>7.3201115659334301E-3</v>
      </c>
      <c r="AP267" s="24">
        <v>0</v>
      </c>
      <c r="AQ267" s="24">
        <v>0</v>
      </c>
      <c r="AR267" s="24">
        <f t="shared" si="110"/>
        <v>7.3201115659334301E-3</v>
      </c>
      <c r="AS267" s="24">
        <f t="shared" si="128"/>
        <v>140</v>
      </c>
      <c r="AT267" s="24">
        <f t="shared" si="130"/>
        <v>140</v>
      </c>
      <c r="AU267" s="24">
        <f t="shared" si="129"/>
        <v>0</v>
      </c>
    </row>
    <row r="268" spans="1:47" ht="14.25" customHeight="1" x14ac:dyDescent="0.25">
      <c r="A268" s="24">
        <v>85</v>
      </c>
      <c r="B268" s="24" t="s">
        <v>92</v>
      </c>
      <c r="C268" s="24">
        <v>1.05</v>
      </c>
      <c r="D268" s="24">
        <f t="shared" si="114"/>
        <v>0</v>
      </c>
      <c r="E268" s="24">
        <f t="shared" si="105"/>
        <v>0</v>
      </c>
      <c r="F268" s="24">
        <v>3.5870330000000004</v>
      </c>
      <c r="G268" s="24">
        <f t="shared" si="111"/>
        <v>3.7663846500000004</v>
      </c>
      <c r="H268" s="24">
        <f t="shared" si="112"/>
        <v>0</v>
      </c>
      <c r="I268" s="24">
        <f t="shared" si="115"/>
        <v>0</v>
      </c>
      <c r="J268" s="24">
        <f t="shared" si="113"/>
        <v>0.71740660000000012</v>
      </c>
      <c r="K268" s="24">
        <v>0</v>
      </c>
      <c r="L268" s="24">
        <f t="shared" si="116"/>
        <v>4.4837912500000003</v>
      </c>
      <c r="M268" s="24">
        <v>1.2710442292467266</v>
      </c>
      <c r="N268" s="24">
        <v>0</v>
      </c>
      <c r="O268" s="24">
        <v>0</v>
      </c>
      <c r="P268" s="24">
        <f t="shared" si="106"/>
        <v>1.2710442292467266</v>
      </c>
      <c r="Q268" s="24">
        <f t="shared" si="117"/>
        <v>140</v>
      </c>
      <c r="R268" s="24">
        <f t="shared" si="104"/>
        <v>140</v>
      </c>
      <c r="S268" s="24">
        <f t="shared" si="118"/>
        <v>0</v>
      </c>
      <c r="T268" s="24">
        <v>1.2710442292467266</v>
      </c>
      <c r="U268" s="24">
        <v>0</v>
      </c>
      <c r="V268" s="24">
        <v>0</v>
      </c>
      <c r="W268" s="24">
        <f t="shared" si="107"/>
        <v>1.2710442292467266</v>
      </c>
      <c r="X268" s="24">
        <f t="shared" si="119"/>
        <v>140</v>
      </c>
      <c r="Y268" s="24">
        <f t="shared" si="120"/>
        <v>140</v>
      </c>
      <c r="Z268" s="24">
        <f t="shared" si="121"/>
        <v>0</v>
      </c>
      <c r="AA268" s="24">
        <v>1.2710442292467266</v>
      </c>
      <c r="AB268" s="24">
        <v>0</v>
      </c>
      <c r="AC268" s="24">
        <v>0</v>
      </c>
      <c r="AD268" s="24">
        <f t="shared" si="108"/>
        <v>1.2710442292467266</v>
      </c>
      <c r="AE268" s="24">
        <f t="shared" si="122"/>
        <v>140</v>
      </c>
      <c r="AF268" s="24">
        <f t="shared" si="123"/>
        <v>140</v>
      </c>
      <c r="AG268" s="24">
        <f t="shared" si="124"/>
        <v>0</v>
      </c>
      <c r="AH268" s="24">
        <v>1.2710442292467266</v>
      </c>
      <c r="AI268" s="24">
        <v>0</v>
      </c>
      <c r="AJ268" s="24">
        <v>0</v>
      </c>
      <c r="AK268" s="24">
        <f t="shared" si="109"/>
        <v>1.2710442292467266</v>
      </c>
      <c r="AL268" s="24">
        <f t="shared" si="125"/>
        <v>140</v>
      </c>
      <c r="AM268" s="24">
        <f t="shared" si="126"/>
        <v>140</v>
      </c>
      <c r="AN268" s="24">
        <f t="shared" si="127"/>
        <v>0</v>
      </c>
      <c r="AO268" s="24">
        <v>1.2710442292467266</v>
      </c>
      <c r="AP268" s="24">
        <v>0</v>
      </c>
      <c r="AQ268" s="24">
        <v>0</v>
      </c>
      <c r="AR268" s="24">
        <f t="shared" si="110"/>
        <v>1.2710442292467266</v>
      </c>
      <c r="AS268" s="24">
        <f t="shared" si="128"/>
        <v>140</v>
      </c>
      <c r="AT268" s="24">
        <f t="shared" si="130"/>
        <v>140</v>
      </c>
      <c r="AU268" s="24">
        <f t="shared" si="129"/>
        <v>0</v>
      </c>
    </row>
    <row r="269" spans="1:47" ht="14.25" customHeight="1" x14ac:dyDescent="0.25">
      <c r="A269" s="24">
        <v>86</v>
      </c>
      <c r="B269" s="24" t="s">
        <v>92</v>
      </c>
      <c r="C269" s="24">
        <v>1.05</v>
      </c>
      <c r="D269" s="24">
        <f t="shared" si="114"/>
        <v>0</v>
      </c>
      <c r="E269" s="24">
        <f t="shared" si="105"/>
        <v>0</v>
      </c>
      <c r="F269" s="24">
        <v>3.5998250000000036</v>
      </c>
      <c r="G269" s="24">
        <f t="shared" si="111"/>
        <v>3.7798162500000041</v>
      </c>
      <c r="H269" s="24">
        <f t="shared" si="112"/>
        <v>0</v>
      </c>
      <c r="I269" s="24">
        <f t="shared" si="115"/>
        <v>0</v>
      </c>
      <c r="J269" s="24">
        <f t="shared" si="113"/>
        <v>0.71996500000000074</v>
      </c>
      <c r="K269" s="24">
        <v>0</v>
      </c>
      <c r="L269" s="24">
        <f t="shared" si="116"/>
        <v>4.4997812500000052</v>
      </c>
      <c r="M269" s="24">
        <v>0.84793968539812403</v>
      </c>
      <c r="N269" s="24">
        <v>0</v>
      </c>
      <c r="O269" s="24">
        <v>0</v>
      </c>
      <c r="P269" s="24">
        <f t="shared" si="106"/>
        <v>0.84793968539812403</v>
      </c>
      <c r="Q269" s="24">
        <f t="shared" si="117"/>
        <v>140</v>
      </c>
      <c r="R269" s="24">
        <f t="shared" si="104"/>
        <v>140</v>
      </c>
      <c r="S269" s="24">
        <f t="shared" si="118"/>
        <v>0</v>
      </c>
      <c r="T269" s="24">
        <v>0.125706548856068</v>
      </c>
      <c r="U269" s="24">
        <v>0</v>
      </c>
      <c r="V269" s="24">
        <v>0</v>
      </c>
      <c r="W269" s="24">
        <f t="shared" si="107"/>
        <v>0.125706548856068</v>
      </c>
      <c r="X269" s="24">
        <f t="shared" si="119"/>
        <v>140</v>
      </c>
      <c r="Y269" s="24">
        <f t="shared" si="120"/>
        <v>140</v>
      </c>
      <c r="Z269" s="24">
        <f t="shared" si="121"/>
        <v>0</v>
      </c>
      <c r="AA269" s="24">
        <v>6.2120174272068097E-2</v>
      </c>
      <c r="AB269" s="24">
        <v>0</v>
      </c>
      <c r="AC269" s="24">
        <v>0</v>
      </c>
      <c r="AD269" s="24">
        <f t="shared" si="108"/>
        <v>6.2120174272068097E-2</v>
      </c>
      <c r="AE269" s="24">
        <f t="shared" si="122"/>
        <v>140</v>
      </c>
      <c r="AF269" s="24">
        <f t="shared" si="123"/>
        <v>140</v>
      </c>
      <c r="AG269" s="24">
        <f t="shared" si="124"/>
        <v>0</v>
      </c>
      <c r="AH269" s="24">
        <v>0.46054237642777601</v>
      </c>
      <c r="AI269" s="24">
        <v>0</v>
      </c>
      <c r="AJ269" s="24">
        <v>0</v>
      </c>
      <c r="AK269" s="24">
        <f t="shared" si="109"/>
        <v>0.46054237642777601</v>
      </c>
      <c r="AL269" s="24">
        <f t="shared" si="125"/>
        <v>140</v>
      </c>
      <c r="AM269" s="24">
        <f t="shared" si="126"/>
        <v>140</v>
      </c>
      <c r="AN269" s="24">
        <f t="shared" si="127"/>
        <v>0</v>
      </c>
      <c r="AO269" s="24">
        <v>7.4190408804903296E-2</v>
      </c>
      <c r="AP269" s="24">
        <v>0</v>
      </c>
      <c r="AQ269" s="24">
        <v>0</v>
      </c>
      <c r="AR269" s="24">
        <f t="shared" si="110"/>
        <v>7.4190408804903296E-2</v>
      </c>
      <c r="AS269" s="24">
        <f t="shared" si="128"/>
        <v>140</v>
      </c>
      <c r="AT269" s="24">
        <f t="shared" si="130"/>
        <v>140</v>
      </c>
      <c r="AU269" s="24">
        <f t="shared" si="129"/>
        <v>0</v>
      </c>
    </row>
    <row r="270" spans="1:47" ht="14.25" customHeight="1" x14ac:dyDescent="0.25">
      <c r="A270" s="24">
        <v>87</v>
      </c>
      <c r="B270" s="24" t="s">
        <v>92</v>
      </c>
      <c r="C270" s="24">
        <v>1.05</v>
      </c>
      <c r="D270" s="24">
        <f t="shared" si="114"/>
        <v>0</v>
      </c>
      <c r="E270" s="24">
        <f t="shared" si="105"/>
        <v>0</v>
      </c>
      <c r="F270" s="24">
        <v>3.5917279999999971</v>
      </c>
      <c r="G270" s="24">
        <f t="shared" si="111"/>
        <v>3.771314399999997</v>
      </c>
      <c r="H270" s="24">
        <f t="shared" si="112"/>
        <v>0</v>
      </c>
      <c r="I270" s="24">
        <f t="shared" si="115"/>
        <v>0</v>
      </c>
      <c r="J270" s="24">
        <f t="shared" si="113"/>
        <v>0.19206285965106801</v>
      </c>
      <c r="K270" s="24">
        <v>0</v>
      </c>
      <c r="L270" s="24">
        <f t="shared" si="116"/>
        <v>3.963377259651065</v>
      </c>
      <c r="M270" s="24">
        <v>0.19206285965106801</v>
      </c>
      <c r="N270" s="24">
        <v>0</v>
      </c>
      <c r="O270" s="24">
        <v>0</v>
      </c>
      <c r="P270" s="24">
        <f t="shared" si="106"/>
        <v>0.19206285965106801</v>
      </c>
      <c r="Q270" s="24">
        <f t="shared" si="117"/>
        <v>140</v>
      </c>
      <c r="R270" s="24">
        <f t="shared" si="104"/>
        <v>140</v>
      </c>
      <c r="S270" s="24">
        <f t="shared" si="118"/>
        <v>0</v>
      </c>
      <c r="T270" s="24">
        <v>6.4278525889430601E-10</v>
      </c>
      <c r="U270" s="24">
        <v>0</v>
      </c>
      <c r="V270" s="24">
        <v>0</v>
      </c>
      <c r="W270" s="24">
        <f t="shared" si="107"/>
        <v>6.4278525889430601E-10</v>
      </c>
      <c r="X270" s="24">
        <f t="shared" si="119"/>
        <v>140</v>
      </c>
      <c r="Y270" s="24">
        <f t="shared" si="120"/>
        <v>140</v>
      </c>
      <c r="Z270" s="24">
        <f t="shared" si="121"/>
        <v>0</v>
      </c>
      <c r="AA270" s="24">
        <v>6.7959432966639005E-2</v>
      </c>
      <c r="AB270" s="24">
        <v>0</v>
      </c>
      <c r="AC270" s="24">
        <v>0</v>
      </c>
      <c r="AD270" s="24">
        <f t="shared" si="108"/>
        <v>6.7959432966639005E-2</v>
      </c>
      <c r="AE270" s="24">
        <f t="shared" si="122"/>
        <v>140</v>
      </c>
      <c r="AF270" s="24">
        <f t="shared" si="123"/>
        <v>140</v>
      </c>
      <c r="AG270" s="24">
        <f t="shared" si="124"/>
        <v>0</v>
      </c>
      <c r="AH270" s="24">
        <v>0.140648707248651</v>
      </c>
      <c r="AI270" s="24">
        <v>0</v>
      </c>
      <c r="AJ270" s="24">
        <v>0</v>
      </c>
      <c r="AK270" s="24">
        <f t="shared" si="109"/>
        <v>0.140648707248651</v>
      </c>
      <c r="AL270" s="24">
        <f t="shared" si="125"/>
        <v>140</v>
      </c>
      <c r="AM270" s="24">
        <f t="shared" si="126"/>
        <v>140</v>
      </c>
      <c r="AN270" s="24">
        <f t="shared" si="127"/>
        <v>0</v>
      </c>
      <c r="AO270" s="24">
        <v>0.66011052701946804</v>
      </c>
      <c r="AP270" s="24">
        <v>0</v>
      </c>
      <c r="AQ270" s="24">
        <v>0</v>
      </c>
      <c r="AR270" s="24">
        <f t="shared" si="110"/>
        <v>0.66011052701946804</v>
      </c>
      <c r="AS270" s="24">
        <f t="shared" si="128"/>
        <v>140</v>
      </c>
      <c r="AT270" s="24">
        <f t="shared" si="130"/>
        <v>140</v>
      </c>
      <c r="AU270" s="24">
        <f t="shared" si="129"/>
        <v>0</v>
      </c>
    </row>
    <row r="271" spans="1:47" ht="14.25" customHeight="1" x14ac:dyDescent="0.25">
      <c r="A271" s="24">
        <v>88</v>
      </c>
      <c r="B271" s="24" t="s">
        <v>92</v>
      </c>
      <c r="C271" s="24">
        <v>1.05</v>
      </c>
      <c r="D271" s="24">
        <f t="shared" si="114"/>
        <v>0</v>
      </c>
      <c r="E271" s="24">
        <f t="shared" si="105"/>
        <v>0</v>
      </c>
      <c r="F271" s="24">
        <v>3.6100950000000025</v>
      </c>
      <c r="G271" s="24">
        <f t="shared" si="111"/>
        <v>3.7905997500000028</v>
      </c>
      <c r="H271" s="24">
        <f t="shared" si="112"/>
        <v>0</v>
      </c>
      <c r="I271" s="24">
        <f t="shared" si="115"/>
        <v>0</v>
      </c>
      <c r="J271" s="24">
        <f t="shared" si="113"/>
        <v>0.120183005856137</v>
      </c>
      <c r="K271" s="24">
        <v>0</v>
      </c>
      <c r="L271" s="24">
        <f t="shared" si="116"/>
        <v>3.9107827558561397</v>
      </c>
      <c r="M271" s="24">
        <v>0.120183005856137</v>
      </c>
      <c r="N271" s="24">
        <v>0</v>
      </c>
      <c r="O271" s="24">
        <v>0</v>
      </c>
      <c r="P271" s="24">
        <f t="shared" si="106"/>
        <v>0.120183005856137</v>
      </c>
      <c r="Q271" s="24">
        <f t="shared" si="117"/>
        <v>140</v>
      </c>
      <c r="R271" s="24">
        <f t="shared" si="104"/>
        <v>140</v>
      </c>
      <c r="S271" s="24">
        <f t="shared" si="118"/>
        <v>0</v>
      </c>
      <c r="T271" s="24">
        <v>1.46428239966476</v>
      </c>
      <c r="U271" s="24">
        <v>0</v>
      </c>
      <c r="V271" s="24">
        <v>0</v>
      </c>
      <c r="W271" s="24">
        <f t="shared" si="107"/>
        <v>1.46428239966476</v>
      </c>
      <c r="X271" s="24">
        <f t="shared" si="119"/>
        <v>140</v>
      </c>
      <c r="Y271" s="24">
        <f t="shared" si="120"/>
        <v>140</v>
      </c>
      <c r="Z271" s="24">
        <f t="shared" si="121"/>
        <v>0</v>
      </c>
      <c r="AA271" s="24">
        <v>0.208946924798462</v>
      </c>
      <c r="AB271" s="24">
        <v>0</v>
      </c>
      <c r="AC271" s="24">
        <v>0</v>
      </c>
      <c r="AD271" s="24">
        <f t="shared" si="108"/>
        <v>0.208946924798462</v>
      </c>
      <c r="AE271" s="24">
        <f t="shared" si="122"/>
        <v>140</v>
      </c>
      <c r="AF271" s="24">
        <f t="shared" si="123"/>
        <v>140</v>
      </c>
      <c r="AG271" s="24">
        <f t="shared" si="124"/>
        <v>0</v>
      </c>
      <c r="AH271" s="24">
        <v>1.2418366051655401</v>
      </c>
      <c r="AI271" s="24">
        <v>0</v>
      </c>
      <c r="AJ271" s="24">
        <v>0</v>
      </c>
      <c r="AK271" s="24">
        <f t="shared" si="109"/>
        <v>1.2418366051655401</v>
      </c>
      <c r="AL271" s="24">
        <f t="shared" si="125"/>
        <v>140</v>
      </c>
      <c r="AM271" s="24">
        <f t="shared" si="126"/>
        <v>140</v>
      </c>
      <c r="AN271" s="24">
        <f t="shared" si="127"/>
        <v>0</v>
      </c>
      <c r="AO271" s="24">
        <v>0.96145235567805198</v>
      </c>
      <c r="AP271" s="24">
        <v>0</v>
      </c>
      <c r="AQ271" s="24">
        <v>0</v>
      </c>
      <c r="AR271" s="24">
        <f t="shared" si="110"/>
        <v>0.96145235567805198</v>
      </c>
      <c r="AS271" s="24">
        <f t="shared" si="128"/>
        <v>140</v>
      </c>
      <c r="AT271" s="24">
        <f t="shared" si="130"/>
        <v>140</v>
      </c>
      <c r="AU271" s="24">
        <f t="shared" si="129"/>
        <v>0</v>
      </c>
    </row>
    <row r="272" spans="1:47" ht="14.25" customHeight="1" x14ac:dyDescent="0.25">
      <c r="A272" s="24">
        <v>89</v>
      </c>
      <c r="B272" s="24" t="s">
        <v>92</v>
      </c>
      <c r="C272" s="24">
        <v>1.05</v>
      </c>
      <c r="D272" s="24">
        <f t="shared" si="114"/>
        <v>0</v>
      </c>
      <c r="E272" s="24">
        <f t="shared" si="105"/>
        <v>0</v>
      </c>
      <c r="F272" s="24">
        <v>3.6215089999999965</v>
      </c>
      <c r="G272" s="24">
        <f t="shared" si="111"/>
        <v>3.8025844499999963</v>
      </c>
      <c r="H272" s="24">
        <f t="shared" si="112"/>
        <v>0</v>
      </c>
      <c r="I272" s="24">
        <f t="shared" si="115"/>
        <v>0</v>
      </c>
      <c r="J272" s="24">
        <f t="shared" si="113"/>
        <v>0.72430179999999933</v>
      </c>
      <c r="K272" s="24">
        <v>0</v>
      </c>
      <c r="L272" s="24">
        <f t="shared" si="116"/>
        <v>4.526886249999996</v>
      </c>
      <c r="M272" s="24">
        <v>4.4648217365386502</v>
      </c>
      <c r="N272" s="24">
        <v>0</v>
      </c>
      <c r="O272" s="24">
        <v>0</v>
      </c>
      <c r="P272" s="24">
        <f t="shared" si="106"/>
        <v>4.4648217365386502</v>
      </c>
      <c r="Q272" s="24">
        <f t="shared" si="117"/>
        <v>140</v>
      </c>
      <c r="R272" s="24">
        <f t="shared" ref="R272:R335" si="131">+Q271</f>
        <v>140</v>
      </c>
      <c r="S272" s="24">
        <f t="shared" si="118"/>
        <v>0</v>
      </c>
      <c r="T272" s="24">
        <v>0.118154895010407</v>
      </c>
      <c r="U272" s="24">
        <v>0</v>
      </c>
      <c r="V272" s="24">
        <v>0</v>
      </c>
      <c r="W272" s="24">
        <f t="shared" si="107"/>
        <v>0.118154895010407</v>
      </c>
      <c r="X272" s="24">
        <f t="shared" si="119"/>
        <v>140</v>
      </c>
      <c r="Y272" s="24">
        <f t="shared" si="120"/>
        <v>140</v>
      </c>
      <c r="Z272" s="24">
        <f t="shared" si="121"/>
        <v>0</v>
      </c>
      <c r="AA272" s="24">
        <v>0.119321299676921</v>
      </c>
      <c r="AB272" s="24">
        <v>0</v>
      </c>
      <c r="AC272" s="24">
        <v>0</v>
      </c>
      <c r="AD272" s="24">
        <f t="shared" si="108"/>
        <v>0.119321299676921</v>
      </c>
      <c r="AE272" s="24">
        <f t="shared" si="122"/>
        <v>140</v>
      </c>
      <c r="AF272" s="24">
        <f t="shared" si="123"/>
        <v>140</v>
      </c>
      <c r="AG272" s="24">
        <f t="shared" si="124"/>
        <v>0</v>
      </c>
      <c r="AH272" s="24">
        <v>0.15201251778336</v>
      </c>
      <c r="AI272" s="24">
        <v>0</v>
      </c>
      <c r="AJ272" s="24">
        <v>0</v>
      </c>
      <c r="AK272" s="24">
        <f t="shared" si="109"/>
        <v>0.15201251778336</v>
      </c>
      <c r="AL272" s="24">
        <f t="shared" si="125"/>
        <v>140</v>
      </c>
      <c r="AM272" s="24">
        <f t="shared" si="126"/>
        <v>140</v>
      </c>
      <c r="AN272" s="24">
        <f t="shared" si="127"/>
        <v>0</v>
      </c>
      <c r="AO272" s="24">
        <v>1.8877938558433401E-2</v>
      </c>
      <c r="AP272" s="24">
        <v>0</v>
      </c>
      <c r="AQ272" s="24">
        <v>0</v>
      </c>
      <c r="AR272" s="24">
        <f t="shared" si="110"/>
        <v>1.8877938558433401E-2</v>
      </c>
      <c r="AS272" s="24">
        <f t="shared" si="128"/>
        <v>140</v>
      </c>
      <c r="AT272" s="24">
        <f t="shared" si="130"/>
        <v>140</v>
      </c>
      <c r="AU272" s="24">
        <f t="shared" si="129"/>
        <v>0</v>
      </c>
    </row>
    <row r="273" spans="1:47" ht="14.25" customHeight="1" x14ac:dyDescent="0.25">
      <c r="A273" s="24">
        <v>90</v>
      </c>
      <c r="B273" s="24" t="s">
        <v>92</v>
      </c>
      <c r="C273" s="24">
        <v>1.05</v>
      </c>
      <c r="D273" s="24">
        <f t="shared" si="114"/>
        <v>0</v>
      </c>
      <c r="E273" s="24">
        <f t="shared" si="105"/>
        <v>0</v>
      </c>
      <c r="F273" s="24">
        <v>3.6054990000000009</v>
      </c>
      <c r="G273" s="24">
        <f t="shared" si="111"/>
        <v>3.7857739500000012</v>
      </c>
      <c r="H273" s="24">
        <f t="shared" si="112"/>
        <v>0</v>
      </c>
      <c r="I273" s="24">
        <f t="shared" si="115"/>
        <v>0</v>
      </c>
      <c r="J273" s="24">
        <f t="shared" si="113"/>
        <v>0.72109980000000018</v>
      </c>
      <c r="K273" s="24">
        <v>0</v>
      </c>
      <c r="L273" s="24">
        <f t="shared" si="116"/>
        <v>4.5068737500000013</v>
      </c>
      <c r="M273" s="24">
        <v>6.2810493768557603</v>
      </c>
      <c r="N273" s="24">
        <v>0</v>
      </c>
      <c r="O273" s="24">
        <v>0</v>
      </c>
      <c r="P273" s="24">
        <f t="shared" si="106"/>
        <v>6.2810493768557603</v>
      </c>
      <c r="Q273" s="24">
        <f t="shared" si="117"/>
        <v>138.22582437314423</v>
      </c>
      <c r="R273" s="24">
        <f t="shared" si="131"/>
        <v>140</v>
      </c>
      <c r="S273" s="24">
        <f t="shared" si="118"/>
        <v>1.7741756268557651</v>
      </c>
      <c r="T273" s="24">
        <v>4.7193036783593399E-2</v>
      </c>
      <c r="U273" s="24">
        <v>0</v>
      </c>
      <c r="V273" s="24">
        <v>0</v>
      </c>
      <c r="W273" s="24">
        <f t="shared" si="107"/>
        <v>4.7193036783593399E-2</v>
      </c>
      <c r="X273" s="24">
        <f t="shared" si="119"/>
        <v>140</v>
      </c>
      <c r="Y273" s="24">
        <f t="shared" si="120"/>
        <v>140</v>
      </c>
      <c r="Z273" s="24">
        <f t="shared" si="121"/>
        <v>0</v>
      </c>
      <c r="AA273" s="24">
        <v>2.2040379061823101</v>
      </c>
      <c r="AB273" s="24">
        <v>0</v>
      </c>
      <c r="AC273" s="24">
        <v>0</v>
      </c>
      <c r="AD273" s="24">
        <f t="shared" si="108"/>
        <v>2.2040379061823101</v>
      </c>
      <c r="AE273" s="24">
        <f t="shared" si="122"/>
        <v>140</v>
      </c>
      <c r="AF273" s="24">
        <f t="shared" si="123"/>
        <v>140</v>
      </c>
      <c r="AG273" s="24">
        <f t="shared" si="124"/>
        <v>0</v>
      </c>
      <c r="AH273" s="24">
        <v>4.1396785070565198E-2</v>
      </c>
      <c r="AI273" s="24">
        <v>0</v>
      </c>
      <c r="AJ273" s="24">
        <v>0</v>
      </c>
      <c r="AK273" s="24">
        <f t="shared" si="109"/>
        <v>4.1396785070565198E-2</v>
      </c>
      <c r="AL273" s="24">
        <f t="shared" si="125"/>
        <v>140</v>
      </c>
      <c r="AM273" s="24">
        <f t="shared" si="126"/>
        <v>140</v>
      </c>
      <c r="AN273" s="24">
        <f t="shared" si="127"/>
        <v>0</v>
      </c>
      <c r="AO273" s="24">
        <v>0.34230231851948101</v>
      </c>
      <c r="AP273" s="24">
        <v>0</v>
      </c>
      <c r="AQ273" s="24">
        <v>0</v>
      </c>
      <c r="AR273" s="24">
        <f t="shared" si="110"/>
        <v>0.34230231851948101</v>
      </c>
      <c r="AS273" s="24">
        <f t="shared" si="128"/>
        <v>140</v>
      </c>
      <c r="AT273" s="24">
        <f t="shared" si="130"/>
        <v>140</v>
      </c>
      <c r="AU273" s="24">
        <f t="shared" si="129"/>
        <v>0</v>
      </c>
    </row>
    <row r="274" spans="1:47" ht="14.25" customHeight="1" x14ac:dyDescent="0.25">
      <c r="A274" s="24">
        <v>91</v>
      </c>
      <c r="B274" s="24" t="s">
        <v>92</v>
      </c>
      <c r="C274" s="24">
        <v>1.05</v>
      </c>
      <c r="D274" s="24">
        <f t="shared" si="114"/>
        <v>1.8103832927099644E-2</v>
      </c>
      <c r="E274" s="24">
        <f t="shared" si="105"/>
        <v>1.8103832927099644E-2</v>
      </c>
      <c r="F274" s="24">
        <v>3.6065880000000003</v>
      </c>
      <c r="G274" s="24">
        <f t="shared" si="111"/>
        <v>3.7869174000000005</v>
      </c>
      <c r="H274" s="24">
        <f t="shared" si="112"/>
        <v>6.8557719918326585E-2</v>
      </c>
      <c r="I274" s="24">
        <f t="shared" si="115"/>
        <v>0</v>
      </c>
      <c r="J274" s="24">
        <f t="shared" si="113"/>
        <v>0.33483366219187</v>
      </c>
      <c r="K274" s="24">
        <v>0</v>
      </c>
      <c r="L274" s="24">
        <f t="shared" si="116"/>
        <v>4.1217510621918709</v>
      </c>
      <c r="M274" s="24">
        <v>0.33483366219187</v>
      </c>
      <c r="N274" s="24">
        <v>0</v>
      </c>
      <c r="O274" s="24">
        <v>0</v>
      </c>
      <c r="P274" s="24">
        <f t="shared" si="106"/>
        <v>0.33483366219187</v>
      </c>
      <c r="Q274" s="24">
        <f t="shared" si="117"/>
        <v>140</v>
      </c>
      <c r="R274" s="24">
        <f t="shared" si="131"/>
        <v>138.22582437314423</v>
      </c>
      <c r="S274" s="24">
        <f t="shared" si="118"/>
        <v>0</v>
      </c>
      <c r="T274" s="24">
        <v>6.3683228009142501E-2</v>
      </c>
      <c r="U274" s="24">
        <v>0</v>
      </c>
      <c r="V274" s="24">
        <v>0</v>
      </c>
      <c r="W274" s="24">
        <f t="shared" si="107"/>
        <v>6.3683228009142501E-2</v>
      </c>
      <c r="X274" s="24">
        <f t="shared" si="119"/>
        <v>140</v>
      </c>
      <c r="Y274" s="24">
        <f t="shared" si="120"/>
        <v>140</v>
      </c>
      <c r="Z274" s="24">
        <f t="shared" si="121"/>
        <v>0</v>
      </c>
      <c r="AA274" s="24">
        <v>5.0499530149418499</v>
      </c>
      <c r="AB274" s="24">
        <v>0</v>
      </c>
      <c r="AC274" s="24">
        <v>0</v>
      </c>
      <c r="AD274" s="24">
        <f t="shared" si="108"/>
        <v>5.0499530149418499</v>
      </c>
      <c r="AE274" s="24">
        <f t="shared" si="122"/>
        <v>139.07179804725001</v>
      </c>
      <c r="AF274" s="24">
        <f t="shared" si="123"/>
        <v>140</v>
      </c>
      <c r="AG274" s="24">
        <f t="shared" si="124"/>
        <v>0.92820195274998696</v>
      </c>
      <c r="AH274" s="24">
        <v>0.165817757666926</v>
      </c>
      <c r="AI274" s="24">
        <v>0</v>
      </c>
      <c r="AJ274" s="24">
        <v>0</v>
      </c>
      <c r="AK274" s="24">
        <f t="shared" si="109"/>
        <v>0.165817757666926</v>
      </c>
      <c r="AL274" s="24">
        <f t="shared" si="125"/>
        <v>140</v>
      </c>
      <c r="AM274" s="24">
        <f t="shared" si="126"/>
        <v>140</v>
      </c>
      <c r="AN274" s="24">
        <f t="shared" si="127"/>
        <v>0</v>
      </c>
      <c r="AO274" s="24">
        <v>7.6288764687289299E-4</v>
      </c>
      <c r="AP274" s="24">
        <v>0</v>
      </c>
      <c r="AQ274" s="24">
        <v>0</v>
      </c>
      <c r="AR274" s="24">
        <f t="shared" si="110"/>
        <v>7.6288764687289299E-4</v>
      </c>
      <c r="AS274" s="24">
        <f t="shared" si="128"/>
        <v>140</v>
      </c>
      <c r="AT274" s="24">
        <f t="shared" si="130"/>
        <v>140</v>
      </c>
      <c r="AU274" s="24">
        <f t="shared" si="129"/>
        <v>0</v>
      </c>
    </row>
    <row r="275" spans="1:47" ht="14.25" customHeight="1" x14ac:dyDescent="0.25">
      <c r="A275" s="24">
        <v>92</v>
      </c>
      <c r="B275" s="24" t="s">
        <v>92</v>
      </c>
      <c r="C275" s="24">
        <v>1.05</v>
      </c>
      <c r="D275" s="24">
        <f t="shared" si="114"/>
        <v>0</v>
      </c>
      <c r="E275" s="24">
        <f t="shared" si="105"/>
        <v>0</v>
      </c>
      <c r="F275" s="24">
        <v>3.5976400000000015</v>
      </c>
      <c r="G275" s="24">
        <f t="shared" si="111"/>
        <v>3.7775220000000016</v>
      </c>
      <c r="H275" s="24">
        <f t="shared" si="112"/>
        <v>0</v>
      </c>
      <c r="I275" s="24">
        <f t="shared" si="115"/>
        <v>0</v>
      </c>
      <c r="J275" s="24">
        <f t="shared" si="113"/>
        <v>0.71952800000000039</v>
      </c>
      <c r="K275" s="24">
        <v>0</v>
      </c>
      <c r="L275" s="24">
        <f t="shared" si="116"/>
        <v>4.4970500000000015</v>
      </c>
      <c r="M275" s="24">
        <v>1.9618826454643801</v>
      </c>
      <c r="N275" s="24">
        <v>0</v>
      </c>
      <c r="O275" s="24">
        <v>0</v>
      </c>
      <c r="P275" s="24">
        <f t="shared" si="106"/>
        <v>1.9618826454643801</v>
      </c>
      <c r="Q275" s="24">
        <f t="shared" si="117"/>
        <v>140</v>
      </c>
      <c r="R275" s="24">
        <f t="shared" si="131"/>
        <v>140</v>
      </c>
      <c r="S275" s="24">
        <f t="shared" si="118"/>
        <v>0</v>
      </c>
      <c r="T275" s="24">
        <v>0.133120246953051</v>
      </c>
      <c r="U275" s="24">
        <v>0</v>
      </c>
      <c r="V275" s="24">
        <v>0</v>
      </c>
      <c r="W275" s="24">
        <f t="shared" si="107"/>
        <v>0.133120246953051</v>
      </c>
      <c r="X275" s="24">
        <f t="shared" si="119"/>
        <v>140</v>
      </c>
      <c r="Y275" s="24">
        <f t="shared" si="120"/>
        <v>140</v>
      </c>
      <c r="Z275" s="24">
        <f t="shared" si="121"/>
        <v>0</v>
      </c>
      <c r="AA275" s="24">
        <v>0.157186586737392</v>
      </c>
      <c r="AB275" s="24">
        <v>0</v>
      </c>
      <c r="AC275" s="24">
        <v>0</v>
      </c>
      <c r="AD275" s="24">
        <f t="shared" si="108"/>
        <v>0.157186586737392</v>
      </c>
      <c r="AE275" s="24">
        <f t="shared" si="122"/>
        <v>140</v>
      </c>
      <c r="AF275" s="24">
        <f t="shared" si="123"/>
        <v>139.07179804725001</v>
      </c>
      <c r="AG275" s="24">
        <f t="shared" si="124"/>
        <v>0</v>
      </c>
      <c r="AH275" s="24">
        <v>0.29415421716691698</v>
      </c>
      <c r="AI275" s="24">
        <v>0</v>
      </c>
      <c r="AJ275" s="24">
        <v>0</v>
      </c>
      <c r="AK275" s="24">
        <f t="shared" si="109"/>
        <v>0.29415421716691698</v>
      </c>
      <c r="AL275" s="24">
        <f t="shared" si="125"/>
        <v>140</v>
      </c>
      <c r="AM275" s="24">
        <f t="shared" si="126"/>
        <v>140</v>
      </c>
      <c r="AN275" s="24">
        <f t="shared" si="127"/>
        <v>0</v>
      </c>
      <c r="AO275" s="24">
        <v>2.5161714159100301E-5</v>
      </c>
      <c r="AP275" s="24">
        <v>0</v>
      </c>
      <c r="AQ275" s="24">
        <v>0</v>
      </c>
      <c r="AR275" s="24">
        <f t="shared" si="110"/>
        <v>2.5161714159100301E-5</v>
      </c>
      <c r="AS275" s="24">
        <f t="shared" si="128"/>
        <v>140</v>
      </c>
      <c r="AT275" s="24">
        <f t="shared" si="130"/>
        <v>140</v>
      </c>
      <c r="AU275" s="24">
        <f t="shared" si="129"/>
        <v>0</v>
      </c>
    </row>
    <row r="276" spans="1:47" ht="14.25" customHeight="1" x14ac:dyDescent="0.25">
      <c r="A276" s="24">
        <v>93</v>
      </c>
      <c r="B276" s="24" t="s">
        <v>92</v>
      </c>
      <c r="C276" s="24">
        <v>1.05</v>
      </c>
      <c r="D276" s="24">
        <f t="shared" si="114"/>
        <v>0</v>
      </c>
      <c r="E276" s="24">
        <f t="shared" si="105"/>
        <v>0</v>
      </c>
      <c r="F276" s="24">
        <v>3.6221859999999988</v>
      </c>
      <c r="G276" s="24">
        <f t="shared" si="111"/>
        <v>3.8032952999999989</v>
      </c>
      <c r="H276" s="24">
        <f t="shared" si="112"/>
        <v>0</v>
      </c>
      <c r="I276" s="24">
        <f t="shared" si="115"/>
        <v>0</v>
      </c>
      <c r="J276" s="24">
        <f t="shared" si="113"/>
        <v>0.72443719999999978</v>
      </c>
      <c r="K276" s="24">
        <v>0</v>
      </c>
      <c r="L276" s="24">
        <f t="shared" si="116"/>
        <v>4.527732499999999</v>
      </c>
      <c r="M276" s="24">
        <v>1.2019544596251699</v>
      </c>
      <c r="N276" s="24">
        <v>0</v>
      </c>
      <c r="O276" s="24">
        <v>0</v>
      </c>
      <c r="P276" s="24">
        <f t="shared" si="106"/>
        <v>1.2019544596251699</v>
      </c>
      <c r="Q276" s="24">
        <f t="shared" si="117"/>
        <v>140</v>
      </c>
      <c r="R276" s="24">
        <f t="shared" si="131"/>
        <v>140</v>
      </c>
      <c r="S276" s="24">
        <f t="shared" si="118"/>
        <v>0</v>
      </c>
      <c r="T276" s="24">
        <v>5.9227053336672704E-3</v>
      </c>
      <c r="U276" s="24">
        <v>0</v>
      </c>
      <c r="V276" s="24">
        <v>0</v>
      </c>
      <c r="W276" s="24">
        <f t="shared" si="107"/>
        <v>5.9227053336672704E-3</v>
      </c>
      <c r="X276" s="24">
        <f t="shared" si="119"/>
        <v>140</v>
      </c>
      <c r="Y276" s="24">
        <f t="shared" si="120"/>
        <v>140</v>
      </c>
      <c r="Z276" s="24">
        <f t="shared" si="121"/>
        <v>0</v>
      </c>
      <c r="AA276" s="24">
        <v>1.0496870034685299</v>
      </c>
      <c r="AB276" s="24">
        <v>0</v>
      </c>
      <c r="AC276" s="24">
        <v>0</v>
      </c>
      <c r="AD276" s="24">
        <f t="shared" si="108"/>
        <v>1.0496870034685299</v>
      </c>
      <c r="AE276" s="24">
        <f t="shared" si="122"/>
        <v>140</v>
      </c>
      <c r="AF276" s="24">
        <f t="shared" si="123"/>
        <v>140</v>
      </c>
      <c r="AG276" s="24">
        <f t="shared" si="124"/>
        <v>0</v>
      </c>
      <c r="AH276" s="24">
        <v>2.4596072776988799E-3</v>
      </c>
      <c r="AI276" s="24">
        <v>0</v>
      </c>
      <c r="AJ276" s="24">
        <v>0</v>
      </c>
      <c r="AK276" s="24">
        <f t="shared" si="109"/>
        <v>2.4596072776988799E-3</v>
      </c>
      <c r="AL276" s="24">
        <f t="shared" si="125"/>
        <v>140</v>
      </c>
      <c r="AM276" s="24">
        <f t="shared" si="126"/>
        <v>140</v>
      </c>
      <c r="AN276" s="24">
        <f t="shared" si="127"/>
        <v>0</v>
      </c>
      <c r="AO276" s="24">
        <v>4.7662831506069701</v>
      </c>
      <c r="AP276" s="24">
        <v>0</v>
      </c>
      <c r="AQ276" s="24">
        <v>0</v>
      </c>
      <c r="AR276" s="24">
        <f t="shared" si="110"/>
        <v>4.7662831506069701</v>
      </c>
      <c r="AS276" s="24">
        <f t="shared" si="128"/>
        <v>139.76144934939302</v>
      </c>
      <c r="AT276" s="24">
        <f t="shared" si="130"/>
        <v>140</v>
      </c>
      <c r="AU276" s="24">
        <f t="shared" si="129"/>
        <v>0.23855065060698166</v>
      </c>
    </row>
    <row r="277" spans="1:47" ht="14.25" customHeight="1" x14ac:dyDescent="0.25">
      <c r="A277" s="24">
        <v>94</v>
      </c>
      <c r="B277" s="24" t="s">
        <v>92</v>
      </c>
      <c r="C277" s="24">
        <v>1.05</v>
      </c>
      <c r="D277" s="24">
        <f t="shared" si="114"/>
        <v>0</v>
      </c>
      <c r="E277" s="24">
        <f t="shared" si="105"/>
        <v>0</v>
      </c>
      <c r="F277" s="24">
        <v>3.5945940000000016</v>
      </c>
      <c r="G277" s="24">
        <f t="shared" si="111"/>
        <v>3.7743237000000018</v>
      </c>
      <c r="H277" s="24">
        <f t="shared" si="112"/>
        <v>0</v>
      </c>
      <c r="I277" s="24">
        <f t="shared" si="115"/>
        <v>0</v>
      </c>
      <c r="J277" s="24">
        <f t="shared" si="113"/>
        <v>0.71891880000000041</v>
      </c>
      <c r="K277" s="24">
        <v>0</v>
      </c>
      <c r="L277" s="24">
        <f t="shared" si="116"/>
        <v>4.4932425000000027</v>
      </c>
      <c r="M277" s="24">
        <v>0.77959686407437401</v>
      </c>
      <c r="N277" s="24">
        <v>0</v>
      </c>
      <c r="O277" s="24">
        <v>0</v>
      </c>
      <c r="P277" s="24">
        <f t="shared" si="106"/>
        <v>0.77959686407437401</v>
      </c>
      <c r="Q277" s="24">
        <f t="shared" si="117"/>
        <v>140</v>
      </c>
      <c r="R277" s="24">
        <f t="shared" si="131"/>
        <v>140</v>
      </c>
      <c r="S277" s="24">
        <f t="shared" si="118"/>
        <v>0</v>
      </c>
      <c r="T277" s="24">
        <v>2.5042217309501598E-3</v>
      </c>
      <c r="U277" s="24">
        <v>0</v>
      </c>
      <c r="V277" s="24">
        <v>0</v>
      </c>
      <c r="W277" s="24">
        <f t="shared" si="107"/>
        <v>2.5042217309501598E-3</v>
      </c>
      <c r="X277" s="24">
        <f t="shared" si="119"/>
        <v>140</v>
      </c>
      <c r="Y277" s="24">
        <f t="shared" si="120"/>
        <v>140</v>
      </c>
      <c r="Z277" s="24">
        <f t="shared" si="121"/>
        <v>0</v>
      </c>
      <c r="AA277" s="24">
        <v>0.28250602270130398</v>
      </c>
      <c r="AB277" s="24">
        <v>0</v>
      </c>
      <c r="AC277" s="24">
        <v>0</v>
      </c>
      <c r="AD277" s="24">
        <f t="shared" si="108"/>
        <v>0.28250602270130398</v>
      </c>
      <c r="AE277" s="24">
        <f t="shared" si="122"/>
        <v>140</v>
      </c>
      <c r="AF277" s="24">
        <f t="shared" si="123"/>
        <v>140</v>
      </c>
      <c r="AG277" s="24">
        <f t="shared" si="124"/>
        <v>0</v>
      </c>
      <c r="AH277" s="24">
        <v>1.59503379558197E-2</v>
      </c>
      <c r="AI277" s="24">
        <v>0</v>
      </c>
      <c r="AJ277" s="24">
        <v>0</v>
      </c>
      <c r="AK277" s="24">
        <f t="shared" si="109"/>
        <v>1.59503379558197E-2</v>
      </c>
      <c r="AL277" s="24">
        <f t="shared" si="125"/>
        <v>140</v>
      </c>
      <c r="AM277" s="24">
        <f t="shared" si="126"/>
        <v>140</v>
      </c>
      <c r="AN277" s="24">
        <f t="shared" si="127"/>
        <v>0</v>
      </c>
      <c r="AO277" s="24">
        <v>1.5941028633065899</v>
      </c>
      <c r="AP277" s="24">
        <v>0</v>
      </c>
      <c r="AQ277" s="24">
        <v>0</v>
      </c>
      <c r="AR277" s="24">
        <f t="shared" si="110"/>
        <v>1.5941028633065899</v>
      </c>
      <c r="AS277" s="24">
        <f t="shared" si="128"/>
        <v>140</v>
      </c>
      <c r="AT277" s="24">
        <f t="shared" si="130"/>
        <v>139.76144934939302</v>
      </c>
      <c r="AU277" s="24">
        <f t="shared" si="129"/>
        <v>0</v>
      </c>
    </row>
    <row r="278" spans="1:47" ht="14.25" customHeight="1" x14ac:dyDescent="0.25">
      <c r="A278" s="24">
        <v>95</v>
      </c>
      <c r="B278" s="24" t="s">
        <v>92</v>
      </c>
      <c r="C278" s="24">
        <v>1.05</v>
      </c>
      <c r="D278" s="24">
        <f t="shared" si="114"/>
        <v>0</v>
      </c>
      <c r="E278" s="24">
        <f t="shared" si="105"/>
        <v>0</v>
      </c>
      <c r="F278" s="24">
        <v>3.6226060000000015</v>
      </c>
      <c r="G278" s="24">
        <f t="shared" si="111"/>
        <v>3.803736300000002</v>
      </c>
      <c r="H278" s="24">
        <f t="shared" si="112"/>
        <v>0</v>
      </c>
      <c r="I278" s="24">
        <f t="shared" si="115"/>
        <v>0</v>
      </c>
      <c r="J278" s="24">
        <f t="shared" si="113"/>
        <v>0.23096455340588501</v>
      </c>
      <c r="K278" s="24">
        <v>0</v>
      </c>
      <c r="L278" s="24">
        <f t="shared" si="116"/>
        <v>4.0347008534058872</v>
      </c>
      <c r="M278" s="24">
        <v>0.23096455340588501</v>
      </c>
      <c r="N278" s="24">
        <v>0</v>
      </c>
      <c r="O278" s="24">
        <v>0</v>
      </c>
      <c r="P278" s="24">
        <f t="shared" si="106"/>
        <v>0.23096455340588501</v>
      </c>
      <c r="Q278" s="24">
        <f t="shared" si="117"/>
        <v>140</v>
      </c>
      <c r="R278" s="24">
        <f t="shared" si="131"/>
        <v>140</v>
      </c>
      <c r="S278" s="24">
        <f t="shared" si="118"/>
        <v>0</v>
      </c>
      <c r="T278" s="24">
        <v>0.10523099703929201</v>
      </c>
      <c r="U278" s="24">
        <v>0</v>
      </c>
      <c r="V278" s="24">
        <v>0</v>
      </c>
      <c r="W278" s="24">
        <f t="shared" si="107"/>
        <v>0.10523099703929201</v>
      </c>
      <c r="X278" s="24">
        <f t="shared" si="119"/>
        <v>140</v>
      </c>
      <c r="Y278" s="24">
        <f t="shared" si="120"/>
        <v>140</v>
      </c>
      <c r="Z278" s="24">
        <f t="shared" si="121"/>
        <v>0</v>
      </c>
      <c r="AA278" s="24">
        <v>6.5486033863770304E-2</v>
      </c>
      <c r="AB278" s="24">
        <v>0</v>
      </c>
      <c r="AC278" s="24">
        <v>0</v>
      </c>
      <c r="AD278" s="24">
        <f t="shared" si="108"/>
        <v>6.5486033863770304E-2</v>
      </c>
      <c r="AE278" s="24">
        <f t="shared" si="122"/>
        <v>140</v>
      </c>
      <c r="AF278" s="24">
        <f t="shared" si="123"/>
        <v>140</v>
      </c>
      <c r="AG278" s="24">
        <f t="shared" si="124"/>
        <v>0</v>
      </c>
      <c r="AH278" s="24">
        <v>1.69931810394741E-5</v>
      </c>
      <c r="AI278" s="24">
        <v>0</v>
      </c>
      <c r="AJ278" s="24">
        <v>0</v>
      </c>
      <c r="AK278" s="24">
        <f t="shared" si="109"/>
        <v>1.69931810394741E-5</v>
      </c>
      <c r="AL278" s="24">
        <f t="shared" si="125"/>
        <v>140</v>
      </c>
      <c r="AM278" s="24">
        <f t="shared" si="126"/>
        <v>140</v>
      </c>
      <c r="AN278" s="24">
        <f t="shared" si="127"/>
        <v>0</v>
      </c>
      <c r="AO278" s="24">
        <v>1.59498308617614</v>
      </c>
      <c r="AP278" s="24">
        <v>0</v>
      </c>
      <c r="AQ278" s="24">
        <v>0</v>
      </c>
      <c r="AR278" s="24">
        <f t="shared" si="110"/>
        <v>1.59498308617614</v>
      </c>
      <c r="AS278" s="24">
        <f t="shared" si="128"/>
        <v>140</v>
      </c>
      <c r="AT278" s="24">
        <f t="shared" si="130"/>
        <v>140</v>
      </c>
      <c r="AU278" s="24">
        <f t="shared" si="129"/>
        <v>0</v>
      </c>
    </row>
    <row r="279" spans="1:47" ht="14.25" customHeight="1" x14ac:dyDescent="0.25">
      <c r="A279" s="24">
        <v>96</v>
      </c>
      <c r="B279" s="24" t="s">
        <v>92</v>
      </c>
      <c r="C279" s="24">
        <v>1.05</v>
      </c>
      <c r="D279" s="24">
        <f t="shared" si="114"/>
        <v>0</v>
      </c>
      <c r="E279" s="24">
        <f t="shared" si="105"/>
        <v>0</v>
      </c>
      <c r="F279" s="24">
        <v>3.5860500000000024</v>
      </c>
      <c r="G279" s="24">
        <f t="shared" si="111"/>
        <v>3.7653525000000028</v>
      </c>
      <c r="H279" s="24">
        <f t="shared" si="112"/>
        <v>0</v>
      </c>
      <c r="I279" s="24">
        <f t="shared" si="115"/>
        <v>0</v>
      </c>
      <c r="J279" s="24">
        <f t="shared" si="113"/>
        <v>6.4443081336675702E-3</v>
      </c>
      <c r="K279" s="24">
        <v>0</v>
      </c>
      <c r="L279" s="24">
        <f t="shared" si="116"/>
        <v>3.7717968081336704</v>
      </c>
      <c r="M279" s="24">
        <v>6.4443081336675702E-3</v>
      </c>
      <c r="N279" s="24">
        <v>0</v>
      </c>
      <c r="O279" s="24">
        <v>0</v>
      </c>
      <c r="P279" s="24">
        <f t="shared" si="106"/>
        <v>6.4443081336675702E-3</v>
      </c>
      <c r="Q279" s="24">
        <f t="shared" si="117"/>
        <v>140</v>
      </c>
      <c r="R279" s="24">
        <f t="shared" si="131"/>
        <v>140</v>
      </c>
      <c r="S279" s="24">
        <f t="shared" si="118"/>
        <v>0</v>
      </c>
      <c r="T279" s="24">
        <v>7.5791767327388398E-6</v>
      </c>
      <c r="U279" s="24">
        <v>0</v>
      </c>
      <c r="V279" s="24">
        <v>0</v>
      </c>
      <c r="W279" s="24">
        <f t="shared" si="107"/>
        <v>7.5791767327388398E-6</v>
      </c>
      <c r="X279" s="24">
        <f t="shared" si="119"/>
        <v>140</v>
      </c>
      <c r="Y279" s="24">
        <f t="shared" si="120"/>
        <v>140</v>
      </c>
      <c r="Z279" s="24">
        <f t="shared" si="121"/>
        <v>0</v>
      </c>
      <c r="AA279" s="24">
        <v>2.4487863491441501E-4</v>
      </c>
      <c r="AB279" s="24">
        <v>0</v>
      </c>
      <c r="AC279" s="24">
        <v>0</v>
      </c>
      <c r="AD279" s="24">
        <f t="shared" si="108"/>
        <v>2.4487863491441501E-4</v>
      </c>
      <c r="AE279" s="24">
        <f t="shared" si="122"/>
        <v>140</v>
      </c>
      <c r="AF279" s="24">
        <f t="shared" si="123"/>
        <v>140</v>
      </c>
      <c r="AG279" s="24">
        <f t="shared" si="124"/>
        <v>0</v>
      </c>
      <c r="AH279" s="24">
        <v>3.4695819386967898E-2</v>
      </c>
      <c r="AI279" s="24">
        <v>0</v>
      </c>
      <c r="AJ279" s="24">
        <v>0</v>
      </c>
      <c r="AK279" s="24">
        <f t="shared" si="109"/>
        <v>3.4695819386967898E-2</v>
      </c>
      <c r="AL279" s="24">
        <f t="shared" si="125"/>
        <v>140</v>
      </c>
      <c r="AM279" s="24">
        <f t="shared" si="126"/>
        <v>140</v>
      </c>
      <c r="AN279" s="24">
        <f t="shared" si="127"/>
        <v>0</v>
      </c>
      <c r="AO279" s="24">
        <v>9.5132223627230506E-2</v>
      </c>
      <c r="AP279" s="24">
        <v>0</v>
      </c>
      <c r="AQ279" s="24">
        <v>0</v>
      </c>
      <c r="AR279" s="24">
        <f t="shared" si="110"/>
        <v>9.5132223627230506E-2</v>
      </c>
      <c r="AS279" s="24">
        <f t="shared" si="128"/>
        <v>140</v>
      </c>
      <c r="AT279" s="24">
        <f t="shared" si="130"/>
        <v>140</v>
      </c>
      <c r="AU279" s="24">
        <f t="shared" si="129"/>
        <v>0</v>
      </c>
    </row>
    <row r="280" spans="1:47" ht="14.25" customHeight="1" x14ac:dyDescent="0.25">
      <c r="A280" s="24">
        <v>97</v>
      </c>
      <c r="B280" s="24" t="s">
        <v>92</v>
      </c>
      <c r="C280" s="24">
        <v>1.05</v>
      </c>
      <c r="D280" s="24">
        <f t="shared" si="114"/>
        <v>0</v>
      </c>
      <c r="E280" s="24">
        <f t="shared" si="105"/>
        <v>0</v>
      </c>
      <c r="F280" s="24">
        <v>3.6007550000000008</v>
      </c>
      <c r="G280" s="24">
        <f t="shared" si="111"/>
        <v>3.7807927500000011</v>
      </c>
      <c r="H280" s="24">
        <f t="shared" si="112"/>
        <v>0</v>
      </c>
      <c r="I280" s="24">
        <f t="shared" si="115"/>
        <v>0</v>
      </c>
      <c r="J280" s="24">
        <f t="shared" si="113"/>
        <v>1.06480544369509E-2</v>
      </c>
      <c r="K280" s="24">
        <v>0</v>
      </c>
      <c r="L280" s="24">
        <f t="shared" si="116"/>
        <v>3.7914408044369519</v>
      </c>
      <c r="M280" s="24">
        <v>1.06480544369509E-2</v>
      </c>
      <c r="N280" s="24">
        <v>0</v>
      </c>
      <c r="O280" s="24">
        <v>0</v>
      </c>
      <c r="P280" s="24">
        <f t="shared" si="106"/>
        <v>1.06480544369509E-2</v>
      </c>
      <c r="Q280" s="24">
        <f t="shared" si="117"/>
        <v>140</v>
      </c>
      <c r="R280" s="24">
        <f t="shared" si="131"/>
        <v>140</v>
      </c>
      <c r="S280" s="24">
        <f t="shared" si="118"/>
        <v>0</v>
      </c>
      <c r="T280" s="24">
        <v>5.1506533687696696E-4</v>
      </c>
      <c r="U280" s="24">
        <v>0</v>
      </c>
      <c r="V280" s="24">
        <v>0</v>
      </c>
      <c r="W280" s="24">
        <f t="shared" si="107"/>
        <v>5.1506533687696696E-4</v>
      </c>
      <c r="X280" s="24">
        <f t="shared" si="119"/>
        <v>140</v>
      </c>
      <c r="Y280" s="24">
        <f t="shared" si="120"/>
        <v>140</v>
      </c>
      <c r="Z280" s="24">
        <f t="shared" si="121"/>
        <v>0</v>
      </c>
      <c r="AA280" s="24">
        <v>0.17465196197153399</v>
      </c>
      <c r="AB280" s="24">
        <v>0</v>
      </c>
      <c r="AC280" s="24">
        <v>0</v>
      </c>
      <c r="AD280" s="24">
        <f t="shared" si="108"/>
        <v>0.17465196197153399</v>
      </c>
      <c r="AE280" s="24">
        <f t="shared" si="122"/>
        <v>140</v>
      </c>
      <c r="AF280" s="24">
        <f t="shared" si="123"/>
        <v>140</v>
      </c>
      <c r="AG280" s="24">
        <f t="shared" si="124"/>
        <v>0</v>
      </c>
      <c r="AH280" s="24">
        <v>1.80354044813771E-4</v>
      </c>
      <c r="AI280" s="24">
        <v>0</v>
      </c>
      <c r="AJ280" s="24">
        <v>0</v>
      </c>
      <c r="AK280" s="24">
        <f t="shared" si="109"/>
        <v>1.80354044813771E-4</v>
      </c>
      <c r="AL280" s="24">
        <f t="shared" si="125"/>
        <v>140</v>
      </c>
      <c r="AM280" s="24">
        <f t="shared" si="126"/>
        <v>140</v>
      </c>
      <c r="AN280" s="24">
        <f t="shared" si="127"/>
        <v>0</v>
      </c>
      <c r="AO280" s="24">
        <v>4.31698083202272E-4</v>
      </c>
      <c r="AP280" s="24">
        <v>0</v>
      </c>
      <c r="AQ280" s="24">
        <v>0</v>
      </c>
      <c r="AR280" s="24">
        <f t="shared" si="110"/>
        <v>4.31698083202272E-4</v>
      </c>
      <c r="AS280" s="24">
        <f t="shared" si="128"/>
        <v>140</v>
      </c>
      <c r="AT280" s="24">
        <f t="shared" si="130"/>
        <v>140</v>
      </c>
      <c r="AU280" s="24">
        <f t="shared" si="129"/>
        <v>0</v>
      </c>
    </row>
    <row r="281" spans="1:47" ht="14.25" customHeight="1" x14ac:dyDescent="0.25">
      <c r="A281" s="24">
        <v>98</v>
      </c>
      <c r="B281" s="24" t="s">
        <v>92</v>
      </c>
      <c r="C281" s="24">
        <v>1.05</v>
      </c>
      <c r="D281" s="24">
        <f t="shared" si="114"/>
        <v>0</v>
      </c>
      <c r="E281" s="24">
        <f t="shared" si="105"/>
        <v>0</v>
      </c>
      <c r="F281" s="24">
        <v>3.6011789999999979</v>
      </c>
      <c r="G281" s="24">
        <f t="shared" si="111"/>
        <v>3.7812379499999982</v>
      </c>
      <c r="H281" s="24">
        <f t="shared" si="112"/>
        <v>0</v>
      </c>
      <c r="I281" s="24">
        <f t="shared" si="115"/>
        <v>0</v>
      </c>
      <c r="J281" s="24">
        <f t="shared" si="113"/>
        <v>8.6133304046104696E-10</v>
      </c>
      <c r="K281" s="24">
        <v>0</v>
      </c>
      <c r="L281" s="24">
        <f t="shared" si="116"/>
        <v>3.7812379508613314</v>
      </c>
      <c r="M281" s="24">
        <v>8.6133304046104696E-10</v>
      </c>
      <c r="N281" s="24">
        <v>0</v>
      </c>
      <c r="O281" s="24">
        <v>0</v>
      </c>
      <c r="P281" s="24">
        <f t="shared" si="106"/>
        <v>8.6133304046104696E-10</v>
      </c>
      <c r="Q281" s="24">
        <f t="shared" si="117"/>
        <v>140</v>
      </c>
      <c r="R281" s="24">
        <f t="shared" si="131"/>
        <v>140</v>
      </c>
      <c r="S281" s="24">
        <f t="shared" si="118"/>
        <v>0</v>
      </c>
      <c r="T281" s="24">
        <v>7.2285557026724706E-2</v>
      </c>
      <c r="U281" s="24">
        <v>0</v>
      </c>
      <c r="V281" s="24">
        <v>0</v>
      </c>
      <c r="W281" s="24">
        <f t="shared" si="107"/>
        <v>7.2285557026724706E-2</v>
      </c>
      <c r="X281" s="24">
        <f t="shared" si="119"/>
        <v>140</v>
      </c>
      <c r="Y281" s="24">
        <f t="shared" si="120"/>
        <v>140</v>
      </c>
      <c r="Z281" s="24">
        <f t="shared" si="121"/>
        <v>0</v>
      </c>
      <c r="AA281" s="24">
        <v>0.18338569397368801</v>
      </c>
      <c r="AB281" s="24">
        <v>0</v>
      </c>
      <c r="AC281" s="24">
        <v>0</v>
      </c>
      <c r="AD281" s="24">
        <f t="shared" si="108"/>
        <v>0.18338569397368801</v>
      </c>
      <c r="AE281" s="24">
        <f t="shared" si="122"/>
        <v>140</v>
      </c>
      <c r="AF281" s="24">
        <f t="shared" si="123"/>
        <v>140</v>
      </c>
      <c r="AG281" s="24">
        <f t="shared" si="124"/>
        <v>0</v>
      </c>
      <c r="AH281" s="24">
        <v>2.4205224919394302E-3</v>
      </c>
      <c r="AI281" s="24">
        <v>0</v>
      </c>
      <c r="AJ281" s="24">
        <v>0</v>
      </c>
      <c r="AK281" s="24">
        <f t="shared" si="109"/>
        <v>2.4205224919394302E-3</v>
      </c>
      <c r="AL281" s="24">
        <f t="shared" si="125"/>
        <v>140</v>
      </c>
      <c r="AM281" s="24">
        <f t="shared" si="126"/>
        <v>140</v>
      </c>
      <c r="AN281" s="24">
        <f t="shared" si="127"/>
        <v>0</v>
      </c>
      <c r="AO281" s="24">
        <v>0.15705919272007801</v>
      </c>
      <c r="AP281" s="24">
        <v>0</v>
      </c>
      <c r="AQ281" s="24">
        <v>0</v>
      </c>
      <c r="AR281" s="24">
        <f t="shared" si="110"/>
        <v>0.15705919272007801</v>
      </c>
      <c r="AS281" s="24">
        <f t="shared" si="128"/>
        <v>140</v>
      </c>
      <c r="AT281" s="24">
        <f t="shared" si="130"/>
        <v>140</v>
      </c>
      <c r="AU281" s="24">
        <f t="shared" si="129"/>
        <v>0</v>
      </c>
    </row>
    <row r="282" spans="1:47" ht="14.25" customHeight="1" x14ac:dyDescent="0.25">
      <c r="A282" s="24">
        <v>99</v>
      </c>
      <c r="B282" s="24" t="s">
        <v>92</v>
      </c>
      <c r="C282" s="24">
        <v>1.05</v>
      </c>
      <c r="D282" s="24">
        <f t="shared" si="114"/>
        <v>0</v>
      </c>
      <c r="E282" s="24">
        <f t="shared" si="105"/>
        <v>0</v>
      </c>
      <c r="F282" s="24">
        <v>3.5989819999999995</v>
      </c>
      <c r="G282" s="24">
        <f t="shared" si="111"/>
        <v>3.7789310999999994</v>
      </c>
      <c r="H282" s="24">
        <f t="shared" si="112"/>
        <v>0</v>
      </c>
      <c r="I282" s="24">
        <f t="shared" si="115"/>
        <v>0</v>
      </c>
      <c r="J282" s="24">
        <f t="shared" si="113"/>
        <v>0.69911463870499191</v>
      </c>
      <c r="K282" s="24">
        <v>0</v>
      </c>
      <c r="L282" s="24">
        <f t="shared" si="116"/>
        <v>4.4780457387049912</v>
      </c>
      <c r="M282" s="24">
        <v>0.69911463870499191</v>
      </c>
      <c r="N282" s="24">
        <v>0</v>
      </c>
      <c r="O282" s="24">
        <v>0</v>
      </c>
      <c r="P282" s="24">
        <f t="shared" si="106"/>
        <v>0.69911463870499191</v>
      </c>
      <c r="Q282" s="24">
        <f t="shared" si="117"/>
        <v>140</v>
      </c>
      <c r="R282" s="24">
        <f t="shared" si="131"/>
        <v>140</v>
      </c>
      <c r="S282" s="24">
        <f t="shared" si="118"/>
        <v>0</v>
      </c>
      <c r="T282" s="24">
        <v>0.69911463870499191</v>
      </c>
      <c r="U282" s="24">
        <v>0</v>
      </c>
      <c r="V282" s="24">
        <v>0</v>
      </c>
      <c r="W282" s="24">
        <f t="shared" si="107"/>
        <v>0.69911463870499191</v>
      </c>
      <c r="X282" s="24">
        <f t="shared" si="119"/>
        <v>140</v>
      </c>
      <c r="Y282" s="24">
        <f t="shared" si="120"/>
        <v>140</v>
      </c>
      <c r="Z282" s="24">
        <f t="shared" si="121"/>
        <v>0</v>
      </c>
      <c r="AA282" s="24">
        <v>0.69911463870499191</v>
      </c>
      <c r="AB282" s="24">
        <v>0</v>
      </c>
      <c r="AC282" s="24">
        <v>0</v>
      </c>
      <c r="AD282" s="24">
        <f t="shared" si="108"/>
        <v>0.69911463870499191</v>
      </c>
      <c r="AE282" s="24">
        <f t="shared" si="122"/>
        <v>140</v>
      </c>
      <c r="AF282" s="24">
        <f t="shared" si="123"/>
        <v>140</v>
      </c>
      <c r="AG282" s="24">
        <f t="shared" si="124"/>
        <v>0</v>
      </c>
      <c r="AH282" s="24">
        <v>0.69911463870499191</v>
      </c>
      <c r="AI282" s="24">
        <v>0</v>
      </c>
      <c r="AJ282" s="24">
        <v>0</v>
      </c>
      <c r="AK282" s="24">
        <f t="shared" si="109"/>
        <v>0.69911463870499191</v>
      </c>
      <c r="AL282" s="24">
        <f t="shared" si="125"/>
        <v>140</v>
      </c>
      <c r="AM282" s="24">
        <f t="shared" si="126"/>
        <v>140</v>
      </c>
      <c r="AN282" s="24">
        <f t="shared" si="127"/>
        <v>0</v>
      </c>
      <c r="AO282" s="24">
        <v>0.69911463870499191</v>
      </c>
      <c r="AP282" s="24">
        <v>0</v>
      </c>
      <c r="AQ282" s="24">
        <v>0</v>
      </c>
      <c r="AR282" s="24">
        <f t="shared" si="110"/>
        <v>0.69911463870499191</v>
      </c>
      <c r="AS282" s="24">
        <f t="shared" si="128"/>
        <v>140</v>
      </c>
      <c r="AT282" s="24">
        <f t="shared" si="130"/>
        <v>140</v>
      </c>
      <c r="AU282" s="24">
        <f t="shared" si="129"/>
        <v>0</v>
      </c>
    </row>
    <row r="283" spans="1:47" ht="14.25" customHeight="1" x14ac:dyDescent="0.25">
      <c r="A283" s="24">
        <v>100</v>
      </c>
      <c r="B283" s="24" t="s">
        <v>92</v>
      </c>
      <c r="C283" s="24">
        <v>1.05</v>
      </c>
      <c r="D283" s="24">
        <f t="shared" si="114"/>
        <v>0</v>
      </c>
      <c r="E283" s="24">
        <f t="shared" si="105"/>
        <v>0</v>
      </c>
      <c r="F283" s="24">
        <v>3.6142899999999956</v>
      </c>
      <c r="G283" s="24">
        <f t="shared" si="111"/>
        <v>3.7950044999999957</v>
      </c>
      <c r="H283" s="24">
        <f t="shared" si="112"/>
        <v>0</v>
      </c>
      <c r="I283" s="24">
        <f t="shared" si="115"/>
        <v>0</v>
      </c>
      <c r="J283" s="24">
        <f t="shared" si="113"/>
        <v>0.72285799999999911</v>
      </c>
      <c r="K283" s="24">
        <v>0</v>
      </c>
      <c r="L283" s="24">
        <f t="shared" si="116"/>
        <v>4.5178624999999943</v>
      </c>
      <c r="M283" s="24">
        <v>0.933823876988775</v>
      </c>
      <c r="N283" s="24">
        <v>0</v>
      </c>
      <c r="O283" s="24">
        <v>0</v>
      </c>
      <c r="P283" s="24">
        <f t="shared" si="106"/>
        <v>0.933823876988775</v>
      </c>
      <c r="Q283" s="24">
        <f t="shared" si="117"/>
        <v>140</v>
      </c>
      <c r="R283" s="24">
        <f t="shared" si="131"/>
        <v>140</v>
      </c>
      <c r="S283" s="24">
        <f t="shared" si="118"/>
        <v>0</v>
      </c>
      <c r="T283" s="24">
        <v>5.10687969384091E-2</v>
      </c>
      <c r="U283" s="24">
        <v>0</v>
      </c>
      <c r="V283" s="24">
        <v>0</v>
      </c>
      <c r="W283" s="24">
        <f t="shared" si="107"/>
        <v>5.10687969384091E-2</v>
      </c>
      <c r="X283" s="24">
        <f t="shared" si="119"/>
        <v>140</v>
      </c>
      <c r="Y283" s="24">
        <f t="shared" si="120"/>
        <v>140</v>
      </c>
      <c r="Z283" s="24">
        <f t="shared" si="121"/>
        <v>0</v>
      </c>
      <c r="AA283" s="24">
        <v>0.32601413803805002</v>
      </c>
      <c r="AB283" s="24">
        <v>0</v>
      </c>
      <c r="AC283" s="24">
        <v>0</v>
      </c>
      <c r="AD283" s="24">
        <f t="shared" si="108"/>
        <v>0.32601413803805002</v>
      </c>
      <c r="AE283" s="24">
        <f t="shared" si="122"/>
        <v>140</v>
      </c>
      <c r="AF283" s="24">
        <f t="shared" si="123"/>
        <v>140</v>
      </c>
      <c r="AG283" s="24">
        <f t="shared" si="124"/>
        <v>0</v>
      </c>
      <c r="AH283" s="24">
        <v>0.56762695122590801</v>
      </c>
      <c r="AI283" s="24">
        <v>0</v>
      </c>
      <c r="AJ283" s="24">
        <v>0</v>
      </c>
      <c r="AK283" s="24">
        <f t="shared" si="109"/>
        <v>0.56762695122590801</v>
      </c>
      <c r="AL283" s="24">
        <f t="shared" si="125"/>
        <v>140</v>
      </c>
      <c r="AM283" s="24">
        <f t="shared" si="126"/>
        <v>140</v>
      </c>
      <c r="AN283" s="24">
        <f t="shared" si="127"/>
        <v>0</v>
      </c>
      <c r="AO283" s="24">
        <v>1.3859411435723601</v>
      </c>
      <c r="AP283" s="24">
        <v>0</v>
      </c>
      <c r="AQ283" s="24">
        <v>0</v>
      </c>
      <c r="AR283" s="24">
        <f t="shared" si="110"/>
        <v>1.3859411435723601</v>
      </c>
      <c r="AS283" s="24">
        <f t="shared" si="128"/>
        <v>140</v>
      </c>
      <c r="AT283" s="24">
        <f t="shared" si="130"/>
        <v>140</v>
      </c>
      <c r="AU283" s="24">
        <f t="shared" si="129"/>
        <v>0</v>
      </c>
    </row>
    <row r="284" spans="1:47" ht="14.25" customHeight="1" x14ac:dyDescent="0.25">
      <c r="A284" s="24">
        <v>101</v>
      </c>
      <c r="B284" s="24" t="s">
        <v>92</v>
      </c>
      <c r="C284" s="24">
        <v>1.05</v>
      </c>
      <c r="D284" s="24">
        <f t="shared" si="114"/>
        <v>0</v>
      </c>
      <c r="E284" s="24">
        <f t="shared" si="105"/>
        <v>0</v>
      </c>
      <c r="F284" s="24">
        <v>3.5853120000000014</v>
      </c>
      <c r="G284" s="24">
        <f t="shared" si="111"/>
        <v>3.7645776000000017</v>
      </c>
      <c r="H284" s="24">
        <f t="shared" si="112"/>
        <v>0</v>
      </c>
      <c r="I284" s="24">
        <f t="shared" si="115"/>
        <v>0</v>
      </c>
      <c r="J284" s="24">
        <f t="shared" si="113"/>
        <v>0.24377783657277299</v>
      </c>
      <c r="K284" s="24">
        <v>0</v>
      </c>
      <c r="L284" s="24">
        <f t="shared" si="116"/>
        <v>4.0083554365727752</v>
      </c>
      <c r="M284" s="24">
        <v>0.24377783657277299</v>
      </c>
      <c r="N284" s="24">
        <v>0</v>
      </c>
      <c r="O284" s="24">
        <v>0</v>
      </c>
      <c r="P284" s="24">
        <f t="shared" si="106"/>
        <v>0.24377783657277299</v>
      </c>
      <c r="Q284" s="24">
        <f t="shared" si="117"/>
        <v>140</v>
      </c>
      <c r="R284" s="24">
        <f t="shared" si="131"/>
        <v>140</v>
      </c>
      <c r="S284" s="24">
        <f t="shared" si="118"/>
        <v>0</v>
      </c>
      <c r="T284" s="24">
        <v>0.15433895408218301</v>
      </c>
      <c r="U284" s="24">
        <v>0</v>
      </c>
      <c r="V284" s="24">
        <v>0</v>
      </c>
      <c r="W284" s="24">
        <f t="shared" si="107"/>
        <v>0.15433895408218301</v>
      </c>
      <c r="X284" s="24">
        <f t="shared" si="119"/>
        <v>140</v>
      </c>
      <c r="Y284" s="24">
        <f t="shared" si="120"/>
        <v>140</v>
      </c>
      <c r="Z284" s="24">
        <f t="shared" si="121"/>
        <v>0</v>
      </c>
      <c r="AA284" s="24">
        <v>3.4819040198274398</v>
      </c>
      <c r="AB284" s="24">
        <v>0</v>
      </c>
      <c r="AC284" s="24">
        <v>0</v>
      </c>
      <c r="AD284" s="24">
        <f t="shared" si="108"/>
        <v>3.4819040198274398</v>
      </c>
      <c r="AE284" s="24">
        <f t="shared" si="122"/>
        <v>140</v>
      </c>
      <c r="AF284" s="24">
        <f t="shared" si="123"/>
        <v>140</v>
      </c>
      <c r="AG284" s="24">
        <f t="shared" si="124"/>
        <v>0</v>
      </c>
      <c r="AH284" s="24">
        <v>1.43804381628111</v>
      </c>
      <c r="AI284" s="24">
        <v>0</v>
      </c>
      <c r="AJ284" s="24">
        <v>0</v>
      </c>
      <c r="AK284" s="24">
        <f t="shared" si="109"/>
        <v>1.43804381628111</v>
      </c>
      <c r="AL284" s="24">
        <f t="shared" si="125"/>
        <v>140</v>
      </c>
      <c r="AM284" s="24">
        <f t="shared" si="126"/>
        <v>140</v>
      </c>
      <c r="AN284" s="24">
        <f t="shared" si="127"/>
        <v>0</v>
      </c>
      <c r="AO284" s="24">
        <v>3.2043166637548001E-4</v>
      </c>
      <c r="AP284" s="24">
        <v>0</v>
      </c>
      <c r="AQ284" s="24">
        <v>0</v>
      </c>
      <c r="AR284" s="24">
        <f t="shared" si="110"/>
        <v>3.2043166637548001E-4</v>
      </c>
      <c r="AS284" s="24">
        <f t="shared" si="128"/>
        <v>140</v>
      </c>
      <c r="AT284" s="24">
        <f t="shared" si="130"/>
        <v>140</v>
      </c>
      <c r="AU284" s="24">
        <f t="shared" si="129"/>
        <v>0</v>
      </c>
    </row>
    <row r="285" spans="1:47" ht="14.25" customHeight="1" x14ac:dyDescent="0.25">
      <c r="A285" s="24">
        <v>102</v>
      </c>
      <c r="B285" s="24" t="s">
        <v>92</v>
      </c>
      <c r="C285" s="24">
        <v>1.05</v>
      </c>
      <c r="D285" s="24">
        <f t="shared" si="114"/>
        <v>0</v>
      </c>
      <c r="E285" s="24">
        <f t="shared" si="105"/>
        <v>0</v>
      </c>
      <c r="F285" s="24">
        <v>3.6013990000000002</v>
      </c>
      <c r="G285" s="24">
        <f t="shared" si="111"/>
        <v>3.7814689500000003</v>
      </c>
      <c r="H285" s="24">
        <f t="shared" si="112"/>
        <v>0</v>
      </c>
      <c r="I285" s="24">
        <f t="shared" si="115"/>
        <v>0</v>
      </c>
      <c r="J285" s="24">
        <f t="shared" si="113"/>
        <v>3.2543735714959998E-2</v>
      </c>
      <c r="K285" s="24">
        <v>0</v>
      </c>
      <c r="L285" s="24">
        <f t="shared" si="116"/>
        <v>3.8140126857149603</v>
      </c>
      <c r="M285" s="24">
        <v>3.2543735714959998E-2</v>
      </c>
      <c r="N285" s="24">
        <v>0</v>
      </c>
      <c r="O285" s="24">
        <v>0</v>
      </c>
      <c r="P285" s="24">
        <f t="shared" si="106"/>
        <v>3.2543735714959998E-2</v>
      </c>
      <c r="Q285" s="24">
        <f t="shared" si="117"/>
        <v>140</v>
      </c>
      <c r="R285" s="24">
        <f t="shared" si="131"/>
        <v>140</v>
      </c>
      <c r="S285" s="24">
        <f t="shared" si="118"/>
        <v>0</v>
      </c>
      <c r="T285" s="24">
        <v>0.26620589722861898</v>
      </c>
      <c r="U285" s="24">
        <v>0</v>
      </c>
      <c r="V285" s="24">
        <v>0</v>
      </c>
      <c r="W285" s="24">
        <f t="shared" si="107"/>
        <v>0.26620589722861898</v>
      </c>
      <c r="X285" s="24">
        <f t="shared" si="119"/>
        <v>140</v>
      </c>
      <c r="Y285" s="24">
        <f t="shared" si="120"/>
        <v>140</v>
      </c>
      <c r="Z285" s="24">
        <f t="shared" si="121"/>
        <v>0</v>
      </c>
      <c r="AA285" s="24">
        <v>1.14252546259626</v>
      </c>
      <c r="AB285" s="24">
        <v>0</v>
      </c>
      <c r="AC285" s="24">
        <v>0</v>
      </c>
      <c r="AD285" s="24">
        <f t="shared" si="108"/>
        <v>1.14252546259626</v>
      </c>
      <c r="AE285" s="24">
        <f t="shared" si="122"/>
        <v>140</v>
      </c>
      <c r="AF285" s="24">
        <f t="shared" si="123"/>
        <v>140</v>
      </c>
      <c r="AG285" s="24">
        <f t="shared" si="124"/>
        <v>0</v>
      </c>
      <c r="AH285" s="24">
        <v>0.22909899083593499</v>
      </c>
      <c r="AI285" s="24">
        <v>0</v>
      </c>
      <c r="AJ285" s="24">
        <v>0</v>
      </c>
      <c r="AK285" s="24">
        <f t="shared" si="109"/>
        <v>0.22909899083593499</v>
      </c>
      <c r="AL285" s="24">
        <f t="shared" si="125"/>
        <v>140</v>
      </c>
      <c r="AM285" s="24">
        <f t="shared" si="126"/>
        <v>140</v>
      </c>
      <c r="AN285" s="24">
        <f t="shared" si="127"/>
        <v>0</v>
      </c>
      <c r="AO285" s="24">
        <v>1.7250795560711199E-4</v>
      </c>
      <c r="AP285" s="24">
        <v>0</v>
      </c>
      <c r="AQ285" s="24">
        <v>0</v>
      </c>
      <c r="AR285" s="24">
        <f t="shared" si="110"/>
        <v>1.7250795560711199E-4</v>
      </c>
      <c r="AS285" s="24">
        <f t="shared" si="128"/>
        <v>140</v>
      </c>
      <c r="AT285" s="24">
        <f t="shared" si="130"/>
        <v>140</v>
      </c>
      <c r="AU285" s="24">
        <f t="shared" si="129"/>
        <v>0</v>
      </c>
    </row>
    <row r="286" spans="1:47" ht="14.25" customHeight="1" x14ac:dyDescent="0.25">
      <c r="A286" s="24">
        <v>103</v>
      </c>
      <c r="B286" s="24" t="s">
        <v>92</v>
      </c>
      <c r="C286" s="24">
        <v>1.05</v>
      </c>
      <c r="D286" s="24">
        <f t="shared" si="114"/>
        <v>0</v>
      </c>
      <c r="E286" s="24">
        <f t="shared" si="105"/>
        <v>0</v>
      </c>
      <c r="F286" s="24">
        <v>3.5771860000000024</v>
      </c>
      <c r="G286" s="24">
        <f t="shared" si="111"/>
        <v>3.7560453000000029</v>
      </c>
      <c r="H286" s="24">
        <f t="shared" si="112"/>
        <v>0</v>
      </c>
      <c r="I286" s="24">
        <f t="shared" si="115"/>
        <v>0</v>
      </c>
      <c r="J286" s="24">
        <f t="shared" si="113"/>
        <v>0.32408042363712403</v>
      </c>
      <c r="K286" s="24">
        <v>0</v>
      </c>
      <c r="L286" s="24">
        <f t="shared" si="116"/>
        <v>4.0801257236371269</v>
      </c>
      <c r="M286" s="24">
        <v>0.32408042363712403</v>
      </c>
      <c r="N286" s="24">
        <v>0</v>
      </c>
      <c r="O286" s="24">
        <v>0</v>
      </c>
      <c r="P286" s="24">
        <f t="shared" si="106"/>
        <v>0.32408042363712403</v>
      </c>
      <c r="Q286" s="24">
        <f t="shared" si="117"/>
        <v>140</v>
      </c>
      <c r="R286" s="24">
        <f t="shared" si="131"/>
        <v>140</v>
      </c>
      <c r="S286" s="24">
        <f t="shared" si="118"/>
        <v>0</v>
      </c>
      <c r="T286" s="24">
        <v>0.23437029105947699</v>
      </c>
      <c r="U286" s="24">
        <v>0</v>
      </c>
      <c r="V286" s="24">
        <v>0</v>
      </c>
      <c r="W286" s="24">
        <f t="shared" si="107"/>
        <v>0.23437029105947699</v>
      </c>
      <c r="X286" s="24">
        <f t="shared" si="119"/>
        <v>140</v>
      </c>
      <c r="Y286" s="24">
        <f t="shared" si="120"/>
        <v>140</v>
      </c>
      <c r="Z286" s="24">
        <f t="shared" si="121"/>
        <v>0</v>
      </c>
      <c r="AA286" s="24">
        <v>8.4152106896136203E-4</v>
      </c>
      <c r="AB286" s="24">
        <v>0</v>
      </c>
      <c r="AC286" s="24">
        <v>0</v>
      </c>
      <c r="AD286" s="24">
        <f t="shared" si="108"/>
        <v>8.4152106896136203E-4</v>
      </c>
      <c r="AE286" s="24">
        <f t="shared" si="122"/>
        <v>140</v>
      </c>
      <c r="AF286" s="24">
        <f t="shared" si="123"/>
        <v>140</v>
      </c>
      <c r="AG286" s="24">
        <f t="shared" si="124"/>
        <v>0</v>
      </c>
      <c r="AH286" s="24">
        <v>9.8755927753065395E-2</v>
      </c>
      <c r="AI286" s="24">
        <v>0</v>
      </c>
      <c r="AJ286" s="24">
        <v>0</v>
      </c>
      <c r="AK286" s="24">
        <f t="shared" si="109"/>
        <v>9.8755927753065395E-2</v>
      </c>
      <c r="AL286" s="24">
        <f t="shared" si="125"/>
        <v>140</v>
      </c>
      <c r="AM286" s="24">
        <f t="shared" si="126"/>
        <v>140</v>
      </c>
      <c r="AN286" s="24">
        <f t="shared" si="127"/>
        <v>0</v>
      </c>
      <c r="AO286" s="24">
        <v>6.6439736805951597E-5</v>
      </c>
      <c r="AP286" s="24">
        <v>0</v>
      </c>
      <c r="AQ286" s="24">
        <v>0</v>
      </c>
      <c r="AR286" s="24">
        <f t="shared" si="110"/>
        <v>6.6439736805951597E-5</v>
      </c>
      <c r="AS286" s="24">
        <f t="shared" si="128"/>
        <v>140</v>
      </c>
      <c r="AT286" s="24">
        <f t="shared" si="130"/>
        <v>140</v>
      </c>
      <c r="AU286" s="24">
        <f t="shared" si="129"/>
        <v>0</v>
      </c>
    </row>
    <row r="287" spans="1:47" ht="14.25" customHeight="1" x14ac:dyDescent="0.25">
      <c r="A287" s="24">
        <v>104</v>
      </c>
      <c r="B287" s="24" t="s">
        <v>92</v>
      </c>
      <c r="C287" s="24">
        <v>1.05</v>
      </c>
      <c r="D287" s="24">
        <f t="shared" si="114"/>
        <v>0</v>
      </c>
      <c r="E287" s="24">
        <f t="shared" si="105"/>
        <v>0</v>
      </c>
      <c r="F287" s="24">
        <v>3.5718250000000022</v>
      </c>
      <c r="G287" s="24">
        <f t="shared" si="111"/>
        <v>3.7504162500000024</v>
      </c>
      <c r="H287" s="24">
        <f t="shared" si="112"/>
        <v>0</v>
      </c>
      <c r="I287" s="24">
        <f t="shared" si="115"/>
        <v>0</v>
      </c>
      <c r="J287" s="24">
        <f t="shared" si="113"/>
        <v>0.71436500000000047</v>
      </c>
      <c r="K287" s="24">
        <v>0</v>
      </c>
      <c r="L287" s="24">
        <f t="shared" si="116"/>
        <v>4.4647812500000033</v>
      </c>
      <c r="M287" s="24">
        <v>2.0197289709405801</v>
      </c>
      <c r="N287" s="24">
        <v>0</v>
      </c>
      <c r="O287" s="24">
        <v>0</v>
      </c>
      <c r="P287" s="24">
        <f t="shared" si="106"/>
        <v>2.0197289709405801</v>
      </c>
      <c r="Q287" s="24">
        <f t="shared" si="117"/>
        <v>140</v>
      </c>
      <c r="R287" s="24">
        <f t="shared" si="131"/>
        <v>140</v>
      </c>
      <c r="S287" s="24">
        <f t="shared" si="118"/>
        <v>0</v>
      </c>
      <c r="T287" s="24">
        <v>3.0737602079554699E-2</v>
      </c>
      <c r="U287" s="24">
        <v>0</v>
      </c>
      <c r="V287" s="24">
        <v>0</v>
      </c>
      <c r="W287" s="24">
        <f t="shared" si="107"/>
        <v>3.0737602079554699E-2</v>
      </c>
      <c r="X287" s="24">
        <f t="shared" si="119"/>
        <v>140</v>
      </c>
      <c r="Y287" s="24">
        <f t="shared" si="120"/>
        <v>140</v>
      </c>
      <c r="Z287" s="24">
        <f t="shared" si="121"/>
        <v>0</v>
      </c>
      <c r="AA287" s="24">
        <v>2.9443117112631402E-3</v>
      </c>
      <c r="AB287" s="24">
        <v>0</v>
      </c>
      <c r="AC287" s="24">
        <v>0</v>
      </c>
      <c r="AD287" s="24">
        <f t="shared" si="108"/>
        <v>2.9443117112631402E-3</v>
      </c>
      <c r="AE287" s="24">
        <f t="shared" si="122"/>
        <v>140</v>
      </c>
      <c r="AF287" s="24">
        <f t="shared" si="123"/>
        <v>140</v>
      </c>
      <c r="AG287" s="24">
        <f t="shared" si="124"/>
        <v>0</v>
      </c>
      <c r="AH287" s="24">
        <v>0.21821693530398201</v>
      </c>
      <c r="AI287" s="24">
        <v>0</v>
      </c>
      <c r="AJ287" s="24">
        <v>0</v>
      </c>
      <c r="AK287" s="24">
        <f t="shared" si="109"/>
        <v>0.21821693530398201</v>
      </c>
      <c r="AL287" s="24">
        <f t="shared" si="125"/>
        <v>140</v>
      </c>
      <c r="AM287" s="24">
        <f t="shared" si="126"/>
        <v>140</v>
      </c>
      <c r="AN287" s="24">
        <f t="shared" si="127"/>
        <v>0</v>
      </c>
      <c r="AO287" s="24">
        <v>2.3951214503866399E-4</v>
      </c>
      <c r="AP287" s="24">
        <v>0</v>
      </c>
      <c r="AQ287" s="24">
        <v>0</v>
      </c>
      <c r="AR287" s="24">
        <f t="shared" si="110"/>
        <v>2.3951214503866399E-4</v>
      </c>
      <c r="AS287" s="24">
        <f t="shared" si="128"/>
        <v>140</v>
      </c>
      <c r="AT287" s="24">
        <f t="shared" si="130"/>
        <v>140</v>
      </c>
      <c r="AU287" s="24">
        <f t="shared" si="129"/>
        <v>0</v>
      </c>
    </row>
    <row r="288" spans="1:47" ht="14.25" customHeight="1" x14ac:dyDescent="0.25">
      <c r="A288" s="24">
        <v>105</v>
      </c>
      <c r="B288" s="24" t="s">
        <v>92</v>
      </c>
      <c r="C288" s="24">
        <v>1.05</v>
      </c>
      <c r="D288" s="24">
        <f t="shared" si="114"/>
        <v>0</v>
      </c>
      <c r="E288" s="24">
        <f t="shared" si="105"/>
        <v>0</v>
      </c>
      <c r="F288" s="24">
        <v>3.6090970000000016</v>
      </c>
      <c r="G288" s="24">
        <f t="shared" si="111"/>
        <v>3.7895518500000018</v>
      </c>
      <c r="H288" s="24">
        <f t="shared" si="112"/>
        <v>0</v>
      </c>
      <c r="I288" s="24">
        <f t="shared" si="115"/>
        <v>0</v>
      </c>
      <c r="J288" s="24">
        <f t="shared" si="113"/>
        <v>0.72181940000000033</v>
      </c>
      <c r="K288" s="24">
        <v>0</v>
      </c>
      <c r="L288" s="24">
        <f t="shared" si="116"/>
        <v>4.5113712500000025</v>
      </c>
      <c r="M288" s="24">
        <v>1.3169051919843799</v>
      </c>
      <c r="N288" s="24">
        <v>0</v>
      </c>
      <c r="O288" s="24">
        <v>0</v>
      </c>
      <c r="P288" s="24">
        <f t="shared" si="106"/>
        <v>1.3169051919843799</v>
      </c>
      <c r="Q288" s="24">
        <f t="shared" si="117"/>
        <v>140</v>
      </c>
      <c r="R288" s="24">
        <f t="shared" si="131"/>
        <v>140</v>
      </c>
      <c r="S288" s="24">
        <f t="shared" si="118"/>
        <v>0</v>
      </c>
      <c r="T288" s="24">
        <v>7.0043481685538797E-2</v>
      </c>
      <c r="U288" s="24">
        <v>0</v>
      </c>
      <c r="V288" s="24">
        <v>0</v>
      </c>
      <c r="W288" s="24">
        <f t="shared" si="107"/>
        <v>7.0043481685538797E-2</v>
      </c>
      <c r="X288" s="24">
        <f t="shared" si="119"/>
        <v>140</v>
      </c>
      <c r="Y288" s="24">
        <f t="shared" si="120"/>
        <v>140</v>
      </c>
      <c r="Z288" s="24">
        <f t="shared" si="121"/>
        <v>0</v>
      </c>
      <c r="AA288" s="24">
        <v>0.233272847197767</v>
      </c>
      <c r="AB288" s="24">
        <v>0</v>
      </c>
      <c r="AC288" s="24">
        <v>0</v>
      </c>
      <c r="AD288" s="24">
        <f t="shared" si="108"/>
        <v>0.233272847197767</v>
      </c>
      <c r="AE288" s="24">
        <f t="shared" si="122"/>
        <v>140</v>
      </c>
      <c r="AF288" s="24">
        <f t="shared" si="123"/>
        <v>140</v>
      </c>
      <c r="AG288" s="24">
        <f t="shared" si="124"/>
        <v>0</v>
      </c>
      <c r="AH288" s="24">
        <v>2.4472483514159999E-2</v>
      </c>
      <c r="AI288" s="24">
        <v>0</v>
      </c>
      <c r="AJ288" s="24">
        <v>0</v>
      </c>
      <c r="AK288" s="24">
        <f t="shared" si="109"/>
        <v>2.4472483514159999E-2</v>
      </c>
      <c r="AL288" s="24">
        <f t="shared" si="125"/>
        <v>140</v>
      </c>
      <c r="AM288" s="24">
        <f t="shared" si="126"/>
        <v>140</v>
      </c>
      <c r="AN288" s="24">
        <f t="shared" si="127"/>
        <v>0</v>
      </c>
      <c r="AO288" s="24">
        <v>0.21485613618962399</v>
      </c>
      <c r="AP288" s="24">
        <v>0</v>
      </c>
      <c r="AQ288" s="24">
        <v>0</v>
      </c>
      <c r="AR288" s="24">
        <f t="shared" si="110"/>
        <v>0.21485613618962399</v>
      </c>
      <c r="AS288" s="24">
        <f t="shared" si="128"/>
        <v>140</v>
      </c>
      <c r="AT288" s="24">
        <f t="shared" si="130"/>
        <v>140</v>
      </c>
      <c r="AU288" s="24">
        <f t="shared" si="129"/>
        <v>0</v>
      </c>
    </row>
    <row r="289" spans="1:47" ht="14.25" customHeight="1" x14ac:dyDescent="0.25">
      <c r="A289" s="24">
        <v>106</v>
      </c>
      <c r="B289" s="24" t="s">
        <v>93</v>
      </c>
      <c r="C289" s="24">
        <v>1.05</v>
      </c>
      <c r="D289" s="24">
        <f t="shared" si="114"/>
        <v>0</v>
      </c>
      <c r="E289" s="24">
        <f t="shared" si="105"/>
        <v>0</v>
      </c>
      <c r="F289" s="24">
        <v>3.5806300000000055</v>
      </c>
      <c r="G289" s="24">
        <f t="shared" si="111"/>
        <v>3.7596615000000058</v>
      </c>
      <c r="H289" s="24">
        <f t="shared" si="112"/>
        <v>0</v>
      </c>
      <c r="I289" s="24">
        <f t="shared" si="115"/>
        <v>0</v>
      </c>
      <c r="J289" s="24">
        <f t="shared" si="113"/>
        <v>0.71612600000000115</v>
      </c>
      <c r="K289" s="24">
        <v>0</v>
      </c>
      <c r="L289" s="24">
        <f t="shared" si="116"/>
        <v>4.4757875000000071</v>
      </c>
      <c r="M289" s="24">
        <v>0.76509118006710897</v>
      </c>
      <c r="N289" s="24">
        <v>0</v>
      </c>
      <c r="O289" s="24">
        <v>0</v>
      </c>
      <c r="P289" s="24">
        <f t="shared" si="106"/>
        <v>0.76509118006710897</v>
      </c>
      <c r="Q289" s="24">
        <f t="shared" si="117"/>
        <v>140</v>
      </c>
      <c r="R289" s="24">
        <f t="shared" si="131"/>
        <v>140</v>
      </c>
      <c r="S289" s="24">
        <f t="shared" si="118"/>
        <v>0</v>
      </c>
      <c r="T289" s="24">
        <v>0.470433304839113</v>
      </c>
      <c r="U289" s="24">
        <v>0</v>
      </c>
      <c r="V289" s="24">
        <v>0</v>
      </c>
      <c r="W289" s="24">
        <f t="shared" si="107"/>
        <v>0.470433304839113</v>
      </c>
      <c r="X289" s="24">
        <f t="shared" si="119"/>
        <v>140</v>
      </c>
      <c r="Y289" s="24">
        <f t="shared" si="120"/>
        <v>140</v>
      </c>
      <c r="Z289" s="24">
        <f t="shared" si="121"/>
        <v>0</v>
      </c>
      <c r="AA289" s="24">
        <v>0.67635962532280103</v>
      </c>
      <c r="AB289" s="24">
        <v>0</v>
      </c>
      <c r="AC289" s="24">
        <v>0</v>
      </c>
      <c r="AD289" s="24">
        <f t="shared" si="108"/>
        <v>0.67635962532280103</v>
      </c>
      <c r="AE289" s="24">
        <f t="shared" si="122"/>
        <v>140</v>
      </c>
      <c r="AF289" s="24">
        <f t="shared" si="123"/>
        <v>140</v>
      </c>
      <c r="AG289" s="24">
        <f t="shared" si="124"/>
        <v>0</v>
      </c>
      <c r="AH289" s="24">
        <v>1.7807692684454799E-4</v>
      </c>
      <c r="AI289" s="24">
        <v>0</v>
      </c>
      <c r="AJ289" s="24">
        <v>0</v>
      </c>
      <c r="AK289" s="24">
        <f t="shared" si="109"/>
        <v>1.7807692684454799E-4</v>
      </c>
      <c r="AL289" s="24">
        <f t="shared" si="125"/>
        <v>140</v>
      </c>
      <c r="AM289" s="24">
        <f t="shared" si="126"/>
        <v>140</v>
      </c>
      <c r="AN289" s="24">
        <f t="shared" si="127"/>
        <v>0</v>
      </c>
      <c r="AO289" s="24">
        <v>5.0514241017434397E-3</v>
      </c>
      <c r="AP289" s="24">
        <v>0</v>
      </c>
      <c r="AQ289" s="24">
        <v>0</v>
      </c>
      <c r="AR289" s="24">
        <f t="shared" si="110"/>
        <v>5.0514241017434397E-3</v>
      </c>
      <c r="AS289" s="24">
        <f t="shared" si="128"/>
        <v>140</v>
      </c>
      <c r="AT289" s="24">
        <f t="shared" si="130"/>
        <v>140</v>
      </c>
      <c r="AU289" s="24">
        <f t="shared" si="129"/>
        <v>0</v>
      </c>
    </row>
    <row r="290" spans="1:47" ht="14.25" customHeight="1" x14ac:dyDescent="0.25">
      <c r="A290" s="24">
        <v>107</v>
      </c>
      <c r="B290" s="24" t="s">
        <v>93</v>
      </c>
      <c r="C290" s="24">
        <v>1.05</v>
      </c>
      <c r="D290" s="24">
        <f t="shared" si="114"/>
        <v>0</v>
      </c>
      <c r="E290" s="24">
        <f t="shared" si="105"/>
        <v>0</v>
      </c>
      <c r="F290" s="24">
        <v>3.6229700000000009</v>
      </c>
      <c r="G290" s="24">
        <f t="shared" si="111"/>
        <v>3.8041185000000013</v>
      </c>
      <c r="H290" s="24">
        <f t="shared" si="112"/>
        <v>0</v>
      </c>
      <c r="I290" s="24">
        <f t="shared" si="115"/>
        <v>0</v>
      </c>
      <c r="J290" s="24">
        <f t="shared" si="113"/>
        <v>5.1950094137232002E-3</v>
      </c>
      <c r="K290" s="24">
        <v>0</v>
      </c>
      <c r="L290" s="24">
        <f t="shared" si="116"/>
        <v>3.8093135094137245</v>
      </c>
      <c r="M290" s="24">
        <v>5.1950094137232002E-3</v>
      </c>
      <c r="N290" s="24">
        <v>0</v>
      </c>
      <c r="O290" s="24">
        <v>0</v>
      </c>
      <c r="P290" s="24">
        <f t="shared" si="106"/>
        <v>5.1950094137232002E-3</v>
      </c>
      <c r="Q290" s="24">
        <f t="shared" si="117"/>
        <v>140</v>
      </c>
      <c r="R290" s="24">
        <f t="shared" si="131"/>
        <v>140</v>
      </c>
      <c r="S290" s="24">
        <f t="shared" si="118"/>
        <v>0</v>
      </c>
      <c r="T290" s="24">
        <v>9.7808412024260299E-2</v>
      </c>
      <c r="U290" s="24">
        <v>0</v>
      </c>
      <c r="V290" s="24">
        <v>0</v>
      </c>
      <c r="W290" s="24">
        <f t="shared" si="107"/>
        <v>9.7808412024260299E-2</v>
      </c>
      <c r="X290" s="24">
        <f t="shared" si="119"/>
        <v>140</v>
      </c>
      <c r="Y290" s="24">
        <f t="shared" si="120"/>
        <v>140</v>
      </c>
      <c r="Z290" s="24">
        <f t="shared" si="121"/>
        <v>0</v>
      </c>
      <c r="AA290" s="24">
        <v>0.47716284705349998</v>
      </c>
      <c r="AB290" s="24">
        <v>0</v>
      </c>
      <c r="AC290" s="24">
        <v>0</v>
      </c>
      <c r="AD290" s="24">
        <f t="shared" si="108"/>
        <v>0.47716284705349998</v>
      </c>
      <c r="AE290" s="24">
        <f t="shared" si="122"/>
        <v>140</v>
      </c>
      <c r="AF290" s="24">
        <f t="shared" si="123"/>
        <v>140</v>
      </c>
      <c r="AG290" s="24">
        <f t="shared" si="124"/>
        <v>0</v>
      </c>
      <c r="AH290" s="24">
        <v>2.6100241801947301E-3</v>
      </c>
      <c r="AI290" s="24">
        <v>0</v>
      </c>
      <c r="AJ290" s="24">
        <v>0</v>
      </c>
      <c r="AK290" s="24">
        <f t="shared" si="109"/>
        <v>2.6100241801947301E-3</v>
      </c>
      <c r="AL290" s="24">
        <f t="shared" si="125"/>
        <v>140</v>
      </c>
      <c r="AM290" s="24">
        <f t="shared" si="126"/>
        <v>140</v>
      </c>
      <c r="AN290" s="24">
        <f t="shared" si="127"/>
        <v>0</v>
      </c>
      <c r="AO290" s="24">
        <v>0.130382241250838</v>
      </c>
      <c r="AP290" s="24">
        <v>0</v>
      </c>
      <c r="AQ290" s="24">
        <v>0</v>
      </c>
      <c r="AR290" s="24">
        <f t="shared" si="110"/>
        <v>0.130382241250838</v>
      </c>
      <c r="AS290" s="24">
        <f t="shared" si="128"/>
        <v>140</v>
      </c>
      <c r="AT290" s="24">
        <f t="shared" si="130"/>
        <v>140</v>
      </c>
      <c r="AU290" s="24">
        <f t="shared" si="129"/>
        <v>0</v>
      </c>
    </row>
    <row r="291" spans="1:47" ht="14.25" customHeight="1" x14ac:dyDescent="0.25">
      <c r="A291" s="24">
        <v>108</v>
      </c>
      <c r="B291" s="24" t="s">
        <v>93</v>
      </c>
      <c r="C291" s="24">
        <v>1.05</v>
      </c>
      <c r="D291" s="24">
        <f t="shared" si="114"/>
        <v>0</v>
      </c>
      <c r="E291" s="24">
        <f t="shared" si="105"/>
        <v>0</v>
      </c>
      <c r="F291" s="24">
        <v>3.6018450000000026</v>
      </c>
      <c r="G291" s="24">
        <f t="shared" si="111"/>
        <v>3.781937250000003</v>
      </c>
      <c r="H291" s="24">
        <f t="shared" si="112"/>
        <v>0</v>
      </c>
      <c r="I291" s="24">
        <f t="shared" si="115"/>
        <v>0</v>
      </c>
      <c r="J291" s="24">
        <f t="shared" si="113"/>
        <v>5.4273872777564397E-4</v>
      </c>
      <c r="K291" s="24">
        <v>0</v>
      </c>
      <c r="L291" s="24">
        <f t="shared" si="116"/>
        <v>3.7824799887277787</v>
      </c>
      <c r="M291" s="24">
        <v>5.4273872777564397E-4</v>
      </c>
      <c r="N291" s="24">
        <v>0</v>
      </c>
      <c r="O291" s="24">
        <v>0</v>
      </c>
      <c r="P291" s="24">
        <f t="shared" si="106"/>
        <v>5.4273872777564397E-4</v>
      </c>
      <c r="Q291" s="24">
        <f t="shared" si="117"/>
        <v>140</v>
      </c>
      <c r="R291" s="24">
        <f t="shared" si="131"/>
        <v>140</v>
      </c>
      <c r="S291" s="24">
        <f t="shared" si="118"/>
        <v>0</v>
      </c>
      <c r="T291" s="24">
        <v>1.8594257787058099</v>
      </c>
      <c r="U291" s="24">
        <v>0</v>
      </c>
      <c r="V291" s="24">
        <v>0</v>
      </c>
      <c r="W291" s="24">
        <f t="shared" si="107"/>
        <v>1.8594257787058099</v>
      </c>
      <c r="X291" s="24">
        <f t="shared" si="119"/>
        <v>140</v>
      </c>
      <c r="Y291" s="24">
        <f t="shared" si="120"/>
        <v>140</v>
      </c>
      <c r="Z291" s="24">
        <f t="shared" si="121"/>
        <v>0</v>
      </c>
      <c r="AA291" s="24">
        <v>0.71128586843548403</v>
      </c>
      <c r="AB291" s="24">
        <v>0</v>
      </c>
      <c r="AC291" s="24">
        <v>0</v>
      </c>
      <c r="AD291" s="24">
        <f t="shared" si="108"/>
        <v>0.71128586843548403</v>
      </c>
      <c r="AE291" s="24">
        <f t="shared" si="122"/>
        <v>140</v>
      </c>
      <c r="AF291" s="24">
        <f t="shared" si="123"/>
        <v>140</v>
      </c>
      <c r="AG291" s="24">
        <f t="shared" si="124"/>
        <v>0</v>
      </c>
      <c r="AH291" s="24">
        <v>0.36684971496415902</v>
      </c>
      <c r="AI291" s="24">
        <v>0</v>
      </c>
      <c r="AJ291" s="24">
        <v>0</v>
      </c>
      <c r="AK291" s="24">
        <f t="shared" si="109"/>
        <v>0.36684971496415902</v>
      </c>
      <c r="AL291" s="24">
        <f t="shared" si="125"/>
        <v>140</v>
      </c>
      <c r="AM291" s="24">
        <f t="shared" si="126"/>
        <v>140</v>
      </c>
      <c r="AN291" s="24">
        <f t="shared" si="127"/>
        <v>0</v>
      </c>
      <c r="AO291" s="24">
        <v>1.1004019877156501E-2</v>
      </c>
      <c r="AP291" s="24">
        <v>0</v>
      </c>
      <c r="AQ291" s="24">
        <v>0</v>
      </c>
      <c r="AR291" s="24">
        <f t="shared" si="110"/>
        <v>1.1004019877156501E-2</v>
      </c>
      <c r="AS291" s="24">
        <f t="shared" si="128"/>
        <v>140</v>
      </c>
      <c r="AT291" s="24">
        <f t="shared" si="130"/>
        <v>140</v>
      </c>
      <c r="AU291" s="24">
        <f t="shared" si="129"/>
        <v>0</v>
      </c>
    </row>
    <row r="292" spans="1:47" ht="14.25" customHeight="1" x14ac:dyDescent="0.25">
      <c r="A292" s="24">
        <v>109</v>
      </c>
      <c r="B292" s="24" t="s">
        <v>93</v>
      </c>
      <c r="C292" s="24">
        <v>1.05</v>
      </c>
      <c r="D292" s="24">
        <f t="shared" si="114"/>
        <v>0</v>
      </c>
      <c r="E292" s="24">
        <f t="shared" si="105"/>
        <v>0</v>
      </c>
      <c r="F292" s="24">
        <v>3.5898089999999967</v>
      </c>
      <c r="G292" s="24">
        <f t="shared" si="111"/>
        <v>3.7692994499999966</v>
      </c>
      <c r="H292" s="24">
        <f t="shared" si="112"/>
        <v>0</v>
      </c>
      <c r="I292" s="24">
        <f t="shared" si="115"/>
        <v>0</v>
      </c>
      <c r="J292" s="24">
        <f t="shared" si="113"/>
        <v>1.2577990264340699E-2</v>
      </c>
      <c r="K292" s="24">
        <v>0</v>
      </c>
      <c r="L292" s="24">
        <f t="shared" si="116"/>
        <v>3.7818774402643371</v>
      </c>
      <c r="M292" s="24">
        <v>1.2577990264340699E-2</v>
      </c>
      <c r="N292" s="24">
        <v>0</v>
      </c>
      <c r="O292" s="24">
        <v>0</v>
      </c>
      <c r="P292" s="24">
        <f t="shared" si="106"/>
        <v>1.2577990264340699E-2</v>
      </c>
      <c r="Q292" s="24">
        <f t="shared" si="117"/>
        <v>140</v>
      </c>
      <c r="R292" s="24">
        <f t="shared" si="131"/>
        <v>140</v>
      </c>
      <c r="S292" s="24">
        <f t="shared" si="118"/>
        <v>0</v>
      </c>
      <c r="T292" s="24">
        <v>5.0377530167936504</v>
      </c>
      <c r="U292" s="24">
        <v>0</v>
      </c>
      <c r="V292" s="24">
        <v>0</v>
      </c>
      <c r="W292" s="24">
        <f t="shared" si="107"/>
        <v>5.0377530167936504</v>
      </c>
      <c r="X292" s="24">
        <f t="shared" si="119"/>
        <v>138.74412442347068</v>
      </c>
      <c r="Y292" s="24">
        <f t="shared" si="120"/>
        <v>140</v>
      </c>
      <c r="Z292" s="24">
        <f t="shared" si="121"/>
        <v>1.2558755765293199</v>
      </c>
      <c r="AA292" s="24">
        <v>6.6292433301304802E-3</v>
      </c>
      <c r="AB292" s="24">
        <v>0</v>
      </c>
      <c r="AC292" s="24">
        <v>0</v>
      </c>
      <c r="AD292" s="24">
        <f t="shared" si="108"/>
        <v>6.6292433301304802E-3</v>
      </c>
      <c r="AE292" s="24">
        <f t="shared" si="122"/>
        <v>140</v>
      </c>
      <c r="AF292" s="24">
        <f t="shared" si="123"/>
        <v>140</v>
      </c>
      <c r="AG292" s="24">
        <f t="shared" si="124"/>
        <v>0</v>
      </c>
      <c r="AH292" s="24">
        <v>0.123014953012515</v>
      </c>
      <c r="AI292" s="24">
        <v>0</v>
      </c>
      <c r="AJ292" s="24">
        <v>0</v>
      </c>
      <c r="AK292" s="24">
        <f t="shared" si="109"/>
        <v>0.123014953012515</v>
      </c>
      <c r="AL292" s="24">
        <f t="shared" si="125"/>
        <v>140</v>
      </c>
      <c r="AM292" s="24">
        <f t="shared" si="126"/>
        <v>140</v>
      </c>
      <c r="AN292" s="24">
        <f t="shared" si="127"/>
        <v>0</v>
      </c>
      <c r="AO292" s="24">
        <v>3.59473992665661E-3</v>
      </c>
      <c r="AP292" s="24">
        <v>0</v>
      </c>
      <c r="AQ292" s="24">
        <v>0</v>
      </c>
      <c r="AR292" s="24">
        <f t="shared" si="110"/>
        <v>3.59473992665661E-3</v>
      </c>
      <c r="AS292" s="24">
        <f t="shared" si="128"/>
        <v>140</v>
      </c>
      <c r="AT292" s="24">
        <f t="shared" si="130"/>
        <v>140</v>
      </c>
      <c r="AU292" s="24">
        <f t="shared" si="129"/>
        <v>0</v>
      </c>
    </row>
    <row r="293" spans="1:47" ht="14.25" customHeight="1" x14ac:dyDescent="0.25">
      <c r="A293" s="24">
        <v>110</v>
      </c>
      <c r="B293" s="24" t="s">
        <v>93</v>
      </c>
      <c r="C293" s="24">
        <v>1.05</v>
      </c>
      <c r="D293" s="24">
        <f t="shared" si="114"/>
        <v>0</v>
      </c>
      <c r="E293" s="24">
        <f t="shared" si="105"/>
        <v>0</v>
      </c>
      <c r="F293" s="24">
        <v>3.5987280000000008</v>
      </c>
      <c r="G293" s="24">
        <f t="shared" si="111"/>
        <v>3.7786644000000011</v>
      </c>
      <c r="H293" s="24">
        <f t="shared" si="112"/>
        <v>0</v>
      </c>
      <c r="I293" s="24">
        <f t="shared" si="115"/>
        <v>0</v>
      </c>
      <c r="J293" s="24">
        <f t="shared" si="113"/>
        <v>7.9168142424883695E-2</v>
      </c>
      <c r="K293" s="24">
        <v>0</v>
      </c>
      <c r="L293" s="24">
        <f t="shared" si="116"/>
        <v>3.8578325424248847</v>
      </c>
      <c r="M293" s="24">
        <v>7.9168142424883695E-2</v>
      </c>
      <c r="N293" s="24">
        <v>0</v>
      </c>
      <c r="O293" s="24">
        <v>0</v>
      </c>
      <c r="P293" s="24">
        <f t="shared" si="106"/>
        <v>7.9168142424883695E-2</v>
      </c>
      <c r="Q293" s="24">
        <f t="shared" si="117"/>
        <v>140</v>
      </c>
      <c r="R293" s="24">
        <f t="shared" si="131"/>
        <v>140</v>
      </c>
      <c r="S293" s="24">
        <f t="shared" si="118"/>
        <v>0</v>
      </c>
      <c r="T293" s="24">
        <v>3.1197687386705399</v>
      </c>
      <c r="U293" s="24">
        <v>0</v>
      </c>
      <c r="V293" s="24">
        <v>0</v>
      </c>
      <c r="W293" s="24">
        <f t="shared" si="107"/>
        <v>3.1197687386705399</v>
      </c>
      <c r="X293" s="24">
        <f t="shared" si="119"/>
        <v>139.48218822722504</v>
      </c>
      <c r="Y293" s="24">
        <f t="shared" si="120"/>
        <v>138.74412442347068</v>
      </c>
      <c r="Z293" s="24">
        <f t="shared" si="121"/>
        <v>0.51781177277496226</v>
      </c>
      <c r="AA293" s="24">
        <v>1.3990065550639099E-3</v>
      </c>
      <c r="AB293" s="24">
        <v>0</v>
      </c>
      <c r="AC293" s="24">
        <v>0</v>
      </c>
      <c r="AD293" s="24">
        <f t="shared" si="108"/>
        <v>1.3990065550639099E-3</v>
      </c>
      <c r="AE293" s="24">
        <f t="shared" si="122"/>
        <v>140</v>
      </c>
      <c r="AF293" s="24">
        <f t="shared" si="123"/>
        <v>140</v>
      </c>
      <c r="AG293" s="24">
        <f t="shared" si="124"/>
        <v>0</v>
      </c>
      <c r="AH293" s="24">
        <v>1.8962609638602699E-3</v>
      </c>
      <c r="AI293" s="24">
        <v>0</v>
      </c>
      <c r="AJ293" s="24">
        <v>0</v>
      </c>
      <c r="AK293" s="24">
        <f t="shared" si="109"/>
        <v>1.8962609638602699E-3</v>
      </c>
      <c r="AL293" s="24">
        <f t="shared" si="125"/>
        <v>140</v>
      </c>
      <c r="AM293" s="24">
        <f t="shared" si="126"/>
        <v>140</v>
      </c>
      <c r="AN293" s="24">
        <f t="shared" si="127"/>
        <v>0</v>
      </c>
      <c r="AO293" s="24">
        <v>7.7616132490991596E-4</v>
      </c>
      <c r="AP293" s="24">
        <v>0</v>
      </c>
      <c r="AQ293" s="24">
        <v>0</v>
      </c>
      <c r="AR293" s="24">
        <f t="shared" si="110"/>
        <v>7.7616132490991596E-4</v>
      </c>
      <c r="AS293" s="24">
        <f t="shared" si="128"/>
        <v>140</v>
      </c>
      <c r="AT293" s="24">
        <f t="shared" si="130"/>
        <v>140</v>
      </c>
      <c r="AU293" s="24">
        <f t="shared" si="129"/>
        <v>0</v>
      </c>
    </row>
    <row r="294" spans="1:47" ht="14.25" customHeight="1" x14ac:dyDescent="0.25">
      <c r="A294" s="24">
        <v>111</v>
      </c>
      <c r="B294" s="24" t="s">
        <v>93</v>
      </c>
      <c r="C294" s="24">
        <v>1.05</v>
      </c>
      <c r="D294" s="24">
        <f t="shared" si="114"/>
        <v>0</v>
      </c>
      <c r="E294" s="24">
        <f t="shared" si="105"/>
        <v>0</v>
      </c>
      <c r="F294" s="24">
        <v>3.6058649999999965</v>
      </c>
      <c r="G294" s="24">
        <f t="shared" si="111"/>
        <v>3.7861582499999966</v>
      </c>
      <c r="H294" s="24">
        <f t="shared" si="112"/>
        <v>0</v>
      </c>
      <c r="I294" s="24">
        <f t="shared" si="115"/>
        <v>0</v>
      </c>
      <c r="J294" s="24">
        <f t="shared" si="113"/>
        <v>0.339430320338999</v>
      </c>
      <c r="K294" s="24">
        <v>0</v>
      </c>
      <c r="L294" s="24">
        <f t="shared" si="116"/>
        <v>4.1255885703389961</v>
      </c>
      <c r="M294" s="24">
        <v>0.339430320338999</v>
      </c>
      <c r="N294" s="24">
        <v>0</v>
      </c>
      <c r="O294" s="24">
        <v>0</v>
      </c>
      <c r="P294" s="24">
        <f t="shared" si="106"/>
        <v>0.339430320338999</v>
      </c>
      <c r="Q294" s="24">
        <f t="shared" si="117"/>
        <v>140</v>
      </c>
      <c r="R294" s="24">
        <f t="shared" si="131"/>
        <v>140</v>
      </c>
      <c r="S294" s="24">
        <f t="shared" si="118"/>
        <v>0</v>
      </c>
      <c r="T294" s="24">
        <v>2.1003779545411301</v>
      </c>
      <c r="U294" s="24">
        <v>0</v>
      </c>
      <c r="V294" s="24">
        <v>0</v>
      </c>
      <c r="W294" s="24">
        <f t="shared" si="107"/>
        <v>2.1003779545411301</v>
      </c>
      <c r="X294" s="24">
        <f t="shared" si="119"/>
        <v>140</v>
      </c>
      <c r="Y294" s="24">
        <f t="shared" si="120"/>
        <v>139.48218822722504</v>
      </c>
      <c r="Z294" s="24">
        <f t="shared" si="121"/>
        <v>0</v>
      </c>
      <c r="AA294" s="24">
        <v>0.280218200930267</v>
      </c>
      <c r="AB294" s="24">
        <v>0</v>
      </c>
      <c r="AC294" s="24">
        <v>0</v>
      </c>
      <c r="AD294" s="24">
        <f t="shared" si="108"/>
        <v>0.280218200930267</v>
      </c>
      <c r="AE294" s="24">
        <f t="shared" si="122"/>
        <v>140</v>
      </c>
      <c r="AF294" s="24">
        <f t="shared" si="123"/>
        <v>140</v>
      </c>
      <c r="AG294" s="24">
        <f t="shared" si="124"/>
        <v>0</v>
      </c>
      <c r="AH294" s="24">
        <v>1.0498684469141301E-9</v>
      </c>
      <c r="AI294" s="24">
        <v>0</v>
      </c>
      <c r="AJ294" s="24">
        <v>0</v>
      </c>
      <c r="AK294" s="24">
        <f t="shared" si="109"/>
        <v>1.0498684469141301E-9</v>
      </c>
      <c r="AL294" s="24">
        <f t="shared" si="125"/>
        <v>140</v>
      </c>
      <c r="AM294" s="24">
        <f t="shared" si="126"/>
        <v>140</v>
      </c>
      <c r="AN294" s="24">
        <f t="shared" si="127"/>
        <v>0</v>
      </c>
      <c r="AO294" s="24">
        <v>0.13794623465193201</v>
      </c>
      <c r="AP294" s="24">
        <v>0</v>
      </c>
      <c r="AQ294" s="24">
        <v>0</v>
      </c>
      <c r="AR294" s="24">
        <f t="shared" si="110"/>
        <v>0.13794623465193201</v>
      </c>
      <c r="AS294" s="24">
        <f t="shared" si="128"/>
        <v>140</v>
      </c>
      <c r="AT294" s="24">
        <f t="shared" si="130"/>
        <v>140</v>
      </c>
      <c r="AU294" s="24">
        <f t="shared" si="129"/>
        <v>0</v>
      </c>
    </row>
    <row r="295" spans="1:47" ht="14.25" customHeight="1" x14ac:dyDescent="0.25">
      <c r="A295" s="24">
        <v>112</v>
      </c>
      <c r="B295" s="24" t="s">
        <v>93</v>
      </c>
      <c r="C295" s="24">
        <v>1.05</v>
      </c>
      <c r="D295" s="24">
        <f t="shared" si="114"/>
        <v>0</v>
      </c>
      <c r="E295" s="24">
        <f t="shared" si="105"/>
        <v>0</v>
      </c>
      <c r="F295" s="24">
        <v>3.605182000000001</v>
      </c>
      <c r="G295" s="24">
        <f t="shared" si="111"/>
        <v>3.7854411000000012</v>
      </c>
      <c r="H295" s="24">
        <f t="shared" si="112"/>
        <v>0</v>
      </c>
      <c r="I295" s="24">
        <f t="shared" si="115"/>
        <v>0</v>
      </c>
      <c r="J295" s="24">
        <f t="shared" si="113"/>
        <v>0.29413908382550602</v>
      </c>
      <c r="K295" s="24">
        <v>0</v>
      </c>
      <c r="L295" s="24">
        <f t="shared" si="116"/>
        <v>4.0795801838255077</v>
      </c>
      <c r="M295" s="24">
        <v>0.29413908382550602</v>
      </c>
      <c r="N295" s="24">
        <v>0</v>
      </c>
      <c r="O295" s="24">
        <v>0</v>
      </c>
      <c r="P295" s="24">
        <f t="shared" si="106"/>
        <v>0.29413908382550602</v>
      </c>
      <c r="Q295" s="24">
        <f t="shared" si="117"/>
        <v>140</v>
      </c>
      <c r="R295" s="24">
        <f t="shared" si="131"/>
        <v>140</v>
      </c>
      <c r="S295" s="24">
        <f t="shared" si="118"/>
        <v>0</v>
      </c>
      <c r="T295" s="24">
        <v>10.0988730704267</v>
      </c>
      <c r="U295" s="24">
        <v>0</v>
      </c>
      <c r="V295" s="24">
        <v>0</v>
      </c>
      <c r="W295" s="24">
        <f t="shared" si="107"/>
        <v>10.0988730704267</v>
      </c>
      <c r="X295" s="24">
        <f t="shared" si="119"/>
        <v>133.98070711339881</v>
      </c>
      <c r="Y295" s="24">
        <f t="shared" si="120"/>
        <v>140</v>
      </c>
      <c r="Z295" s="24">
        <f t="shared" si="121"/>
        <v>6.0192928866011925</v>
      </c>
      <c r="AA295" s="24">
        <v>0.33180792521053498</v>
      </c>
      <c r="AB295" s="24">
        <v>0</v>
      </c>
      <c r="AC295" s="24">
        <v>0</v>
      </c>
      <c r="AD295" s="24">
        <f t="shared" si="108"/>
        <v>0.33180792521053498</v>
      </c>
      <c r="AE295" s="24">
        <f t="shared" si="122"/>
        <v>140</v>
      </c>
      <c r="AF295" s="24">
        <f t="shared" si="123"/>
        <v>140</v>
      </c>
      <c r="AG295" s="24">
        <f t="shared" si="124"/>
        <v>0</v>
      </c>
      <c r="AH295" s="24">
        <v>1.00619067232403E-8</v>
      </c>
      <c r="AI295" s="24">
        <v>0</v>
      </c>
      <c r="AJ295" s="24">
        <v>0</v>
      </c>
      <c r="AK295" s="24">
        <f t="shared" si="109"/>
        <v>1.00619067232403E-8</v>
      </c>
      <c r="AL295" s="24">
        <f t="shared" si="125"/>
        <v>140</v>
      </c>
      <c r="AM295" s="24">
        <f t="shared" si="126"/>
        <v>140</v>
      </c>
      <c r="AN295" s="24">
        <f t="shared" si="127"/>
        <v>0</v>
      </c>
      <c r="AO295" s="24">
        <v>8.7357688386370896E-2</v>
      </c>
      <c r="AP295" s="24">
        <v>0</v>
      </c>
      <c r="AQ295" s="24">
        <v>0</v>
      </c>
      <c r="AR295" s="24">
        <f t="shared" si="110"/>
        <v>8.7357688386370896E-2</v>
      </c>
      <c r="AS295" s="24">
        <f t="shared" si="128"/>
        <v>140</v>
      </c>
      <c r="AT295" s="24">
        <f t="shared" si="130"/>
        <v>140</v>
      </c>
      <c r="AU295" s="24">
        <f t="shared" si="129"/>
        <v>0</v>
      </c>
    </row>
    <row r="296" spans="1:47" ht="14.25" customHeight="1" x14ac:dyDescent="0.25">
      <c r="A296" s="24">
        <v>113</v>
      </c>
      <c r="B296" s="24" t="s">
        <v>93</v>
      </c>
      <c r="C296" s="24">
        <v>1.05</v>
      </c>
      <c r="D296" s="24">
        <f t="shared" si="114"/>
        <v>0</v>
      </c>
      <c r="E296" s="24">
        <f t="shared" si="105"/>
        <v>0</v>
      </c>
      <c r="F296" s="24">
        <v>3.6283620000000036</v>
      </c>
      <c r="G296" s="24">
        <f t="shared" si="111"/>
        <v>3.8097801000000038</v>
      </c>
      <c r="H296" s="24">
        <f t="shared" si="112"/>
        <v>0</v>
      </c>
      <c r="I296" s="24">
        <f t="shared" si="115"/>
        <v>0</v>
      </c>
      <c r="J296" s="24">
        <f t="shared" si="113"/>
        <v>0.72567240000000077</v>
      </c>
      <c r="K296" s="24">
        <v>0</v>
      </c>
      <c r="L296" s="24">
        <f t="shared" si="116"/>
        <v>4.5354525000000043</v>
      </c>
      <c r="M296" s="24">
        <v>1.0453637456984515</v>
      </c>
      <c r="N296" s="24">
        <v>0</v>
      </c>
      <c r="O296" s="24">
        <v>0</v>
      </c>
      <c r="P296" s="24">
        <f t="shared" si="106"/>
        <v>1.0453637456984515</v>
      </c>
      <c r="Q296" s="24">
        <f t="shared" si="117"/>
        <v>140</v>
      </c>
      <c r="R296" s="24">
        <f t="shared" si="131"/>
        <v>140</v>
      </c>
      <c r="S296" s="24">
        <f t="shared" si="118"/>
        <v>0</v>
      </c>
      <c r="T296" s="24">
        <v>1.0453637456984515</v>
      </c>
      <c r="U296" s="24">
        <v>0</v>
      </c>
      <c r="V296" s="24">
        <v>0</v>
      </c>
      <c r="W296" s="24">
        <f t="shared" si="107"/>
        <v>1.0453637456984515</v>
      </c>
      <c r="X296" s="24">
        <f t="shared" si="119"/>
        <v>137.47079586770036</v>
      </c>
      <c r="Y296" s="24">
        <f t="shared" si="120"/>
        <v>133.98070711339881</v>
      </c>
      <c r="Z296" s="24">
        <f t="shared" si="121"/>
        <v>2.5292041322996397</v>
      </c>
      <c r="AA296" s="24">
        <v>1.0453637456984515</v>
      </c>
      <c r="AB296" s="24">
        <v>0</v>
      </c>
      <c r="AC296" s="24">
        <v>0</v>
      </c>
      <c r="AD296" s="24">
        <f t="shared" si="108"/>
        <v>1.0453637456984515</v>
      </c>
      <c r="AE296" s="24">
        <f t="shared" si="122"/>
        <v>140</v>
      </c>
      <c r="AF296" s="24">
        <f t="shared" si="123"/>
        <v>140</v>
      </c>
      <c r="AG296" s="24">
        <f t="shared" si="124"/>
        <v>0</v>
      </c>
      <c r="AH296" s="24">
        <v>1.0453637456984515</v>
      </c>
      <c r="AI296" s="24">
        <v>0</v>
      </c>
      <c r="AJ296" s="24">
        <v>0</v>
      </c>
      <c r="AK296" s="24">
        <f t="shared" si="109"/>
        <v>1.0453637456984515</v>
      </c>
      <c r="AL296" s="24">
        <f t="shared" si="125"/>
        <v>140</v>
      </c>
      <c r="AM296" s="24">
        <f t="shared" si="126"/>
        <v>140</v>
      </c>
      <c r="AN296" s="24">
        <f t="shared" si="127"/>
        <v>0</v>
      </c>
      <c r="AO296" s="24">
        <v>1.0453637456984515</v>
      </c>
      <c r="AP296" s="24">
        <v>0</v>
      </c>
      <c r="AQ296" s="24">
        <v>0</v>
      </c>
      <c r="AR296" s="24">
        <f t="shared" si="110"/>
        <v>1.0453637456984515</v>
      </c>
      <c r="AS296" s="24">
        <f t="shared" si="128"/>
        <v>140</v>
      </c>
      <c r="AT296" s="24">
        <f t="shared" si="130"/>
        <v>140</v>
      </c>
      <c r="AU296" s="24">
        <f t="shared" si="129"/>
        <v>0</v>
      </c>
    </row>
    <row r="297" spans="1:47" ht="14.25" customHeight="1" x14ac:dyDescent="0.25">
      <c r="A297" s="24">
        <v>114</v>
      </c>
      <c r="B297" s="24" t="s">
        <v>93</v>
      </c>
      <c r="C297" s="24">
        <v>1.05</v>
      </c>
      <c r="D297" s="24">
        <f t="shared" si="114"/>
        <v>0</v>
      </c>
      <c r="E297" s="24">
        <f t="shared" si="105"/>
        <v>0</v>
      </c>
      <c r="F297" s="24">
        <v>3.5850050000000029</v>
      </c>
      <c r="G297" s="24">
        <f t="shared" si="111"/>
        <v>3.7642552500000033</v>
      </c>
      <c r="H297" s="24">
        <f t="shared" si="112"/>
        <v>0</v>
      </c>
      <c r="I297" s="24">
        <f t="shared" si="115"/>
        <v>0</v>
      </c>
      <c r="J297" s="24">
        <f t="shared" si="113"/>
        <v>0.116338238657198</v>
      </c>
      <c r="K297" s="24">
        <v>0</v>
      </c>
      <c r="L297" s="24">
        <f t="shared" si="116"/>
        <v>3.8805934886572011</v>
      </c>
      <c r="M297" s="24">
        <v>0.116338238657198</v>
      </c>
      <c r="N297" s="24">
        <v>0</v>
      </c>
      <c r="O297" s="24">
        <v>0</v>
      </c>
      <c r="P297" s="24">
        <f t="shared" si="106"/>
        <v>0.116338238657198</v>
      </c>
      <c r="Q297" s="24">
        <f t="shared" si="117"/>
        <v>140</v>
      </c>
      <c r="R297" s="24">
        <f t="shared" si="131"/>
        <v>140</v>
      </c>
      <c r="S297" s="24">
        <f t="shared" si="118"/>
        <v>0</v>
      </c>
      <c r="T297" s="24">
        <v>0.93562729174755399</v>
      </c>
      <c r="U297" s="24">
        <v>0</v>
      </c>
      <c r="V297" s="24">
        <v>0</v>
      </c>
      <c r="W297" s="24">
        <f t="shared" si="107"/>
        <v>0.93562729174755399</v>
      </c>
      <c r="X297" s="24">
        <f t="shared" si="119"/>
        <v>140</v>
      </c>
      <c r="Y297" s="24">
        <f t="shared" si="120"/>
        <v>137.47079586770036</v>
      </c>
      <c r="Z297" s="24">
        <f t="shared" si="121"/>
        <v>0</v>
      </c>
      <c r="AA297" s="24">
        <v>0.102576093482243</v>
      </c>
      <c r="AB297" s="24">
        <v>0</v>
      </c>
      <c r="AC297" s="24">
        <v>0</v>
      </c>
      <c r="AD297" s="24">
        <f t="shared" si="108"/>
        <v>0.102576093482243</v>
      </c>
      <c r="AE297" s="24">
        <f t="shared" si="122"/>
        <v>140</v>
      </c>
      <c r="AF297" s="24">
        <f t="shared" si="123"/>
        <v>140</v>
      </c>
      <c r="AG297" s="24">
        <f t="shared" si="124"/>
        <v>0</v>
      </c>
      <c r="AH297" s="24">
        <v>9.7463442912332707E-3</v>
      </c>
      <c r="AI297" s="24">
        <v>0</v>
      </c>
      <c r="AJ297" s="24">
        <v>0</v>
      </c>
      <c r="AK297" s="24">
        <f t="shared" si="109"/>
        <v>9.7463442912332707E-3</v>
      </c>
      <c r="AL297" s="24">
        <f t="shared" si="125"/>
        <v>140</v>
      </c>
      <c r="AM297" s="24">
        <f t="shared" si="126"/>
        <v>140</v>
      </c>
      <c r="AN297" s="24">
        <f t="shared" si="127"/>
        <v>0</v>
      </c>
      <c r="AO297" s="24">
        <v>3.87339197875078E-3</v>
      </c>
      <c r="AP297" s="24">
        <v>0</v>
      </c>
      <c r="AQ297" s="24">
        <v>0</v>
      </c>
      <c r="AR297" s="24">
        <f t="shared" si="110"/>
        <v>3.87339197875078E-3</v>
      </c>
      <c r="AS297" s="24">
        <f t="shared" si="128"/>
        <v>140</v>
      </c>
      <c r="AT297" s="24">
        <f t="shared" si="130"/>
        <v>140</v>
      </c>
      <c r="AU297" s="24">
        <f t="shared" si="129"/>
        <v>0</v>
      </c>
    </row>
    <row r="298" spans="1:47" ht="14.25" customHeight="1" x14ac:dyDescent="0.25">
      <c r="A298" s="24">
        <v>115</v>
      </c>
      <c r="B298" s="24" t="s">
        <v>93</v>
      </c>
      <c r="C298" s="24">
        <v>1.05</v>
      </c>
      <c r="D298" s="24">
        <f t="shared" si="114"/>
        <v>0</v>
      </c>
      <c r="E298" s="24">
        <f t="shared" si="105"/>
        <v>0</v>
      </c>
      <c r="F298" s="24">
        <v>3.6060090000000038</v>
      </c>
      <c r="G298" s="24">
        <f t="shared" si="111"/>
        <v>3.7863094500000041</v>
      </c>
      <c r="H298" s="24">
        <f t="shared" si="112"/>
        <v>0</v>
      </c>
      <c r="I298" s="24">
        <f t="shared" si="115"/>
        <v>0</v>
      </c>
      <c r="J298" s="24">
        <f t="shared" si="113"/>
        <v>0.72120180000000078</v>
      </c>
      <c r="K298" s="24">
        <v>0</v>
      </c>
      <c r="L298" s="24">
        <f t="shared" si="116"/>
        <v>4.5075112500000047</v>
      </c>
      <c r="M298" s="24">
        <v>1.0241450196778901</v>
      </c>
      <c r="N298" s="24">
        <v>0</v>
      </c>
      <c r="O298" s="24">
        <v>0</v>
      </c>
      <c r="P298" s="24">
        <f t="shared" si="106"/>
        <v>1.0241450196778901</v>
      </c>
      <c r="Q298" s="24">
        <f t="shared" si="117"/>
        <v>140</v>
      </c>
      <c r="R298" s="24">
        <f t="shared" si="131"/>
        <v>140</v>
      </c>
      <c r="S298" s="24">
        <f t="shared" si="118"/>
        <v>0</v>
      </c>
      <c r="T298" s="24">
        <v>0.188234385594721</v>
      </c>
      <c r="U298" s="24">
        <v>0</v>
      </c>
      <c r="V298" s="24">
        <v>0</v>
      </c>
      <c r="W298" s="24">
        <f t="shared" si="107"/>
        <v>0.188234385594721</v>
      </c>
      <c r="X298" s="24">
        <f t="shared" si="119"/>
        <v>140</v>
      </c>
      <c r="Y298" s="24">
        <f t="shared" si="120"/>
        <v>140</v>
      </c>
      <c r="Z298" s="24">
        <f t="shared" si="121"/>
        <v>0</v>
      </c>
      <c r="AA298" s="24">
        <v>0.54006719203906906</v>
      </c>
      <c r="AB298" s="24">
        <v>0</v>
      </c>
      <c r="AC298" s="24">
        <v>0</v>
      </c>
      <c r="AD298" s="24">
        <f t="shared" si="108"/>
        <v>0.54006719203906906</v>
      </c>
      <c r="AE298" s="24">
        <f t="shared" si="122"/>
        <v>140</v>
      </c>
      <c r="AF298" s="24">
        <f t="shared" si="123"/>
        <v>140</v>
      </c>
      <c r="AG298" s="24">
        <f t="shared" si="124"/>
        <v>0</v>
      </c>
      <c r="AH298" s="24">
        <v>8.8966632563195498E-3</v>
      </c>
      <c r="AI298" s="24">
        <v>0</v>
      </c>
      <c r="AJ298" s="24">
        <v>0</v>
      </c>
      <c r="AK298" s="24">
        <f t="shared" si="109"/>
        <v>8.8966632563195498E-3</v>
      </c>
      <c r="AL298" s="24">
        <f t="shared" si="125"/>
        <v>140</v>
      </c>
      <c r="AM298" s="24">
        <f t="shared" si="126"/>
        <v>140</v>
      </c>
      <c r="AN298" s="24">
        <f t="shared" si="127"/>
        <v>0</v>
      </c>
      <c r="AO298" s="24">
        <v>1.2623139354704001E-4</v>
      </c>
      <c r="AP298" s="24">
        <v>0</v>
      </c>
      <c r="AQ298" s="24">
        <v>0</v>
      </c>
      <c r="AR298" s="24">
        <f t="shared" si="110"/>
        <v>1.2623139354704001E-4</v>
      </c>
      <c r="AS298" s="24">
        <f t="shared" si="128"/>
        <v>140</v>
      </c>
      <c r="AT298" s="24">
        <f t="shared" si="130"/>
        <v>140</v>
      </c>
      <c r="AU298" s="24">
        <f t="shared" si="129"/>
        <v>0</v>
      </c>
    </row>
    <row r="299" spans="1:47" ht="14.25" customHeight="1" x14ac:dyDescent="0.25">
      <c r="A299" s="24">
        <v>116</v>
      </c>
      <c r="B299" s="24" t="s">
        <v>93</v>
      </c>
      <c r="C299" s="24">
        <v>1.05</v>
      </c>
      <c r="D299" s="24">
        <f t="shared" si="114"/>
        <v>0</v>
      </c>
      <c r="E299" s="24">
        <f t="shared" si="105"/>
        <v>0</v>
      </c>
      <c r="F299" s="24">
        <v>3.6126479999999939</v>
      </c>
      <c r="G299" s="24">
        <f t="shared" si="111"/>
        <v>3.7932803999999938</v>
      </c>
      <c r="H299" s="24">
        <f t="shared" si="112"/>
        <v>0</v>
      </c>
      <c r="I299" s="24">
        <f t="shared" si="115"/>
        <v>0</v>
      </c>
      <c r="J299" s="24">
        <f t="shared" si="113"/>
        <v>0.72252959999999877</v>
      </c>
      <c r="K299" s="24">
        <v>0</v>
      </c>
      <c r="L299" s="24">
        <f t="shared" si="116"/>
        <v>4.515809999999993</v>
      </c>
      <c r="M299" s="24">
        <v>1.1913410317547299</v>
      </c>
      <c r="N299" s="24">
        <v>0</v>
      </c>
      <c r="O299" s="24">
        <v>0</v>
      </c>
      <c r="P299" s="24">
        <f t="shared" si="106"/>
        <v>1.1913410317547299</v>
      </c>
      <c r="Q299" s="24">
        <f t="shared" si="117"/>
        <v>140</v>
      </c>
      <c r="R299" s="24">
        <f t="shared" si="131"/>
        <v>140</v>
      </c>
      <c r="S299" s="24">
        <f t="shared" si="118"/>
        <v>0</v>
      </c>
      <c r="T299" s="24">
        <v>1.8174858896133901</v>
      </c>
      <c r="U299" s="24">
        <v>0</v>
      </c>
      <c r="V299" s="24">
        <v>0</v>
      </c>
      <c r="W299" s="24">
        <f t="shared" si="107"/>
        <v>1.8174858896133901</v>
      </c>
      <c r="X299" s="24">
        <f t="shared" si="119"/>
        <v>140</v>
      </c>
      <c r="Y299" s="24">
        <f t="shared" si="120"/>
        <v>140</v>
      </c>
      <c r="Z299" s="24">
        <f t="shared" si="121"/>
        <v>0</v>
      </c>
      <c r="AA299" s="24">
        <v>0.27453181790714698</v>
      </c>
      <c r="AB299" s="24">
        <v>0</v>
      </c>
      <c r="AC299" s="24">
        <v>0</v>
      </c>
      <c r="AD299" s="24">
        <f t="shared" si="108"/>
        <v>0.27453181790714698</v>
      </c>
      <c r="AE299" s="24">
        <f t="shared" si="122"/>
        <v>140</v>
      </c>
      <c r="AF299" s="24">
        <f t="shared" si="123"/>
        <v>140</v>
      </c>
      <c r="AG299" s="24">
        <f t="shared" si="124"/>
        <v>0</v>
      </c>
      <c r="AH299" s="24">
        <v>0.10809309664879101</v>
      </c>
      <c r="AI299" s="24">
        <v>0</v>
      </c>
      <c r="AJ299" s="24">
        <v>0</v>
      </c>
      <c r="AK299" s="24">
        <f t="shared" si="109"/>
        <v>0.10809309664879101</v>
      </c>
      <c r="AL299" s="24">
        <f t="shared" si="125"/>
        <v>140</v>
      </c>
      <c r="AM299" s="24">
        <f t="shared" si="126"/>
        <v>140</v>
      </c>
      <c r="AN299" s="24">
        <f t="shared" si="127"/>
        <v>0</v>
      </c>
      <c r="AO299" s="24">
        <v>6.1104516080514896E-3</v>
      </c>
      <c r="AP299" s="24">
        <v>0</v>
      </c>
      <c r="AQ299" s="24">
        <v>0</v>
      </c>
      <c r="AR299" s="24">
        <f t="shared" si="110"/>
        <v>6.1104516080514896E-3</v>
      </c>
      <c r="AS299" s="24">
        <f t="shared" si="128"/>
        <v>140</v>
      </c>
      <c r="AT299" s="24">
        <f t="shared" si="130"/>
        <v>140</v>
      </c>
      <c r="AU299" s="24">
        <f t="shared" si="129"/>
        <v>0</v>
      </c>
    </row>
    <row r="300" spans="1:47" ht="14.25" customHeight="1" x14ac:dyDescent="0.25">
      <c r="A300" s="24">
        <v>117</v>
      </c>
      <c r="B300" s="24" t="s">
        <v>93</v>
      </c>
      <c r="C300" s="24">
        <v>1.05</v>
      </c>
      <c r="D300" s="24">
        <f t="shared" si="114"/>
        <v>0</v>
      </c>
      <c r="E300" s="24">
        <f t="shared" si="105"/>
        <v>0</v>
      </c>
      <c r="F300" s="24">
        <v>3.5898790000000003</v>
      </c>
      <c r="G300" s="24">
        <f t="shared" si="111"/>
        <v>3.7693729500000006</v>
      </c>
      <c r="H300" s="24">
        <f t="shared" si="112"/>
        <v>0</v>
      </c>
      <c r="I300" s="24">
        <f t="shared" si="115"/>
        <v>0</v>
      </c>
      <c r="J300" s="24">
        <f t="shared" si="113"/>
        <v>2.49493168644442E-5</v>
      </c>
      <c r="K300" s="24">
        <v>0</v>
      </c>
      <c r="L300" s="24">
        <f t="shared" si="116"/>
        <v>3.7693978993168651</v>
      </c>
      <c r="M300" s="24">
        <v>2.49493168644442E-5</v>
      </c>
      <c r="N300" s="24">
        <v>0</v>
      </c>
      <c r="O300" s="24">
        <v>0</v>
      </c>
      <c r="P300" s="24">
        <f t="shared" si="106"/>
        <v>2.49493168644442E-5</v>
      </c>
      <c r="Q300" s="24">
        <f t="shared" si="117"/>
        <v>140</v>
      </c>
      <c r="R300" s="24">
        <f t="shared" si="131"/>
        <v>140</v>
      </c>
      <c r="S300" s="24">
        <f t="shared" si="118"/>
        <v>0</v>
      </c>
      <c r="T300" s="24">
        <v>0.92974302642060003</v>
      </c>
      <c r="U300" s="24">
        <v>0</v>
      </c>
      <c r="V300" s="24">
        <v>0</v>
      </c>
      <c r="W300" s="24">
        <f t="shared" si="107"/>
        <v>0.92974302642060003</v>
      </c>
      <c r="X300" s="24">
        <f t="shared" si="119"/>
        <v>140</v>
      </c>
      <c r="Y300" s="24">
        <f t="shared" si="120"/>
        <v>140</v>
      </c>
      <c r="Z300" s="24">
        <f t="shared" si="121"/>
        <v>0</v>
      </c>
      <c r="AA300" s="24">
        <v>0.173428019038049</v>
      </c>
      <c r="AB300" s="24">
        <v>0</v>
      </c>
      <c r="AC300" s="24">
        <v>0</v>
      </c>
      <c r="AD300" s="24">
        <f t="shared" si="108"/>
        <v>0.173428019038049</v>
      </c>
      <c r="AE300" s="24">
        <f t="shared" si="122"/>
        <v>140</v>
      </c>
      <c r="AF300" s="24">
        <f t="shared" si="123"/>
        <v>140</v>
      </c>
      <c r="AG300" s="24">
        <f t="shared" si="124"/>
        <v>0</v>
      </c>
      <c r="AH300" s="24">
        <v>2.8079968237918E-4</v>
      </c>
      <c r="AI300" s="24">
        <v>0</v>
      </c>
      <c r="AJ300" s="24">
        <v>0</v>
      </c>
      <c r="AK300" s="24">
        <f t="shared" si="109"/>
        <v>2.8079968237918E-4</v>
      </c>
      <c r="AL300" s="24">
        <f t="shared" si="125"/>
        <v>140</v>
      </c>
      <c r="AM300" s="24">
        <f t="shared" si="126"/>
        <v>140</v>
      </c>
      <c r="AN300" s="24">
        <f t="shared" si="127"/>
        <v>0</v>
      </c>
      <c r="AO300" s="24">
        <v>6.8022850325706401E-4</v>
      </c>
      <c r="AP300" s="24">
        <v>0</v>
      </c>
      <c r="AQ300" s="24">
        <v>0</v>
      </c>
      <c r="AR300" s="24">
        <f t="shared" si="110"/>
        <v>6.8022850325706401E-4</v>
      </c>
      <c r="AS300" s="24">
        <f t="shared" si="128"/>
        <v>140</v>
      </c>
      <c r="AT300" s="24">
        <f t="shared" si="130"/>
        <v>140</v>
      </c>
      <c r="AU300" s="24">
        <f t="shared" si="129"/>
        <v>0</v>
      </c>
    </row>
    <row r="301" spans="1:47" ht="14.25" customHeight="1" x14ac:dyDescent="0.25">
      <c r="A301" s="24">
        <v>118</v>
      </c>
      <c r="B301" s="24" t="s">
        <v>93</v>
      </c>
      <c r="C301" s="24">
        <v>1.05</v>
      </c>
      <c r="D301" s="24">
        <f t="shared" si="114"/>
        <v>0</v>
      </c>
      <c r="E301" s="24">
        <f t="shared" si="105"/>
        <v>0</v>
      </c>
      <c r="F301" s="24">
        <v>3.6062030000000007</v>
      </c>
      <c r="G301" s="24">
        <f t="shared" si="111"/>
        <v>3.7865131500000011</v>
      </c>
      <c r="H301" s="24">
        <f t="shared" si="112"/>
        <v>0</v>
      </c>
      <c r="I301" s="24">
        <f t="shared" si="115"/>
        <v>0</v>
      </c>
      <c r="J301" s="24">
        <f t="shared" si="113"/>
        <v>0.14392992687237099</v>
      </c>
      <c r="K301" s="24">
        <v>0</v>
      </c>
      <c r="L301" s="24">
        <f t="shared" si="116"/>
        <v>3.9304430768723719</v>
      </c>
      <c r="M301" s="24">
        <v>0.14392992687237099</v>
      </c>
      <c r="N301" s="24">
        <v>0</v>
      </c>
      <c r="O301" s="24">
        <v>0</v>
      </c>
      <c r="P301" s="24">
        <f t="shared" si="106"/>
        <v>0.14392992687237099</v>
      </c>
      <c r="Q301" s="24">
        <f t="shared" si="117"/>
        <v>140</v>
      </c>
      <c r="R301" s="24">
        <f t="shared" si="131"/>
        <v>140</v>
      </c>
      <c r="S301" s="24">
        <f t="shared" si="118"/>
        <v>0</v>
      </c>
      <c r="T301" s="24">
        <v>1.7153523379199599E-2</v>
      </c>
      <c r="U301" s="24">
        <v>0</v>
      </c>
      <c r="V301" s="24">
        <v>0</v>
      </c>
      <c r="W301" s="24">
        <f t="shared" si="107"/>
        <v>1.7153523379199599E-2</v>
      </c>
      <c r="X301" s="24">
        <f t="shared" si="119"/>
        <v>140</v>
      </c>
      <c r="Y301" s="24">
        <f t="shared" si="120"/>
        <v>140</v>
      </c>
      <c r="Z301" s="24">
        <f t="shared" si="121"/>
        <v>0</v>
      </c>
      <c r="AA301" s="24">
        <v>0.39333567344626502</v>
      </c>
      <c r="AB301" s="24">
        <v>0</v>
      </c>
      <c r="AC301" s="24">
        <v>0</v>
      </c>
      <c r="AD301" s="24">
        <f t="shared" si="108"/>
        <v>0.39333567344626502</v>
      </c>
      <c r="AE301" s="24">
        <f t="shared" si="122"/>
        <v>140</v>
      </c>
      <c r="AF301" s="24">
        <f t="shared" si="123"/>
        <v>140</v>
      </c>
      <c r="AG301" s="24">
        <f t="shared" si="124"/>
        <v>0</v>
      </c>
      <c r="AH301" s="24">
        <v>9.8870327112260598E-4</v>
      </c>
      <c r="AI301" s="24">
        <v>0</v>
      </c>
      <c r="AJ301" s="24">
        <v>0</v>
      </c>
      <c r="AK301" s="24">
        <f t="shared" si="109"/>
        <v>9.8870327112260598E-4</v>
      </c>
      <c r="AL301" s="24">
        <f t="shared" si="125"/>
        <v>140</v>
      </c>
      <c r="AM301" s="24">
        <f t="shared" si="126"/>
        <v>140</v>
      </c>
      <c r="AN301" s="24">
        <f t="shared" si="127"/>
        <v>0</v>
      </c>
      <c r="AO301" s="24">
        <v>2.2021738610432402E-2</v>
      </c>
      <c r="AP301" s="24">
        <v>0</v>
      </c>
      <c r="AQ301" s="24">
        <v>0</v>
      </c>
      <c r="AR301" s="24">
        <f t="shared" si="110"/>
        <v>2.2021738610432402E-2</v>
      </c>
      <c r="AS301" s="24">
        <f t="shared" si="128"/>
        <v>140</v>
      </c>
      <c r="AT301" s="24">
        <f t="shared" si="130"/>
        <v>140</v>
      </c>
      <c r="AU301" s="24">
        <f t="shared" si="129"/>
        <v>0</v>
      </c>
    </row>
    <row r="302" spans="1:47" ht="14.25" customHeight="1" x14ac:dyDescent="0.25">
      <c r="A302" s="24">
        <v>119</v>
      </c>
      <c r="B302" s="24" t="s">
        <v>93</v>
      </c>
      <c r="C302" s="24">
        <v>1.05</v>
      </c>
      <c r="D302" s="24">
        <f t="shared" si="114"/>
        <v>0</v>
      </c>
      <c r="E302" s="24">
        <f t="shared" si="105"/>
        <v>0</v>
      </c>
      <c r="F302" s="24">
        <v>3.5702630000000024</v>
      </c>
      <c r="G302" s="24">
        <f t="shared" si="111"/>
        <v>3.7487761500000025</v>
      </c>
      <c r="H302" s="24">
        <f t="shared" si="112"/>
        <v>0</v>
      </c>
      <c r="I302" s="24">
        <f t="shared" si="115"/>
        <v>0</v>
      </c>
      <c r="J302" s="24">
        <f t="shared" si="113"/>
        <v>2.29317512898451E-2</v>
      </c>
      <c r="K302" s="24">
        <v>0</v>
      </c>
      <c r="L302" s="24">
        <f t="shared" si="116"/>
        <v>3.7717079012898478</v>
      </c>
      <c r="M302" s="24">
        <v>2.29317512898451E-2</v>
      </c>
      <c r="N302" s="24">
        <v>0</v>
      </c>
      <c r="O302" s="24">
        <v>0</v>
      </c>
      <c r="P302" s="24">
        <f t="shared" si="106"/>
        <v>2.29317512898451E-2</v>
      </c>
      <c r="Q302" s="24">
        <f t="shared" si="117"/>
        <v>140</v>
      </c>
      <c r="R302" s="24">
        <f t="shared" si="131"/>
        <v>140</v>
      </c>
      <c r="S302" s="24">
        <f t="shared" si="118"/>
        <v>0</v>
      </c>
      <c r="T302" s="24">
        <v>7.5240814734456707E-2</v>
      </c>
      <c r="U302" s="24">
        <v>0</v>
      </c>
      <c r="V302" s="24">
        <v>0</v>
      </c>
      <c r="W302" s="24">
        <f t="shared" si="107"/>
        <v>7.5240814734456707E-2</v>
      </c>
      <c r="X302" s="24">
        <f t="shared" si="119"/>
        <v>140</v>
      </c>
      <c r="Y302" s="24">
        <f t="shared" si="120"/>
        <v>140</v>
      </c>
      <c r="Z302" s="24">
        <f t="shared" si="121"/>
        <v>0</v>
      </c>
      <c r="AA302" s="24">
        <v>9.9419891288481908E-3</v>
      </c>
      <c r="AB302" s="24">
        <v>0</v>
      </c>
      <c r="AC302" s="24">
        <v>0</v>
      </c>
      <c r="AD302" s="24">
        <f t="shared" si="108"/>
        <v>9.9419891288481908E-3</v>
      </c>
      <c r="AE302" s="24">
        <f t="shared" si="122"/>
        <v>140</v>
      </c>
      <c r="AF302" s="24">
        <f t="shared" si="123"/>
        <v>140</v>
      </c>
      <c r="AG302" s="24">
        <f t="shared" si="124"/>
        <v>0</v>
      </c>
      <c r="AH302" s="24">
        <v>1.91417242149855E-3</v>
      </c>
      <c r="AI302" s="24">
        <v>0</v>
      </c>
      <c r="AJ302" s="24">
        <v>0</v>
      </c>
      <c r="AK302" s="24">
        <f t="shared" si="109"/>
        <v>1.91417242149855E-3</v>
      </c>
      <c r="AL302" s="24">
        <f t="shared" si="125"/>
        <v>140</v>
      </c>
      <c r="AM302" s="24">
        <f t="shared" si="126"/>
        <v>140</v>
      </c>
      <c r="AN302" s="24">
        <f t="shared" si="127"/>
        <v>0</v>
      </c>
      <c r="AO302" s="24">
        <v>0.58232148296117703</v>
      </c>
      <c r="AP302" s="24">
        <v>0</v>
      </c>
      <c r="AQ302" s="24">
        <v>0</v>
      </c>
      <c r="AR302" s="24">
        <f t="shared" si="110"/>
        <v>0.58232148296117703</v>
      </c>
      <c r="AS302" s="24">
        <f t="shared" si="128"/>
        <v>140</v>
      </c>
      <c r="AT302" s="24">
        <f t="shared" si="130"/>
        <v>140</v>
      </c>
      <c r="AU302" s="24">
        <f t="shared" si="129"/>
        <v>0</v>
      </c>
    </row>
    <row r="303" spans="1:47" ht="14.25" customHeight="1" x14ac:dyDescent="0.25">
      <c r="A303" s="24">
        <v>120</v>
      </c>
      <c r="B303" s="24" t="s">
        <v>93</v>
      </c>
      <c r="C303" s="24">
        <v>1.05</v>
      </c>
      <c r="D303" s="24">
        <f t="shared" si="114"/>
        <v>0</v>
      </c>
      <c r="E303" s="24">
        <f t="shared" si="105"/>
        <v>0</v>
      </c>
      <c r="F303" s="24">
        <v>3.622459000000001</v>
      </c>
      <c r="G303" s="24">
        <f t="shared" si="111"/>
        <v>3.8035819500000012</v>
      </c>
      <c r="H303" s="24">
        <f t="shared" si="112"/>
        <v>0</v>
      </c>
      <c r="I303" s="24">
        <f t="shared" si="115"/>
        <v>0</v>
      </c>
      <c r="J303" s="24">
        <f t="shared" si="113"/>
        <v>1.04499824574657E-4</v>
      </c>
      <c r="K303" s="24">
        <v>0</v>
      </c>
      <c r="L303" s="24">
        <f t="shared" si="116"/>
        <v>3.8036864498245757</v>
      </c>
      <c r="M303" s="24">
        <v>1.04499824574657E-4</v>
      </c>
      <c r="N303" s="24">
        <v>0</v>
      </c>
      <c r="O303" s="24">
        <v>0</v>
      </c>
      <c r="P303" s="24">
        <f t="shared" si="106"/>
        <v>1.04499824574657E-4</v>
      </c>
      <c r="Q303" s="24">
        <f t="shared" si="117"/>
        <v>140</v>
      </c>
      <c r="R303" s="24">
        <f t="shared" si="131"/>
        <v>140</v>
      </c>
      <c r="S303" s="24">
        <f t="shared" si="118"/>
        <v>0</v>
      </c>
      <c r="T303" s="24">
        <v>2.8824227041402302</v>
      </c>
      <c r="U303" s="24">
        <v>0</v>
      </c>
      <c r="V303" s="24">
        <v>0</v>
      </c>
      <c r="W303" s="24">
        <f t="shared" si="107"/>
        <v>2.8824227041402302</v>
      </c>
      <c r="X303" s="24">
        <f t="shared" si="119"/>
        <v>140</v>
      </c>
      <c r="Y303" s="24">
        <f t="shared" si="120"/>
        <v>140</v>
      </c>
      <c r="Z303" s="24">
        <f t="shared" si="121"/>
        <v>0</v>
      </c>
      <c r="AA303" s="24">
        <v>1.8645263939062E-4</v>
      </c>
      <c r="AB303" s="24">
        <v>0</v>
      </c>
      <c r="AC303" s="24">
        <v>0</v>
      </c>
      <c r="AD303" s="24">
        <f t="shared" si="108"/>
        <v>1.8645263939062E-4</v>
      </c>
      <c r="AE303" s="24">
        <f t="shared" si="122"/>
        <v>140</v>
      </c>
      <c r="AF303" s="24">
        <f t="shared" si="123"/>
        <v>140</v>
      </c>
      <c r="AG303" s="24">
        <f t="shared" si="124"/>
        <v>0</v>
      </c>
      <c r="AH303" s="24">
        <v>0.49577546522578397</v>
      </c>
      <c r="AI303" s="24">
        <v>0</v>
      </c>
      <c r="AJ303" s="24">
        <v>0</v>
      </c>
      <c r="AK303" s="24">
        <f t="shared" si="109"/>
        <v>0.49577546522578397</v>
      </c>
      <c r="AL303" s="24">
        <f t="shared" si="125"/>
        <v>140</v>
      </c>
      <c r="AM303" s="24">
        <f t="shared" si="126"/>
        <v>140</v>
      </c>
      <c r="AN303" s="24">
        <f t="shared" si="127"/>
        <v>0</v>
      </c>
      <c r="AO303" s="24">
        <v>0.16900521863658</v>
      </c>
      <c r="AP303" s="24">
        <v>0</v>
      </c>
      <c r="AQ303" s="24">
        <v>0</v>
      </c>
      <c r="AR303" s="24">
        <f t="shared" si="110"/>
        <v>0.16900521863658</v>
      </c>
      <c r="AS303" s="24">
        <f t="shared" si="128"/>
        <v>140</v>
      </c>
      <c r="AT303" s="24">
        <f t="shared" si="130"/>
        <v>140</v>
      </c>
      <c r="AU303" s="24">
        <f t="shared" si="129"/>
        <v>0</v>
      </c>
    </row>
    <row r="304" spans="1:47" ht="14.25" customHeight="1" x14ac:dyDescent="0.25">
      <c r="A304" s="24">
        <v>121</v>
      </c>
      <c r="B304" s="24" t="s">
        <v>93</v>
      </c>
      <c r="C304" s="24">
        <v>1.05</v>
      </c>
      <c r="D304" s="24">
        <f t="shared" si="114"/>
        <v>0</v>
      </c>
      <c r="E304" s="24">
        <f t="shared" si="105"/>
        <v>0</v>
      </c>
      <c r="F304" s="24">
        <v>3.6051260000000047</v>
      </c>
      <c r="G304" s="24">
        <f t="shared" si="111"/>
        <v>3.7853823000000051</v>
      </c>
      <c r="H304" s="24">
        <f t="shared" si="112"/>
        <v>0</v>
      </c>
      <c r="I304" s="24">
        <f t="shared" si="115"/>
        <v>0</v>
      </c>
      <c r="J304" s="24">
        <f t="shared" si="113"/>
        <v>8.9290131799029001E-4</v>
      </c>
      <c r="K304" s="24">
        <v>0</v>
      </c>
      <c r="L304" s="24">
        <f t="shared" si="116"/>
        <v>3.7862752013179954</v>
      </c>
      <c r="M304" s="24">
        <v>8.9290131799029001E-4</v>
      </c>
      <c r="N304" s="24">
        <v>0</v>
      </c>
      <c r="O304" s="24">
        <v>0</v>
      </c>
      <c r="P304" s="24">
        <f t="shared" si="106"/>
        <v>8.9290131799029001E-4</v>
      </c>
      <c r="Q304" s="24">
        <f t="shared" si="117"/>
        <v>140</v>
      </c>
      <c r="R304" s="24">
        <f t="shared" si="131"/>
        <v>140</v>
      </c>
      <c r="S304" s="24">
        <f t="shared" si="118"/>
        <v>0</v>
      </c>
      <c r="T304" s="24">
        <v>1.29308838846159</v>
      </c>
      <c r="U304" s="24">
        <v>0</v>
      </c>
      <c r="V304" s="24">
        <v>0</v>
      </c>
      <c r="W304" s="24">
        <f t="shared" si="107"/>
        <v>1.29308838846159</v>
      </c>
      <c r="X304" s="24">
        <f t="shared" si="119"/>
        <v>140</v>
      </c>
      <c r="Y304" s="24">
        <f t="shared" si="120"/>
        <v>140</v>
      </c>
      <c r="Z304" s="24">
        <f t="shared" si="121"/>
        <v>0</v>
      </c>
      <c r="AA304" s="24">
        <v>9.1632782039633404E-2</v>
      </c>
      <c r="AB304" s="24">
        <v>0</v>
      </c>
      <c r="AC304" s="24">
        <v>0</v>
      </c>
      <c r="AD304" s="24">
        <f t="shared" si="108"/>
        <v>9.1632782039633404E-2</v>
      </c>
      <c r="AE304" s="24">
        <f t="shared" si="122"/>
        <v>140</v>
      </c>
      <c r="AF304" s="24">
        <f t="shared" si="123"/>
        <v>140</v>
      </c>
      <c r="AG304" s="24">
        <f t="shared" si="124"/>
        <v>0</v>
      </c>
      <c r="AH304" s="24">
        <v>0.20427403888381701</v>
      </c>
      <c r="AI304" s="24">
        <v>0</v>
      </c>
      <c r="AJ304" s="24">
        <v>0</v>
      </c>
      <c r="AK304" s="24">
        <f t="shared" si="109"/>
        <v>0.20427403888381701</v>
      </c>
      <c r="AL304" s="24">
        <f t="shared" si="125"/>
        <v>140</v>
      </c>
      <c r="AM304" s="24">
        <f t="shared" si="126"/>
        <v>140</v>
      </c>
      <c r="AN304" s="24">
        <f t="shared" si="127"/>
        <v>0</v>
      </c>
      <c r="AO304" s="24">
        <v>9.4206790172406095E-3</v>
      </c>
      <c r="AP304" s="24">
        <v>0</v>
      </c>
      <c r="AQ304" s="24">
        <v>0</v>
      </c>
      <c r="AR304" s="24">
        <f t="shared" si="110"/>
        <v>9.4206790172406095E-3</v>
      </c>
      <c r="AS304" s="24">
        <f t="shared" si="128"/>
        <v>140</v>
      </c>
      <c r="AT304" s="24">
        <f t="shared" si="130"/>
        <v>140</v>
      </c>
      <c r="AU304" s="24">
        <f t="shared" si="129"/>
        <v>0</v>
      </c>
    </row>
    <row r="305" spans="1:47" ht="14.25" customHeight="1" x14ac:dyDescent="0.25">
      <c r="A305" s="24">
        <v>122</v>
      </c>
      <c r="B305" s="24" t="s">
        <v>93</v>
      </c>
      <c r="C305" s="24">
        <v>1.05</v>
      </c>
      <c r="D305" s="24">
        <f t="shared" si="114"/>
        <v>0</v>
      </c>
      <c r="E305" s="24">
        <f t="shared" si="105"/>
        <v>0</v>
      </c>
      <c r="F305" s="24">
        <v>3.6110299999999977</v>
      </c>
      <c r="G305" s="24">
        <f t="shared" si="111"/>
        <v>3.7915814999999977</v>
      </c>
      <c r="H305" s="24">
        <f t="shared" si="112"/>
        <v>0</v>
      </c>
      <c r="I305" s="24">
        <f t="shared" si="115"/>
        <v>0</v>
      </c>
      <c r="J305" s="24">
        <f t="shared" si="113"/>
        <v>1.77157153330795E-9</v>
      </c>
      <c r="K305" s="24">
        <v>0</v>
      </c>
      <c r="L305" s="24">
        <f t="shared" si="116"/>
        <v>3.7915815017715691</v>
      </c>
      <c r="M305" s="24">
        <v>1.77157153330795E-9</v>
      </c>
      <c r="N305" s="24">
        <v>0</v>
      </c>
      <c r="O305" s="24">
        <v>0</v>
      </c>
      <c r="P305" s="24">
        <f t="shared" si="106"/>
        <v>1.77157153330795E-9</v>
      </c>
      <c r="Q305" s="24">
        <f t="shared" si="117"/>
        <v>140</v>
      </c>
      <c r="R305" s="24">
        <f t="shared" si="131"/>
        <v>140</v>
      </c>
      <c r="S305" s="24">
        <f t="shared" si="118"/>
        <v>0</v>
      </c>
      <c r="T305" s="24">
        <v>3.8773553450105198E-2</v>
      </c>
      <c r="U305" s="24">
        <v>0</v>
      </c>
      <c r="V305" s="24">
        <v>0</v>
      </c>
      <c r="W305" s="24">
        <f t="shared" si="107"/>
        <v>3.8773553450105198E-2</v>
      </c>
      <c r="X305" s="24">
        <f t="shared" si="119"/>
        <v>140</v>
      </c>
      <c r="Y305" s="24">
        <f t="shared" si="120"/>
        <v>140</v>
      </c>
      <c r="Z305" s="24">
        <f t="shared" si="121"/>
        <v>0</v>
      </c>
      <c r="AA305" s="24">
        <v>7.6196623069027299E-3</v>
      </c>
      <c r="AB305" s="24">
        <v>0</v>
      </c>
      <c r="AC305" s="24">
        <v>0</v>
      </c>
      <c r="AD305" s="24">
        <f t="shared" si="108"/>
        <v>7.6196623069027299E-3</v>
      </c>
      <c r="AE305" s="24">
        <f t="shared" si="122"/>
        <v>140</v>
      </c>
      <c r="AF305" s="24">
        <f t="shared" si="123"/>
        <v>140</v>
      </c>
      <c r="AG305" s="24">
        <f t="shared" si="124"/>
        <v>0</v>
      </c>
      <c r="AH305" s="24">
        <v>0.153583452582821</v>
      </c>
      <c r="AI305" s="24">
        <v>0</v>
      </c>
      <c r="AJ305" s="24">
        <v>0</v>
      </c>
      <c r="AK305" s="24">
        <f t="shared" si="109"/>
        <v>0.153583452582821</v>
      </c>
      <c r="AL305" s="24">
        <f t="shared" si="125"/>
        <v>140</v>
      </c>
      <c r="AM305" s="24">
        <f t="shared" si="126"/>
        <v>140</v>
      </c>
      <c r="AN305" s="24">
        <f t="shared" si="127"/>
        <v>0</v>
      </c>
      <c r="AO305" s="24">
        <v>0.108362532758379</v>
      </c>
      <c r="AP305" s="24">
        <v>0</v>
      </c>
      <c r="AQ305" s="24">
        <v>0</v>
      </c>
      <c r="AR305" s="24">
        <f t="shared" si="110"/>
        <v>0.108362532758379</v>
      </c>
      <c r="AS305" s="24">
        <f t="shared" si="128"/>
        <v>140</v>
      </c>
      <c r="AT305" s="24">
        <f t="shared" si="130"/>
        <v>140</v>
      </c>
      <c r="AU305" s="24">
        <f t="shared" si="129"/>
        <v>0</v>
      </c>
    </row>
    <row r="306" spans="1:47" ht="14.25" customHeight="1" x14ac:dyDescent="0.25">
      <c r="A306" s="24">
        <v>123</v>
      </c>
      <c r="B306" s="24" t="s">
        <v>93</v>
      </c>
      <c r="C306" s="24">
        <v>1.05</v>
      </c>
      <c r="D306" s="24">
        <f t="shared" si="114"/>
        <v>0</v>
      </c>
      <c r="E306" s="24">
        <f t="shared" si="105"/>
        <v>0</v>
      </c>
      <c r="F306" s="24">
        <v>3.5970959999999979</v>
      </c>
      <c r="G306" s="24">
        <f t="shared" si="111"/>
        <v>3.7769507999999981</v>
      </c>
      <c r="H306" s="24">
        <f t="shared" si="112"/>
        <v>0</v>
      </c>
      <c r="I306" s="24">
        <f t="shared" si="115"/>
        <v>0</v>
      </c>
      <c r="J306" s="24">
        <f t="shared" si="113"/>
        <v>1.5852621929850701E-2</v>
      </c>
      <c r="K306" s="24">
        <v>0</v>
      </c>
      <c r="L306" s="24">
        <f t="shared" si="116"/>
        <v>3.7928034219298485</v>
      </c>
      <c r="M306" s="24">
        <v>1.5852621929850701E-2</v>
      </c>
      <c r="N306" s="24">
        <v>0</v>
      </c>
      <c r="O306" s="24">
        <v>0</v>
      </c>
      <c r="P306" s="24">
        <f t="shared" si="106"/>
        <v>1.5852621929850701E-2</v>
      </c>
      <c r="Q306" s="24">
        <f t="shared" si="117"/>
        <v>140</v>
      </c>
      <c r="R306" s="24">
        <f t="shared" si="131"/>
        <v>140</v>
      </c>
      <c r="S306" s="24">
        <f t="shared" si="118"/>
        <v>0</v>
      </c>
      <c r="T306" s="24">
        <v>0.15530797390415199</v>
      </c>
      <c r="U306" s="24">
        <v>0</v>
      </c>
      <c r="V306" s="24">
        <v>0</v>
      </c>
      <c r="W306" s="24">
        <f t="shared" si="107"/>
        <v>0.15530797390415199</v>
      </c>
      <c r="X306" s="24">
        <f t="shared" si="119"/>
        <v>140</v>
      </c>
      <c r="Y306" s="24">
        <f t="shared" si="120"/>
        <v>140</v>
      </c>
      <c r="Z306" s="24">
        <f t="shared" si="121"/>
        <v>0</v>
      </c>
      <c r="AA306" s="24">
        <v>3.3986922881288498E-3</v>
      </c>
      <c r="AB306" s="24">
        <v>0</v>
      </c>
      <c r="AC306" s="24">
        <v>0</v>
      </c>
      <c r="AD306" s="24">
        <f t="shared" si="108"/>
        <v>3.3986922881288498E-3</v>
      </c>
      <c r="AE306" s="24">
        <f t="shared" si="122"/>
        <v>140</v>
      </c>
      <c r="AF306" s="24">
        <f t="shared" si="123"/>
        <v>140</v>
      </c>
      <c r="AG306" s="24">
        <f t="shared" si="124"/>
        <v>0</v>
      </c>
      <c r="AH306" s="24">
        <v>8.2778391995116496E-2</v>
      </c>
      <c r="AI306" s="24">
        <v>0</v>
      </c>
      <c r="AJ306" s="24">
        <v>0</v>
      </c>
      <c r="AK306" s="24">
        <f t="shared" si="109"/>
        <v>8.2778391995116496E-2</v>
      </c>
      <c r="AL306" s="24">
        <f t="shared" si="125"/>
        <v>140</v>
      </c>
      <c r="AM306" s="24">
        <f t="shared" si="126"/>
        <v>140</v>
      </c>
      <c r="AN306" s="24">
        <f t="shared" si="127"/>
        <v>0</v>
      </c>
      <c r="AO306" s="24">
        <v>0.45179461255667003</v>
      </c>
      <c r="AP306" s="24">
        <v>0</v>
      </c>
      <c r="AQ306" s="24">
        <v>0</v>
      </c>
      <c r="AR306" s="24">
        <f t="shared" si="110"/>
        <v>0.45179461255667003</v>
      </c>
      <c r="AS306" s="24">
        <f t="shared" si="128"/>
        <v>140</v>
      </c>
      <c r="AT306" s="24">
        <f t="shared" si="130"/>
        <v>140</v>
      </c>
      <c r="AU306" s="24">
        <f t="shared" si="129"/>
        <v>0</v>
      </c>
    </row>
    <row r="307" spans="1:47" ht="14.25" customHeight="1" x14ac:dyDescent="0.25">
      <c r="A307" s="24">
        <v>124</v>
      </c>
      <c r="B307" s="24" t="s">
        <v>93</v>
      </c>
      <c r="C307" s="24">
        <v>1.05</v>
      </c>
      <c r="D307" s="24">
        <f t="shared" si="114"/>
        <v>0</v>
      </c>
      <c r="E307" s="24">
        <f t="shared" si="105"/>
        <v>0</v>
      </c>
      <c r="F307" s="24">
        <v>3.5915139999999988</v>
      </c>
      <c r="G307" s="24">
        <f t="shared" si="111"/>
        <v>3.7710896999999988</v>
      </c>
      <c r="H307" s="24">
        <f t="shared" si="112"/>
        <v>0</v>
      </c>
      <c r="I307" s="24">
        <f t="shared" si="115"/>
        <v>0</v>
      </c>
      <c r="J307" s="24">
        <f t="shared" si="113"/>
        <v>0.25046719298923398</v>
      </c>
      <c r="K307" s="24">
        <v>0</v>
      </c>
      <c r="L307" s="24">
        <f t="shared" si="116"/>
        <v>4.0215568929892331</v>
      </c>
      <c r="M307" s="24">
        <v>0.25046719298923398</v>
      </c>
      <c r="N307" s="24">
        <v>0</v>
      </c>
      <c r="O307" s="24">
        <v>0</v>
      </c>
      <c r="P307" s="24">
        <f t="shared" si="106"/>
        <v>0.25046719298923398</v>
      </c>
      <c r="Q307" s="24">
        <f t="shared" si="117"/>
        <v>140</v>
      </c>
      <c r="R307" s="24">
        <f t="shared" si="131"/>
        <v>140</v>
      </c>
      <c r="S307" s="24">
        <f t="shared" si="118"/>
        <v>0</v>
      </c>
      <c r="T307" s="24">
        <v>0.56913844449584505</v>
      </c>
      <c r="U307" s="24">
        <v>0</v>
      </c>
      <c r="V307" s="24">
        <v>0</v>
      </c>
      <c r="W307" s="24">
        <f t="shared" si="107"/>
        <v>0.56913844449584505</v>
      </c>
      <c r="X307" s="24">
        <f t="shared" si="119"/>
        <v>140</v>
      </c>
      <c r="Y307" s="24">
        <f t="shared" si="120"/>
        <v>140</v>
      </c>
      <c r="Z307" s="24">
        <f t="shared" si="121"/>
        <v>0</v>
      </c>
      <c r="AA307" s="24">
        <v>1.00765491605434</v>
      </c>
      <c r="AB307" s="24">
        <v>0</v>
      </c>
      <c r="AC307" s="24">
        <v>0</v>
      </c>
      <c r="AD307" s="24">
        <f t="shared" si="108"/>
        <v>1.00765491605434</v>
      </c>
      <c r="AE307" s="24">
        <f t="shared" si="122"/>
        <v>140</v>
      </c>
      <c r="AF307" s="24">
        <f t="shared" si="123"/>
        <v>140</v>
      </c>
      <c r="AG307" s="24">
        <f t="shared" si="124"/>
        <v>0</v>
      </c>
      <c r="AH307" s="24">
        <v>3.50247856319179E-9</v>
      </c>
      <c r="AI307" s="24">
        <v>0</v>
      </c>
      <c r="AJ307" s="24">
        <v>0</v>
      </c>
      <c r="AK307" s="24">
        <f t="shared" si="109"/>
        <v>3.50247856319179E-9</v>
      </c>
      <c r="AL307" s="24">
        <f t="shared" si="125"/>
        <v>140</v>
      </c>
      <c r="AM307" s="24">
        <f t="shared" si="126"/>
        <v>140</v>
      </c>
      <c r="AN307" s="24">
        <f t="shared" si="127"/>
        <v>0</v>
      </c>
      <c r="AO307" s="24">
        <v>8.3096016113233903E-2</v>
      </c>
      <c r="AP307" s="24">
        <v>0</v>
      </c>
      <c r="AQ307" s="24">
        <v>0</v>
      </c>
      <c r="AR307" s="24">
        <f t="shared" si="110"/>
        <v>8.3096016113233903E-2</v>
      </c>
      <c r="AS307" s="24">
        <f t="shared" si="128"/>
        <v>140</v>
      </c>
      <c r="AT307" s="24">
        <f t="shared" si="130"/>
        <v>140</v>
      </c>
      <c r="AU307" s="24">
        <f t="shared" si="129"/>
        <v>0</v>
      </c>
    </row>
    <row r="308" spans="1:47" ht="14.25" customHeight="1" x14ac:dyDescent="0.25">
      <c r="A308" s="24">
        <v>125</v>
      </c>
      <c r="B308" s="24" t="s">
        <v>93</v>
      </c>
      <c r="C308" s="24">
        <v>1.05</v>
      </c>
      <c r="D308" s="24">
        <f t="shared" si="114"/>
        <v>0</v>
      </c>
      <c r="E308" s="24">
        <f t="shared" si="105"/>
        <v>0</v>
      </c>
      <c r="F308" s="24">
        <v>3.5740050000000032</v>
      </c>
      <c r="G308" s="24">
        <f t="shared" si="111"/>
        <v>3.7527052500000035</v>
      </c>
      <c r="H308" s="24">
        <f t="shared" si="112"/>
        <v>0</v>
      </c>
      <c r="I308" s="24">
        <f t="shared" si="115"/>
        <v>0</v>
      </c>
      <c r="J308" s="24">
        <f t="shared" si="113"/>
        <v>8.0329773972618104E-3</v>
      </c>
      <c r="K308" s="24">
        <v>0</v>
      </c>
      <c r="L308" s="24">
        <f t="shared" si="116"/>
        <v>3.7607382273972654</v>
      </c>
      <c r="M308" s="24">
        <v>8.0329773972618104E-3</v>
      </c>
      <c r="N308" s="24">
        <v>0</v>
      </c>
      <c r="O308" s="24">
        <v>0</v>
      </c>
      <c r="P308" s="24">
        <f t="shared" si="106"/>
        <v>8.0329773972618104E-3</v>
      </c>
      <c r="Q308" s="24">
        <f t="shared" si="117"/>
        <v>140</v>
      </c>
      <c r="R308" s="24">
        <f t="shared" si="131"/>
        <v>140</v>
      </c>
      <c r="S308" s="24">
        <f t="shared" si="118"/>
        <v>0</v>
      </c>
      <c r="T308" s="24">
        <v>2.0205171536454798</v>
      </c>
      <c r="U308" s="24">
        <v>0</v>
      </c>
      <c r="V308" s="24">
        <v>0</v>
      </c>
      <c r="W308" s="24">
        <f t="shared" si="107"/>
        <v>2.0205171536454798</v>
      </c>
      <c r="X308" s="24">
        <f t="shared" si="119"/>
        <v>140</v>
      </c>
      <c r="Y308" s="24">
        <f t="shared" si="120"/>
        <v>140</v>
      </c>
      <c r="Z308" s="24">
        <f t="shared" si="121"/>
        <v>0</v>
      </c>
      <c r="AA308" s="24">
        <v>9.7339955925154298E-4</v>
      </c>
      <c r="AB308" s="24">
        <v>0</v>
      </c>
      <c r="AC308" s="24">
        <v>0</v>
      </c>
      <c r="AD308" s="24">
        <f t="shared" si="108"/>
        <v>9.7339955925154298E-4</v>
      </c>
      <c r="AE308" s="24">
        <f t="shared" si="122"/>
        <v>140</v>
      </c>
      <c r="AF308" s="24">
        <f t="shared" si="123"/>
        <v>140</v>
      </c>
      <c r="AG308" s="24">
        <f t="shared" si="124"/>
        <v>0</v>
      </c>
      <c r="AH308" s="24">
        <v>3.2168317420665997E-2</v>
      </c>
      <c r="AI308" s="24">
        <v>0</v>
      </c>
      <c r="AJ308" s="24">
        <v>0</v>
      </c>
      <c r="AK308" s="24">
        <f t="shared" si="109"/>
        <v>3.2168317420665997E-2</v>
      </c>
      <c r="AL308" s="24">
        <f t="shared" si="125"/>
        <v>140</v>
      </c>
      <c r="AM308" s="24">
        <f t="shared" si="126"/>
        <v>140</v>
      </c>
      <c r="AN308" s="24">
        <f t="shared" si="127"/>
        <v>0</v>
      </c>
      <c r="AO308" s="24">
        <v>2.41084053877427E-7</v>
      </c>
      <c r="AP308" s="24">
        <v>0</v>
      </c>
      <c r="AQ308" s="24">
        <v>0</v>
      </c>
      <c r="AR308" s="24">
        <f t="shared" si="110"/>
        <v>2.41084053877427E-7</v>
      </c>
      <c r="AS308" s="24">
        <f t="shared" si="128"/>
        <v>140</v>
      </c>
      <c r="AT308" s="24">
        <f t="shared" si="130"/>
        <v>140</v>
      </c>
      <c r="AU308" s="24">
        <f t="shared" si="129"/>
        <v>0</v>
      </c>
    </row>
    <row r="309" spans="1:47" ht="14.25" customHeight="1" x14ac:dyDescent="0.25">
      <c r="A309" s="24">
        <v>126</v>
      </c>
      <c r="B309" s="24" t="s">
        <v>93</v>
      </c>
      <c r="C309" s="24">
        <v>1.05</v>
      </c>
      <c r="D309" s="24">
        <f t="shared" si="114"/>
        <v>0</v>
      </c>
      <c r="E309" s="24">
        <f t="shared" si="105"/>
        <v>0</v>
      </c>
      <c r="F309" s="24">
        <v>3.5880850000000009</v>
      </c>
      <c r="G309" s="24">
        <f t="shared" si="111"/>
        <v>3.767489250000001</v>
      </c>
      <c r="H309" s="24">
        <f t="shared" si="112"/>
        <v>0</v>
      </c>
      <c r="I309" s="24">
        <f t="shared" si="115"/>
        <v>0</v>
      </c>
      <c r="J309" s="24">
        <f t="shared" si="113"/>
        <v>2.7505670354551901E-2</v>
      </c>
      <c r="K309" s="24">
        <v>0</v>
      </c>
      <c r="L309" s="24">
        <f t="shared" si="116"/>
        <v>3.794994920354553</v>
      </c>
      <c r="M309" s="24">
        <v>2.7505670354551901E-2</v>
      </c>
      <c r="N309" s="24">
        <v>0</v>
      </c>
      <c r="O309" s="24">
        <v>0</v>
      </c>
      <c r="P309" s="24">
        <f t="shared" si="106"/>
        <v>2.7505670354551901E-2</v>
      </c>
      <c r="Q309" s="24">
        <f t="shared" si="117"/>
        <v>140</v>
      </c>
      <c r="R309" s="24">
        <f t="shared" si="131"/>
        <v>140</v>
      </c>
      <c r="S309" s="24">
        <f t="shared" si="118"/>
        <v>0</v>
      </c>
      <c r="T309" s="24">
        <v>0.35100681996204097</v>
      </c>
      <c r="U309" s="24">
        <v>0</v>
      </c>
      <c r="V309" s="24">
        <v>0</v>
      </c>
      <c r="W309" s="24">
        <f t="shared" si="107"/>
        <v>0.35100681996204097</v>
      </c>
      <c r="X309" s="24">
        <f t="shared" si="119"/>
        <v>140</v>
      </c>
      <c r="Y309" s="24">
        <f t="shared" si="120"/>
        <v>140</v>
      </c>
      <c r="Z309" s="24">
        <f t="shared" si="121"/>
        <v>0</v>
      </c>
      <c r="AA309" s="24">
        <v>5.87138886954146E-2</v>
      </c>
      <c r="AB309" s="24">
        <v>0</v>
      </c>
      <c r="AC309" s="24">
        <v>0</v>
      </c>
      <c r="AD309" s="24">
        <f t="shared" si="108"/>
        <v>5.87138886954146E-2</v>
      </c>
      <c r="AE309" s="24">
        <f t="shared" si="122"/>
        <v>140</v>
      </c>
      <c r="AF309" s="24">
        <f t="shared" si="123"/>
        <v>140</v>
      </c>
      <c r="AG309" s="24">
        <f t="shared" si="124"/>
        <v>0</v>
      </c>
      <c r="AH309" s="24">
        <v>8.4068342644363601E-3</v>
      </c>
      <c r="AI309" s="24">
        <v>0</v>
      </c>
      <c r="AJ309" s="24">
        <v>0</v>
      </c>
      <c r="AK309" s="24">
        <f t="shared" si="109"/>
        <v>8.4068342644363601E-3</v>
      </c>
      <c r="AL309" s="24">
        <f t="shared" si="125"/>
        <v>140</v>
      </c>
      <c r="AM309" s="24">
        <f t="shared" si="126"/>
        <v>140</v>
      </c>
      <c r="AN309" s="24">
        <f t="shared" si="127"/>
        <v>0</v>
      </c>
      <c r="AO309" s="24">
        <v>2.7451528455607001E-5</v>
      </c>
      <c r="AP309" s="24">
        <v>0</v>
      </c>
      <c r="AQ309" s="24">
        <v>0</v>
      </c>
      <c r="AR309" s="24">
        <f t="shared" si="110"/>
        <v>2.7451528455607001E-5</v>
      </c>
      <c r="AS309" s="24">
        <f t="shared" si="128"/>
        <v>140</v>
      </c>
      <c r="AT309" s="24">
        <f t="shared" si="130"/>
        <v>140</v>
      </c>
      <c r="AU309" s="24">
        <f t="shared" si="129"/>
        <v>0</v>
      </c>
    </row>
    <row r="310" spans="1:47" ht="14.25" customHeight="1" x14ac:dyDescent="0.25">
      <c r="A310" s="24">
        <v>127</v>
      </c>
      <c r="B310" s="24" t="s">
        <v>93</v>
      </c>
      <c r="C310" s="24">
        <v>1.05</v>
      </c>
      <c r="D310" s="24">
        <f t="shared" si="114"/>
        <v>0</v>
      </c>
      <c r="E310" s="24">
        <f t="shared" si="105"/>
        <v>0</v>
      </c>
      <c r="F310" s="24">
        <v>3.6075489999999997</v>
      </c>
      <c r="G310" s="24">
        <f t="shared" si="111"/>
        <v>3.7879264499999996</v>
      </c>
      <c r="H310" s="24">
        <f t="shared" si="112"/>
        <v>0</v>
      </c>
      <c r="I310" s="24">
        <f t="shared" si="115"/>
        <v>0</v>
      </c>
      <c r="J310" s="24">
        <f t="shared" si="113"/>
        <v>0.72150979999999998</v>
      </c>
      <c r="K310" s="24">
        <v>0</v>
      </c>
      <c r="L310" s="24">
        <f t="shared" si="116"/>
        <v>4.5094362499999994</v>
      </c>
      <c r="M310" s="24">
        <v>0.72891994772673097</v>
      </c>
      <c r="N310" s="24">
        <v>0</v>
      </c>
      <c r="O310" s="24">
        <v>0</v>
      </c>
      <c r="P310" s="24">
        <f t="shared" si="106"/>
        <v>0.72891994772673097</v>
      </c>
      <c r="Q310" s="24">
        <f t="shared" si="117"/>
        <v>140</v>
      </c>
      <c r="R310" s="24">
        <f t="shared" si="131"/>
        <v>140</v>
      </c>
      <c r="S310" s="24">
        <f t="shared" si="118"/>
        <v>0</v>
      </c>
      <c r="T310" s="24">
        <v>0.72891994772673097</v>
      </c>
      <c r="U310" s="24">
        <v>0</v>
      </c>
      <c r="V310" s="24">
        <v>0</v>
      </c>
      <c r="W310" s="24">
        <f t="shared" si="107"/>
        <v>0.72891994772673097</v>
      </c>
      <c r="X310" s="24">
        <f t="shared" si="119"/>
        <v>140</v>
      </c>
      <c r="Y310" s="24">
        <f t="shared" si="120"/>
        <v>140</v>
      </c>
      <c r="Z310" s="24">
        <f t="shared" si="121"/>
        <v>0</v>
      </c>
      <c r="AA310" s="24">
        <v>0.72891994772673097</v>
      </c>
      <c r="AB310" s="24">
        <v>0</v>
      </c>
      <c r="AC310" s="24">
        <v>0</v>
      </c>
      <c r="AD310" s="24">
        <f t="shared" si="108"/>
        <v>0.72891994772673097</v>
      </c>
      <c r="AE310" s="24">
        <f t="shared" si="122"/>
        <v>140</v>
      </c>
      <c r="AF310" s="24">
        <f t="shared" si="123"/>
        <v>140</v>
      </c>
      <c r="AG310" s="24">
        <f t="shared" si="124"/>
        <v>0</v>
      </c>
      <c r="AH310" s="24">
        <v>0.72891994772673097</v>
      </c>
      <c r="AI310" s="24">
        <v>0</v>
      </c>
      <c r="AJ310" s="24">
        <v>0</v>
      </c>
      <c r="AK310" s="24">
        <f t="shared" si="109"/>
        <v>0.72891994772673097</v>
      </c>
      <c r="AL310" s="24">
        <f t="shared" si="125"/>
        <v>140</v>
      </c>
      <c r="AM310" s="24">
        <f t="shared" si="126"/>
        <v>140</v>
      </c>
      <c r="AN310" s="24">
        <f t="shared" si="127"/>
        <v>0</v>
      </c>
      <c r="AO310" s="24">
        <v>0.72891994772673097</v>
      </c>
      <c r="AP310" s="24">
        <v>0</v>
      </c>
      <c r="AQ310" s="24">
        <v>0</v>
      </c>
      <c r="AR310" s="24">
        <f t="shared" si="110"/>
        <v>0.72891994772673097</v>
      </c>
      <c r="AS310" s="24">
        <f t="shared" si="128"/>
        <v>140</v>
      </c>
      <c r="AT310" s="24">
        <f t="shared" si="130"/>
        <v>140</v>
      </c>
      <c r="AU310" s="24">
        <f t="shared" si="129"/>
        <v>0</v>
      </c>
    </row>
    <row r="311" spans="1:47" ht="14.25" customHeight="1" x14ac:dyDescent="0.25">
      <c r="A311" s="24">
        <v>128</v>
      </c>
      <c r="B311" s="24" t="s">
        <v>93</v>
      </c>
      <c r="C311" s="24">
        <v>1.05</v>
      </c>
      <c r="D311" s="24">
        <f t="shared" si="114"/>
        <v>0</v>
      </c>
      <c r="E311" s="24">
        <f t="shared" si="105"/>
        <v>0</v>
      </c>
      <c r="F311" s="24">
        <v>3.5914329999999959</v>
      </c>
      <c r="G311" s="24">
        <f t="shared" si="111"/>
        <v>3.7710046499999956</v>
      </c>
      <c r="H311" s="24">
        <f t="shared" si="112"/>
        <v>0</v>
      </c>
      <c r="I311" s="24">
        <f t="shared" si="115"/>
        <v>0</v>
      </c>
      <c r="J311" s="24">
        <f t="shared" si="113"/>
        <v>1.76282391855755E-4</v>
      </c>
      <c r="K311" s="24">
        <v>0</v>
      </c>
      <c r="L311" s="24">
        <f t="shared" si="116"/>
        <v>3.7711809323918515</v>
      </c>
      <c r="M311" s="24">
        <v>1.76282391855755E-4</v>
      </c>
      <c r="N311" s="24">
        <v>0</v>
      </c>
      <c r="O311" s="24">
        <v>0</v>
      </c>
      <c r="P311" s="24">
        <f t="shared" si="106"/>
        <v>1.76282391855755E-4</v>
      </c>
      <c r="Q311" s="24">
        <f t="shared" si="117"/>
        <v>140</v>
      </c>
      <c r="R311" s="24">
        <f t="shared" si="131"/>
        <v>140</v>
      </c>
      <c r="S311" s="24">
        <f t="shared" si="118"/>
        <v>0</v>
      </c>
      <c r="T311" s="24">
        <v>9.6950084211097696E-4</v>
      </c>
      <c r="U311" s="24">
        <v>0</v>
      </c>
      <c r="V311" s="24">
        <v>0</v>
      </c>
      <c r="W311" s="24">
        <f t="shared" si="107"/>
        <v>9.6950084211097696E-4</v>
      </c>
      <c r="X311" s="24">
        <f t="shared" si="119"/>
        <v>140</v>
      </c>
      <c r="Y311" s="24">
        <f t="shared" si="120"/>
        <v>140</v>
      </c>
      <c r="Z311" s="24">
        <f t="shared" si="121"/>
        <v>0</v>
      </c>
      <c r="AA311" s="24">
        <v>0.11974609367580499</v>
      </c>
      <c r="AB311" s="24">
        <v>0</v>
      </c>
      <c r="AC311" s="24">
        <v>0</v>
      </c>
      <c r="AD311" s="24">
        <f t="shared" si="108"/>
        <v>0.11974609367580499</v>
      </c>
      <c r="AE311" s="24">
        <f t="shared" si="122"/>
        <v>140</v>
      </c>
      <c r="AF311" s="24">
        <f t="shared" si="123"/>
        <v>140</v>
      </c>
      <c r="AG311" s="24">
        <f t="shared" si="124"/>
        <v>0</v>
      </c>
      <c r="AH311" s="24">
        <v>9.7265420368973195E-4</v>
      </c>
      <c r="AI311" s="24">
        <v>0</v>
      </c>
      <c r="AJ311" s="24">
        <v>0</v>
      </c>
      <c r="AK311" s="24">
        <f t="shared" si="109"/>
        <v>9.7265420368973195E-4</v>
      </c>
      <c r="AL311" s="24">
        <f t="shared" si="125"/>
        <v>140</v>
      </c>
      <c r="AM311" s="24">
        <f t="shared" si="126"/>
        <v>140</v>
      </c>
      <c r="AN311" s="24">
        <f t="shared" si="127"/>
        <v>0</v>
      </c>
      <c r="AO311" s="24">
        <v>0.66237177113335799</v>
      </c>
      <c r="AP311" s="24">
        <v>0</v>
      </c>
      <c r="AQ311" s="24">
        <v>0</v>
      </c>
      <c r="AR311" s="24">
        <f t="shared" si="110"/>
        <v>0.66237177113335799</v>
      </c>
      <c r="AS311" s="24">
        <f t="shared" si="128"/>
        <v>140</v>
      </c>
      <c r="AT311" s="24">
        <f t="shared" si="130"/>
        <v>140</v>
      </c>
      <c r="AU311" s="24">
        <f t="shared" si="129"/>
        <v>0</v>
      </c>
    </row>
    <row r="312" spans="1:47" ht="14.25" customHeight="1" x14ac:dyDescent="0.25">
      <c r="A312" s="24">
        <v>129</v>
      </c>
      <c r="B312" s="24" t="s">
        <v>93</v>
      </c>
      <c r="C312" s="24">
        <v>1.05</v>
      </c>
      <c r="D312" s="24">
        <f t="shared" si="114"/>
        <v>0</v>
      </c>
      <c r="E312" s="24">
        <f t="shared" si="105"/>
        <v>0</v>
      </c>
      <c r="F312" s="24">
        <v>3.6034289999999993</v>
      </c>
      <c r="G312" s="24">
        <f t="shared" si="111"/>
        <v>3.7836004499999993</v>
      </c>
      <c r="H312" s="24">
        <f t="shared" si="112"/>
        <v>0</v>
      </c>
      <c r="I312" s="24">
        <f t="shared" si="115"/>
        <v>0</v>
      </c>
      <c r="J312" s="24">
        <f t="shared" si="113"/>
        <v>8.4577408749242994E-2</v>
      </c>
      <c r="K312" s="24">
        <v>0</v>
      </c>
      <c r="L312" s="24">
        <f t="shared" si="116"/>
        <v>3.8681778587492421</v>
      </c>
      <c r="M312" s="24">
        <v>8.4577408749242994E-2</v>
      </c>
      <c r="N312" s="24">
        <v>0</v>
      </c>
      <c r="O312" s="24">
        <v>0</v>
      </c>
      <c r="P312" s="24">
        <f t="shared" si="106"/>
        <v>8.4577408749242994E-2</v>
      </c>
      <c r="Q312" s="24">
        <f t="shared" si="117"/>
        <v>140</v>
      </c>
      <c r="R312" s="24">
        <f t="shared" si="131"/>
        <v>140</v>
      </c>
      <c r="S312" s="24">
        <f t="shared" si="118"/>
        <v>0</v>
      </c>
      <c r="T312" s="24">
        <v>2.85932613083374E-5</v>
      </c>
      <c r="U312" s="24">
        <v>0</v>
      </c>
      <c r="V312" s="24">
        <v>0</v>
      </c>
      <c r="W312" s="24">
        <f t="shared" si="107"/>
        <v>2.85932613083374E-5</v>
      </c>
      <c r="X312" s="24">
        <f t="shared" si="119"/>
        <v>140</v>
      </c>
      <c r="Y312" s="24">
        <f t="shared" si="120"/>
        <v>140</v>
      </c>
      <c r="Z312" s="24">
        <f t="shared" si="121"/>
        <v>0</v>
      </c>
      <c r="AA312" s="24">
        <v>2.0611244900012</v>
      </c>
      <c r="AB312" s="24">
        <v>0</v>
      </c>
      <c r="AC312" s="24">
        <v>0</v>
      </c>
      <c r="AD312" s="24">
        <f t="shared" si="108"/>
        <v>2.0611244900012</v>
      </c>
      <c r="AE312" s="24">
        <f t="shared" si="122"/>
        <v>140</v>
      </c>
      <c r="AF312" s="24">
        <f t="shared" si="123"/>
        <v>140</v>
      </c>
      <c r="AG312" s="24">
        <f t="shared" si="124"/>
        <v>0</v>
      </c>
      <c r="AH312" s="24">
        <v>1.8322748192861401E-3</v>
      </c>
      <c r="AI312" s="24">
        <v>0</v>
      </c>
      <c r="AJ312" s="24">
        <v>0</v>
      </c>
      <c r="AK312" s="24">
        <f t="shared" si="109"/>
        <v>1.8322748192861401E-3</v>
      </c>
      <c r="AL312" s="24">
        <f t="shared" si="125"/>
        <v>140</v>
      </c>
      <c r="AM312" s="24">
        <f t="shared" si="126"/>
        <v>140</v>
      </c>
      <c r="AN312" s="24">
        <f t="shared" si="127"/>
        <v>0</v>
      </c>
      <c r="AO312" s="24">
        <v>0.92315537491481903</v>
      </c>
      <c r="AP312" s="24">
        <v>0</v>
      </c>
      <c r="AQ312" s="24">
        <v>0</v>
      </c>
      <c r="AR312" s="24">
        <f t="shared" si="110"/>
        <v>0.92315537491481903</v>
      </c>
      <c r="AS312" s="24">
        <f t="shared" si="128"/>
        <v>140</v>
      </c>
      <c r="AT312" s="24">
        <f t="shared" si="130"/>
        <v>140</v>
      </c>
      <c r="AU312" s="24">
        <f t="shared" si="129"/>
        <v>0</v>
      </c>
    </row>
    <row r="313" spans="1:47" ht="14.25" customHeight="1" x14ac:dyDescent="0.25">
      <c r="A313" s="24">
        <v>130</v>
      </c>
      <c r="B313" s="24" t="s">
        <v>93</v>
      </c>
      <c r="C313" s="24">
        <v>1.05</v>
      </c>
      <c r="D313" s="24">
        <f t="shared" si="114"/>
        <v>0</v>
      </c>
      <c r="E313" s="24">
        <f t="shared" si="105"/>
        <v>0</v>
      </c>
      <c r="F313" s="24">
        <v>3.5972629999999968</v>
      </c>
      <c r="G313" s="24">
        <f t="shared" si="111"/>
        <v>3.7771261499999969</v>
      </c>
      <c r="H313" s="24">
        <f t="shared" si="112"/>
        <v>0</v>
      </c>
      <c r="I313" s="24">
        <f t="shared" si="115"/>
        <v>0</v>
      </c>
      <c r="J313" s="24">
        <f t="shared" si="113"/>
        <v>0.121679840893719</v>
      </c>
      <c r="K313" s="24">
        <v>0</v>
      </c>
      <c r="L313" s="24">
        <f t="shared" si="116"/>
        <v>3.8988059908937158</v>
      </c>
      <c r="M313" s="24">
        <v>0.121679840893719</v>
      </c>
      <c r="N313" s="24">
        <v>0</v>
      </c>
      <c r="O313" s="24">
        <v>0</v>
      </c>
      <c r="P313" s="24">
        <f t="shared" si="106"/>
        <v>0.121679840893719</v>
      </c>
      <c r="Q313" s="24">
        <f t="shared" si="117"/>
        <v>140</v>
      </c>
      <c r="R313" s="24">
        <f t="shared" si="131"/>
        <v>140</v>
      </c>
      <c r="S313" s="24">
        <f t="shared" si="118"/>
        <v>0</v>
      </c>
      <c r="T313" s="24">
        <v>1.42689664568749E-2</v>
      </c>
      <c r="U313" s="24">
        <v>0</v>
      </c>
      <c r="V313" s="24">
        <v>0</v>
      </c>
      <c r="W313" s="24">
        <f t="shared" si="107"/>
        <v>1.42689664568749E-2</v>
      </c>
      <c r="X313" s="24">
        <f t="shared" si="119"/>
        <v>140</v>
      </c>
      <c r="Y313" s="24">
        <f t="shared" si="120"/>
        <v>140</v>
      </c>
      <c r="Z313" s="24">
        <f t="shared" si="121"/>
        <v>0</v>
      </c>
      <c r="AA313" s="24">
        <v>1.0262741395980499</v>
      </c>
      <c r="AB313" s="24">
        <v>0</v>
      </c>
      <c r="AC313" s="24">
        <v>0</v>
      </c>
      <c r="AD313" s="24">
        <f t="shared" si="108"/>
        <v>1.0262741395980499</v>
      </c>
      <c r="AE313" s="24">
        <f t="shared" si="122"/>
        <v>140</v>
      </c>
      <c r="AF313" s="24">
        <f t="shared" si="123"/>
        <v>140</v>
      </c>
      <c r="AG313" s="24">
        <f t="shared" si="124"/>
        <v>0</v>
      </c>
      <c r="AH313" s="24">
        <v>1.33954322147065E-4</v>
      </c>
      <c r="AI313" s="24">
        <v>0</v>
      </c>
      <c r="AJ313" s="24">
        <v>0</v>
      </c>
      <c r="AK313" s="24">
        <f t="shared" si="109"/>
        <v>1.33954322147065E-4</v>
      </c>
      <c r="AL313" s="24">
        <f t="shared" si="125"/>
        <v>140</v>
      </c>
      <c r="AM313" s="24">
        <f t="shared" si="126"/>
        <v>140</v>
      </c>
      <c r="AN313" s="24">
        <f t="shared" si="127"/>
        <v>0</v>
      </c>
      <c r="AO313" s="24">
        <v>5.0954258660885297E-3</v>
      </c>
      <c r="AP313" s="24">
        <v>0</v>
      </c>
      <c r="AQ313" s="24">
        <v>0</v>
      </c>
      <c r="AR313" s="24">
        <f t="shared" si="110"/>
        <v>5.0954258660885297E-3</v>
      </c>
      <c r="AS313" s="24">
        <f t="shared" si="128"/>
        <v>140</v>
      </c>
      <c r="AT313" s="24">
        <f t="shared" si="130"/>
        <v>140</v>
      </c>
      <c r="AU313" s="24">
        <f t="shared" si="129"/>
        <v>0</v>
      </c>
    </row>
    <row r="314" spans="1:47" ht="14.25" customHeight="1" x14ac:dyDescent="0.25">
      <c r="A314" s="24">
        <v>131</v>
      </c>
      <c r="B314" s="24" t="s">
        <v>93</v>
      </c>
      <c r="C314" s="24">
        <v>1.05</v>
      </c>
      <c r="D314" s="24">
        <f t="shared" si="114"/>
        <v>0</v>
      </c>
      <c r="E314" s="24">
        <f t="shared" si="105"/>
        <v>0</v>
      </c>
      <c r="F314" s="24">
        <v>3.568700999999999</v>
      </c>
      <c r="G314" s="24">
        <f t="shared" si="111"/>
        <v>3.7471360499999991</v>
      </c>
      <c r="H314" s="24">
        <f t="shared" si="112"/>
        <v>0</v>
      </c>
      <c r="I314" s="24">
        <f t="shared" si="115"/>
        <v>0</v>
      </c>
      <c r="J314" s="24">
        <f t="shared" si="113"/>
        <v>7.5952150305267599E-7</v>
      </c>
      <c r="K314" s="24">
        <v>0</v>
      </c>
      <c r="L314" s="24">
        <f t="shared" si="116"/>
        <v>3.7471368095215021</v>
      </c>
      <c r="M314" s="24">
        <v>7.5952150305267599E-7</v>
      </c>
      <c r="N314" s="24">
        <v>0</v>
      </c>
      <c r="O314" s="24">
        <v>0</v>
      </c>
      <c r="P314" s="24">
        <f t="shared" si="106"/>
        <v>7.5952150305267599E-7</v>
      </c>
      <c r="Q314" s="24">
        <f t="shared" si="117"/>
        <v>140</v>
      </c>
      <c r="R314" s="24">
        <f t="shared" si="131"/>
        <v>140</v>
      </c>
      <c r="S314" s="24">
        <f t="shared" si="118"/>
        <v>0</v>
      </c>
      <c r="T314" s="24">
        <v>0.473155807018449</v>
      </c>
      <c r="U314" s="24">
        <v>0</v>
      </c>
      <c r="V314" s="24">
        <v>0</v>
      </c>
      <c r="W314" s="24">
        <f t="shared" si="107"/>
        <v>0.473155807018449</v>
      </c>
      <c r="X314" s="24">
        <f t="shared" si="119"/>
        <v>140</v>
      </c>
      <c r="Y314" s="24">
        <f t="shared" si="120"/>
        <v>140</v>
      </c>
      <c r="Z314" s="24">
        <f t="shared" si="121"/>
        <v>0</v>
      </c>
      <c r="AA314" s="24">
        <v>0.61483565589875699</v>
      </c>
      <c r="AB314" s="24">
        <v>0</v>
      </c>
      <c r="AC314" s="24">
        <v>0</v>
      </c>
      <c r="AD314" s="24">
        <f t="shared" si="108"/>
        <v>0.61483565589875699</v>
      </c>
      <c r="AE314" s="24">
        <f t="shared" si="122"/>
        <v>140</v>
      </c>
      <c r="AF314" s="24">
        <f t="shared" si="123"/>
        <v>140</v>
      </c>
      <c r="AG314" s="24">
        <f t="shared" si="124"/>
        <v>0</v>
      </c>
      <c r="AH314" s="24">
        <v>1.06554710059442E-2</v>
      </c>
      <c r="AI314" s="24">
        <v>0</v>
      </c>
      <c r="AJ314" s="24">
        <v>0</v>
      </c>
      <c r="AK314" s="24">
        <f t="shared" si="109"/>
        <v>1.06554710059442E-2</v>
      </c>
      <c r="AL314" s="24">
        <f t="shared" si="125"/>
        <v>140</v>
      </c>
      <c r="AM314" s="24">
        <f t="shared" si="126"/>
        <v>140</v>
      </c>
      <c r="AN314" s="24">
        <f t="shared" si="127"/>
        <v>0</v>
      </c>
      <c r="AO314" s="24">
        <v>9.5179135154953298E-2</v>
      </c>
      <c r="AP314" s="24">
        <v>0</v>
      </c>
      <c r="AQ314" s="24">
        <v>0</v>
      </c>
      <c r="AR314" s="24">
        <f t="shared" si="110"/>
        <v>9.5179135154953298E-2</v>
      </c>
      <c r="AS314" s="24">
        <f t="shared" si="128"/>
        <v>140</v>
      </c>
      <c r="AT314" s="24">
        <f t="shared" si="130"/>
        <v>140</v>
      </c>
      <c r="AU314" s="24">
        <f t="shared" si="129"/>
        <v>0</v>
      </c>
    </row>
    <row r="315" spans="1:47" ht="14.25" customHeight="1" x14ac:dyDescent="0.25">
      <c r="A315" s="24">
        <v>132</v>
      </c>
      <c r="B315" s="24" t="s">
        <v>93</v>
      </c>
      <c r="C315" s="24">
        <v>1.05</v>
      </c>
      <c r="D315" s="24">
        <f t="shared" si="114"/>
        <v>0</v>
      </c>
      <c r="E315" s="24">
        <f t="shared" si="105"/>
        <v>0</v>
      </c>
      <c r="F315" s="24">
        <v>3.5861809999999976</v>
      </c>
      <c r="G315" s="24">
        <f t="shared" si="111"/>
        <v>3.7654900499999977</v>
      </c>
      <c r="H315" s="24">
        <f t="shared" si="112"/>
        <v>0</v>
      </c>
      <c r="I315" s="24">
        <f t="shared" si="115"/>
        <v>0</v>
      </c>
      <c r="J315" s="24">
        <f t="shared" si="113"/>
        <v>1.54872380882841E-3</v>
      </c>
      <c r="K315" s="24">
        <v>0</v>
      </c>
      <c r="L315" s="24">
        <f t="shared" si="116"/>
        <v>3.7670387738088262</v>
      </c>
      <c r="M315" s="24">
        <v>1.54872380882841E-3</v>
      </c>
      <c r="N315" s="24">
        <v>0</v>
      </c>
      <c r="O315" s="24">
        <v>0</v>
      </c>
      <c r="P315" s="24">
        <f t="shared" si="106"/>
        <v>1.54872380882841E-3</v>
      </c>
      <c r="Q315" s="24">
        <f t="shared" si="117"/>
        <v>140</v>
      </c>
      <c r="R315" s="24">
        <f t="shared" si="131"/>
        <v>140</v>
      </c>
      <c r="S315" s="24">
        <f t="shared" si="118"/>
        <v>0</v>
      </c>
      <c r="T315" s="24">
        <v>5.9182319460463699E-2</v>
      </c>
      <c r="U315" s="24">
        <v>0</v>
      </c>
      <c r="V315" s="24">
        <v>0</v>
      </c>
      <c r="W315" s="24">
        <f t="shared" si="107"/>
        <v>5.9182319460463699E-2</v>
      </c>
      <c r="X315" s="24">
        <f t="shared" si="119"/>
        <v>140</v>
      </c>
      <c r="Y315" s="24">
        <f t="shared" si="120"/>
        <v>140</v>
      </c>
      <c r="Z315" s="24">
        <f t="shared" si="121"/>
        <v>0</v>
      </c>
      <c r="AA315" s="24">
        <v>2.3113393452907398</v>
      </c>
      <c r="AB315" s="24">
        <v>0</v>
      </c>
      <c r="AC315" s="24">
        <v>0</v>
      </c>
      <c r="AD315" s="24">
        <f t="shared" si="108"/>
        <v>2.3113393452907398</v>
      </c>
      <c r="AE315" s="24">
        <f t="shared" si="122"/>
        <v>140</v>
      </c>
      <c r="AF315" s="24">
        <f t="shared" si="123"/>
        <v>140</v>
      </c>
      <c r="AG315" s="24">
        <f t="shared" si="124"/>
        <v>0</v>
      </c>
      <c r="AH315" s="24">
        <v>5.9316634852089104E-6</v>
      </c>
      <c r="AI315" s="24">
        <v>0</v>
      </c>
      <c r="AJ315" s="24">
        <v>0</v>
      </c>
      <c r="AK315" s="24">
        <f t="shared" si="109"/>
        <v>5.9316634852089104E-6</v>
      </c>
      <c r="AL315" s="24">
        <f t="shared" si="125"/>
        <v>140</v>
      </c>
      <c r="AM315" s="24">
        <f t="shared" si="126"/>
        <v>140</v>
      </c>
      <c r="AN315" s="24">
        <f t="shared" si="127"/>
        <v>0</v>
      </c>
      <c r="AO315" s="24">
        <v>1.3769320648454901E-3</v>
      </c>
      <c r="AP315" s="24">
        <v>0</v>
      </c>
      <c r="AQ315" s="24">
        <v>0</v>
      </c>
      <c r="AR315" s="24">
        <f t="shared" si="110"/>
        <v>1.3769320648454901E-3</v>
      </c>
      <c r="AS315" s="24">
        <f t="shared" si="128"/>
        <v>140</v>
      </c>
      <c r="AT315" s="24">
        <f t="shared" si="130"/>
        <v>140</v>
      </c>
      <c r="AU315" s="24">
        <f t="shared" si="129"/>
        <v>0</v>
      </c>
    </row>
    <row r="316" spans="1:47" ht="14.25" customHeight="1" x14ac:dyDescent="0.25">
      <c r="A316" s="24">
        <v>133</v>
      </c>
      <c r="B316" s="24" t="s">
        <v>93</v>
      </c>
      <c r="C316" s="24">
        <v>1.05</v>
      </c>
      <c r="D316" s="24">
        <f t="shared" si="114"/>
        <v>0</v>
      </c>
      <c r="E316" s="24">
        <f t="shared" si="105"/>
        <v>0</v>
      </c>
      <c r="F316" s="24">
        <v>3.5943520000000015</v>
      </c>
      <c r="G316" s="24">
        <f t="shared" si="111"/>
        <v>3.7740696000000016</v>
      </c>
      <c r="H316" s="24">
        <f t="shared" si="112"/>
        <v>0</v>
      </c>
      <c r="I316" s="24">
        <f t="shared" si="115"/>
        <v>0</v>
      </c>
      <c r="J316" s="24">
        <f t="shared" si="113"/>
        <v>5.41023614436099E-2</v>
      </c>
      <c r="K316" s="24">
        <v>0</v>
      </c>
      <c r="L316" s="24">
        <f t="shared" si="116"/>
        <v>3.8281719614436116</v>
      </c>
      <c r="M316" s="24">
        <v>5.41023614436099E-2</v>
      </c>
      <c r="N316" s="24">
        <v>0</v>
      </c>
      <c r="O316" s="24">
        <v>0</v>
      </c>
      <c r="P316" s="24">
        <f t="shared" si="106"/>
        <v>5.41023614436099E-2</v>
      </c>
      <c r="Q316" s="24">
        <f t="shared" si="117"/>
        <v>140</v>
      </c>
      <c r="R316" s="24">
        <f t="shared" si="131"/>
        <v>140</v>
      </c>
      <c r="S316" s="24">
        <f t="shared" si="118"/>
        <v>0</v>
      </c>
      <c r="T316" s="24">
        <v>3.4090330190166898E-2</v>
      </c>
      <c r="U316" s="24">
        <v>0</v>
      </c>
      <c r="V316" s="24">
        <v>0</v>
      </c>
      <c r="W316" s="24">
        <f t="shared" si="107"/>
        <v>3.4090330190166898E-2</v>
      </c>
      <c r="X316" s="24">
        <f t="shared" si="119"/>
        <v>140</v>
      </c>
      <c r="Y316" s="24">
        <f t="shared" si="120"/>
        <v>140</v>
      </c>
      <c r="Z316" s="24">
        <f t="shared" si="121"/>
        <v>0</v>
      </c>
      <c r="AA316" s="24">
        <v>1.8042555123917401</v>
      </c>
      <c r="AB316" s="24">
        <v>0</v>
      </c>
      <c r="AC316" s="24">
        <v>0</v>
      </c>
      <c r="AD316" s="24">
        <f t="shared" si="108"/>
        <v>1.8042555123917401</v>
      </c>
      <c r="AE316" s="24">
        <f t="shared" si="122"/>
        <v>140</v>
      </c>
      <c r="AF316" s="24">
        <f t="shared" si="123"/>
        <v>140</v>
      </c>
      <c r="AG316" s="24">
        <f t="shared" si="124"/>
        <v>0</v>
      </c>
      <c r="AH316" s="24">
        <v>0.26653151593607799</v>
      </c>
      <c r="AI316" s="24">
        <v>0</v>
      </c>
      <c r="AJ316" s="24">
        <v>0</v>
      </c>
      <c r="AK316" s="24">
        <f t="shared" si="109"/>
        <v>0.26653151593607799</v>
      </c>
      <c r="AL316" s="24">
        <f t="shared" si="125"/>
        <v>140</v>
      </c>
      <c r="AM316" s="24">
        <f t="shared" si="126"/>
        <v>140</v>
      </c>
      <c r="AN316" s="24">
        <f t="shared" si="127"/>
        <v>0</v>
      </c>
      <c r="AO316" s="24">
        <v>1.60185821494396E-2</v>
      </c>
      <c r="AP316" s="24">
        <v>0</v>
      </c>
      <c r="AQ316" s="24">
        <v>0</v>
      </c>
      <c r="AR316" s="24">
        <f t="shared" si="110"/>
        <v>1.60185821494396E-2</v>
      </c>
      <c r="AS316" s="24">
        <f t="shared" si="128"/>
        <v>140</v>
      </c>
      <c r="AT316" s="24">
        <f t="shared" si="130"/>
        <v>140</v>
      </c>
      <c r="AU316" s="24">
        <f t="shared" si="129"/>
        <v>0</v>
      </c>
    </row>
    <row r="317" spans="1:47" ht="14.25" customHeight="1" x14ac:dyDescent="0.25">
      <c r="A317" s="24">
        <v>134</v>
      </c>
      <c r="B317" s="24" t="s">
        <v>93</v>
      </c>
      <c r="C317" s="24">
        <v>1.05</v>
      </c>
      <c r="D317" s="24">
        <f t="shared" si="114"/>
        <v>0</v>
      </c>
      <c r="E317" s="24">
        <f t="shared" si="105"/>
        <v>0</v>
      </c>
      <c r="F317" s="24">
        <v>3.6015339999999991</v>
      </c>
      <c r="G317" s="24">
        <f t="shared" si="111"/>
        <v>3.7816106999999994</v>
      </c>
      <c r="H317" s="24">
        <f t="shared" si="112"/>
        <v>0</v>
      </c>
      <c r="I317" s="24">
        <f t="shared" si="115"/>
        <v>0</v>
      </c>
      <c r="J317" s="24">
        <f t="shared" si="113"/>
        <v>0.186175128986376</v>
      </c>
      <c r="K317" s="24">
        <v>0</v>
      </c>
      <c r="L317" s="24">
        <f t="shared" si="116"/>
        <v>3.9677858289863757</v>
      </c>
      <c r="M317" s="24">
        <v>0.186175128986376</v>
      </c>
      <c r="N317" s="24">
        <v>0</v>
      </c>
      <c r="O317" s="24">
        <v>0</v>
      </c>
      <c r="P317" s="24">
        <f t="shared" si="106"/>
        <v>0.186175128986376</v>
      </c>
      <c r="Q317" s="24">
        <f t="shared" si="117"/>
        <v>140</v>
      </c>
      <c r="R317" s="24">
        <f t="shared" si="131"/>
        <v>140</v>
      </c>
      <c r="S317" s="24">
        <f t="shared" si="118"/>
        <v>0</v>
      </c>
      <c r="T317" s="24">
        <v>1.1558700250891601E-2</v>
      </c>
      <c r="U317" s="24">
        <v>0</v>
      </c>
      <c r="V317" s="24">
        <v>0</v>
      </c>
      <c r="W317" s="24">
        <f t="shared" si="107"/>
        <v>1.1558700250891601E-2</v>
      </c>
      <c r="X317" s="24">
        <f t="shared" si="119"/>
        <v>140</v>
      </c>
      <c r="Y317" s="24">
        <f t="shared" si="120"/>
        <v>140</v>
      </c>
      <c r="Z317" s="24">
        <f t="shared" si="121"/>
        <v>0</v>
      </c>
      <c r="AA317" s="24">
        <v>0.11220140495029</v>
      </c>
      <c r="AB317" s="24">
        <v>0</v>
      </c>
      <c r="AC317" s="24">
        <v>0</v>
      </c>
      <c r="AD317" s="24">
        <f t="shared" si="108"/>
        <v>0.11220140495029</v>
      </c>
      <c r="AE317" s="24">
        <f t="shared" si="122"/>
        <v>140</v>
      </c>
      <c r="AF317" s="24">
        <f t="shared" si="123"/>
        <v>140</v>
      </c>
      <c r="AG317" s="24">
        <f t="shared" si="124"/>
        <v>0</v>
      </c>
      <c r="AH317" s="24">
        <v>7.8074894973686304E-2</v>
      </c>
      <c r="AI317" s="24">
        <v>0</v>
      </c>
      <c r="AJ317" s="24">
        <v>0</v>
      </c>
      <c r="AK317" s="24">
        <f t="shared" si="109"/>
        <v>7.8074894973686304E-2</v>
      </c>
      <c r="AL317" s="24">
        <f t="shared" si="125"/>
        <v>140</v>
      </c>
      <c r="AM317" s="24">
        <f t="shared" si="126"/>
        <v>140</v>
      </c>
      <c r="AN317" s="24">
        <f t="shared" si="127"/>
        <v>0</v>
      </c>
      <c r="AO317" s="24">
        <v>7.3262683550118404E-2</v>
      </c>
      <c r="AP317" s="24">
        <v>0</v>
      </c>
      <c r="AQ317" s="24">
        <v>0</v>
      </c>
      <c r="AR317" s="24">
        <f t="shared" si="110"/>
        <v>7.3262683550118404E-2</v>
      </c>
      <c r="AS317" s="24">
        <f t="shared" si="128"/>
        <v>140</v>
      </c>
      <c r="AT317" s="24">
        <f t="shared" si="130"/>
        <v>140</v>
      </c>
      <c r="AU317" s="24">
        <f t="shared" si="129"/>
        <v>0</v>
      </c>
    </row>
    <row r="318" spans="1:47" ht="14.25" customHeight="1" x14ac:dyDescent="0.25">
      <c r="A318" s="24">
        <v>135</v>
      </c>
      <c r="B318" s="24" t="s">
        <v>93</v>
      </c>
      <c r="C318" s="24">
        <v>1.05</v>
      </c>
      <c r="D318" s="24">
        <f t="shared" si="114"/>
        <v>0</v>
      </c>
      <c r="E318" s="24">
        <f t="shared" si="105"/>
        <v>0</v>
      </c>
      <c r="F318" s="24">
        <v>3.5825560000000043</v>
      </c>
      <c r="G318" s="24">
        <f t="shared" si="111"/>
        <v>3.7616838000000046</v>
      </c>
      <c r="H318" s="24">
        <f t="shared" si="112"/>
        <v>0</v>
      </c>
      <c r="I318" s="24">
        <f t="shared" si="115"/>
        <v>0</v>
      </c>
      <c r="J318" s="24">
        <f t="shared" si="113"/>
        <v>1.0019602027349099E-2</v>
      </c>
      <c r="K318" s="24">
        <v>0</v>
      </c>
      <c r="L318" s="24">
        <f t="shared" si="116"/>
        <v>3.7717034020273537</v>
      </c>
      <c r="M318" s="24">
        <v>1.0019602027349099E-2</v>
      </c>
      <c r="N318" s="24">
        <v>0</v>
      </c>
      <c r="O318" s="24">
        <v>0</v>
      </c>
      <c r="P318" s="24">
        <f t="shared" si="106"/>
        <v>1.0019602027349099E-2</v>
      </c>
      <c r="Q318" s="24">
        <f t="shared" si="117"/>
        <v>140</v>
      </c>
      <c r="R318" s="24">
        <f t="shared" si="131"/>
        <v>140</v>
      </c>
      <c r="S318" s="24">
        <f t="shared" si="118"/>
        <v>0</v>
      </c>
      <c r="T318" s="24">
        <v>1.3703919943145599</v>
      </c>
      <c r="U318" s="24">
        <v>0</v>
      </c>
      <c r="V318" s="24">
        <v>0</v>
      </c>
      <c r="W318" s="24">
        <f t="shared" si="107"/>
        <v>1.3703919943145599</v>
      </c>
      <c r="X318" s="24">
        <f t="shared" si="119"/>
        <v>140</v>
      </c>
      <c r="Y318" s="24">
        <f t="shared" si="120"/>
        <v>140</v>
      </c>
      <c r="Z318" s="24">
        <f t="shared" si="121"/>
        <v>0</v>
      </c>
      <c r="AA318" s="24">
        <v>8.4769222878413606E-8</v>
      </c>
      <c r="AB318" s="24">
        <v>0</v>
      </c>
      <c r="AC318" s="24">
        <v>0</v>
      </c>
      <c r="AD318" s="24">
        <f t="shared" si="108"/>
        <v>8.4769222878413606E-8</v>
      </c>
      <c r="AE318" s="24">
        <f t="shared" si="122"/>
        <v>140</v>
      </c>
      <c r="AF318" s="24">
        <f t="shared" si="123"/>
        <v>140</v>
      </c>
      <c r="AG318" s="24">
        <f t="shared" si="124"/>
        <v>0</v>
      </c>
      <c r="AH318" s="24">
        <v>6.9043024198451899E-7</v>
      </c>
      <c r="AI318" s="24">
        <v>0</v>
      </c>
      <c r="AJ318" s="24">
        <v>0</v>
      </c>
      <c r="AK318" s="24">
        <f t="shared" si="109"/>
        <v>6.9043024198451899E-7</v>
      </c>
      <c r="AL318" s="24">
        <f t="shared" si="125"/>
        <v>140</v>
      </c>
      <c r="AM318" s="24">
        <f t="shared" si="126"/>
        <v>140</v>
      </c>
      <c r="AN318" s="24">
        <f t="shared" si="127"/>
        <v>0</v>
      </c>
      <c r="AO318" s="24">
        <v>7.7411510789239904E-8</v>
      </c>
      <c r="AP318" s="24">
        <v>0</v>
      </c>
      <c r="AQ318" s="24">
        <v>0</v>
      </c>
      <c r="AR318" s="24">
        <f t="shared" si="110"/>
        <v>7.7411510789239904E-8</v>
      </c>
      <c r="AS318" s="24">
        <f t="shared" si="128"/>
        <v>140</v>
      </c>
      <c r="AT318" s="24">
        <f t="shared" si="130"/>
        <v>140</v>
      </c>
      <c r="AU318" s="24">
        <f t="shared" si="129"/>
        <v>0</v>
      </c>
    </row>
    <row r="319" spans="1:47" ht="14.25" customHeight="1" x14ac:dyDescent="0.25">
      <c r="A319" s="24">
        <v>136</v>
      </c>
      <c r="B319" s="24" t="s">
        <v>93</v>
      </c>
      <c r="C319" s="24">
        <v>1.05</v>
      </c>
      <c r="D319" s="24">
        <f t="shared" si="114"/>
        <v>0</v>
      </c>
      <c r="E319" s="24">
        <f t="shared" si="105"/>
        <v>0</v>
      </c>
      <c r="F319" s="24">
        <v>3.5861610000000006</v>
      </c>
      <c r="G319" s="24">
        <f t="shared" si="111"/>
        <v>3.765469050000001</v>
      </c>
      <c r="H319" s="24">
        <f t="shared" si="112"/>
        <v>0</v>
      </c>
      <c r="I319" s="24">
        <f t="shared" si="115"/>
        <v>0</v>
      </c>
      <c r="J319" s="24">
        <f t="shared" si="113"/>
        <v>0.44762530691001101</v>
      </c>
      <c r="K319" s="24">
        <v>0</v>
      </c>
      <c r="L319" s="24">
        <f t="shared" si="116"/>
        <v>4.2130943569100117</v>
      </c>
      <c r="M319" s="24">
        <v>0.44762530691001101</v>
      </c>
      <c r="N319" s="24">
        <v>0</v>
      </c>
      <c r="O319" s="24">
        <v>0</v>
      </c>
      <c r="P319" s="24">
        <f t="shared" si="106"/>
        <v>0.44762530691001101</v>
      </c>
      <c r="Q319" s="24">
        <f t="shared" si="117"/>
        <v>140</v>
      </c>
      <c r="R319" s="24">
        <f t="shared" si="131"/>
        <v>140</v>
      </c>
      <c r="S319" s="24">
        <f t="shared" si="118"/>
        <v>0</v>
      </c>
      <c r="T319" s="24">
        <v>0.89287811081815804</v>
      </c>
      <c r="U319" s="24">
        <v>0</v>
      </c>
      <c r="V319" s="24">
        <v>0</v>
      </c>
      <c r="W319" s="24">
        <f t="shared" si="107"/>
        <v>0.89287811081815804</v>
      </c>
      <c r="X319" s="24">
        <f t="shared" si="119"/>
        <v>140</v>
      </c>
      <c r="Y319" s="24">
        <f t="shared" si="120"/>
        <v>140</v>
      </c>
      <c r="Z319" s="24">
        <f t="shared" si="121"/>
        <v>0</v>
      </c>
      <c r="AA319" s="24">
        <v>7.15077690135896E-6</v>
      </c>
      <c r="AB319" s="24">
        <v>0</v>
      </c>
      <c r="AC319" s="24">
        <v>0</v>
      </c>
      <c r="AD319" s="24">
        <f t="shared" si="108"/>
        <v>7.15077690135896E-6</v>
      </c>
      <c r="AE319" s="24">
        <f t="shared" si="122"/>
        <v>140</v>
      </c>
      <c r="AF319" s="24">
        <f t="shared" si="123"/>
        <v>140</v>
      </c>
      <c r="AG319" s="24">
        <f t="shared" si="124"/>
        <v>0</v>
      </c>
      <c r="AH319" s="24">
        <v>9.71942234919633E-3</v>
      </c>
      <c r="AI319" s="24">
        <v>0</v>
      </c>
      <c r="AJ319" s="24">
        <v>0</v>
      </c>
      <c r="AK319" s="24">
        <f t="shared" si="109"/>
        <v>9.71942234919633E-3</v>
      </c>
      <c r="AL319" s="24">
        <f t="shared" si="125"/>
        <v>140</v>
      </c>
      <c r="AM319" s="24">
        <f t="shared" si="126"/>
        <v>140</v>
      </c>
      <c r="AN319" s="24">
        <f t="shared" si="127"/>
        <v>0</v>
      </c>
      <c r="AO319" s="24">
        <v>0.25848398802378902</v>
      </c>
      <c r="AP319" s="24">
        <v>0</v>
      </c>
      <c r="AQ319" s="24">
        <v>0</v>
      </c>
      <c r="AR319" s="24">
        <f t="shared" si="110"/>
        <v>0.25848398802378902</v>
      </c>
      <c r="AS319" s="24">
        <f t="shared" si="128"/>
        <v>140</v>
      </c>
      <c r="AT319" s="24">
        <f t="shared" si="130"/>
        <v>140</v>
      </c>
      <c r="AU319" s="24">
        <f t="shared" si="129"/>
        <v>0</v>
      </c>
    </row>
    <row r="320" spans="1:47" ht="14.25" customHeight="1" x14ac:dyDescent="0.25">
      <c r="A320" s="24">
        <v>137</v>
      </c>
      <c r="B320" s="24" t="s">
        <v>93</v>
      </c>
      <c r="C320" s="24">
        <v>1.05</v>
      </c>
      <c r="D320" s="24">
        <f t="shared" si="114"/>
        <v>0</v>
      </c>
      <c r="E320" s="24">
        <f t="shared" si="105"/>
        <v>0</v>
      </c>
      <c r="F320" s="24">
        <v>3.582784000000002</v>
      </c>
      <c r="G320" s="24">
        <f t="shared" si="111"/>
        <v>3.7619232000000022</v>
      </c>
      <c r="H320" s="24">
        <f t="shared" si="112"/>
        <v>0</v>
      </c>
      <c r="I320" s="24">
        <f t="shared" si="115"/>
        <v>0</v>
      </c>
      <c r="J320" s="24">
        <f t="shared" si="113"/>
        <v>0.46529546885404299</v>
      </c>
      <c r="K320" s="24">
        <v>0</v>
      </c>
      <c r="L320" s="24">
        <f t="shared" si="116"/>
        <v>4.2272186688540456</v>
      </c>
      <c r="M320" s="24">
        <v>0.46529546885404299</v>
      </c>
      <c r="N320" s="24">
        <v>0</v>
      </c>
      <c r="O320" s="24">
        <v>0</v>
      </c>
      <c r="P320" s="24">
        <f t="shared" si="106"/>
        <v>0.46529546885404299</v>
      </c>
      <c r="Q320" s="24">
        <f t="shared" si="117"/>
        <v>140</v>
      </c>
      <c r="R320" s="24">
        <f t="shared" si="131"/>
        <v>140</v>
      </c>
      <c r="S320" s="24">
        <f t="shared" si="118"/>
        <v>0</v>
      </c>
      <c r="T320" s="24">
        <v>8.6498598311410897E-4</v>
      </c>
      <c r="U320" s="24">
        <v>0</v>
      </c>
      <c r="V320" s="24">
        <v>0</v>
      </c>
      <c r="W320" s="24">
        <f t="shared" si="107"/>
        <v>8.6498598311410897E-4</v>
      </c>
      <c r="X320" s="24">
        <f t="shared" si="119"/>
        <v>140</v>
      </c>
      <c r="Y320" s="24">
        <f t="shared" si="120"/>
        <v>140</v>
      </c>
      <c r="Z320" s="24">
        <f t="shared" si="121"/>
        <v>0</v>
      </c>
      <c r="AA320" s="24">
        <v>2.1776177914686501E-2</v>
      </c>
      <c r="AB320" s="24">
        <v>0</v>
      </c>
      <c r="AC320" s="24">
        <v>0</v>
      </c>
      <c r="AD320" s="24">
        <f t="shared" si="108"/>
        <v>2.1776177914686501E-2</v>
      </c>
      <c r="AE320" s="24">
        <f t="shared" si="122"/>
        <v>140</v>
      </c>
      <c r="AF320" s="24">
        <f t="shared" si="123"/>
        <v>140</v>
      </c>
      <c r="AG320" s="24">
        <f t="shared" si="124"/>
        <v>0</v>
      </c>
      <c r="AH320" s="24">
        <v>1.49466912873862E-2</v>
      </c>
      <c r="AI320" s="24">
        <v>0</v>
      </c>
      <c r="AJ320" s="24">
        <v>0</v>
      </c>
      <c r="AK320" s="24">
        <f t="shared" si="109"/>
        <v>1.49466912873862E-2</v>
      </c>
      <c r="AL320" s="24">
        <f t="shared" si="125"/>
        <v>140</v>
      </c>
      <c r="AM320" s="24">
        <f t="shared" si="126"/>
        <v>140</v>
      </c>
      <c r="AN320" s="24">
        <f t="shared" si="127"/>
        <v>0</v>
      </c>
      <c r="AO320" s="24">
        <v>0.950908826735548</v>
      </c>
      <c r="AP320" s="24">
        <v>0</v>
      </c>
      <c r="AQ320" s="24">
        <v>0</v>
      </c>
      <c r="AR320" s="24">
        <f t="shared" si="110"/>
        <v>0.950908826735548</v>
      </c>
      <c r="AS320" s="24">
        <f t="shared" si="128"/>
        <v>140</v>
      </c>
      <c r="AT320" s="24">
        <f t="shared" si="130"/>
        <v>140</v>
      </c>
      <c r="AU320" s="24">
        <f t="shared" si="129"/>
        <v>0</v>
      </c>
    </row>
    <row r="321" spans="1:47" ht="14.25" customHeight="1" x14ac:dyDescent="0.25">
      <c r="A321" s="24">
        <v>138</v>
      </c>
      <c r="B321" s="24" t="s">
        <v>93</v>
      </c>
      <c r="C321" s="24">
        <v>1.05</v>
      </c>
      <c r="D321" s="24">
        <f t="shared" si="114"/>
        <v>0</v>
      </c>
      <c r="E321" s="24">
        <f t="shared" si="105"/>
        <v>0</v>
      </c>
      <c r="F321" s="24">
        <v>3.5920420000000028</v>
      </c>
      <c r="G321" s="24">
        <f t="shared" si="111"/>
        <v>3.7716441000000032</v>
      </c>
      <c r="H321" s="24">
        <f t="shared" si="112"/>
        <v>0</v>
      </c>
      <c r="I321" s="24">
        <f t="shared" si="115"/>
        <v>0</v>
      </c>
      <c r="J321" s="24">
        <f t="shared" si="113"/>
        <v>0.58111069775352997</v>
      </c>
      <c r="K321" s="24">
        <v>0</v>
      </c>
      <c r="L321" s="24">
        <f t="shared" si="116"/>
        <v>4.3527547977535335</v>
      </c>
      <c r="M321" s="24">
        <v>0.58111069775352997</v>
      </c>
      <c r="N321" s="24">
        <v>0</v>
      </c>
      <c r="O321" s="24">
        <v>0</v>
      </c>
      <c r="P321" s="24">
        <f t="shared" si="106"/>
        <v>0.58111069775352997</v>
      </c>
      <c r="Q321" s="24">
        <f t="shared" si="117"/>
        <v>140</v>
      </c>
      <c r="R321" s="24">
        <f t="shared" si="131"/>
        <v>140</v>
      </c>
      <c r="S321" s="24">
        <f t="shared" si="118"/>
        <v>0</v>
      </c>
      <c r="T321" s="24">
        <v>0.74380676278897395</v>
      </c>
      <c r="U321" s="24">
        <v>0</v>
      </c>
      <c r="V321" s="24">
        <v>0</v>
      </c>
      <c r="W321" s="24">
        <f t="shared" si="107"/>
        <v>0.74380676278897395</v>
      </c>
      <c r="X321" s="24">
        <f t="shared" si="119"/>
        <v>140</v>
      </c>
      <c r="Y321" s="24">
        <f t="shared" si="120"/>
        <v>140</v>
      </c>
      <c r="Z321" s="24">
        <f t="shared" si="121"/>
        <v>0</v>
      </c>
      <c r="AA321" s="24">
        <v>1.4747545851048901E-3</v>
      </c>
      <c r="AB321" s="24">
        <v>0</v>
      </c>
      <c r="AC321" s="24">
        <v>0</v>
      </c>
      <c r="AD321" s="24">
        <f t="shared" si="108"/>
        <v>1.4747545851048901E-3</v>
      </c>
      <c r="AE321" s="24">
        <f t="shared" si="122"/>
        <v>140</v>
      </c>
      <c r="AF321" s="24">
        <f t="shared" si="123"/>
        <v>140</v>
      </c>
      <c r="AG321" s="24">
        <f t="shared" si="124"/>
        <v>0</v>
      </c>
      <c r="AH321" s="24">
        <v>3.55966652621548E-3</v>
      </c>
      <c r="AI321" s="24">
        <v>0</v>
      </c>
      <c r="AJ321" s="24">
        <v>0</v>
      </c>
      <c r="AK321" s="24">
        <f t="shared" si="109"/>
        <v>3.55966652621548E-3</v>
      </c>
      <c r="AL321" s="24">
        <f t="shared" si="125"/>
        <v>140</v>
      </c>
      <c r="AM321" s="24">
        <f t="shared" si="126"/>
        <v>140</v>
      </c>
      <c r="AN321" s="24">
        <f t="shared" si="127"/>
        <v>0</v>
      </c>
      <c r="AO321" s="24">
        <v>1.1288429327413001</v>
      </c>
      <c r="AP321" s="24">
        <v>0</v>
      </c>
      <c r="AQ321" s="24">
        <v>0</v>
      </c>
      <c r="AR321" s="24">
        <f t="shared" si="110"/>
        <v>1.1288429327413001</v>
      </c>
      <c r="AS321" s="24">
        <f t="shared" si="128"/>
        <v>140</v>
      </c>
      <c r="AT321" s="24">
        <f t="shared" si="130"/>
        <v>140</v>
      </c>
      <c r="AU321" s="24">
        <f t="shared" si="129"/>
        <v>0</v>
      </c>
    </row>
    <row r="322" spans="1:47" ht="14.25" customHeight="1" x14ac:dyDescent="0.25">
      <c r="A322" s="24">
        <v>139</v>
      </c>
      <c r="B322" s="24" t="s">
        <v>93</v>
      </c>
      <c r="C322" s="24">
        <v>1.05</v>
      </c>
      <c r="D322" s="24">
        <f t="shared" si="114"/>
        <v>0</v>
      </c>
      <c r="E322" s="24">
        <f t="shared" si="105"/>
        <v>0</v>
      </c>
      <c r="F322" s="24">
        <v>3.5927809999999982</v>
      </c>
      <c r="G322" s="24">
        <f t="shared" ref="G322:G365" si="132">+C322*F322</f>
        <v>3.7724200499999982</v>
      </c>
      <c r="H322" s="24">
        <f t="shared" ref="H322:H365" si="133">+G322*E322</f>
        <v>0</v>
      </c>
      <c r="I322" s="24">
        <f t="shared" si="115"/>
        <v>0</v>
      </c>
      <c r="J322" s="24">
        <f t="shared" ref="J322:J365" si="134">+IF(AND(M322&gt;0,M322&gt;=F322*0.2),F322*0.2,M322)</f>
        <v>0.32141892807618899</v>
      </c>
      <c r="K322" s="24">
        <v>0</v>
      </c>
      <c r="L322" s="24">
        <f t="shared" si="116"/>
        <v>4.093838978076187</v>
      </c>
      <c r="M322" s="24">
        <v>0.32141892807618899</v>
      </c>
      <c r="N322" s="24">
        <v>0</v>
      </c>
      <c r="O322" s="24">
        <v>0</v>
      </c>
      <c r="P322" s="24">
        <f t="shared" si="106"/>
        <v>0.32141892807618899</v>
      </c>
      <c r="Q322" s="24">
        <f t="shared" si="117"/>
        <v>140</v>
      </c>
      <c r="R322" s="24">
        <f t="shared" si="131"/>
        <v>140</v>
      </c>
      <c r="S322" s="24">
        <f t="shared" si="118"/>
        <v>0</v>
      </c>
      <c r="T322" s="24">
        <v>0.67163942411751498</v>
      </c>
      <c r="U322" s="24">
        <v>0</v>
      </c>
      <c r="V322" s="24">
        <v>0</v>
      </c>
      <c r="W322" s="24">
        <f t="shared" si="107"/>
        <v>0.67163942411751498</v>
      </c>
      <c r="X322" s="24">
        <f t="shared" si="119"/>
        <v>140</v>
      </c>
      <c r="Y322" s="24">
        <f t="shared" si="120"/>
        <v>140</v>
      </c>
      <c r="Z322" s="24">
        <f t="shared" si="121"/>
        <v>0</v>
      </c>
      <c r="AA322" s="24">
        <v>2.2920523937358501E-3</v>
      </c>
      <c r="AB322" s="24">
        <v>0</v>
      </c>
      <c r="AC322" s="24">
        <v>0</v>
      </c>
      <c r="AD322" s="24">
        <f t="shared" si="108"/>
        <v>2.2920523937358501E-3</v>
      </c>
      <c r="AE322" s="24">
        <f t="shared" si="122"/>
        <v>140</v>
      </c>
      <c r="AF322" s="24">
        <f t="shared" si="123"/>
        <v>140</v>
      </c>
      <c r="AG322" s="24">
        <f t="shared" si="124"/>
        <v>0</v>
      </c>
      <c r="AH322" s="24">
        <v>3.3484842989588301E-2</v>
      </c>
      <c r="AI322" s="24">
        <v>0</v>
      </c>
      <c r="AJ322" s="24">
        <v>0</v>
      </c>
      <c r="AK322" s="24">
        <f t="shared" si="109"/>
        <v>3.3484842989588301E-2</v>
      </c>
      <c r="AL322" s="24">
        <f t="shared" si="125"/>
        <v>140</v>
      </c>
      <c r="AM322" s="24">
        <f t="shared" si="126"/>
        <v>140</v>
      </c>
      <c r="AN322" s="24">
        <f t="shared" si="127"/>
        <v>0</v>
      </c>
      <c r="AO322" s="24">
        <v>1.9201222967865E-2</v>
      </c>
      <c r="AP322" s="24">
        <v>0</v>
      </c>
      <c r="AQ322" s="24">
        <v>0</v>
      </c>
      <c r="AR322" s="24">
        <f t="shared" si="110"/>
        <v>1.9201222967865E-2</v>
      </c>
      <c r="AS322" s="24">
        <f t="shared" si="128"/>
        <v>140</v>
      </c>
      <c r="AT322" s="24">
        <f t="shared" si="130"/>
        <v>140</v>
      </c>
      <c r="AU322" s="24">
        <f t="shared" si="129"/>
        <v>0</v>
      </c>
    </row>
    <row r="323" spans="1:47" ht="14.25" customHeight="1" x14ac:dyDescent="0.25">
      <c r="A323" s="24">
        <v>140</v>
      </c>
      <c r="B323" s="24" t="s">
        <v>93</v>
      </c>
      <c r="C323" s="24">
        <v>1.05</v>
      </c>
      <c r="D323" s="24">
        <f t="shared" ref="D323:D365" si="135">+IF(R323&gt;42,(140-R323)/(140-42),1)</f>
        <v>0</v>
      </c>
      <c r="E323" s="24">
        <f t="shared" si="105"/>
        <v>0</v>
      </c>
      <c r="F323" s="24">
        <v>3.5680020000000003</v>
      </c>
      <c r="G323" s="24">
        <f t="shared" si="132"/>
        <v>3.7464021000000005</v>
      </c>
      <c r="H323" s="24">
        <f t="shared" si="133"/>
        <v>0</v>
      </c>
      <c r="I323" s="24">
        <f t="shared" ref="I323:I365" si="136">+IF(M323&gt;15.17402597,((M323-15.17402597)^2)/(M323-15.17402597+75.87012987),0)</f>
        <v>0</v>
      </c>
      <c r="J323" s="24">
        <f t="shared" si="134"/>
        <v>0.39184194067219003</v>
      </c>
      <c r="K323" s="24">
        <v>0</v>
      </c>
      <c r="L323" s="24">
        <f t="shared" ref="L323:L365" si="137">+G323+I323+J323+K323</f>
        <v>4.1382440406721903</v>
      </c>
      <c r="M323" s="24">
        <v>0.39184194067219003</v>
      </c>
      <c r="N323" s="24">
        <v>0</v>
      </c>
      <c r="O323" s="24">
        <v>0</v>
      </c>
      <c r="P323" s="24">
        <f t="shared" si="106"/>
        <v>0.39184194067219003</v>
      </c>
      <c r="Q323" s="24">
        <f t="shared" ref="Q323:Q365" si="138">+IF($L323-P323+R323&gt;0,IF($L323-P323+R323&gt;140,140,$L323-P323+R323),0)</f>
        <v>140</v>
      </c>
      <c r="R323" s="24">
        <f t="shared" si="131"/>
        <v>140</v>
      </c>
      <c r="S323" s="24">
        <f t="shared" ref="S323:S365" si="139">IF(140-Q323&gt;0,140-Q323,0)</f>
        <v>0</v>
      </c>
      <c r="T323" s="24">
        <v>0.31054086258661601</v>
      </c>
      <c r="U323" s="24">
        <v>0</v>
      </c>
      <c r="V323" s="24">
        <v>0</v>
      </c>
      <c r="W323" s="24">
        <f t="shared" si="107"/>
        <v>0.31054086258661601</v>
      </c>
      <c r="X323" s="24">
        <f t="shared" ref="X323:X365" si="140">+IF($L323-W323+Y323&gt;0,IF($L323-W323+Y323&gt;140,140,$L323-W323+Y323),0)</f>
        <v>140</v>
      </c>
      <c r="Y323" s="24">
        <f t="shared" ref="Y323:Y365" si="141">+X322</f>
        <v>140</v>
      </c>
      <c r="Z323" s="24">
        <f t="shared" ref="Z323:Z365" si="142">IF(140-X323&gt;0,140-X323,0)</f>
        <v>0</v>
      </c>
      <c r="AA323" s="24">
        <v>0.48637670704498098</v>
      </c>
      <c r="AB323" s="24">
        <v>0</v>
      </c>
      <c r="AC323" s="24">
        <v>0</v>
      </c>
      <c r="AD323" s="24">
        <f t="shared" si="108"/>
        <v>0.48637670704498098</v>
      </c>
      <c r="AE323" s="24">
        <f t="shared" ref="AE323:AE365" si="143">+IF($L323-AD323+AF323&gt;0,IF($L323-AD323+AF323&gt;140,140,$L323-AD323+AF323),0)</f>
        <v>140</v>
      </c>
      <c r="AF323" s="24">
        <f t="shared" ref="AF323:AF365" si="144">+AE322</f>
        <v>140</v>
      </c>
      <c r="AG323" s="24">
        <f t="shared" ref="AG323:AG365" si="145">IF(140-AE323&gt;0,140-AE323,0)</f>
        <v>0</v>
      </c>
      <c r="AH323" s="24">
        <v>8.3805388731956804E-8</v>
      </c>
      <c r="AI323" s="24">
        <v>0</v>
      </c>
      <c r="AJ323" s="24">
        <v>0</v>
      </c>
      <c r="AK323" s="24">
        <f t="shared" si="109"/>
        <v>8.3805388731956804E-8</v>
      </c>
      <c r="AL323" s="24">
        <f t="shared" ref="AL323:AL365" si="146">+IF($L323-AK323+AM323&gt;0,IF($L323-AK323+AM323&gt;140,140,$L323-AK323+AM323),0)</f>
        <v>140</v>
      </c>
      <c r="AM323" s="24">
        <f t="shared" ref="AM323:AM365" si="147">+AL322</f>
        <v>140</v>
      </c>
      <c r="AN323" s="24">
        <f t="shared" ref="AN323:AN365" si="148">IF(140-AL323&gt;0,140-AL323,0)</f>
        <v>0</v>
      </c>
      <c r="AO323" s="24">
        <v>9.3472353801155802E-3</v>
      </c>
      <c r="AP323" s="24">
        <v>0</v>
      </c>
      <c r="AQ323" s="24">
        <v>0</v>
      </c>
      <c r="AR323" s="24">
        <f t="shared" si="110"/>
        <v>9.3472353801155802E-3</v>
      </c>
      <c r="AS323" s="24">
        <f t="shared" ref="AS323:AS365" si="149">+IF($L323-AR323+AT323&gt;0,IF($L323-AR323+AT323&gt;140,140,$L323-AR323+AT323),0)</f>
        <v>140</v>
      </c>
      <c r="AT323" s="24">
        <f t="shared" si="130"/>
        <v>140</v>
      </c>
      <c r="AU323" s="24">
        <f t="shared" ref="AU323:AU365" si="150">IF(140-AS323&gt;0,140-AS323,0)</f>
        <v>0</v>
      </c>
    </row>
    <row r="324" spans="1:47" ht="14.25" customHeight="1" x14ac:dyDescent="0.25">
      <c r="A324" s="24">
        <v>141</v>
      </c>
      <c r="B324" s="24" t="s">
        <v>93</v>
      </c>
      <c r="C324" s="24">
        <v>1.05</v>
      </c>
      <c r="D324" s="24">
        <f t="shared" si="135"/>
        <v>0</v>
      </c>
      <c r="E324" s="24">
        <f t="shared" si="105"/>
        <v>0</v>
      </c>
      <c r="F324" s="24">
        <v>3.5879469999999998</v>
      </c>
      <c r="G324" s="24">
        <f t="shared" si="132"/>
        <v>3.7673443500000001</v>
      </c>
      <c r="H324" s="24">
        <f t="shared" si="133"/>
        <v>0</v>
      </c>
      <c r="I324" s="24">
        <f t="shared" si="136"/>
        <v>0</v>
      </c>
      <c r="J324" s="24">
        <f t="shared" si="134"/>
        <v>0.71758940000000004</v>
      </c>
      <c r="K324" s="24">
        <v>0</v>
      </c>
      <c r="L324" s="24">
        <f t="shared" si="137"/>
        <v>4.4849337499999997</v>
      </c>
      <c r="M324" s="24">
        <v>1.0598776002412791</v>
      </c>
      <c r="N324" s="24">
        <v>0</v>
      </c>
      <c r="O324" s="24">
        <v>0</v>
      </c>
      <c r="P324" s="24">
        <f t="shared" si="106"/>
        <v>1.0598776002412791</v>
      </c>
      <c r="Q324" s="24">
        <f t="shared" si="138"/>
        <v>140</v>
      </c>
      <c r="R324" s="24">
        <f t="shared" si="131"/>
        <v>140</v>
      </c>
      <c r="S324" s="24">
        <f t="shared" si="139"/>
        <v>0</v>
      </c>
      <c r="T324" s="24">
        <v>1.0598776002412791</v>
      </c>
      <c r="U324" s="24">
        <v>0</v>
      </c>
      <c r="V324" s="24">
        <v>0</v>
      </c>
      <c r="W324" s="24">
        <f t="shared" si="107"/>
        <v>1.0598776002412791</v>
      </c>
      <c r="X324" s="24">
        <f t="shared" si="140"/>
        <v>140</v>
      </c>
      <c r="Y324" s="24">
        <f t="shared" si="141"/>
        <v>140</v>
      </c>
      <c r="Z324" s="24">
        <f t="shared" si="142"/>
        <v>0</v>
      </c>
      <c r="AA324" s="24">
        <v>1.0598776002412791</v>
      </c>
      <c r="AB324" s="24">
        <v>0</v>
      </c>
      <c r="AC324" s="24">
        <v>0</v>
      </c>
      <c r="AD324" s="24">
        <f t="shared" si="108"/>
        <v>1.0598776002412791</v>
      </c>
      <c r="AE324" s="24">
        <f t="shared" si="143"/>
        <v>140</v>
      </c>
      <c r="AF324" s="24">
        <f t="shared" si="144"/>
        <v>140</v>
      </c>
      <c r="AG324" s="24">
        <f t="shared" si="145"/>
        <v>0</v>
      </c>
      <c r="AH324" s="24">
        <v>1.0598776002412791</v>
      </c>
      <c r="AI324" s="24">
        <v>0</v>
      </c>
      <c r="AJ324" s="24">
        <v>0</v>
      </c>
      <c r="AK324" s="24">
        <f t="shared" si="109"/>
        <v>1.0598776002412791</v>
      </c>
      <c r="AL324" s="24">
        <f t="shared" si="146"/>
        <v>140</v>
      </c>
      <c r="AM324" s="24">
        <f t="shared" si="147"/>
        <v>140</v>
      </c>
      <c r="AN324" s="24">
        <f t="shared" si="148"/>
        <v>0</v>
      </c>
      <c r="AO324" s="24">
        <v>1.0598776002412791</v>
      </c>
      <c r="AP324" s="24">
        <v>0</v>
      </c>
      <c r="AQ324" s="24">
        <v>0</v>
      </c>
      <c r="AR324" s="24">
        <f t="shared" si="110"/>
        <v>1.0598776002412791</v>
      </c>
      <c r="AS324" s="24">
        <f t="shared" si="149"/>
        <v>140</v>
      </c>
      <c r="AT324" s="24">
        <f t="shared" ref="AT324:AT365" si="151">+AS323</f>
        <v>140</v>
      </c>
      <c r="AU324" s="24">
        <f t="shared" si="150"/>
        <v>0</v>
      </c>
    </row>
    <row r="325" spans="1:47" ht="14.25" customHeight="1" x14ac:dyDescent="0.25">
      <c r="A325" s="24">
        <v>142</v>
      </c>
      <c r="B325" s="24" t="s">
        <v>93</v>
      </c>
      <c r="C325" s="24">
        <v>1.05</v>
      </c>
      <c r="D325" s="24">
        <f t="shared" si="135"/>
        <v>0</v>
      </c>
      <c r="E325" s="24">
        <f t="shared" si="105"/>
        <v>0</v>
      </c>
      <c r="F325" s="24">
        <v>3.6066380000000025</v>
      </c>
      <c r="G325" s="24">
        <f t="shared" si="132"/>
        <v>3.7869699000000026</v>
      </c>
      <c r="H325" s="24">
        <f t="shared" si="133"/>
        <v>0</v>
      </c>
      <c r="I325" s="24">
        <f t="shared" si="136"/>
        <v>0</v>
      </c>
      <c r="J325" s="24">
        <f t="shared" si="134"/>
        <v>0.72132760000000051</v>
      </c>
      <c r="K325" s="24">
        <v>0</v>
      </c>
      <c r="L325" s="24">
        <f t="shared" si="137"/>
        <v>4.508297500000003</v>
      </c>
      <c r="M325" s="24">
        <v>2.7970924741207699</v>
      </c>
      <c r="N325" s="24">
        <v>0</v>
      </c>
      <c r="O325" s="24">
        <v>0</v>
      </c>
      <c r="P325" s="24">
        <f t="shared" si="106"/>
        <v>2.7970924741207699</v>
      </c>
      <c r="Q325" s="24">
        <f t="shared" si="138"/>
        <v>140</v>
      </c>
      <c r="R325" s="24">
        <f t="shared" si="131"/>
        <v>140</v>
      </c>
      <c r="S325" s="24">
        <f t="shared" si="139"/>
        <v>0</v>
      </c>
      <c r="T325" s="24">
        <v>2.3965268783630398</v>
      </c>
      <c r="U325" s="24">
        <v>0</v>
      </c>
      <c r="V325" s="24">
        <v>0</v>
      </c>
      <c r="W325" s="24">
        <f t="shared" si="107"/>
        <v>2.3965268783630398</v>
      </c>
      <c r="X325" s="24">
        <f t="shared" si="140"/>
        <v>140</v>
      </c>
      <c r="Y325" s="24">
        <f t="shared" si="141"/>
        <v>140</v>
      </c>
      <c r="Z325" s="24">
        <f t="shared" si="142"/>
        <v>0</v>
      </c>
      <c r="AA325" s="24">
        <v>10.225612705897699</v>
      </c>
      <c r="AB325" s="24">
        <v>0</v>
      </c>
      <c r="AC325" s="24">
        <v>0</v>
      </c>
      <c r="AD325" s="24">
        <f t="shared" si="108"/>
        <v>10.225612705897699</v>
      </c>
      <c r="AE325" s="24">
        <f t="shared" si="143"/>
        <v>134.28268479410229</v>
      </c>
      <c r="AF325" s="24">
        <f t="shared" si="144"/>
        <v>140</v>
      </c>
      <c r="AG325" s="24">
        <f t="shared" si="145"/>
        <v>5.7173152058977053</v>
      </c>
      <c r="AH325" s="24">
        <v>3.0083334161541699E-3</v>
      </c>
      <c r="AI325" s="24">
        <v>0</v>
      </c>
      <c r="AJ325" s="24">
        <v>0</v>
      </c>
      <c r="AK325" s="24">
        <f t="shared" si="109"/>
        <v>3.0083334161541699E-3</v>
      </c>
      <c r="AL325" s="24">
        <f t="shared" si="146"/>
        <v>140</v>
      </c>
      <c r="AM325" s="24">
        <f t="shared" si="147"/>
        <v>140</v>
      </c>
      <c r="AN325" s="24">
        <f t="shared" si="148"/>
        <v>0</v>
      </c>
      <c r="AO325" s="24">
        <v>2.6832408093829499E-3</v>
      </c>
      <c r="AP325" s="24">
        <v>0</v>
      </c>
      <c r="AQ325" s="24">
        <v>0</v>
      </c>
      <c r="AR325" s="24">
        <f t="shared" si="110"/>
        <v>2.6832408093829499E-3</v>
      </c>
      <c r="AS325" s="24">
        <f t="shared" si="149"/>
        <v>140</v>
      </c>
      <c r="AT325" s="24">
        <f t="shared" si="151"/>
        <v>140</v>
      </c>
      <c r="AU325" s="24">
        <f t="shared" si="150"/>
        <v>0</v>
      </c>
    </row>
    <row r="326" spans="1:47" ht="14.25" customHeight="1" x14ac:dyDescent="0.25">
      <c r="A326" s="24">
        <v>143</v>
      </c>
      <c r="B326" s="24" t="s">
        <v>93</v>
      </c>
      <c r="C326" s="24">
        <v>1.05</v>
      </c>
      <c r="D326" s="24">
        <f t="shared" si="135"/>
        <v>0</v>
      </c>
      <c r="E326" s="24">
        <f t="shared" si="105"/>
        <v>0</v>
      </c>
      <c r="F326" s="24">
        <v>3.602611</v>
      </c>
      <c r="G326" s="24">
        <f t="shared" si="132"/>
        <v>3.7827415500000003</v>
      </c>
      <c r="H326" s="24">
        <f t="shared" si="133"/>
        <v>0</v>
      </c>
      <c r="I326" s="24">
        <f t="shared" si="136"/>
        <v>0</v>
      </c>
      <c r="J326" s="24">
        <f t="shared" si="134"/>
        <v>0.7205222</v>
      </c>
      <c r="K326" s="24">
        <v>0</v>
      </c>
      <c r="L326" s="24">
        <f t="shared" si="137"/>
        <v>4.5032637500000003</v>
      </c>
      <c r="M326" s="24">
        <v>3.2093048393365802</v>
      </c>
      <c r="N326" s="24">
        <v>0</v>
      </c>
      <c r="O326" s="24">
        <v>0</v>
      </c>
      <c r="P326" s="24">
        <f t="shared" si="106"/>
        <v>3.2093048393365802</v>
      </c>
      <c r="Q326" s="24">
        <f t="shared" si="138"/>
        <v>140</v>
      </c>
      <c r="R326" s="24">
        <f t="shared" si="131"/>
        <v>140</v>
      </c>
      <c r="S326" s="24">
        <f t="shared" si="139"/>
        <v>0</v>
      </c>
      <c r="T326" s="24">
        <v>8.3781012589192294E-2</v>
      </c>
      <c r="U326" s="24">
        <v>0</v>
      </c>
      <c r="V326" s="24">
        <v>0</v>
      </c>
      <c r="W326" s="24">
        <f t="shared" si="107"/>
        <v>8.3781012589192294E-2</v>
      </c>
      <c r="X326" s="24">
        <f t="shared" si="140"/>
        <v>140</v>
      </c>
      <c r="Y326" s="24">
        <f t="shared" si="141"/>
        <v>140</v>
      </c>
      <c r="Z326" s="24">
        <f t="shared" si="142"/>
        <v>0</v>
      </c>
      <c r="AA326" s="24">
        <v>9.0967084955371096</v>
      </c>
      <c r="AB326" s="24">
        <v>0</v>
      </c>
      <c r="AC326" s="24">
        <v>0</v>
      </c>
      <c r="AD326" s="24">
        <f t="shared" si="108"/>
        <v>9.0967084955371096</v>
      </c>
      <c r="AE326" s="24">
        <f t="shared" si="143"/>
        <v>129.68924004856518</v>
      </c>
      <c r="AF326" s="24">
        <f t="shared" si="144"/>
        <v>134.28268479410229</v>
      </c>
      <c r="AG326" s="24">
        <f t="shared" si="145"/>
        <v>10.310759951434818</v>
      </c>
      <c r="AH326" s="24">
        <v>1.7855340947809E-4</v>
      </c>
      <c r="AI326" s="24">
        <v>0</v>
      </c>
      <c r="AJ326" s="24">
        <v>0</v>
      </c>
      <c r="AK326" s="24">
        <f t="shared" si="109"/>
        <v>1.7855340947809E-4</v>
      </c>
      <c r="AL326" s="24">
        <f t="shared" si="146"/>
        <v>140</v>
      </c>
      <c r="AM326" s="24">
        <f t="shared" si="147"/>
        <v>140</v>
      </c>
      <c r="AN326" s="24">
        <f t="shared" si="148"/>
        <v>0</v>
      </c>
      <c r="AO326" s="24">
        <v>0.598707114892571</v>
      </c>
      <c r="AP326" s="24">
        <v>0</v>
      </c>
      <c r="AQ326" s="24">
        <v>0</v>
      </c>
      <c r="AR326" s="24">
        <f t="shared" si="110"/>
        <v>0.598707114892571</v>
      </c>
      <c r="AS326" s="24">
        <f t="shared" si="149"/>
        <v>140</v>
      </c>
      <c r="AT326" s="24">
        <f t="shared" si="151"/>
        <v>140</v>
      </c>
      <c r="AU326" s="24">
        <f t="shared" si="150"/>
        <v>0</v>
      </c>
    </row>
    <row r="327" spans="1:47" ht="14.25" customHeight="1" x14ac:dyDescent="0.25">
      <c r="A327" s="24">
        <v>144</v>
      </c>
      <c r="B327" s="24" t="s">
        <v>93</v>
      </c>
      <c r="C327" s="24">
        <v>1.05</v>
      </c>
      <c r="D327" s="24">
        <f t="shared" si="135"/>
        <v>0</v>
      </c>
      <c r="E327" s="24">
        <f t="shared" si="105"/>
        <v>0</v>
      </c>
      <c r="F327" s="24">
        <v>3.5991490000000028</v>
      </c>
      <c r="G327" s="24">
        <f t="shared" si="132"/>
        <v>3.7791064500000031</v>
      </c>
      <c r="H327" s="24">
        <f t="shared" si="133"/>
        <v>0</v>
      </c>
      <c r="I327" s="24">
        <f t="shared" si="136"/>
        <v>0</v>
      </c>
      <c r="J327" s="24">
        <f t="shared" si="134"/>
        <v>0.135259485430684</v>
      </c>
      <c r="K327" s="24">
        <v>0</v>
      </c>
      <c r="L327" s="24">
        <f t="shared" si="137"/>
        <v>3.9143659354306872</v>
      </c>
      <c r="M327" s="24">
        <v>0.135259485430684</v>
      </c>
      <c r="N327" s="24">
        <v>0</v>
      </c>
      <c r="O327" s="24">
        <v>0</v>
      </c>
      <c r="P327" s="24">
        <f t="shared" si="106"/>
        <v>0.135259485430684</v>
      </c>
      <c r="Q327" s="24">
        <f t="shared" si="138"/>
        <v>140</v>
      </c>
      <c r="R327" s="24">
        <f t="shared" si="131"/>
        <v>140</v>
      </c>
      <c r="S327" s="24">
        <f t="shared" si="139"/>
        <v>0</v>
      </c>
      <c r="T327" s="24">
        <v>6.1390464494408402E-2</v>
      </c>
      <c r="U327" s="24">
        <v>0</v>
      </c>
      <c r="V327" s="24">
        <v>0</v>
      </c>
      <c r="W327" s="24">
        <f t="shared" si="107"/>
        <v>6.1390464494408402E-2</v>
      </c>
      <c r="X327" s="24">
        <f t="shared" si="140"/>
        <v>140</v>
      </c>
      <c r="Y327" s="24">
        <f t="shared" si="141"/>
        <v>140</v>
      </c>
      <c r="Z327" s="24">
        <f t="shared" si="142"/>
        <v>0</v>
      </c>
      <c r="AA327" s="24">
        <v>1.45789926150631</v>
      </c>
      <c r="AB327" s="24">
        <v>0</v>
      </c>
      <c r="AC327" s="24">
        <v>0</v>
      </c>
      <c r="AD327" s="24">
        <f t="shared" si="108"/>
        <v>1.45789926150631</v>
      </c>
      <c r="AE327" s="24">
        <f t="shared" si="143"/>
        <v>132.14570672248956</v>
      </c>
      <c r="AF327" s="24">
        <f t="shared" si="144"/>
        <v>129.68924004856518</v>
      </c>
      <c r="AG327" s="24">
        <f t="shared" si="145"/>
        <v>7.8542932775104362</v>
      </c>
      <c r="AH327" s="24">
        <v>1.0652897105852399E-2</v>
      </c>
      <c r="AI327" s="24">
        <v>0</v>
      </c>
      <c r="AJ327" s="24">
        <v>0</v>
      </c>
      <c r="AK327" s="24">
        <f t="shared" si="109"/>
        <v>1.0652897105852399E-2</v>
      </c>
      <c r="AL327" s="24">
        <f t="shared" si="146"/>
        <v>140</v>
      </c>
      <c r="AM327" s="24">
        <f t="shared" si="147"/>
        <v>140</v>
      </c>
      <c r="AN327" s="24">
        <f t="shared" si="148"/>
        <v>0</v>
      </c>
      <c r="AO327" s="24">
        <v>0.12207450025202</v>
      </c>
      <c r="AP327" s="24">
        <v>0</v>
      </c>
      <c r="AQ327" s="24">
        <v>0</v>
      </c>
      <c r="AR327" s="24">
        <f t="shared" si="110"/>
        <v>0.12207450025202</v>
      </c>
      <c r="AS327" s="24">
        <f t="shared" si="149"/>
        <v>140</v>
      </c>
      <c r="AT327" s="24">
        <f t="shared" si="151"/>
        <v>140</v>
      </c>
      <c r="AU327" s="24">
        <f t="shared" si="150"/>
        <v>0</v>
      </c>
    </row>
    <row r="328" spans="1:47" ht="14.25" customHeight="1" x14ac:dyDescent="0.25">
      <c r="A328" s="24">
        <v>145</v>
      </c>
      <c r="B328" s="24" t="s">
        <v>93</v>
      </c>
      <c r="C328" s="24">
        <v>1.05</v>
      </c>
      <c r="D328" s="24">
        <f t="shared" si="135"/>
        <v>0</v>
      </c>
      <c r="E328" s="24">
        <f t="shared" si="105"/>
        <v>0</v>
      </c>
      <c r="F328" s="24">
        <v>3.5808179999999976</v>
      </c>
      <c r="G328" s="24">
        <f t="shared" si="132"/>
        <v>3.7598588999999976</v>
      </c>
      <c r="H328" s="24">
        <f t="shared" si="133"/>
        <v>0</v>
      </c>
      <c r="I328" s="24">
        <f t="shared" si="136"/>
        <v>0</v>
      </c>
      <c r="J328" s="24">
        <f t="shared" si="134"/>
        <v>3.3482217861459697E-2</v>
      </c>
      <c r="K328" s="24">
        <v>0</v>
      </c>
      <c r="L328" s="24">
        <f t="shared" si="137"/>
        <v>3.7933411178614573</v>
      </c>
      <c r="M328" s="24">
        <v>3.3482217861459697E-2</v>
      </c>
      <c r="N328" s="24">
        <v>0</v>
      </c>
      <c r="O328" s="24">
        <v>0</v>
      </c>
      <c r="P328" s="24">
        <f t="shared" si="106"/>
        <v>3.3482217861459697E-2</v>
      </c>
      <c r="Q328" s="24">
        <f t="shared" si="138"/>
        <v>140</v>
      </c>
      <c r="R328" s="24">
        <f t="shared" si="131"/>
        <v>140</v>
      </c>
      <c r="S328" s="24">
        <f t="shared" si="139"/>
        <v>0</v>
      </c>
      <c r="T328" s="24">
        <v>2.6910026519356402E-2</v>
      </c>
      <c r="U328" s="24">
        <v>0</v>
      </c>
      <c r="V328" s="24">
        <v>0</v>
      </c>
      <c r="W328" s="24">
        <f t="shared" si="107"/>
        <v>2.6910026519356402E-2</v>
      </c>
      <c r="X328" s="24">
        <f t="shared" si="140"/>
        <v>140</v>
      </c>
      <c r="Y328" s="24">
        <f t="shared" si="141"/>
        <v>140</v>
      </c>
      <c r="Z328" s="24">
        <f t="shared" si="142"/>
        <v>0</v>
      </c>
      <c r="AA328" s="24">
        <v>4.8118746074966001</v>
      </c>
      <c r="AB328" s="24">
        <v>0</v>
      </c>
      <c r="AC328" s="24">
        <v>0</v>
      </c>
      <c r="AD328" s="24">
        <f t="shared" si="108"/>
        <v>4.8118746074966001</v>
      </c>
      <c r="AE328" s="24">
        <f t="shared" si="143"/>
        <v>131.12717323285443</v>
      </c>
      <c r="AF328" s="24">
        <f t="shared" si="144"/>
        <v>132.14570672248956</v>
      </c>
      <c r="AG328" s="24">
        <f t="shared" si="145"/>
        <v>8.8728267671455683</v>
      </c>
      <c r="AH328" s="24">
        <v>2.3373862825338199E-2</v>
      </c>
      <c r="AI328" s="24">
        <v>0</v>
      </c>
      <c r="AJ328" s="24">
        <v>0</v>
      </c>
      <c r="AK328" s="24">
        <f t="shared" si="109"/>
        <v>2.3373862825338199E-2</v>
      </c>
      <c r="AL328" s="24">
        <f t="shared" si="146"/>
        <v>140</v>
      </c>
      <c r="AM328" s="24">
        <f t="shared" si="147"/>
        <v>140</v>
      </c>
      <c r="AN328" s="24">
        <f t="shared" si="148"/>
        <v>0</v>
      </c>
      <c r="AO328" s="24">
        <v>1.7547923441303499</v>
      </c>
      <c r="AP328" s="24">
        <v>0</v>
      </c>
      <c r="AQ328" s="24">
        <v>0</v>
      </c>
      <c r="AR328" s="24">
        <f t="shared" si="110"/>
        <v>1.7547923441303499</v>
      </c>
      <c r="AS328" s="24">
        <f t="shared" si="149"/>
        <v>140</v>
      </c>
      <c r="AT328" s="24">
        <f t="shared" si="151"/>
        <v>140</v>
      </c>
      <c r="AU328" s="24">
        <f t="shared" si="150"/>
        <v>0</v>
      </c>
    </row>
    <row r="329" spans="1:47" ht="14.25" customHeight="1" x14ac:dyDescent="0.25">
      <c r="A329" s="24">
        <v>146</v>
      </c>
      <c r="B329" s="24" t="s">
        <v>93</v>
      </c>
      <c r="C329" s="24">
        <v>1.05</v>
      </c>
      <c r="D329" s="24">
        <f t="shared" si="135"/>
        <v>0</v>
      </c>
      <c r="E329" s="24">
        <f t="shared" si="105"/>
        <v>0</v>
      </c>
      <c r="F329" s="24">
        <v>3.6270670000000029</v>
      </c>
      <c r="G329" s="24">
        <f t="shared" si="132"/>
        <v>3.8084203500000031</v>
      </c>
      <c r="H329" s="24">
        <f t="shared" si="133"/>
        <v>0</v>
      </c>
      <c r="I329" s="24">
        <f t="shared" si="136"/>
        <v>0</v>
      </c>
      <c r="J329" s="24">
        <f t="shared" si="134"/>
        <v>0.523409659068231</v>
      </c>
      <c r="K329" s="24">
        <v>0</v>
      </c>
      <c r="L329" s="24">
        <f t="shared" si="137"/>
        <v>4.3318300090682342</v>
      </c>
      <c r="M329" s="24">
        <v>0.523409659068231</v>
      </c>
      <c r="N329" s="24">
        <v>0</v>
      </c>
      <c r="O329" s="24">
        <v>0</v>
      </c>
      <c r="P329" s="24">
        <f t="shared" si="106"/>
        <v>0.523409659068231</v>
      </c>
      <c r="Q329" s="24">
        <f t="shared" si="138"/>
        <v>140</v>
      </c>
      <c r="R329" s="24">
        <f t="shared" si="131"/>
        <v>140</v>
      </c>
      <c r="S329" s="24">
        <f t="shared" si="139"/>
        <v>0</v>
      </c>
      <c r="T329" s="24">
        <v>5.6343218271923602E-2</v>
      </c>
      <c r="U329" s="24">
        <v>0</v>
      </c>
      <c r="V329" s="24">
        <v>0</v>
      </c>
      <c r="W329" s="24">
        <f t="shared" si="107"/>
        <v>5.6343218271923602E-2</v>
      </c>
      <c r="X329" s="24">
        <f t="shared" si="140"/>
        <v>140</v>
      </c>
      <c r="Y329" s="24">
        <f t="shared" si="141"/>
        <v>140</v>
      </c>
      <c r="Z329" s="24">
        <f t="shared" si="142"/>
        <v>0</v>
      </c>
      <c r="AA329" s="24">
        <v>5.4316381334540997</v>
      </c>
      <c r="AB329" s="24">
        <v>0</v>
      </c>
      <c r="AC329" s="24">
        <v>0</v>
      </c>
      <c r="AD329" s="24">
        <f t="shared" si="108"/>
        <v>5.4316381334540997</v>
      </c>
      <c r="AE329" s="24">
        <f t="shared" si="143"/>
        <v>130.02736510846856</v>
      </c>
      <c r="AF329" s="24">
        <f t="shared" si="144"/>
        <v>131.12717323285443</v>
      </c>
      <c r="AG329" s="24">
        <f t="shared" si="145"/>
        <v>9.9726348915314418</v>
      </c>
      <c r="AH329" s="24">
        <v>3.7356595767362803E-4</v>
      </c>
      <c r="AI329" s="24">
        <v>0</v>
      </c>
      <c r="AJ329" s="24">
        <v>0</v>
      </c>
      <c r="AK329" s="24">
        <f t="shared" si="109"/>
        <v>3.7356595767362803E-4</v>
      </c>
      <c r="AL329" s="24">
        <f t="shared" si="146"/>
        <v>140</v>
      </c>
      <c r="AM329" s="24">
        <f t="shared" si="147"/>
        <v>140</v>
      </c>
      <c r="AN329" s="24">
        <f t="shared" si="148"/>
        <v>0</v>
      </c>
      <c r="AO329" s="24">
        <v>0.30205303039206899</v>
      </c>
      <c r="AP329" s="24">
        <v>0</v>
      </c>
      <c r="AQ329" s="24">
        <v>0</v>
      </c>
      <c r="AR329" s="24">
        <f t="shared" si="110"/>
        <v>0.30205303039206899</v>
      </c>
      <c r="AS329" s="24">
        <f t="shared" si="149"/>
        <v>140</v>
      </c>
      <c r="AT329" s="24">
        <f t="shared" si="151"/>
        <v>140</v>
      </c>
      <c r="AU329" s="24">
        <f t="shared" si="150"/>
        <v>0</v>
      </c>
    </row>
    <row r="330" spans="1:47" ht="14.25" customHeight="1" x14ac:dyDescent="0.25">
      <c r="A330" s="24">
        <v>147</v>
      </c>
      <c r="B330" s="24" t="s">
        <v>93</v>
      </c>
      <c r="C330" s="24">
        <v>1.05</v>
      </c>
      <c r="D330" s="24">
        <f t="shared" si="135"/>
        <v>0</v>
      </c>
      <c r="E330" s="24">
        <f t="shared" si="105"/>
        <v>0</v>
      </c>
      <c r="F330" s="24">
        <v>3.593595000000001</v>
      </c>
      <c r="G330" s="24">
        <f t="shared" si="132"/>
        <v>3.773274750000001</v>
      </c>
      <c r="H330" s="24">
        <f t="shared" si="133"/>
        <v>0</v>
      </c>
      <c r="I330" s="24">
        <f t="shared" si="136"/>
        <v>0</v>
      </c>
      <c r="J330" s="24">
        <f t="shared" si="134"/>
        <v>3.2426109586581398E-3</v>
      </c>
      <c r="K330" s="24">
        <v>0</v>
      </c>
      <c r="L330" s="24">
        <f t="shared" si="137"/>
        <v>3.7765173609586591</v>
      </c>
      <c r="M330" s="24">
        <v>3.2426109586581398E-3</v>
      </c>
      <c r="N330" s="24">
        <v>0</v>
      </c>
      <c r="O330" s="24">
        <v>0</v>
      </c>
      <c r="P330" s="24">
        <f t="shared" si="106"/>
        <v>3.2426109586581398E-3</v>
      </c>
      <c r="Q330" s="24">
        <f t="shared" si="138"/>
        <v>140</v>
      </c>
      <c r="R330" s="24">
        <f t="shared" si="131"/>
        <v>140</v>
      </c>
      <c r="S330" s="24">
        <f t="shared" si="139"/>
        <v>0</v>
      </c>
      <c r="T330" s="24">
        <v>5.7966510370345201E-4</v>
      </c>
      <c r="U330" s="24">
        <v>0</v>
      </c>
      <c r="V330" s="24">
        <v>0</v>
      </c>
      <c r="W330" s="24">
        <f t="shared" si="107"/>
        <v>5.7966510370345201E-4</v>
      </c>
      <c r="X330" s="24">
        <f t="shared" si="140"/>
        <v>140</v>
      </c>
      <c r="Y330" s="24">
        <f t="shared" si="141"/>
        <v>140</v>
      </c>
      <c r="Z330" s="24">
        <f t="shared" si="142"/>
        <v>0</v>
      </c>
      <c r="AA330" s="24">
        <v>1.79349581451111</v>
      </c>
      <c r="AB330" s="24">
        <v>0</v>
      </c>
      <c r="AC330" s="24">
        <v>0</v>
      </c>
      <c r="AD330" s="24">
        <f t="shared" si="108"/>
        <v>1.79349581451111</v>
      </c>
      <c r="AE330" s="24">
        <f t="shared" si="143"/>
        <v>132.01038665491612</v>
      </c>
      <c r="AF330" s="24">
        <f t="shared" si="144"/>
        <v>130.02736510846856</v>
      </c>
      <c r="AG330" s="24">
        <f t="shared" si="145"/>
        <v>7.9896133450838818</v>
      </c>
      <c r="AH330" s="24">
        <v>5.9874909269624597E-3</v>
      </c>
      <c r="AI330" s="24">
        <v>0</v>
      </c>
      <c r="AJ330" s="24">
        <v>0</v>
      </c>
      <c r="AK330" s="24">
        <f t="shared" si="109"/>
        <v>5.9874909269624597E-3</v>
      </c>
      <c r="AL330" s="24">
        <f t="shared" si="146"/>
        <v>140</v>
      </c>
      <c r="AM330" s="24">
        <f t="shared" si="147"/>
        <v>140</v>
      </c>
      <c r="AN330" s="24">
        <f t="shared" si="148"/>
        <v>0</v>
      </c>
      <c r="AO330" s="24">
        <v>1.8785629064440399E-2</v>
      </c>
      <c r="AP330" s="24">
        <v>0</v>
      </c>
      <c r="AQ330" s="24">
        <v>0</v>
      </c>
      <c r="AR330" s="24">
        <f t="shared" si="110"/>
        <v>1.8785629064440399E-2</v>
      </c>
      <c r="AS330" s="24">
        <f t="shared" si="149"/>
        <v>140</v>
      </c>
      <c r="AT330" s="24">
        <f t="shared" si="151"/>
        <v>140</v>
      </c>
      <c r="AU330" s="24">
        <f t="shared" si="150"/>
        <v>0</v>
      </c>
    </row>
    <row r="331" spans="1:47" ht="14.25" customHeight="1" x14ac:dyDescent="0.25">
      <c r="A331" s="24">
        <v>148</v>
      </c>
      <c r="B331" s="24" t="s">
        <v>93</v>
      </c>
      <c r="C331" s="24">
        <v>1.05</v>
      </c>
      <c r="D331" s="24">
        <f t="shared" si="135"/>
        <v>0</v>
      </c>
      <c r="E331" s="24">
        <f t="shared" si="105"/>
        <v>0</v>
      </c>
      <c r="F331" s="24">
        <v>3.6423210000000026</v>
      </c>
      <c r="G331" s="24">
        <f t="shared" si="132"/>
        <v>3.8244370500000029</v>
      </c>
      <c r="H331" s="24">
        <f t="shared" si="133"/>
        <v>0</v>
      </c>
      <c r="I331" s="24">
        <f t="shared" si="136"/>
        <v>0</v>
      </c>
      <c r="J331" s="24">
        <f t="shared" si="134"/>
        <v>1.9064396394499101E-2</v>
      </c>
      <c r="K331" s="24">
        <v>0</v>
      </c>
      <c r="L331" s="24">
        <f t="shared" si="137"/>
        <v>3.8435014463945021</v>
      </c>
      <c r="M331" s="24">
        <v>1.9064396394499101E-2</v>
      </c>
      <c r="N331" s="24">
        <v>0</v>
      </c>
      <c r="O331" s="24">
        <v>0</v>
      </c>
      <c r="P331" s="24">
        <f t="shared" si="106"/>
        <v>1.9064396394499101E-2</v>
      </c>
      <c r="Q331" s="24">
        <f t="shared" si="138"/>
        <v>140</v>
      </c>
      <c r="R331" s="24">
        <f t="shared" si="131"/>
        <v>140</v>
      </c>
      <c r="S331" s="24">
        <f t="shared" si="139"/>
        <v>0</v>
      </c>
      <c r="T331" s="24">
        <v>1.23898179583527E-6</v>
      </c>
      <c r="U331" s="24">
        <v>0</v>
      </c>
      <c r="V331" s="24">
        <v>0</v>
      </c>
      <c r="W331" s="24">
        <f t="shared" si="107"/>
        <v>1.23898179583527E-6</v>
      </c>
      <c r="X331" s="24">
        <f t="shared" si="140"/>
        <v>140</v>
      </c>
      <c r="Y331" s="24">
        <f t="shared" si="141"/>
        <v>140</v>
      </c>
      <c r="Z331" s="24">
        <f t="shared" si="142"/>
        <v>0</v>
      </c>
      <c r="AA331" s="24">
        <v>6.5688688322080899E-2</v>
      </c>
      <c r="AB331" s="24">
        <v>0</v>
      </c>
      <c r="AC331" s="24">
        <v>0</v>
      </c>
      <c r="AD331" s="24">
        <f t="shared" si="108"/>
        <v>6.5688688322080899E-2</v>
      </c>
      <c r="AE331" s="24">
        <f t="shared" si="143"/>
        <v>135.78819941298855</v>
      </c>
      <c r="AF331" s="24">
        <f t="shared" si="144"/>
        <v>132.01038665491612</v>
      </c>
      <c r="AG331" s="24">
        <f t="shared" si="145"/>
        <v>4.211800587011453</v>
      </c>
      <c r="AH331" s="24">
        <v>9.7315514631484006E-8</v>
      </c>
      <c r="AI331" s="24">
        <v>0</v>
      </c>
      <c r="AJ331" s="24">
        <v>0</v>
      </c>
      <c r="AK331" s="24">
        <f t="shared" si="109"/>
        <v>9.7315514631484006E-8</v>
      </c>
      <c r="AL331" s="24">
        <f t="shared" si="146"/>
        <v>140</v>
      </c>
      <c r="AM331" s="24">
        <f t="shared" si="147"/>
        <v>140</v>
      </c>
      <c r="AN331" s="24">
        <f t="shared" si="148"/>
        <v>0</v>
      </c>
      <c r="AO331" s="24">
        <v>4.2707489452166502E-3</v>
      </c>
      <c r="AP331" s="24">
        <v>0</v>
      </c>
      <c r="AQ331" s="24">
        <v>0</v>
      </c>
      <c r="AR331" s="24">
        <f t="shared" si="110"/>
        <v>4.2707489452166502E-3</v>
      </c>
      <c r="AS331" s="24">
        <f t="shared" si="149"/>
        <v>140</v>
      </c>
      <c r="AT331" s="24">
        <f t="shared" si="151"/>
        <v>140</v>
      </c>
      <c r="AU331" s="24">
        <f t="shared" si="150"/>
        <v>0</v>
      </c>
    </row>
    <row r="332" spans="1:47" ht="14.25" customHeight="1" x14ac:dyDescent="0.25">
      <c r="A332" s="24">
        <v>149</v>
      </c>
      <c r="B332" s="24" t="s">
        <v>93</v>
      </c>
      <c r="C332" s="24">
        <v>1.05</v>
      </c>
      <c r="D332" s="24">
        <f t="shared" si="135"/>
        <v>0</v>
      </c>
      <c r="E332" s="24">
        <f t="shared" si="105"/>
        <v>0</v>
      </c>
      <c r="F332" s="24">
        <v>3.5952640000000029</v>
      </c>
      <c r="G332" s="24">
        <f t="shared" si="132"/>
        <v>3.7750272000000034</v>
      </c>
      <c r="H332" s="24">
        <f t="shared" si="133"/>
        <v>0</v>
      </c>
      <c r="I332" s="24">
        <f t="shared" si="136"/>
        <v>0</v>
      </c>
      <c r="J332" s="24">
        <f t="shared" si="134"/>
        <v>0.7190528000000006</v>
      </c>
      <c r="K332" s="24">
        <v>0</v>
      </c>
      <c r="L332" s="24">
        <f t="shared" si="137"/>
        <v>4.4940800000000038</v>
      </c>
      <c r="M332" s="24">
        <v>2.4872766178402999</v>
      </c>
      <c r="N332" s="24">
        <v>0</v>
      </c>
      <c r="O332" s="24">
        <v>0</v>
      </c>
      <c r="P332" s="24">
        <f t="shared" si="106"/>
        <v>2.4872766178402999</v>
      </c>
      <c r="Q332" s="24">
        <f t="shared" si="138"/>
        <v>140</v>
      </c>
      <c r="R332" s="24">
        <f t="shared" si="131"/>
        <v>140</v>
      </c>
      <c r="S332" s="24">
        <f t="shared" si="139"/>
        <v>0</v>
      </c>
      <c r="T332" s="24">
        <v>1.34160035645464E-2</v>
      </c>
      <c r="U332" s="24">
        <v>0</v>
      </c>
      <c r="V332" s="24">
        <v>0</v>
      </c>
      <c r="W332" s="24">
        <f t="shared" si="107"/>
        <v>1.34160035645464E-2</v>
      </c>
      <c r="X332" s="24">
        <f t="shared" si="140"/>
        <v>140</v>
      </c>
      <c r="Y332" s="24">
        <f t="shared" si="141"/>
        <v>140</v>
      </c>
      <c r="Z332" s="24">
        <f t="shared" si="142"/>
        <v>0</v>
      </c>
      <c r="AA332" s="24">
        <v>0.38560908758565798</v>
      </c>
      <c r="AB332" s="24">
        <v>0</v>
      </c>
      <c r="AC332" s="24">
        <v>0</v>
      </c>
      <c r="AD332" s="24">
        <f t="shared" si="108"/>
        <v>0.38560908758565798</v>
      </c>
      <c r="AE332" s="24">
        <f t="shared" si="143"/>
        <v>139.89667032540288</v>
      </c>
      <c r="AF332" s="24">
        <f t="shared" si="144"/>
        <v>135.78819941298855</v>
      </c>
      <c r="AG332" s="24">
        <f t="shared" si="145"/>
        <v>0.10332967459711995</v>
      </c>
      <c r="AH332" s="24">
        <v>5.1802997543806503E-2</v>
      </c>
      <c r="AI332" s="24">
        <v>0</v>
      </c>
      <c r="AJ332" s="24">
        <v>0</v>
      </c>
      <c r="AK332" s="24">
        <f t="shared" si="109"/>
        <v>5.1802997543806503E-2</v>
      </c>
      <c r="AL332" s="24">
        <f t="shared" si="146"/>
        <v>140</v>
      </c>
      <c r="AM332" s="24">
        <f t="shared" si="147"/>
        <v>140</v>
      </c>
      <c r="AN332" s="24">
        <f t="shared" si="148"/>
        <v>0</v>
      </c>
      <c r="AO332" s="24">
        <v>1.07095439206479E-2</v>
      </c>
      <c r="AP332" s="24">
        <v>0</v>
      </c>
      <c r="AQ332" s="24">
        <v>0</v>
      </c>
      <c r="AR332" s="24">
        <f t="shared" si="110"/>
        <v>1.07095439206479E-2</v>
      </c>
      <c r="AS332" s="24">
        <f t="shared" si="149"/>
        <v>140</v>
      </c>
      <c r="AT332" s="24">
        <f t="shared" si="151"/>
        <v>140</v>
      </c>
      <c r="AU332" s="24">
        <f t="shared" si="150"/>
        <v>0</v>
      </c>
    </row>
    <row r="333" spans="1:47" ht="14.25" customHeight="1" x14ac:dyDescent="0.25">
      <c r="A333" s="24">
        <v>150</v>
      </c>
      <c r="B333" s="24" t="s">
        <v>93</v>
      </c>
      <c r="C333" s="24">
        <v>1.05</v>
      </c>
      <c r="D333" s="24">
        <f t="shared" si="135"/>
        <v>0</v>
      </c>
      <c r="E333" s="24">
        <f t="shared" si="105"/>
        <v>0</v>
      </c>
      <c r="F333" s="24">
        <v>3.6087370000000023</v>
      </c>
      <c r="G333" s="24">
        <f t="shared" si="132"/>
        <v>3.7891738500000027</v>
      </c>
      <c r="H333" s="24">
        <f t="shared" si="133"/>
        <v>0</v>
      </c>
      <c r="I333" s="24">
        <f t="shared" si="136"/>
        <v>0</v>
      </c>
      <c r="J333" s="24">
        <f t="shared" si="134"/>
        <v>0.28105513657180897</v>
      </c>
      <c r="K333" s="24">
        <v>0</v>
      </c>
      <c r="L333" s="24">
        <f t="shared" si="137"/>
        <v>4.070228986571812</v>
      </c>
      <c r="M333" s="24">
        <v>0.28105513657180897</v>
      </c>
      <c r="N333" s="24">
        <v>0</v>
      </c>
      <c r="O333" s="24">
        <v>0</v>
      </c>
      <c r="P333" s="24">
        <f t="shared" si="106"/>
        <v>0.28105513657180897</v>
      </c>
      <c r="Q333" s="24">
        <f t="shared" si="138"/>
        <v>140</v>
      </c>
      <c r="R333" s="24">
        <f t="shared" si="131"/>
        <v>140</v>
      </c>
      <c r="S333" s="24">
        <f t="shared" si="139"/>
        <v>0</v>
      </c>
      <c r="T333" s="24">
        <v>1.35437702371514E-7</v>
      </c>
      <c r="U333" s="24">
        <v>0</v>
      </c>
      <c r="V333" s="24">
        <v>0</v>
      </c>
      <c r="W333" s="24">
        <f t="shared" si="107"/>
        <v>1.35437702371514E-7</v>
      </c>
      <c r="X333" s="24">
        <f t="shared" si="140"/>
        <v>140</v>
      </c>
      <c r="Y333" s="24">
        <f t="shared" si="141"/>
        <v>140</v>
      </c>
      <c r="Z333" s="24">
        <f t="shared" si="142"/>
        <v>0</v>
      </c>
      <c r="AA333" s="24">
        <v>0.85956450601585799</v>
      </c>
      <c r="AB333" s="24">
        <v>0</v>
      </c>
      <c r="AC333" s="24">
        <v>0</v>
      </c>
      <c r="AD333" s="24">
        <f t="shared" si="108"/>
        <v>0.85956450601585799</v>
      </c>
      <c r="AE333" s="24">
        <f t="shared" si="143"/>
        <v>140</v>
      </c>
      <c r="AF333" s="24">
        <f t="shared" si="144"/>
        <v>139.89667032540288</v>
      </c>
      <c r="AG333" s="24">
        <f t="shared" si="145"/>
        <v>0</v>
      </c>
      <c r="AH333" s="24">
        <v>5.9909051223817102E-2</v>
      </c>
      <c r="AI333" s="24">
        <v>0</v>
      </c>
      <c r="AJ333" s="24">
        <v>0</v>
      </c>
      <c r="AK333" s="24">
        <f t="shared" si="109"/>
        <v>5.9909051223817102E-2</v>
      </c>
      <c r="AL333" s="24">
        <f t="shared" si="146"/>
        <v>140</v>
      </c>
      <c r="AM333" s="24">
        <f t="shared" si="147"/>
        <v>140</v>
      </c>
      <c r="AN333" s="24">
        <f t="shared" si="148"/>
        <v>0</v>
      </c>
      <c r="AO333" s="24">
        <v>0.14354690081968999</v>
      </c>
      <c r="AP333" s="24">
        <v>0</v>
      </c>
      <c r="AQ333" s="24">
        <v>0</v>
      </c>
      <c r="AR333" s="24">
        <f t="shared" si="110"/>
        <v>0.14354690081968999</v>
      </c>
      <c r="AS333" s="24">
        <f t="shared" si="149"/>
        <v>140</v>
      </c>
      <c r="AT333" s="24">
        <f t="shared" si="151"/>
        <v>140</v>
      </c>
      <c r="AU333" s="24">
        <f t="shared" si="150"/>
        <v>0</v>
      </c>
    </row>
    <row r="334" spans="1:47" ht="14.25" customHeight="1" x14ac:dyDescent="0.25">
      <c r="A334" s="24">
        <v>151</v>
      </c>
      <c r="B334" s="24" t="s">
        <v>93</v>
      </c>
      <c r="C334" s="24">
        <v>1.05</v>
      </c>
      <c r="D334" s="24">
        <f t="shared" si="135"/>
        <v>0</v>
      </c>
      <c r="E334" s="24">
        <f t="shared" si="105"/>
        <v>0</v>
      </c>
      <c r="F334" s="24">
        <v>3.5668609999999981</v>
      </c>
      <c r="G334" s="24">
        <f t="shared" si="132"/>
        <v>3.7452040499999981</v>
      </c>
      <c r="H334" s="24">
        <f t="shared" si="133"/>
        <v>0</v>
      </c>
      <c r="I334" s="24">
        <f t="shared" si="136"/>
        <v>0</v>
      </c>
      <c r="J334" s="24">
        <f t="shared" si="134"/>
        <v>3.2500967195171801E-2</v>
      </c>
      <c r="K334" s="24">
        <v>0</v>
      </c>
      <c r="L334" s="24">
        <f t="shared" si="137"/>
        <v>3.7777050171951698</v>
      </c>
      <c r="M334" s="24">
        <v>3.2500967195171801E-2</v>
      </c>
      <c r="N334" s="24">
        <v>0</v>
      </c>
      <c r="O334" s="24">
        <v>0</v>
      </c>
      <c r="P334" s="24">
        <f t="shared" si="106"/>
        <v>3.2500967195171801E-2</v>
      </c>
      <c r="Q334" s="24">
        <f t="shared" si="138"/>
        <v>140</v>
      </c>
      <c r="R334" s="24">
        <f t="shared" si="131"/>
        <v>140</v>
      </c>
      <c r="S334" s="24">
        <f t="shared" si="139"/>
        <v>0</v>
      </c>
      <c r="T334" s="24">
        <v>6.8182045168767398E-3</v>
      </c>
      <c r="U334" s="24">
        <v>0</v>
      </c>
      <c r="V334" s="24">
        <v>0</v>
      </c>
      <c r="W334" s="24">
        <f t="shared" si="107"/>
        <v>6.8182045168767398E-3</v>
      </c>
      <c r="X334" s="24">
        <f t="shared" si="140"/>
        <v>140</v>
      </c>
      <c r="Y334" s="24">
        <f t="shared" si="141"/>
        <v>140</v>
      </c>
      <c r="Z334" s="24">
        <f t="shared" si="142"/>
        <v>0</v>
      </c>
      <c r="AA334" s="24">
        <v>0.135053077052769</v>
      </c>
      <c r="AB334" s="24">
        <v>0</v>
      </c>
      <c r="AC334" s="24">
        <v>0</v>
      </c>
      <c r="AD334" s="24">
        <f t="shared" si="108"/>
        <v>0.135053077052769</v>
      </c>
      <c r="AE334" s="24">
        <f t="shared" si="143"/>
        <v>140</v>
      </c>
      <c r="AF334" s="24">
        <f t="shared" si="144"/>
        <v>140</v>
      </c>
      <c r="AG334" s="24">
        <f t="shared" si="145"/>
        <v>0</v>
      </c>
      <c r="AH334" s="24">
        <v>0.13433392882610301</v>
      </c>
      <c r="AI334" s="24">
        <v>0</v>
      </c>
      <c r="AJ334" s="24">
        <v>0</v>
      </c>
      <c r="AK334" s="24">
        <f t="shared" si="109"/>
        <v>0.13433392882610301</v>
      </c>
      <c r="AL334" s="24">
        <f t="shared" si="146"/>
        <v>140</v>
      </c>
      <c r="AM334" s="24">
        <f t="shared" si="147"/>
        <v>140</v>
      </c>
      <c r="AN334" s="24">
        <f t="shared" si="148"/>
        <v>0</v>
      </c>
      <c r="AO334" s="24">
        <v>3.1746724061010798E-2</v>
      </c>
      <c r="AP334" s="24">
        <v>0</v>
      </c>
      <c r="AQ334" s="24">
        <v>0</v>
      </c>
      <c r="AR334" s="24">
        <f t="shared" si="110"/>
        <v>3.1746724061010798E-2</v>
      </c>
      <c r="AS334" s="24">
        <f t="shared" si="149"/>
        <v>140</v>
      </c>
      <c r="AT334" s="24">
        <f t="shared" si="151"/>
        <v>140</v>
      </c>
      <c r="AU334" s="24">
        <f t="shared" si="150"/>
        <v>0</v>
      </c>
    </row>
    <row r="335" spans="1:47" ht="14.25" customHeight="1" x14ac:dyDescent="0.25">
      <c r="A335" s="24">
        <v>152</v>
      </c>
      <c r="B335" s="24" t="s">
        <v>93</v>
      </c>
      <c r="C335" s="24">
        <v>1.05</v>
      </c>
      <c r="D335" s="24">
        <f t="shared" si="135"/>
        <v>0</v>
      </c>
      <c r="E335" s="24">
        <f t="shared" si="105"/>
        <v>0</v>
      </c>
      <c r="F335" s="24">
        <v>3.5964220000000022</v>
      </c>
      <c r="G335" s="24">
        <f t="shared" si="132"/>
        <v>3.7762431000000025</v>
      </c>
      <c r="H335" s="24">
        <f t="shared" si="133"/>
        <v>0</v>
      </c>
      <c r="I335" s="24">
        <f t="shared" si="136"/>
        <v>0</v>
      </c>
      <c r="J335" s="24">
        <f t="shared" si="134"/>
        <v>0.71928440000000049</v>
      </c>
      <c r="K335" s="24">
        <v>0</v>
      </c>
      <c r="L335" s="24">
        <f t="shared" si="137"/>
        <v>4.4955275000000032</v>
      </c>
      <c r="M335" s="24">
        <v>2.7239599695655698</v>
      </c>
      <c r="N335" s="24">
        <v>0</v>
      </c>
      <c r="O335" s="24">
        <v>0</v>
      </c>
      <c r="P335" s="24">
        <f t="shared" si="106"/>
        <v>2.7239599695655698</v>
      </c>
      <c r="Q335" s="24">
        <f t="shared" si="138"/>
        <v>140</v>
      </c>
      <c r="R335" s="24">
        <f t="shared" si="131"/>
        <v>140</v>
      </c>
      <c r="S335" s="24">
        <f t="shared" si="139"/>
        <v>0</v>
      </c>
      <c r="T335" s="24">
        <v>6.8021188553967493E-2</v>
      </c>
      <c r="U335" s="24">
        <v>0</v>
      </c>
      <c r="V335" s="24">
        <v>0</v>
      </c>
      <c r="W335" s="24">
        <f t="shared" si="107"/>
        <v>6.8021188553967493E-2</v>
      </c>
      <c r="X335" s="24">
        <f t="shared" si="140"/>
        <v>140</v>
      </c>
      <c r="Y335" s="24">
        <f t="shared" si="141"/>
        <v>140</v>
      </c>
      <c r="Z335" s="24">
        <f t="shared" si="142"/>
        <v>0</v>
      </c>
      <c r="AA335" s="24">
        <v>6.7159334946510996E-2</v>
      </c>
      <c r="AB335" s="24">
        <v>0</v>
      </c>
      <c r="AC335" s="24">
        <v>0</v>
      </c>
      <c r="AD335" s="24">
        <f t="shared" si="108"/>
        <v>6.7159334946510996E-2</v>
      </c>
      <c r="AE335" s="24">
        <f t="shared" si="143"/>
        <v>140</v>
      </c>
      <c r="AF335" s="24">
        <f t="shared" si="144"/>
        <v>140</v>
      </c>
      <c r="AG335" s="24">
        <f t="shared" si="145"/>
        <v>0</v>
      </c>
      <c r="AH335" s="24">
        <v>0.91741821681211499</v>
      </c>
      <c r="AI335" s="24">
        <v>0</v>
      </c>
      <c r="AJ335" s="24">
        <v>0</v>
      </c>
      <c r="AK335" s="24">
        <f t="shared" si="109"/>
        <v>0.91741821681211499</v>
      </c>
      <c r="AL335" s="24">
        <f t="shared" si="146"/>
        <v>140</v>
      </c>
      <c r="AM335" s="24">
        <f t="shared" si="147"/>
        <v>140</v>
      </c>
      <c r="AN335" s="24">
        <f t="shared" si="148"/>
        <v>0</v>
      </c>
      <c r="AO335" s="24">
        <v>0.14992694192960601</v>
      </c>
      <c r="AP335" s="24">
        <v>0</v>
      </c>
      <c r="AQ335" s="24">
        <v>0</v>
      </c>
      <c r="AR335" s="24">
        <f t="shared" si="110"/>
        <v>0.14992694192960601</v>
      </c>
      <c r="AS335" s="24">
        <f t="shared" si="149"/>
        <v>140</v>
      </c>
      <c r="AT335" s="24">
        <f t="shared" si="151"/>
        <v>140</v>
      </c>
      <c r="AU335" s="24">
        <f t="shared" si="150"/>
        <v>0</v>
      </c>
    </row>
    <row r="336" spans="1:47" ht="14.25" customHeight="1" x14ac:dyDescent="0.25">
      <c r="A336" s="24">
        <v>153</v>
      </c>
      <c r="B336" s="24" t="s">
        <v>93</v>
      </c>
      <c r="C336" s="24">
        <v>1.05</v>
      </c>
      <c r="D336" s="24">
        <f t="shared" si="135"/>
        <v>0</v>
      </c>
      <c r="E336" s="24">
        <f t="shared" si="105"/>
        <v>0</v>
      </c>
      <c r="F336" s="24">
        <v>3.5899280000000036</v>
      </c>
      <c r="G336" s="24">
        <f t="shared" si="132"/>
        <v>3.7694244000000041</v>
      </c>
      <c r="H336" s="24">
        <f t="shared" si="133"/>
        <v>0</v>
      </c>
      <c r="I336" s="24">
        <f t="shared" si="136"/>
        <v>0</v>
      </c>
      <c r="J336" s="24">
        <f t="shared" si="134"/>
        <v>0.71798560000000078</v>
      </c>
      <c r="K336" s="24">
        <v>0</v>
      </c>
      <c r="L336" s="24">
        <f t="shared" si="137"/>
        <v>4.487410000000005</v>
      </c>
      <c r="M336" s="24">
        <v>2.4788971411600502</v>
      </c>
      <c r="N336" s="24">
        <v>0</v>
      </c>
      <c r="O336" s="24">
        <v>0</v>
      </c>
      <c r="P336" s="24">
        <f t="shared" si="106"/>
        <v>2.4788971411600502</v>
      </c>
      <c r="Q336" s="24">
        <f t="shared" si="138"/>
        <v>140</v>
      </c>
      <c r="R336" s="24">
        <f t="shared" ref="R336:R365" si="152">+Q335</f>
        <v>140</v>
      </c>
      <c r="S336" s="24">
        <f t="shared" si="139"/>
        <v>0</v>
      </c>
      <c r="T336" s="24">
        <v>4.9689269379887303E-2</v>
      </c>
      <c r="U336" s="24">
        <v>0</v>
      </c>
      <c r="V336" s="24">
        <v>0</v>
      </c>
      <c r="W336" s="24">
        <f t="shared" si="107"/>
        <v>4.9689269379887303E-2</v>
      </c>
      <c r="X336" s="24">
        <f t="shared" si="140"/>
        <v>140</v>
      </c>
      <c r="Y336" s="24">
        <f t="shared" si="141"/>
        <v>140</v>
      </c>
      <c r="Z336" s="24">
        <f t="shared" si="142"/>
        <v>0</v>
      </c>
      <c r="AA336" s="24">
        <v>2.6112545807998301E-2</v>
      </c>
      <c r="AB336" s="24">
        <v>0</v>
      </c>
      <c r="AC336" s="24">
        <v>0</v>
      </c>
      <c r="AD336" s="24">
        <f t="shared" si="108"/>
        <v>2.6112545807998301E-2</v>
      </c>
      <c r="AE336" s="24">
        <f t="shared" si="143"/>
        <v>140</v>
      </c>
      <c r="AF336" s="24">
        <f t="shared" si="144"/>
        <v>140</v>
      </c>
      <c r="AG336" s="24">
        <f t="shared" si="145"/>
        <v>0</v>
      </c>
      <c r="AH336" s="24">
        <v>0.93710966965720099</v>
      </c>
      <c r="AI336" s="24">
        <v>0</v>
      </c>
      <c r="AJ336" s="24">
        <v>0</v>
      </c>
      <c r="AK336" s="24">
        <f t="shared" si="109"/>
        <v>0.93710966965720099</v>
      </c>
      <c r="AL336" s="24">
        <f t="shared" si="146"/>
        <v>140</v>
      </c>
      <c r="AM336" s="24">
        <f t="shared" si="147"/>
        <v>140</v>
      </c>
      <c r="AN336" s="24">
        <f t="shared" si="148"/>
        <v>0</v>
      </c>
      <c r="AO336" s="24">
        <v>1.0282213774799099E-3</v>
      </c>
      <c r="AP336" s="24">
        <v>0</v>
      </c>
      <c r="AQ336" s="24">
        <v>0</v>
      </c>
      <c r="AR336" s="24">
        <f t="shared" si="110"/>
        <v>1.0282213774799099E-3</v>
      </c>
      <c r="AS336" s="24">
        <f t="shared" si="149"/>
        <v>140</v>
      </c>
      <c r="AT336" s="24">
        <f t="shared" si="151"/>
        <v>140</v>
      </c>
      <c r="AU336" s="24">
        <f t="shared" si="150"/>
        <v>0</v>
      </c>
    </row>
    <row r="337" spans="1:47" ht="14.25" customHeight="1" x14ac:dyDescent="0.25">
      <c r="A337" s="24">
        <v>154</v>
      </c>
      <c r="B337" s="24" t="s">
        <v>93</v>
      </c>
      <c r="C337" s="24">
        <v>1.05</v>
      </c>
      <c r="D337" s="24">
        <f t="shared" si="135"/>
        <v>0</v>
      </c>
      <c r="E337" s="24">
        <f t="shared" si="105"/>
        <v>0</v>
      </c>
      <c r="F337" s="24">
        <v>3.578483000000003</v>
      </c>
      <c r="G337" s="24">
        <f t="shared" si="132"/>
        <v>3.7574071500000032</v>
      </c>
      <c r="H337" s="24">
        <f t="shared" si="133"/>
        <v>0</v>
      </c>
      <c r="I337" s="24">
        <f t="shared" si="136"/>
        <v>0</v>
      </c>
      <c r="J337" s="24">
        <f t="shared" si="134"/>
        <v>0.71569660000000068</v>
      </c>
      <c r="K337" s="24">
        <v>0</v>
      </c>
      <c r="L337" s="24">
        <f t="shared" si="137"/>
        <v>4.4731037500000035</v>
      </c>
      <c r="M337" s="24">
        <v>0.91179559367823404</v>
      </c>
      <c r="N337" s="24">
        <v>0</v>
      </c>
      <c r="O337" s="24">
        <v>0</v>
      </c>
      <c r="P337" s="24">
        <f t="shared" si="106"/>
        <v>0.91179559367823404</v>
      </c>
      <c r="Q337" s="24">
        <f t="shared" si="138"/>
        <v>140</v>
      </c>
      <c r="R337" s="24">
        <f t="shared" si="152"/>
        <v>140</v>
      </c>
      <c r="S337" s="24">
        <f t="shared" si="139"/>
        <v>0</v>
      </c>
      <c r="T337" s="24">
        <v>3.6073263505080602E-3</v>
      </c>
      <c r="U337" s="24">
        <v>0</v>
      </c>
      <c r="V337" s="24">
        <v>0</v>
      </c>
      <c r="W337" s="24">
        <f t="shared" si="107"/>
        <v>3.6073263505080602E-3</v>
      </c>
      <c r="X337" s="24">
        <f t="shared" si="140"/>
        <v>140</v>
      </c>
      <c r="Y337" s="24">
        <f t="shared" si="141"/>
        <v>140</v>
      </c>
      <c r="Z337" s="24">
        <f t="shared" si="142"/>
        <v>0</v>
      </c>
      <c r="AA337" s="24">
        <v>9.0217116046790294E-2</v>
      </c>
      <c r="AB337" s="24">
        <v>0</v>
      </c>
      <c r="AC337" s="24">
        <v>0</v>
      </c>
      <c r="AD337" s="24">
        <f t="shared" si="108"/>
        <v>9.0217116046790294E-2</v>
      </c>
      <c r="AE337" s="24">
        <f t="shared" si="143"/>
        <v>140</v>
      </c>
      <c r="AF337" s="24">
        <f t="shared" si="144"/>
        <v>140</v>
      </c>
      <c r="AG337" s="24">
        <f t="shared" si="145"/>
        <v>0</v>
      </c>
      <c r="AH337" s="24">
        <v>0.75084297268234701</v>
      </c>
      <c r="AI337" s="24">
        <v>0</v>
      </c>
      <c r="AJ337" s="24">
        <v>0</v>
      </c>
      <c r="AK337" s="24">
        <f t="shared" si="109"/>
        <v>0.75084297268234701</v>
      </c>
      <c r="AL337" s="24">
        <f t="shared" si="146"/>
        <v>140</v>
      </c>
      <c r="AM337" s="24">
        <f t="shared" si="147"/>
        <v>140</v>
      </c>
      <c r="AN337" s="24">
        <f t="shared" si="148"/>
        <v>0</v>
      </c>
      <c r="AO337" s="24">
        <v>1.1307426894083299</v>
      </c>
      <c r="AP337" s="24">
        <v>0</v>
      </c>
      <c r="AQ337" s="24">
        <v>0</v>
      </c>
      <c r="AR337" s="24">
        <f t="shared" si="110"/>
        <v>1.1307426894083299</v>
      </c>
      <c r="AS337" s="24">
        <f t="shared" si="149"/>
        <v>140</v>
      </c>
      <c r="AT337" s="24">
        <f t="shared" si="151"/>
        <v>140</v>
      </c>
      <c r="AU337" s="24">
        <f t="shared" si="150"/>
        <v>0</v>
      </c>
    </row>
    <row r="338" spans="1:47" ht="14.25" customHeight="1" x14ac:dyDescent="0.25">
      <c r="A338" s="24">
        <v>155</v>
      </c>
      <c r="B338" s="24" t="s">
        <v>93</v>
      </c>
      <c r="C338" s="24">
        <v>1.05</v>
      </c>
      <c r="D338" s="24">
        <f t="shared" si="135"/>
        <v>0</v>
      </c>
      <c r="E338" s="24">
        <f t="shared" si="105"/>
        <v>0</v>
      </c>
      <c r="F338" s="24">
        <v>3.5681119999999966</v>
      </c>
      <c r="G338" s="24">
        <f t="shared" si="132"/>
        <v>3.7465175999999967</v>
      </c>
      <c r="H338" s="24">
        <f t="shared" si="133"/>
        <v>0</v>
      </c>
      <c r="I338" s="24">
        <f t="shared" si="136"/>
        <v>0</v>
      </c>
      <c r="J338" s="24">
        <f t="shared" si="134"/>
        <v>0.71362239999999932</v>
      </c>
      <c r="K338" s="24">
        <v>0</v>
      </c>
      <c r="L338" s="24">
        <f t="shared" si="137"/>
        <v>4.4601399999999956</v>
      </c>
      <c r="M338" s="24">
        <v>1.3133221993979682</v>
      </c>
      <c r="N338" s="24">
        <v>0</v>
      </c>
      <c r="O338" s="24">
        <v>0</v>
      </c>
      <c r="P338" s="24">
        <f t="shared" si="106"/>
        <v>1.3133221993979682</v>
      </c>
      <c r="Q338" s="24">
        <f t="shared" si="138"/>
        <v>140</v>
      </c>
      <c r="R338" s="24">
        <f t="shared" si="152"/>
        <v>140</v>
      </c>
      <c r="S338" s="24">
        <f t="shared" si="139"/>
        <v>0</v>
      </c>
      <c r="T338" s="24">
        <v>1.3133221993979682</v>
      </c>
      <c r="U338" s="24">
        <v>0</v>
      </c>
      <c r="V338" s="24">
        <v>0</v>
      </c>
      <c r="W338" s="24">
        <f t="shared" si="107"/>
        <v>1.3133221993979682</v>
      </c>
      <c r="X338" s="24">
        <f t="shared" si="140"/>
        <v>140</v>
      </c>
      <c r="Y338" s="24">
        <f t="shared" si="141"/>
        <v>140</v>
      </c>
      <c r="Z338" s="24">
        <f t="shared" si="142"/>
        <v>0</v>
      </c>
      <c r="AA338" s="24">
        <v>1.3133221993979682</v>
      </c>
      <c r="AB338" s="24">
        <v>0</v>
      </c>
      <c r="AC338" s="24">
        <v>0</v>
      </c>
      <c r="AD338" s="24">
        <f t="shared" si="108"/>
        <v>1.3133221993979682</v>
      </c>
      <c r="AE338" s="24">
        <f t="shared" si="143"/>
        <v>140</v>
      </c>
      <c r="AF338" s="24">
        <f t="shared" si="144"/>
        <v>140</v>
      </c>
      <c r="AG338" s="24">
        <f t="shared" si="145"/>
        <v>0</v>
      </c>
      <c r="AH338" s="24">
        <v>1.3133221993979682</v>
      </c>
      <c r="AI338" s="24">
        <v>0</v>
      </c>
      <c r="AJ338" s="24">
        <v>0</v>
      </c>
      <c r="AK338" s="24">
        <f t="shared" si="109"/>
        <v>1.3133221993979682</v>
      </c>
      <c r="AL338" s="24">
        <f t="shared" si="146"/>
        <v>140</v>
      </c>
      <c r="AM338" s="24">
        <f t="shared" si="147"/>
        <v>140</v>
      </c>
      <c r="AN338" s="24">
        <f t="shared" si="148"/>
        <v>0</v>
      </c>
      <c r="AO338" s="24">
        <v>1.3133221993979682</v>
      </c>
      <c r="AP338" s="24">
        <v>0</v>
      </c>
      <c r="AQ338" s="24">
        <v>0</v>
      </c>
      <c r="AR338" s="24">
        <f t="shared" si="110"/>
        <v>1.3133221993979682</v>
      </c>
      <c r="AS338" s="24">
        <f t="shared" si="149"/>
        <v>140</v>
      </c>
      <c r="AT338" s="24">
        <f t="shared" si="151"/>
        <v>140</v>
      </c>
      <c r="AU338" s="24">
        <f t="shared" si="150"/>
        <v>0</v>
      </c>
    </row>
    <row r="339" spans="1:47" ht="14.25" customHeight="1" x14ac:dyDescent="0.25">
      <c r="A339" s="24">
        <v>156</v>
      </c>
      <c r="B339" s="24" t="s">
        <v>93</v>
      </c>
      <c r="C339" s="24">
        <v>1.05</v>
      </c>
      <c r="D339" s="24">
        <f t="shared" si="135"/>
        <v>0</v>
      </c>
      <c r="E339" s="24">
        <f t="shared" si="105"/>
        <v>0</v>
      </c>
      <c r="F339" s="24">
        <v>3.6251829999999972</v>
      </c>
      <c r="G339" s="24">
        <f t="shared" si="132"/>
        <v>3.806442149999997</v>
      </c>
      <c r="H339" s="24">
        <f t="shared" si="133"/>
        <v>0</v>
      </c>
      <c r="I339" s="24">
        <f t="shared" si="136"/>
        <v>0</v>
      </c>
      <c r="J339" s="24">
        <f t="shared" si="134"/>
        <v>0.64072580681124303</v>
      </c>
      <c r="K339" s="24">
        <v>0</v>
      </c>
      <c r="L339" s="24">
        <f t="shared" si="137"/>
        <v>4.4471679568112403</v>
      </c>
      <c r="M339" s="24">
        <v>0.64072580681124303</v>
      </c>
      <c r="N339" s="24">
        <v>0</v>
      </c>
      <c r="O339" s="24">
        <v>0</v>
      </c>
      <c r="P339" s="24">
        <f t="shared" si="106"/>
        <v>0.64072580681124303</v>
      </c>
      <c r="Q339" s="24">
        <f t="shared" si="138"/>
        <v>140</v>
      </c>
      <c r="R339" s="24">
        <f t="shared" si="152"/>
        <v>140</v>
      </c>
      <c r="S339" s="24">
        <f t="shared" si="139"/>
        <v>0</v>
      </c>
      <c r="T339" s="24">
        <v>1.9527754120700101E-2</v>
      </c>
      <c r="U339" s="24">
        <v>0</v>
      </c>
      <c r="V339" s="24">
        <v>0</v>
      </c>
      <c r="W339" s="24">
        <f t="shared" si="107"/>
        <v>1.9527754120700101E-2</v>
      </c>
      <c r="X339" s="24">
        <f t="shared" si="140"/>
        <v>140</v>
      </c>
      <c r="Y339" s="24">
        <f t="shared" si="141"/>
        <v>140</v>
      </c>
      <c r="Z339" s="24">
        <f t="shared" si="142"/>
        <v>0</v>
      </c>
      <c r="AA339" s="24">
        <v>0.10284884641240601</v>
      </c>
      <c r="AB339" s="24">
        <v>0</v>
      </c>
      <c r="AC339" s="24">
        <v>0</v>
      </c>
      <c r="AD339" s="24">
        <f t="shared" si="108"/>
        <v>0.10284884641240601</v>
      </c>
      <c r="AE339" s="24">
        <f t="shared" si="143"/>
        <v>140</v>
      </c>
      <c r="AF339" s="24">
        <f t="shared" si="144"/>
        <v>140</v>
      </c>
      <c r="AG339" s="24">
        <f t="shared" si="145"/>
        <v>0</v>
      </c>
      <c r="AH339" s="24">
        <v>4.1700252460622603E-2</v>
      </c>
      <c r="AI339" s="24">
        <v>0</v>
      </c>
      <c r="AJ339" s="24">
        <v>0</v>
      </c>
      <c r="AK339" s="24">
        <f t="shared" si="109"/>
        <v>4.1700252460622603E-2</v>
      </c>
      <c r="AL339" s="24">
        <f t="shared" si="146"/>
        <v>140</v>
      </c>
      <c r="AM339" s="24">
        <f t="shared" si="147"/>
        <v>140</v>
      </c>
      <c r="AN339" s="24">
        <f t="shared" si="148"/>
        <v>0</v>
      </c>
      <c r="AO339" s="24">
        <v>3.1938440487261403E-2</v>
      </c>
      <c r="AP339" s="24">
        <v>0</v>
      </c>
      <c r="AQ339" s="24">
        <v>0</v>
      </c>
      <c r="AR339" s="24">
        <f t="shared" si="110"/>
        <v>3.1938440487261403E-2</v>
      </c>
      <c r="AS339" s="24">
        <f t="shared" si="149"/>
        <v>140</v>
      </c>
      <c r="AT339" s="24">
        <f t="shared" si="151"/>
        <v>140</v>
      </c>
      <c r="AU339" s="24">
        <f t="shared" si="150"/>
        <v>0</v>
      </c>
    </row>
    <row r="340" spans="1:47" ht="14.25" customHeight="1" x14ac:dyDescent="0.25">
      <c r="A340" s="24">
        <v>157</v>
      </c>
      <c r="B340" s="24" t="s">
        <v>93</v>
      </c>
      <c r="C340" s="24">
        <v>1.05</v>
      </c>
      <c r="D340" s="24">
        <f t="shared" si="135"/>
        <v>0</v>
      </c>
      <c r="E340" s="24">
        <f t="shared" si="105"/>
        <v>0</v>
      </c>
      <c r="F340" s="24">
        <v>3.6015439999999996</v>
      </c>
      <c r="G340" s="24">
        <f t="shared" si="132"/>
        <v>3.7816211999999996</v>
      </c>
      <c r="H340" s="24">
        <f t="shared" si="133"/>
        <v>0</v>
      </c>
      <c r="I340" s="24">
        <f t="shared" si="136"/>
        <v>0</v>
      </c>
      <c r="J340" s="24">
        <f t="shared" si="134"/>
        <v>0.50603402593219104</v>
      </c>
      <c r="K340" s="24">
        <v>0</v>
      </c>
      <c r="L340" s="24">
        <f t="shared" si="137"/>
        <v>4.2876552259321903</v>
      </c>
      <c r="M340" s="24">
        <v>0.50603402593219104</v>
      </c>
      <c r="N340" s="24">
        <v>0</v>
      </c>
      <c r="O340" s="24">
        <v>0</v>
      </c>
      <c r="P340" s="24">
        <f t="shared" si="106"/>
        <v>0.50603402593219104</v>
      </c>
      <c r="Q340" s="24">
        <f t="shared" si="138"/>
        <v>140</v>
      </c>
      <c r="R340" s="24">
        <f t="shared" si="152"/>
        <v>140</v>
      </c>
      <c r="S340" s="24">
        <f t="shared" si="139"/>
        <v>0</v>
      </c>
      <c r="T340" s="24">
        <v>1.94424050878761</v>
      </c>
      <c r="U340" s="24">
        <v>0</v>
      </c>
      <c r="V340" s="24">
        <v>0</v>
      </c>
      <c r="W340" s="24">
        <f t="shared" si="107"/>
        <v>1.94424050878761</v>
      </c>
      <c r="X340" s="24">
        <f t="shared" si="140"/>
        <v>140</v>
      </c>
      <c r="Y340" s="24">
        <f t="shared" si="141"/>
        <v>140</v>
      </c>
      <c r="Z340" s="24">
        <f t="shared" si="142"/>
        <v>0</v>
      </c>
      <c r="AA340" s="24">
        <v>6.1907743704707696E-7</v>
      </c>
      <c r="AB340" s="24">
        <v>0</v>
      </c>
      <c r="AC340" s="24">
        <v>0</v>
      </c>
      <c r="AD340" s="24">
        <f t="shared" si="108"/>
        <v>6.1907743704707696E-7</v>
      </c>
      <c r="AE340" s="24">
        <f t="shared" si="143"/>
        <v>140</v>
      </c>
      <c r="AF340" s="24">
        <f t="shared" si="144"/>
        <v>140</v>
      </c>
      <c r="AG340" s="24">
        <f t="shared" si="145"/>
        <v>0</v>
      </c>
      <c r="AH340" s="24">
        <v>0.192105160581691</v>
      </c>
      <c r="AI340" s="24">
        <v>0</v>
      </c>
      <c r="AJ340" s="24">
        <v>0</v>
      </c>
      <c r="AK340" s="24">
        <f t="shared" si="109"/>
        <v>0.192105160581691</v>
      </c>
      <c r="AL340" s="24">
        <f t="shared" si="146"/>
        <v>140</v>
      </c>
      <c r="AM340" s="24">
        <f t="shared" si="147"/>
        <v>140</v>
      </c>
      <c r="AN340" s="24">
        <f t="shared" si="148"/>
        <v>0</v>
      </c>
      <c r="AO340" s="24">
        <v>5.6472942975463302E-5</v>
      </c>
      <c r="AP340" s="24">
        <v>0</v>
      </c>
      <c r="AQ340" s="24">
        <v>0</v>
      </c>
      <c r="AR340" s="24">
        <f t="shared" si="110"/>
        <v>5.6472942975463302E-5</v>
      </c>
      <c r="AS340" s="24">
        <f t="shared" si="149"/>
        <v>140</v>
      </c>
      <c r="AT340" s="24">
        <f t="shared" si="151"/>
        <v>140</v>
      </c>
      <c r="AU340" s="24">
        <f t="shared" si="150"/>
        <v>0</v>
      </c>
    </row>
    <row r="341" spans="1:47" ht="14.25" customHeight="1" x14ac:dyDescent="0.25">
      <c r="A341" s="24">
        <v>158</v>
      </c>
      <c r="B341" s="24" t="s">
        <v>93</v>
      </c>
      <c r="C341" s="24">
        <v>1.05</v>
      </c>
      <c r="D341" s="24">
        <f t="shared" si="135"/>
        <v>0</v>
      </c>
      <c r="E341" s="24">
        <f t="shared" si="105"/>
        <v>0</v>
      </c>
      <c r="F341" s="24">
        <v>3.6180349999999954</v>
      </c>
      <c r="G341" s="24">
        <f t="shared" si="132"/>
        <v>3.7989367499999953</v>
      </c>
      <c r="H341" s="24">
        <f t="shared" si="133"/>
        <v>0</v>
      </c>
      <c r="I341" s="24">
        <f t="shared" si="136"/>
        <v>0</v>
      </c>
      <c r="J341" s="24">
        <f t="shared" si="134"/>
        <v>0.72360699999999911</v>
      </c>
      <c r="K341" s="24">
        <v>0</v>
      </c>
      <c r="L341" s="24">
        <f t="shared" si="137"/>
        <v>4.5225437499999943</v>
      </c>
      <c r="M341" s="24">
        <v>11.8177583763502</v>
      </c>
      <c r="N341" s="24">
        <v>0</v>
      </c>
      <c r="O341" s="24">
        <v>0</v>
      </c>
      <c r="P341" s="24">
        <f t="shared" si="106"/>
        <v>11.8177583763502</v>
      </c>
      <c r="Q341" s="24">
        <f t="shared" si="138"/>
        <v>132.7047853736498</v>
      </c>
      <c r="R341" s="24">
        <f t="shared" si="152"/>
        <v>140</v>
      </c>
      <c r="S341" s="24">
        <f t="shared" si="139"/>
        <v>7.2952146263502016</v>
      </c>
      <c r="T341" s="24">
        <v>0.12224677089901299</v>
      </c>
      <c r="U341" s="24">
        <v>0</v>
      </c>
      <c r="V341" s="24">
        <v>0</v>
      </c>
      <c r="W341" s="24">
        <f t="shared" si="107"/>
        <v>0.12224677089901299</v>
      </c>
      <c r="X341" s="24">
        <f t="shared" si="140"/>
        <v>140</v>
      </c>
      <c r="Y341" s="24">
        <f t="shared" si="141"/>
        <v>140</v>
      </c>
      <c r="Z341" s="24">
        <f t="shared" si="142"/>
        <v>0</v>
      </c>
      <c r="AA341" s="24">
        <v>8.6289768184145493E-2</v>
      </c>
      <c r="AB341" s="24">
        <v>0</v>
      </c>
      <c r="AC341" s="24">
        <v>0</v>
      </c>
      <c r="AD341" s="24">
        <f t="shared" si="108"/>
        <v>8.6289768184145493E-2</v>
      </c>
      <c r="AE341" s="24">
        <f t="shared" si="143"/>
        <v>140</v>
      </c>
      <c r="AF341" s="24">
        <f t="shared" si="144"/>
        <v>140</v>
      </c>
      <c r="AG341" s="24">
        <f t="shared" si="145"/>
        <v>0</v>
      </c>
      <c r="AH341" s="24">
        <v>1.46448056698009</v>
      </c>
      <c r="AI341" s="24">
        <v>0</v>
      </c>
      <c r="AJ341" s="24">
        <v>0</v>
      </c>
      <c r="AK341" s="24">
        <f t="shared" si="109"/>
        <v>1.46448056698009</v>
      </c>
      <c r="AL341" s="24">
        <f t="shared" si="146"/>
        <v>140</v>
      </c>
      <c r="AM341" s="24">
        <f t="shared" si="147"/>
        <v>140</v>
      </c>
      <c r="AN341" s="24">
        <f t="shared" si="148"/>
        <v>0</v>
      </c>
      <c r="AO341" s="24">
        <v>5.2085719985220102E-2</v>
      </c>
      <c r="AP341" s="24">
        <v>0</v>
      </c>
      <c r="AQ341" s="24">
        <v>0</v>
      </c>
      <c r="AR341" s="24">
        <f t="shared" si="110"/>
        <v>5.2085719985220102E-2</v>
      </c>
      <c r="AS341" s="24">
        <f t="shared" si="149"/>
        <v>140</v>
      </c>
      <c r="AT341" s="24">
        <f t="shared" si="151"/>
        <v>140</v>
      </c>
      <c r="AU341" s="24">
        <f t="shared" si="150"/>
        <v>0</v>
      </c>
    </row>
    <row r="342" spans="1:47" ht="14.25" customHeight="1" x14ac:dyDescent="0.25">
      <c r="A342" s="24">
        <v>159</v>
      </c>
      <c r="B342" s="24" t="s">
        <v>93</v>
      </c>
      <c r="C342" s="24">
        <v>1.05</v>
      </c>
      <c r="D342" s="24">
        <f t="shared" si="135"/>
        <v>7.4440965575002058E-2</v>
      </c>
      <c r="E342" s="24">
        <f t="shared" si="105"/>
        <v>7.4440965575002058E-2</v>
      </c>
      <c r="F342" s="24">
        <v>3.5913619999999984</v>
      </c>
      <c r="G342" s="24">
        <f t="shared" si="132"/>
        <v>3.7709300999999984</v>
      </c>
      <c r="H342" s="24">
        <f t="shared" si="133"/>
        <v>0.28071167775983896</v>
      </c>
      <c r="I342" s="24">
        <f t="shared" si="136"/>
        <v>0</v>
      </c>
      <c r="J342" s="24">
        <f t="shared" si="134"/>
        <v>0.7182723999999997</v>
      </c>
      <c r="K342" s="24">
        <v>0</v>
      </c>
      <c r="L342" s="24">
        <f t="shared" si="137"/>
        <v>4.4892024999999984</v>
      </c>
      <c r="M342" s="24">
        <v>1.96713001124572</v>
      </c>
      <c r="N342" s="24">
        <v>0</v>
      </c>
      <c r="O342" s="24">
        <v>0</v>
      </c>
      <c r="P342" s="24">
        <f t="shared" si="106"/>
        <v>1.96713001124572</v>
      </c>
      <c r="Q342" s="24">
        <f t="shared" si="138"/>
        <v>135.22685786240407</v>
      </c>
      <c r="R342" s="24">
        <f t="shared" si="152"/>
        <v>132.7047853736498</v>
      </c>
      <c r="S342" s="24">
        <f t="shared" si="139"/>
        <v>4.7731421375959258</v>
      </c>
      <c r="T342" s="24">
        <v>7.0889284244553602E-3</v>
      </c>
      <c r="U342" s="24">
        <v>0</v>
      </c>
      <c r="V342" s="24">
        <v>0</v>
      </c>
      <c r="W342" s="24">
        <f t="shared" si="107"/>
        <v>7.0889284244553602E-3</v>
      </c>
      <c r="X342" s="24">
        <f t="shared" si="140"/>
        <v>140</v>
      </c>
      <c r="Y342" s="24">
        <f t="shared" si="141"/>
        <v>140</v>
      </c>
      <c r="Z342" s="24">
        <f t="shared" si="142"/>
        <v>0</v>
      </c>
      <c r="AA342" s="24">
        <v>4.1673052448429997E-3</v>
      </c>
      <c r="AB342" s="24">
        <v>0</v>
      </c>
      <c r="AC342" s="24">
        <v>0</v>
      </c>
      <c r="AD342" s="24">
        <f t="shared" si="108"/>
        <v>4.1673052448429997E-3</v>
      </c>
      <c r="AE342" s="24">
        <f t="shared" si="143"/>
        <v>140</v>
      </c>
      <c r="AF342" s="24">
        <f t="shared" si="144"/>
        <v>140</v>
      </c>
      <c r="AG342" s="24">
        <f t="shared" si="145"/>
        <v>0</v>
      </c>
      <c r="AH342" s="24">
        <v>4.2727350803561199E-4</v>
      </c>
      <c r="AI342" s="24">
        <v>0</v>
      </c>
      <c r="AJ342" s="24">
        <v>0</v>
      </c>
      <c r="AK342" s="24">
        <f t="shared" si="109"/>
        <v>4.2727350803561199E-4</v>
      </c>
      <c r="AL342" s="24">
        <f t="shared" si="146"/>
        <v>140</v>
      </c>
      <c r="AM342" s="24">
        <f t="shared" si="147"/>
        <v>140</v>
      </c>
      <c r="AN342" s="24">
        <f t="shared" si="148"/>
        <v>0</v>
      </c>
      <c r="AO342" s="24">
        <v>0.16098364403621801</v>
      </c>
      <c r="AP342" s="24">
        <v>0</v>
      </c>
      <c r="AQ342" s="24">
        <v>0</v>
      </c>
      <c r="AR342" s="24">
        <f t="shared" si="110"/>
        <v>0.16098364403621801</v>
      </c>
      <c r="AS342" s="24">
        <f t="shared" si="149"/>
        <v>140</v>
      </c>
      <c r="AT342" s="24">
        <f t="shared" si="151"/>
        <v>140</v>
      </c>
      <c r="AU342" s="24">
        <f t="shared" si="150"/>
        <v>0</v>
      </c>
    </row>
    <row r="343" spans="1:47" ht="14.25" customHeight="1" x14ac:dyDescent="0.25">
      <c r="A343" s="24">
        <v>160</v>
      </c>
      <c r="B343" s="24" t="s">
        <v>93</v>
      </c>
      <c r="C343" s="24">
        <v>1.05</v>
      </c>
      <c r="D343" s="24">
        <f t="shared" si="135"/>
        <v>4.8705532016284955E-2</v>
      </c>
      <c r="E343" s="24">
        <f t="shared" si="105"/>
        <v>4.8705532016284955E-2</v>
      </c>
      <c r="F343" s="24">
        <v>3.5902319999999976</v>
      </c>
      <c r="G343" s="24">
        <f t="shared" si="132"/>
        <v>3.7697435999999978</v>
      </c>
      <c r="H343" s="24">
        <f t="shared" si="133"/>
        <v>0.18360736760298518</v>
      </c>
      <c r="I343" s="24">
        <f t="shared" si="136"/>
        <v>0</v>
      </c>
      <c r="J343" s="24">
        <f t="shared" si="134"/>
        <v>0.14571166805562399</v>
      </c>
      <c r="K343" s="24">
        <v>0</v>
      </c>
      <c r="L343" s="24">
        <f t="shared" si="137"/>
        <v>3.9154552680556218</v>
      </c>
      <c r="M343" s="24">
        <v>0.14571166805562399</v>
      </c>
      <c r="N343" s="24">
        <v>0</v>
      </c>
      <c r="O343" s="24">
        <v>0</v>
      </c>
      <c r="P343" s="24">
        <f t="shared" si="106"/>
        <v>0.14571166805562399</v>
      </c>
      <c r="Q343" s="24">
        <f t="shared" si="138"/>
        <v>138.99660146240407</v>
      </c>
      <c r="R343" s="24">
        <f t="shared" si="152"/>
        <v>135.22685786240407</v>
      </c>
      <c r="S343" s="24">
        <f t="shared" si="139"/>
        <v>1.0033985375959276</v>
      </c>
      <c r="T343" s="24">
        <v>0.41773139586922198</v>
      </c>
      <c r="U343" s="24">
        <v>0</v>
      </c>
      <c r="V343" s="24">
        <v>0</v>
      </c>
      <c r="W343" s="24">
        <f t="shared" si="107"/>
        <v>0.41773139586922198</v>
      </c>
      <c r="X343" s="24">
        <f t="shared" si="140"/>
        <v>140</v>
      </c>
      <c r="Y343" s="24">
        <f t="shared" si="141"/>
        <v>140</v>
      </c>
      <c r="Z343" s="24">
        <f t="shared" si="142"/>
        <v>0</v>
      </c>
      <c r="AA343" s="24">
        <v>2.1695386632667998E-2</v>
      </c>
      <c r="AB343" s="24">
        <v>0</v>
      </c>
      <c r="AC343" s="24">
        <v>0</v>
      </c>
      <c r="AD343" s="24">
        <f t="shared" si="108"/>
        <v>2.1695386632667998E-2</v>
      </c>
      <c r="AE343" s="24">
        <f t="shared" si="143"/>
        <v>140</v>
      </c>
      <c r="AF343" s="24">
        <f t="shared" si="144"/>
        <v>140</v>
      </c>
      <c r="AG343" s="24">
        <f t="shared" si="145"/>
        <v>0</v>
      </c>
      <c r="AH343" s="24">
        <v>0.11840934207765801</v>
      </c>
      <c r="AI343" s="24">
        <v>0</v>
      </c>
      <c r="AJ343" s="24">
        <v>0</v>
      </c>
      <c r="AK343" s="24">
        <f t="shared" si="109"/>
        <v>0.11840934207765801</v>
      </c>
      <c r="AL343" s="24">
        <f t="shared" si="146"/>
        <v>140</v>
      </c>
      <c r="AM343" s="24">
        <f t="shared" si="147"/>
        <v>140</v>
      </c>
      <c r="AN343" s="24">
        <f t="shared" si="148"/>
        <v>0</v>
      </c>
      <c r="AO343" s="24">
        <v>0.256467027046417</v>
      </c>
      <c r="AP343" s="24">
        <v>0</v>
      </c>
      <c r="AQ343" s="24">
        <v>0</v>
      </c>
      <c r="AR343" s="24">
        <f t="shared" si="110"/>
        <v>0.256467027046417</v>
      </c>
      <c r="AS343" s="24">
        <f t="shared" si="149"/>
        <v>140</v>
      </c>
      <c r="AT343" s="24">
        <f t="shared" si="151"/>
        <v>140</v>
      </c>
      <c r="AU343" s="24">
        <f t="shared" si="150"/>
        <v>0</v>
      </c>
    </row>
    <row r="344" spans="1:47" ht="14.25" customHeight="1" x14ac:dyDescent="0.25">
      <c r="A344" s="24">
        <v>161</v>
      </c>
      <c r="B344" s="24" t="s">
        <v>93</v>
      </c>
      <c r="C344" s="24">
        <v>1.05</v>
      </c>
      <c r="D344" s="24">
        <f t="shared" si="135"/>
        <v>1.0238760587713546E-2</v>
      </c>
      <c r="E344" s="24">
        <f t="shared" si="105"/>
        <v>1.0238760587713546E-2</v>
      </c>
      <c r="F344" s="24">
        <v>3.6142259999999982</v>
      </c>
      <c r="G344" s="24">
        <f t="shared" si="132"/>
        <v>3.7949372999999982</v>
      </c>
      <c r="H344" s="24">
        <f t="shared" si="133"/>
        <v>3.8855454460084038E-2</v>
      </c>
      <c r="I344" s="24">
        <f t="shared" si="136"/>
        <v>0</v>
      </c>
      <c r="J344" s="24">
        <f t="shared" si="134"/>
        <v>0.72284519999999963</v>
      </c>
      <c r="K344" s="24">
        <v>0</v>
      </c>
      <c r="L344" s="24">
        <f t="shared" si="137"/>
        <v>4.5177824999999974</v>
      </c>
      <c r="M344" s="24">
        <v>7.0200440736070204</v>
      </c>
      <c r="N344" s="24">
        <v>0</v>
      </c>
      <c r="O344" s="24">
        <v>0</v>
      </c>
      <c r="P344" s="24">
        <f t="shared" si="106"/>
        <v>7.0200440736070204</v>
      </c>
      <c r="Q344" s="24">
        <f t="shared" si="138"/>
        <v>136.49433988879704</v>
      </c>
      <c r="R344" s="24">
        <f t="shared" si="152"/>
        <v>138.99660146240407</v>
      </c>
      <c r="S344" s="24">
        <f t="shared" si="139"/>
        <v>3.5056601112029568</v>
      </c>
      <c r="T344" s="24">
        <v>0.62640094903806598</v>
      </c>
      <c r="U344" s="24">
        <v>0</v>
      </c>
      <c r="V344" s="24">
        <v>0</v>
      </c>
      <c r="W344" s="24">
        <f t="shared" si="107"/>
        <v>0.62640094903806598</v>
      </c>
      <c r="X344" s="24">
        <f t="shared" si="140"/>
        <v>140</v>
      </c>
      <c r="Y344" s="24">
        <f t="shared" si="141"/>
        <v>140</v>
      </c>
      <c r="Z344" s="24">
        <f t="shared" si="142"/>
        <v>0</v>
      </c>
      <c r="AA344" s="24">
        <v>2.7847838128497698E-2</v>
      </c>
      <c r="AB344" s="24">
        <v>0</v>
      </c>
      <c r="AC344" s="24">
        <v>0</v>
      </c>
      <c r="AD344" s="24">
        <f t="shared" si="108"/>
        <v>2.7847838128497698E-2</v>
      </c>
      <c r="AE344" s="24">
        <f t="shared" si="143"/>
        <v>140</v>
      </c>
      <c r="AF344" s="24">
        <f t="shared" si="144"/>
        <v>140</v>
      </c>
      <c r="AG344" s="24">
        <f t="shared" si="145"/>
        <v>0</v>
      </c>
      <c r="AH344" s="24">
        <v>1.5189442459004601</v>
      </c>
      <c r="AI344" s="24">
        <v>0</v>
      </c>
      <c r="AJ344" s="24">
        <v>0</v>
      </c>
      <c r="AK344" s="24">
        <f t="shared" si="109"/>
        <v>1.5189442459004601</v>
      </c>
      <c r="AL344" s="24">
        <f t="shared" si="146"/>
        <v>140</v>
      </c>
      <c r="AM344" s="24">
        <f t="shared" si="147"/>
        <v>140</v>
      </c>
      <c r="AN344" s="24">
        <f t="shared" si="148"/>
        <v>0</v>
      </c>
      <c r="AO344" s="24">
        <v>2.3367180388227399E-3</v>
      </c>
      <c r="AP344" s="24">
        <v>0</v>
      </c>
      <c r="AQ344" s="24">
        <v>0</v>
      </c>
      <c r="AR344" s="24">
        <f t="shared" si="110"/>
        <v>2.3367180388227399E-3</v>
      </c>
      <c r="AS344" s="24">
        <f t="shared" si="149"/>
        <v>140</v>
      </c>
      <c r="AT344" s="24">
        <f t="shared" si="151"/>
        <v>140</v>
      </c>
      <c r="AU344" s="24">
        <f t="shared" si="150"/>
        <v>0</v>
      </c>
    </row>
    <row r="345" spans="1:47" ht="14.25" customHeight="1" x14ac:dyDescent="0.25">
      <c r="A345" s="24">
        <v>162</v>
      </c>
      <c r="B345" s="24" t="s">
        <v>93</v>
      </c>
      <c r="C345" s="24">
        <v>1.05</v>
      </c>
      <c r="D345" s="24">
        <f t="shared" si="135"/>
        <v>3.5772041951050583E-2</v>
      </c>
      <c r="E345" s="24">
        <f t="shared" si="105"/>
        <v>3.5772041951050583E-2</v>
      </c>
      <c r="F345" s="24">
        <v>3.5846569999999986</v>
      </c>
      <c r="G345" s="24">
        <f t="shared" si="132"/>
        <v>3.7638898499999986</v>
      </c>
      <c r="H345" s="24">
        <f t="shared" si="133"/>
        <v>0.13464202561333344</v>
      </c>
      <c r="I345" s="24">
        <f t="shared" si="136"/>
        <v>0</v>
      </c>
      <c r="J345" s="24">
        <f t="shared" si="134"/>
        <v>0.71693139999999977</v>
      </c>
      <c r="K345" s="24">
        <v>0</v>
      </c>
      <c r="L345" s="24">
        <f t="shared" si="137"/>
        <v>4.4808212499999982</v>
      </c>
      <c r="M345" s="24">
        <v>7.9505513429608001</v>
      </c>
      <c r="N345" s="24">
        <v>0</v>
      </c>
      <c r="O345" s="24">
        <v>0</v>
      </c>
      <c r="P345" s="24">
        <f t="shared" si="106"/>
        <v>7.9505513429608001</v>
      </c>
      <c r="Q345" s="24">
        <f t="shared" si="138"/>
        <v>133.02460979583623</v>
      </c>
      <c r="R345" s="24">
        <f t="shared" si="152"/>
        <v>136.49433988879704</v>
      </c>
      <c r="S345" s="24">
        <f t="shared" si="139"/>
        <v>6.975390204163773</v>
      </c>
      <c r="T345" s="24">
        <v>5.9579566587363202E-3</v>
      </c>
      <c r="U345" s="24">
        <v>0</v>
      </c>
      <c r="V345" s="24">
        <v>0</v>
      </c>
      <c r="W345" s="24">
        <f t="shared" si="107"/>
        <v>5.9579566587363202E-3</v>
      </c>
      <c r="X345" s="24">
        <f t="shared" si="140"/>
        <v>140</v>
      </c>
      <c r="Y345" s="24">
        <f t="shared" si="141"/>
        <v>140</v>
      </c>
      <c r="Z345" s="24">
        <f t="shared" si="142"/>
        <v>0</v>
      </c>
      <c r="AA345" s="24">
        <v>5.9930090730402202E-2</v>
      </c>
      <c r="AB345" s="24">
        <v>0</v>
      </c>
      <c r="AC345" s="24">
        <v>0</v>
      </c>
      <c r="AD345" s="24">
        <f t="shared" si="108"/>
        <v>5.9930090730402202E-2</v>
      </c>
      <c r="AE345" s="24">
        <f t="shared" si="143"/>
        <v>140</v>
      </c>
      <c r="AF345" s="24">
        <f t="shared" si="144"/>
        <v>140</v>
      </c>
      <c r="AG345" s="24">
        <f t="shared" si="145"/>
        <v>0</v>
      </c>
      <c r="AH345" s="24">
        <v>2.53337419073309</v>
      </c>
      <c r="AI345" s="24">
        <v>0</v>
      </c>
      <c r="AJ345" s="24">
        <v>0</v>
      </c>
      <c r="AK345" s="24">
        <f t="shared" si="109"/>
        <v>2.53337419073309</v>
      </c>
      <c r="AL345" s="24">
        <f t="shared" si="146"/>
        <v>140</v>
      </c>
      <c r="AM345" s="24">
        <f t="shared" si="147"/>
        <v>140</v>
      </c>
      <c r="AN345" s="24">
        <f t="shared" si="148"/>
        <v>0</v>
      </c>
      <c r="AO345" s="24">
        <v>0.88065589575795999</v>
      </c>
      <c r="AP345" s="24">
        <v>0</v>
      </c>
      <c r="AQ345" s="24">
        <v>0</v>
      </c>
      <c r="AR345" s="24">
        <f t="shared" si="110"/>
        <v>0.88065589575795999</v>
      </c>
      <c r="AS345" s="24">
        <f t="shared" si="149"/>
        <v>140</v>
      </c>
      <c r="AT345" s="24">
        <f t="shared" si="151"/>
        <v>140</v>
      </c>
      <c r="AU345" s="24">
        <f t="shared" si="150"/>
        <v>0</v>
      </c>
    </row>
    <row r="346" spans="1:47" ht="14.25" customHeight="1" x14ac:dyDescent="0.25">
      <c r="A346" s="24">
        <v>163</v>
      </c>
      <c r="B346" s="24" t="s">
        <v>93</v>
      </c>
      <c r="C346" s="24">
        <v>1.05</v>
      </c>
      <c r="D346" s="24">
        <f t="shared" si="135"/>
        <v>7.1177451062895636E-2</v>
      </c>
      <c r="E346" s="24">
        <f t="shared" si="105"/>
        <v>7.1177451062895636E-2</v>
      </c>
      <c r="F346" s="24">
        <v>3.6144459999999983</v>
      </c>
      <c r="G346" s="24">
        <f t="shared" si="132"/>
        <v>3.7951682999999985</v>
      </c>
      <c r="H346" s="24">
        <f t="shared" si="133"/>
        <v>0.27013040594870269</v>
      </c>
      <c r="I346" s="24">
        <f t="shared" si="136"/>
        <v>0</v>
      </c>
      <c r="J346" s="24">
        <f t="shared" si="134"/>
        <v>0.72288919999999968</v>
      </c>
      <c r="K346" s="24">
        <v>0</v>
      </c>
      <c r="L346" s="24">
        <f t="shared" si="137"/>
        <v>4.5180574999999985</v>
      </c>
      <c r="M346" s="24">
        <v>2.5517816656467498</v>
      </c>
      <c r="N346" s="24">
        <v>0</v>
      </c>
      <c r="O346" s="24">
        <v>0</v>
      </c>
      <c r="P346" s="24">
        <f t="shared" si="106"/>
        <v>2.5517816656467498</v>
      </c>
      <c r="Q346" s="24">
        <f t="shared" si="138"/>
        <v>134.99088563018947</v>
      </c>
      <c r="R346" s="24">
        <f t="shared" si="152"/>
        <v>133.02460979583623</v>
      </c>
      <c r="S346" s="24">
        <f t="shared" si="139"/>
        <v>5.0091143698105327</v>
      </c>
      <c r="T346" s="24">
        <v>3.2139324908001698E-2</v>
      </c>
      <c r="U346" s="24">
        <v>0</v>
      </c>
      <c r="V346" s="24">
        <v>0</v>
      </c>
      <c r="W346" s="24">
        <f t="shared" si="107"/>
        <v>3.2139324908001698E-2</v>
      </c>
      <c r="X346" s="24">
        <f t="shared" si="140"/>
        <v>140</v>
      </c>
      <c r="Y346" s="24">
        <f t="shared" si="141"/>
        <v>140</v>
      </c>
      <c r="Z346" s="24">
        <f t="shared" si="142"/>
        <v>0</v>
      </c>
      <c r="AA346" s="24">
        <v>1.10419163889859E-2</v>
      </c>
      <c r="AB346" s="24">
        <v>0</v>
      </c>
      <c r="AC346" s="24">
        <v>0</v>
      </c>
      <c r="AD346" s="24">
        <f t="shared" si="108"/>
        <v>1.10419163889859E-2</v>
      </c>
      <c r="AE346" s="24">
        <f t="shared" si="143"/>
        <v>140</v>
      </c>
      <c r="AF346" s="24">
        <f t="shared" si="144"/>
        <v>140</v>
      </c>
      <c r="AG346" s="24">
        <f t="shared" si="145"/>
        <v>0</v>
      </c>
      <c r="AH346" s="24">
        <v>2.9174925149196101E-2</v>
      </c>
      <c r="AI346" s="24">
        <v>0</v>
      </c>
      <c r="AJ346" s="24">
        <v>0</v>
      </c>
      <c r="AK346" s="24">
        <f t="shared" si="109"/>
        <v>2.9174925149196101E-2</v>
      </c>
      <c r="AL346" s="24">
        <f t="shared" si="146"/>
        <v>140</v>
      </c>
      <c r="AM346" s="24">
        <f t="shared" si="147"/>
        <v>140</v>
      </c>
      <c r="AN346" s="24">
        <f t="shared" si="148"/>
        <v>0</v>
      </c>
      <c r="AO346" s="24">
        <v>2.1481088419488801</v>
      </c>
      <c r="AP346" s="24">
        <v>0</v>
      </c>
      <c r="AQ346" s="24">
        <v>0</v>
      </c>
      <c r="AR346" s="24">
        <f t="shared" si="110"/>
        <v>2.1481088419488801</v>
      </c>
      <c r="AS346" s="24">
        <f t="shared" si="149"/>
        <v>140</v>
      </c>
      <c r="AT346" s="24">
        <f t="shared" si="151"/>
        <v>140</v>
      </c>
      <c r="AU346" s="24">
        <f t="shared" si="150"/>
        <v>0</v>
      </c>
    </row>
    <row r="347" spans="1:47" ht="14.25" customHeight="1" x14ac:dyDescent="0.25">
      <c r="A347" s="24">
        <v>164</v>
      </c>
      <c r="B347" s="24" t="s">
        <v>93</v>
      </c>
      <c r="C347" s="24">
        <v>1.05</v>
      </c>
      <c r="D347" s="24">
        <f t="shared" si="135"/>
        <v>5.1113411936842171E-2</v>
      </c>
      <c r="E347" s="24">
        <f t="shared" si="105"/>
        <v>5.1113411936842171E-2</v>
      </c>
      <c r="F347" s="24">
        <v>3.606011999999998</v>
      </c>
      <c r="G347" s="24">
        <f t="shared" si="132"/>
        <v>3.7863125999999983</v>
      </c>
      <c r="H347" s="24">
        <f t="shared" si="133"/>
        <v>0.19353135564545582</v>
      </c>
      <c r="I347" s="24">
        <f t="shared" si="136"/>
        <v>0</v>
      </c>
      <c r="J347" s="24">
        <f t="shared" si="134"/>
        <v>0.72120239999999969</v>
      </c>
      <c r="K347" s="24">
        <v>0</v>
      </c>
      <c r="L347" s="24">
        <f t="shared" si="137"/>
        <v>4.5075149999999979</v>
      </c>
      <c r="M347" s="24">
        <v>3.6116741820795899</v>
      </c>
      <c r="N347" s="24">
        <v>0</v>
      </c>
      <c r="O347" s="24">
        <v>0</v>
      </c>
      <c r="P347" s="24">
        <f t="shared" si="106"/>
        <v>3.6116741820795899</v>
      </c>
      <c r="Q347" s="24">
        <f t="shared" si="138"/>
        <v>135.88672644810987</v>
      </c>
      <c r="R347" s="24">
        <f t="shared" si="152"/>
        <v>134.99088563018947</v>
      </c>
      <c r="S347" s="24">
        <f t="shared" si="139"/>
        <v>4.1132735518901313</v>
      </c>
      <c r="T347" s="24">
        <v>8.4053149380715103E-5</v>
      </c>
      <c r="U347" s="24">
        <v>0</v>
      </c>
      <c r="V347" s="24">
        <v>0</v>
      </c>
      <c r="W347" s="24">
        <f t="shared" si="107"/>
        <v>8.4053149380715103E-5</v>
      </c>
      <c r="X347" s="24">
        <f t="shared" si="140"/>
        <v>140</v>
      </c>
      <c r="Y347" s="24">
        <f t="shared" si="141"/>
        <v>140</v>
      </c>
      <c r="Z347" s="24">
        <f t="shared" si="142"/>
        <v>0</v>
      </c>
      <c r="AA347" s="24">
        <v>0.246026350930768</v>
      </c>
      <c r="AB347" s="24">
        <v>0</v>
      </c>
      <c r="AC347" s="24">
        <v>0</v>
      </c>
      <c r="AD347" s="24">
        <f t="shared" si="108"/>
        <v>0.246026350930768</v>
      </c>
      <c r="AE347" s="24">
        <f t="shared" si="143"/>
        <v>140</v>
      </c>
      <c r="AF347" s="24">
        <f t="shared" si="144"/>
        <v>140</v>
      </c>
      <c r="AG347" s="24">
        <f t="shared" si="145"/>
        <v>0</v>
      </c>
      <c r="AH347" s="24">
        <v>7.3268304491449596E-5</v>
      </c>
      <c r="AI347" s="24">
        <v>0</v>
      </c>
      <c r="AJ347" s="24">
        <v>0</v>
      </c>
      <c r="AK347" s="24">
        <f t="shared" si="109"/>
        <v>7.3268304491449596E-5</v>
      </c>
      <c r="AL347" s="24">
        <f t="shared" si="146"/>
        <v>140</v>
      </c>
      <c r="AM347" s="24">
        <f t="shared" si="147"/>
        <v>140</v>
      </c>
      <c r="AN347" s="24">
        <f t="shared" si="148"/>
        <v>0</v>
      </c>
      <c r="AO347" s="24">
        <v>4.3206375339342999</v>
      </c>
      <c r="AP347" s="24">
        <v>0</v>
      </c>
      <c r="AQ347" s="24">
        <v>0</v>
      </c>
      <c r="AR347" s="24">
        <f t="shared" si="110"/>
        <v>4.3206375339342999</v>
      </c>
      <c r="AS347" s="24">
        <f t="shared" si="149"/>
        <v>140</v>
      </c>
      <c r="AT347" s="24">
        <f t="shared" si="151"/>
        <v>140</v>
      </c>
      <c r="AU347" s="24">
        <f t="shared" si="150"/>
        <v>0</v>
      </c>
    </row>
    <row r="348" spans="1:47" ht="14.25" customHeight="1" x14ac:dyDescent="0.25">
      <c r="A348" s="24">
        <v>165</v>
      </c>
      <c r="B348" s="24" t="s">
        <v>93</v>
      </c>
      <c r="C348" s="24">
        <v>1.05</v>
      </c>
      <c r="D348" s="24">
        <f t="shared" si="135"/>
        <v>4.1972179100919708E-2</v>
      </c>
      <c r="E348" s="24">
        <f t="shared" si="105"/>
        <v>4.1972179100919708E-2</v>
      </c>
      <c r="F348" s="24">
        <v>3.6216679999999952</v>
      </c>
      <c r="G348" s="24">
        <f t="shared" si="132"/>
        <v>3.8027513999999951</v>
      </c>
      <c r="H348" s="24">
        <f t="shared" si="133"/>
        <v>0.15960976283707295</v>
      </c>
      <c r="I348" s="24">
        <f t="shared" si="136"/>
        <v>0</v>
      </c>
      <c r="J348" s="24">
        <f t="shared" si="134"/>
        <v>0.72433359999999913</v>
      </c>
      <c r="K348" s="24">
        <v>0</v>
      </c>
      <c r="L348" s="24">
        <f t="shared" si="137"/>
        <v>4.5270849999999943</v>
      </c>
      <c r="M348" s="24">
        <v>2.8615412211201501</v>
      </c>
      <c r="N348" s="24">
        <v>0</v>
      </c>
      <c r="O348" s="24">
        <v>0</v>
      </c>
      <c r="P348" s="24">
        <f t="shared" si="106"/>
        <v>2.8615412211201501</v>
      </c>
      <c r="Q348" s="24">
        <f t="shared" si="138"/>
        <v>137.55227022698972</v>
      </c>
      <c r="R348" s="24">
        <f t="shared" si="152"/>
        <v>135.88672644810987</v>
      </c>
      <c r="S348" s="24">
        <f t="shared" si="139"/>
        <v>2.4477297730102805</v>
      </c>
      <c r="T348" s="24">
        <v>7.1664015386063804E-2</v>
      </c>
      <c r="U348" s="24">
        <v>0</v>
      </c>
      <c r="V348" s="24">
        <v>0</v>
      </c>
      <c r="W348" s="24">
        <f t="shared" si="107"/>
        <v>7.1664015386063804E-2</v>
      </c>
      <c r="X348" s="24">
        <f t="shared" si="140"/>
        <v>140</v>
      </c>
      <c r="Y348" s="24">
        <f t="shared" si="141"/>
        <v>140</v>
      </c>
      <c r="Z348" s="24">
        <f t="shared" si="142"/>
        <v>0</v>
      </c>
      <c r="AA348" s="24">
        <v>6.7810784312668099E-3</v>
      </c>
      <c r="AB348" s="24">
        <v>0</v>
      </c>
      <c r="AC348" s="24">
        <v>0</v>
      </c>
      <c r="AD348" s="24">
        <f t="shared" si="108"/>
        <v>6.7810784312668099E-3</v>
      </c>
      <c r="AE348" s="24">
        <f t="shared" si="143"/>
        <v>140</v>
      </c>
      <c r="AF348" s="24">
        <f t="shared" si="144"/>
        <v>140</v>
      </c>
      <c r="AG348" s="24">
        <f t="shared" si="145"/>
        <v>0</v>
      </c>
      <c r="AH348" s="24">
        <v>8.5006632289718706E-2</v>
      </c>
      <c r="AI348" s="24">
        <v>0</v>
      </c>
      <c r="AJ348" s="24">
        <v>0</v>
      </c>
      <c r="AK348" s="24">
        <f t="shared" si="109"/>
        <v>8.5006632289718706E-2</v>
      </c>
      <c r="AL348" s="24">
        <f t="shared" si="146"/>
        <v>140</v>
      </c>
      <c r="AM348" s="24">
        <f t="shared" si="147"/>
        <v>140</v>
      </c>
      <c r="AN348" s="24">
        <f t="shared" si="148"/>
        <v>0</v>
      </c>
      <c r="AO348" s="24">
        <v>4.8542332016582304</v>
      </c>
      <c r="AP348" s="24">
        <v>0</v>
      </c>
      <c r="AQ348" s="24">
        <v>0</v>
      </c>
      <c r="AR348" s="24">
        <f t="shared" si="110"/>
        <v>4.8542332016582304</v>
      </c>
      <c r="AS348" s="24">
        <f t="shared" si="149"/>
        <v>139.67285179834175</v>
      </c>
      <c r="AT348" s="24">
        <f t="shared" si="151"/>
        <v>140</v>
      </c>
      <c r="AU348" s="24">
        <f t="shared" si="150"/>
        <v>0.32714820165824676</v>
      </c>
    </row>
    <row r="349" spans="1:47" ht="14.25" customHeight="1" x14ac:dyDescent="0.25">
      <c r="A349" s="24">
        <v>166</v>
      </c>
      <c r="B349" s="24" t="s">
        <v>93</v>
      </c>
      <c r="C349" s="24">
        <v>1.05</v>
      </c>
      <c r="D349" s="24">
        <f t="shared" si="135"/>
        <v>2.497683441847225E-2</v>
      </c>
      <c r="E349" s="24">
        <f t="shared" si="105"/>
        <v>2.497683441847225E-2</v>
      </c>
      <c r="F349" s="24">
        <v>3.5912320000000024</v>
      </c>
      <c r="G349" s="24">
        <f t="shared" si="132"/>
        <v>3.7707936000000029</v>
      </c>
      <c r="H349" s="24">
        <f t="shared" si="133"/>
        <v>9.4182487373434959E-2</v>
      </c>
      <c r="I349" s="24">
        <f t="shared" si="136"/>
        <v>0</v>
      </c>
      <c r="J349" s="24">
        <f t="shared" si="134"/>
        <v>0.26517742604037098</v>
      </c>
      <c r="K349" s="24">
        <v>0</v>
      </c>
      <c r="L349" s="24">
        <f t="shared" si="137"/>
        <v>4.0359710260403734</v>
      </c>
      <c r="M349" s="24">
        <v>0.26517742604037098</v>
      </c>
      <c r="N349" s="24">
        <v>0</v>
      </c>
      <c r="O349" s="24">
        <v>0</v>
      </c>
      <c r="P349" s="24">
        <f t="shared" si="106"/>
        <v>0.26517742604037098</v>
      </c>
      <c r="Q349" s="24">
        <f t="shared" si="138"/>
        <v>140</v>
      </c>
      <c r="R349" s="24">
        <f t="shared" si="152"/>
        <v>137.55227022698972</v>
      </c>
      <c r="S349" s="24">
        <f t="shared" si="139"/>
        <v>0</v>
      </c>
      <c r="T349" s="24">
        <v>3.6895733145562801E-3</v>
      </c>
      <c r="U349" s="24">
        <v>0</v>
      </c>
      <c r="V349" s="24">
        <v>0</v>
      </c>
      <c r="W349" s="24">
        <f t="shared" si="107"/>
        <v>3.6895733145562801E-3</v>
      </c>
      <c r="X349" s="24">
        <f t="shared" si="140"/>
        <v>140</v>
      </c>
      <c r="Y349" s="24">
        <f t="shared" si="141"/>
        <v>140</v>
      </c>
      <c r="Z349" s="24">
        <f t="shared" si="142"/>
        <v>0</v>
      </c>
      <c r="AA349" s="24">
        <v>3.0337683584613102E-3</v>
      </c>
      <c r="AB349" s="24">
        <v>0</v>
      </c>
      <c r="AC349" s="24">
        <v>0</v>
      </c>
      <c r="AD349" s="24">
        <f t="shared" si="108"/>
        <v>3.0337683584613102E-3</v>
      </c>
      <c r="AE349" s="24">
        <f t="shared" si="143"/>
        <v>140</v>
      </c>
      <c r="AF349" s="24">
        <f t="shared" si="144"/>
        <v>140</v>
      </c>
      <c r="AG349" s="24">
        <f t="shared" si="145"/>
        <v>0</v>
      </c>
      <c r="AH349" s="24">
        <v>0.95053630121047805</v>
      </c>
      <c r="AI349" s="24">
        <v>0</v>
      </c>
      <c r="AJ349" s="24">
        <v>0</v>
      </c>
      <c r="AK349" s="24">
        <f t="shared" si="109"/>
        <v>0.95053630121047805</v>
      </c>
      <c r="AL349" s="24">
        <f t="shared" si="146"/>
        <v>140</v>
      </c>
      <c r="AM349" s="24">
        <f t="shared" si="147"/>
        <v>140</v>
      </c>
      <c r="AN349" s="24">
        <f t="shared" si="148"/>
        <v>0</v>
      </c>
      <c r="AO349" s="24">
        <v>14.726783995051299</v>
      </c>
      <c r="AP349" s="24">
        <v>0</v>
      </c>
      <c r="AQ349" s="24">
        <v>0</v>
      </c>
      <c r="AR349" s="24">
        <f t="shared" si="110"/>
        <v>14.726783995051299</v>
      </c>
      <c r="AS349" s="24">
        <f t="shared" si="149"/>
        <v>128.98203882933083</v>
      </c>
      <c r="AT349" s="24">
        <f t="shared" si="151"/>
        <v>139.67285179834175</v>
      </c>
      <c r="AU349" s="24">
        <f t="shared" si="150"/>
        <v>11.017961170669167</v>
      </c>
    </row>
    <row r="350" spans="1:47" ht="14.25" customHeight="1" x14ac:dyDescent="0.25">
      <c r="A350" s="24">
        <v>167</v>
      </c>
      <c r="B350" s="24" t="s">
        <v>93</v>
      </c>
      <c r="C350" s="24">
        <v>1.05</v>
      </c>
      <c r="D350" s="24">
        <f t="shared" si="135"/>
        <v>0</v>
      </c>
      <c r="E350" s="24">
        <f t="shared" si="105"/>
        <v>0</v>
      </c>
      <c r="F350" s="24">
        <v>3.5723539999999998</v>
      </c>
      <c r="G350" s="24">
        <f t="shared" si="132"/>
        <v>3.7509717</v>
      </c>
      <c r="H350" s="24">
        <f t="shared" si="133"/>
        <v>0</v>
      </c>
      <c r="I350" s="24">
        <f t="shared" si="136"/>
        <v>0</v>
      </c>
      <c r="J350" s="24">
        <f t="shared" si="134"/>
        <v>2.3709238152453398E-6</v>
      </c>
      <c r="K350" s="24">
        <v>0</v>
      </c>
      <c r="L350" s="24">
        <f t="shared" si="137"/>
        <v>3.7509740709238151</v>
      </c>
      <c r="M350" s="24">
        <v>2.3709238152453398E-6</v>
      </c>
      <c r="N350" s="24">
        <v>0</v>
      </c>
      <c r="O350" s="24">
        <v>0</v>
      </c>
      <c r="P350" s="24">
        <f t="shared" si="106"/>
        <v>2.3709238152453398E-6</v>
      </c>
      <c r="Q350" s="24">
        <f t="shared" si="138"/>
        <v>140</v>
      </c>
      <c r="R350" s="24">
        <f t="shared" si="152"/>
        <v>140</v>
      </c>
      <c r="S350" s="24">
        <f t="shared" si="139"/>
        <v>0</v>
      </c>
      <c r="T350" s="24">
        <v>9.64606711622783E-2</v>
      </c>
      <c r="U350" s="24">
        <v>0</v>
      </c>
      <c r="V350" s="24">
        <v>0</v>
      </c>
      <c r="W350" s="24">
        <f t="shared" si="107"/>
        <v>9.64606711622783E-2</v>
      </c>
      <c r="X350" s="24">
        <f t="shared" si="140"/>
        <v>140</v>
      </c>
      <c r="Y350" s="24">
        <f t="shared" si="141"/>
        <v>140</v>
      </c>
      <c r="Z350" s="24">
        <f t="shared" si="142"/>
        <v>0</v>
      </c>
      <c r="AA350" s="24">
        <v>3.7515827950668601E-2</v>
      </c>
      <c r="AB350" s="24">
        <v>0</v>
      </c>
      <c r="AC350" s="24">
        <v>0</v>
      </c>
      <c r="AD350" s="24">
        <f t="shared" si="108"/>
        <v>3.7515827950668601E-2</v>
      </c>
      <c r="AE350" s="24">
        <f t="shared" si="143"/>
        <v>140</v>
      </c>
      <c r="AF350" s="24">
        <f t="shared" si="144"/>
        <v>140</v>
      </c>
      <c r="AG350" s="24">
        <f t="shared" si="145"/>
        <v>0</v>
      </c>
      <c r="AH350" s="24">
        <v>7.4389263082980999E-3</v>
      </c>
      <c r="AI350" s="24">
        <v>0</v>
      </c>
      <c r="AJ350" s="24">
        <v>0</v>
      </c>
      <c r="AK350" s="24">
        <f t="shared" si="109"/>
        <v>7.4389263082980999E-3</v>
      </c>
      <c r="AL350" s="24">
        <f t="shared" si="146"/>
        <v>140</v>
      </c>
      <c r="AM350" s="24">
        <f t="shared" si="147"/>
        <v>140</v>
      </c>
      <c r="AN350" s="24">
        <f t="shared" si="148"/>
        <v>0</v>
      </c>
      <c r="AO350" s="24">
        <v>3.8773593775539199</v>
      </c>
      <c r="AP350" s="24">
        <v>0</v>
      </c>
      <c r="AQ350" s="24">
        <v>0</v>
      </c>
      <c r="AR350" s="24">
        <f t="shared" si="110"/>
        <v>3.8773593775539199</v>
      </c>
      <c r="AS350" s="24">
        <f t="shared" si="149"/>
        <v>128.85565352270072</v>
      </c>
      <c r="AT350" s="24">
        <f t="shared" si="151"/>
        <v>128.98203882933083</v>
      </c>
      <c r="AU350" s="24">
        <f t="shared" si="150"/>
        <v>11.14434647729928</v>
      </c>
    </row>
    <row r="351" spans="1:47" ht="14.25" customHeight="1" x14ac:dyDescent="0.25">
      <c r="A351" s="24">
        <v>168</v>
      </c>
      <c r="B351" s="24" t="s">
        <v>93</v>
      </c>
      <c r="C351" s="24">
        <v>1.05</v>
      </c>
      <c r="D351" s="24">
        <f t="shared" si="135"/>
        <v>0</v>
      </c>
      <c r="E351" s="24">
        <f t="shared" si="105"/>
        <v>0</v>
      </c>
      <c r="F351" s="24">
        <v>3.5973050000000013</v>
      </c>
      <c r="G351" s="24">
        <f t="shared" si="132"/>
        <v>3.7771702500000015</v>
      </c>
      <c r="H351" s="24">
        <f t="shared" si="133"/>
        <v>0</v>
      </c>
      <c r="I351" s="24">
        <f t="shared" si="136"/>
        <v>0</v>
      </c>
      <c r="J351" s="24">
        <f t="shared" si="134"/>
        <v>2.1486447251652899E-2</v>
      </c>
      <c r="K351" s="24">
        <v>0</v>
      </c>
      <c r="L351" s="24">
        <f t="shared" si="137"/>
        <v>3.7986566972516544</v>
      </c>
      <c r="M351" s="24">
        <v>2.1486447251652899E-2</v>
      </c>
      <c r="N351" s="24">
        <v>0</v>
      </c>
      <c r="O351" s="24">
        <v>0</v>
      </c>
      <c r="P351" s="24">
        <f t="shared" si="106"/>
        <v>2.1486447251652899E-2</v>
      </c>
      <c r="Q351" s="24">
        <f t="shared" si="138"/>
        <v>140</v>
      </c>
      <c r="R351" s="24">
        <f t="shared" si="152"/>
        <v>140</v>
      </c>
      <c r="S351" s="24">
        <f t="shared" si="139"/>
        <v>0</v>
      </c>
      <c r="T351" s="24">
        <v>1.0424167388415499E-2</v>
      </c>
      <c r="U351" s="24">
        <v>0</v>
      </c>
      <c r="V351" s="24">
        <v>0</v>
      </c>
      <c r="W351" s="24">
        <f t="shared" si="107"/>
        <v>1.0424167388415499E-2</v>
      </c>
      <c r="X351" s="24">
        <f t="shared" si="140"/>
        <v>140</v>
      </c>
      <c r="Y351" s="24">
        <f t="shared" si="141"/>
        <v>140</v>
      </c>
      <c r="Z351" s="24">
        <f t="shared" si="142"/>
        <v>0</v>
      </c>
      <c r="AA351" s="24">
        <v>4.00383764126611E-2</v>
      </c>
      <c r="AB351" s="24">
        <v>0</v>
      </c>
      <c r="AC351" s="24">
        <v>0</v>
      </c>
      <c r="AD351" s="24">
        <f t="shared" si="108"/>
        <v>4.00383764126611E-2</v>
      </c>
      <c r="AE351" s="24">
        <f t="shared" si="143"/>
        <v>140</v>
      </c>
      <c r="AF351" s="24">
        <f t="shared" si="144"/>
        <v>140</v>
      </c>
      <c r="AG351" s="24">
        <f t="shared" si="145"/>
        <v>0</v>
      </c>
      <c r="AH351" s="24">
        <v>2.2589616719750799E-13</v>
      </c>
      <c r="AI351" s="24">
        <v>0</v>
      </c>
      <c r="AJ351" s="24">
        <v>0</v>
      </c>
      <c r="AK351" s="24">
        <f t="shared" si="109"/>
        <v>2.2589616719750799E-13</v>
      </c>
      <c r="AL351" s="24">
        <f t="shared" si="146"/>
        <v>140</v>
      </c>
      <c r="AM351" s="24">
        <f t="shared" si="147"/>
        <v>140</v>
      </c>
      <c r="AN351" s="24">
        <f t="shared" si="148"/>
        <v>0</v>
      </c>
      <c r="AO351" s="24">
        <v>2.3715636231332602</v>
      </c>
      <c r="AP351" s="24">
        <v>0</v>
      </c>
      <c r="AQ351" s="24">
        <v>0</v>
      </c>
      <c r="AR351" s="24">
        <f t="shared" si="110"/>
        <v>2.3715636231332602</v>
      </c>
      <c r="AS351" s="24">
        <f t="shared" si="149"/>
        <v>130.28274659681912</v>
      </c>
      <c r="AT351" s="24">
        <f t="shared" si="151"/>
        <v>128.85565352270072</v>
      </c>
      <c r="AU351" s="24">
        <f t="shared" si="150"/>
        <v>9.7172534031808766</v>
      </c>
    </row>
    <row r="352" spans="1:47" ht="14.25" customHeight="1" x14ac:dyDescent="0.25">
      <c r="A352" s="24">
        <v>169</v>
      </c>
      <c r="B352" s="24" t="s">
        <v>93</v>
      </c>
      <c r="C352" s="24">
        <v>1.05</v>
      </c>
      <c r="D352" s="24">
        <f t="shared" si="135"/>
        <v>0</v>
      </c>
      <c r="E352" s="24">
        <f t="shared" si="105"/>
        <v>0</v>
      </c>
      <c r="F352" s="24">
        <v>3.5785539999999982</v>
      </c>
      <c r="G352" s="24">
        <f t="shared" si="132"/>
        <v>3.7574816999999983</v>
      </c>
      <c r="H352" s="24">
        <f t="shared" si="133"/>
        <v>0</v>
      </c>
      <c r="I352" s="24">
        <f t="shared" si="136"/>
        <v>0</v>
      </c>
      <c r="J352" s="24">
        <f t="shared" si="134"/>
        <v>0.71571079999999965</v>
      </c>
      <c r="K352" s="24">
        <v>0</v>
      </c>
      <c r="L352" s="24">
        <f t="shared" si="137"/>
        <v>4.4731924999999979</v>
      </c>
      <c r="M352" s="24">
        <v>0.98435358678821627</v>
      </c>
      <c r="N352" s="24">
        <v>0</v>
      </c>
      <c r="O352" s="24">
        <v>0</v>
      </c>
      <c r="P352" s="24">
        <f t="shared" si="106"/>
        <v>0.98435358678821627</v>
      </c>
      <c r="Q352" s="24">
        <f t="shared" si="138"/>
        <v>140</v>
      </c>
      <c r="R352" s="24">
        <f t="shared" si="152"/>
        <v>140</v>
      </c>
      <c r="S352" s="24">
        <f t="shared" si="139"/>
        <v>0</v>
      </c>
      <c r="T352" s="24">
        <v>0.98435358678821627</v>
      </c>
      <c r="U352" s="24">
        <v>0</v>
      </c>
      <c r="V352" s="24">
        <v>0</v>
      </c>
      <c r="W352" s="24">
        <f t="shared" si="107"/>
        <v>0.98435358678821627</v>
      </c>
      <c r="X352" s="24">
        <f t="shared" si="140"/>
        <v>140</v>
      </c>
      <c r="Y352" s="24">
        <f t="shared" si="141"/>
        <v>140</v>
      </c>
      <c r="Z352" s="24">
        <f t="shared" si="142"/>
        <v>0</v>
      </c>
      <c r="AA352" s="24">
        <v>0.98435358678821627</v>
      </c>
      <c r="AB352" s="24">
        <v>0</v>
      </c>
      <c r="AC352" s="24">
        <v>0</v>
      </c>
      <c r="AD352" s="24">
        <f t="shared" si="108"/>
        <v>0.98435358678821627</v>
      </c>
      <c r="AE352" s="24">
        <f t="shared" si="143"/>
        <v>140</v>
      </c>
      <c r="AF352" s="24">
        <f t="shared" si="144"/>
        <v>140</v>
      </c>
      <c r="AG352" s="24">
        <f t="shared" si="145"/>
        <v>0</v>
      </c>
      <c r="AH352" s="24">
        <v>0.98435358678821627</v>
      </c>
      <c r="AI352" s="24">
        <v>0</v>
      </c>
      <c r="AJ352" s="24">
        <v>0</v>
      </c>
      <c r="AK352" s="24">
        <f t="shared" si="109"/>
        <v>0.98435358678821627</v>
      </c>
      <c r="AL352" s="24">
        <f t="shared" si="146"/>
        <v>140</v>
      </c>
      <c r="AM352" s="24">
        <f t="shared" si="147"/>
        <v>140</v>
      </c>
      <c r="AN352" s="24">
        <f t="shared" si="148"/>
        <v>0</v>
      </c>
      <c r="AO352" s="24">
        <v>0.98435358678821627</v>
      </c>
      <c r="AP352" s="24">
        <v>0</v>
      </c>
      <c r="AQ352" s="24">
        <v>0</v>
      </c>
      <c r="AR352" s="24">
        <f t="shared" si="110"/>
        <v>0.98435358678821627</v>
      </c>
      <c r="AS352" s="24">
        <f t="shared" si="149"/>
        <v>133.77158551003092</v>
      </c>
      <c r="AT352" s="24">
        <f t="shared" si="151"/>
        <v>130.28274659681912</v>
      </c>
      <c r="AU352" s="24">
        <f t="shared" si="150"/>
        <v>6.228414489969083</v>
      </c>
    </row>
    <row r="353" spans="1:47" ht="14.25" customHeight="1" x14ac:dyDescent="0.25">
      <c r="A353" s="24">
        <v>170</v>
      </c>
      <c r="B353" s="24" t="s">
        <v>93</v>
      </c>
      <c r="C353" s="24">
        <v>1.05</v>
      </c>
      <c r="D353" s="24">
        <f t="shared" si="135"/>
        <v>0</v>
      </c>
      <c r="E353" s="24">
        <f t="shared" si="105"/>
        <v>0</v>
      </c>
      <c r="F353" s="24">
        <v>3.5963590000000059</v>
      </c>
      <c r="G353" s="24">
        <f t="shared" si="132"/>
        <v>3.7761769500000062</v>
      </c>
      <c r="H353" s="24">
        <f t="shared" si="133"/>
        <v>0</v>
      </c>
      <c r="I353" s="24">
        <f t="shared" si="136"/>
        <v>0</v>
      </c>
      <c r="J353" s="24">
        <f t="shared" si="134"/>
        <v>0.71927180000000124</v>
      </c>
      <c r="K353" s="24">
        <v>0</v>
      </c>
      <c r="L353" s="24">
        <f t="shared" si="137"/>
        <v>4.4954487500000075</v>
      </c>
      <c r="M353" s="24">
        <v>2.1935435014084899</v>
      </c>
      <c r="N353" s="24">
        <v>0</v>
      </c>
      <c r="O353" s="24">
        <v>0</v>
      </c>
      <c r="P353" s="24">
        <f t="shared" si="106"/>
        <v>2.1935435014084899</v>
      </c>
      <c r="Q353" s="24">
        <f t="shared" si="138"/>
        <v>140</v>
      </c>
      <c r="R353" s="24">
        <f t="shared" si="152"/>
        <v>140</v>
      </c>
      <c r="S353" s="24">
        <f t="shared" si="139"/>
        <v>0</v>
      </c>
      <c r="T353" s="24">
        <v>0.80253900140178602</v>
      </c>
      <c r="U353" s="24">
        <v>0</v>
      </c>
      <c r="V353" s="24">
        <v>0</v>
      </c>
      <c r="W353" s="24">
        <f t="shared" si="107"/>
        <v>0.80253900140178602</v>
      </c>
      <c r="X353" s="24">
        <f t="shared" si="140"/>
        <v>140</v>
      </c>
      <c r="Y353" s="24">
        <f t="shared" si="141"/>
        <v>140</v>
      </c>
      <c r="Z353" s="24">
        <f t="shared" si="142"/>
        <v>0</v>
      </c>
      <c r="AA353" s="24">
        <v>0.22308733730484001</v>
      </c>
      <c r="AB353" s="24">
        <v>0</v>
      </c>
      <c r="AC353" s="24">
        <v>0</v>
      </c>
      <c r="AD353" s="24">
        <f t="shared" si="108"/>
        <v>0.22308733730484001</v>
      </c>
      <c r="AE353" s="24">
        <f t="shared" si="143"/>
        <v>140</v>
      </c>
      <c r="AF353" s="24">
        <f t="shared" si="144"/>
        <v>140</v>
      </c>
      <c r="AG353" s="24">
        <f t="shared" si="145"/>
        <v>0</v>
      </c>
      <c r="AH353" s="24">
        <v>5.8327483590711597E-2</v>
      </c>
      <c r="AI353" s="24">
        <v>0</v>
      </c>
      <c r="AJ353" s="24">
        <v>0</v>
      </c>
      <c r="AK353" s="24">
        <f t="shared" si="109"/>
        <v>5.8327483590711597E-2</v>
      </c>
      <c r="AL353" s="24">
        <f t="shared" si="146"/>
        <v>140</v>
      </c>
      <c r="AM353" s="24">
        <f t="shared" si="147"/>
        <v>140</v>
      </c>
      <c r="AN353" s="24">
        <f t="shared" si="148"/>
        <v>0</v>
      </c>
      <c r="AO353" s="24">
        <v>1.6653702426248699E-5</v>
      </c>
      <c r="AP353" s="24">
        <v>0</v>
      </c>
      <c r="AQ353" s="24">
        <v>0</v>
      </c>
      <c r="AR353" s="24">
        <f t="shared" si="110"/>
        <v>1.6653702426248699E-5</v>
      </c>
      <c r="AS353" s="24">
        <f t="shared" si="149"/>
        <v>138.26701760632849</v>
      </c>
      <c r="AT353" s="24">
        <f t="shared" si="151"/>
        <v>133.77158551003092</v>
      </c>
      <c r="AU353" s="24">
        <f t="shared" si="150"/>
        <v>1.7329823936715059</v>
      </c>
    </row>
    <row r="354" spans="1:47" ht="14.25" customHeight="1" x14ac:dyDescent="0.25">
      <c r="A354" s="24">
        <v>171</v>
      </c>
      <c r="B354" s="24" t="s">
        <v>93</v>
      </c>
      <c r="C354" s="24">
        <v>1.05</v>
      </c>
      <c r="D354" s="24">
        <f t="shared" si="135"/>
        <v>0</v>
      </c>
      <c r="E354" s="24">
        <f t="shared" si="105"/>
        <v>0</v>
      </c>
      <c r="F354" s="24">
        <v>3.5971019999999978</v>
      </c>
      <c r="G354" s="24">
        <f t="shared" si="132"/>
        <v>3.776957099999998</v>
      </c>
      <c r="H354" s="24">
        <f t="shared" si="133"/>
        <v>0</v>
      </c>
      <c r="I354" s="24">
        <f t="shared" si="136"/>
        <v>0</v>
      </c>
      <c r="J354" s="24">
        <f t="shared" si="134"/>
        <v>0.51790671874644501</v>
      </c>
      <c r="K354" s="24">
        <v>0</v>
      </c>
      <c r="L354" s="24">
        <f t="shared" si="137"/>
        <v>4.2948638187464425</v>
      </c>
      <c r="M354" s="24">
        <v>0.51790671874644501</v>
      </c>
      <c r="N354" s="24">
        <v>0</v>
      </c>
      <c r="O354" s="24">
        <v>0</v>
      </c>
      <c r="P354" s="24">
        <f t="shared" si="106"/>
        <v>0.51790671874644501</v>
      </c>
      <c r="Q354" s="24">
        <f t="shared" si="138"/>
        <v>140</v>
      </c>
      <c r="R354" s="24">
        <f t="shared" si="152"/>
        <v>140</v>
      </c>
      <c r="S354" s="24">
        <f t="shared" si="139"/>
        <v>0</v>
      </c>
      <c r="T354" s="24">
        <v>0.89663634683569704</v>
      </c>
      <c r="U354" s="24">
        <v>0</v>
      </c>
      <c r="V354" s="24">
        <v>0</v>
      </c>
      <c r="W354" s="24">
        <f t="shared" si="107"/>
        <v>0.89663634683569704</v>
      </c>
      <c r="X354" s="24">
        <f t="shared" si="140"/>
        <v>140</v>
      </c>
      <c r="Y354" s="24">
        <f t="shared" si="141"/>
        <v>140</v>
      </c>
      <c r="Z354" s="24">
        <f t="shared" si="142"/>
        <v>0</v>
      </c>
      <c r="AA354" s="24">
        <v>0.366996329601463</v>
      </c>
      <c r="AB354" s="24">
        <v>0</v>
      </c>
      <c r="AC354" s="24">
        <v>0</v>
      </c>
      <c r="AD354" s="24">
        <f t="shared" si="108"/>
        <v>0.366996329601463</v>
      </c>
      <c r="AE354" s="24">
        <f t="shared" si="143"/>
        <v>140</v>
      </c>
      <c r="AF354" s="24">
        <f t="shared" si="144"/>
        <v>140</v>
      </c>
      <c r="AG354" s="24">
        <f t="shared" si="145"/>
        <v>0</v>
      </c>
      <c r="AH354" s="24">
        <v>3.8962402943308397E-2</v>
      </c>
      <c r="AI354" s="24">
        <v>0</v>
      </c>
      <c r="AJ354" s="24">
        <v>0</v>
      </c>
      <c r="AK354" s="24">
        <f t="shared" si="109"/>
        <v>3.8962402943308397E-2</v>
      </c>
      <c r="AL354" s="24">
        <f t="shared" si="146"/>
        <v>140</v>
      </c>
      <c r="AM354" s="24">
        <f t="shared" si="147"/>
        <v>140</v>
      </c>
      <c r="AN354" s="24">
        <f t="shared" si="148"/>
        <v>0</v>
      </c>
      <c r="AO354" s="24">
        <v>1.19336409534324E-3</v>
      </c>
      <c r="AP354" s="24">
        <v>0</v>
      </c>
      <c r="AQ354" s="24">
        <v>0</v>
      </c>
      <c r="AR354" s="24">
        <f t="shared" si="110"/>
        <v>1.19336409534324E-3</v>
      </c>
      <c r="AS354" s="24">
        <f t="shared" si="149"/>
        <v>140</v>
      </c>
      <c r="AT354" s="24">
        <f t="shared" si="151"/>
        <v>138.26701760632849</v>
      </c>
      <c r="AU354" s="24">
        <f t="shared" si="150"/>
        <v>0</v>
      </c>
    </row>
    <row r="355" spans="1:47" ht="14.25" customHeight="1" x14ac:dyDescent="0.25">
      <c r="A355" s="24">
        <v>172</v>
      </c>
      <c r="B355" s="24" t="s">
        <v>93</v>
      </c>
      <c r="C355" s="24">
        <v>1.05</v>
      </c>
      <c r="D355" s="24">
        <f t="shared" si="135"/>
        <v>0</v>
      </c>
      <c r="E355" s="24">
        <f t="shared" si="105"/>
        <v>0</v>
      </c>
      <c r="F355" s="24">
        <v>3.5795259999999995</v>
      </c>
      <c r="G355" s="24">
        <f t="shared" si="132"/>
        <v>3.7585022999999995</v>
      </c>
      <c r="H355" s="24">
        <f t="shared" si="133"/>
        <v>0</v>
      </c>
      <c r="I355" s="24">
        <f t="shared" si="136"/>
        <v>0</v>
      </c>
      <c r="J355" s="24">
        <f t="shared" si="134"/>
        <v>0.35807805233694801</v>
      </c>
      <c r="K355" s="24">
        <v>0</v>
      </c>
      <c r="L355" s="24">
        <f t="shared" si="137"/>
        <v>4.116580352336948</v>
      </c>
      <c r="M355" s="24">
        <v>0.35807805233694801</v>
      </c>
      <c r="N355" s="24">
        <v>0</v>
      </c>
      <c r="O355" s="24">
        <v>0</v>
      </c>
      <c r="P355" s="24">
        <f t="shared" si="106"/>
        <v>0.35807805233694801</v>
      </c>
      <c r="Q355" s="24">
        <f t="shared" si="138"/>
        <v>140</v>
      </c>
      <c r="R355" s="24">
        <f t="shared" si="152"/>
        <v>140</v>
      </c>
      <c r="S355" s="24">
        <f t="shared" si="139"/>
        <v>0</v>
      </c>
      <c r="T355" s="24">
        <v>3.10621729747491</v>
      </c>
      <c r="U355" s="24">
        <v>0</v>
      </c>
      <c r="V355" s="24">
        <v>0</v>
      </c>
      <c r="W355" s="24">
        <f t="shared" si="107"/>
        <v>3.10621729747491</v>
      </c>
      <c r="X355" s="24">
        <f t="shared" si="140"/>
        <v>140</v>
      </c>
      <c r="Y355" s="24">
        <f t="shared" si="141"/>
        <v>140</v>
      </c>
      <c r="Z355" s="24">
        <f t="shared" si="142"/>
        <v>0</v>
      </c>
      <c r="AA355" s="24">
        <v>1.1427251810449801</v>
      </c>
      <c r="AB355" s="24">
        <v>0</v>
      </c>
      <c r="AC355" s="24">
        <v>0</v>
      </c>
      <c r="AD355" s="24">
        <f t="shared" si="108"/>
        <v>1.1427251810449801</v>
      </c>
      <c r="AE355" s="24">
        <f t="shared" si="143"/>
        <v>140</v>
      </c>
      <c r="AF355" s="24">
        <f t="shared" si="144"/>
        <v>140</v>
      </c>
      <c r="AG355" s="24">
        <f t="shared" si="145"/>
        <v>0</v>
      </c>
      <c r="AH355" s="24">
        <v>0.297030552628891</v>
      </c>
      <c r="AI355" s="24">
        <v>0</v>
      </c>
      <c r="AJ355" s="24">
        <v>0</v>
      </c>
      <c r="AK355" s="24">
        <f t="shared" si="109"/>
        <v>0.297030552628891</v>
      </c>
      <c r="AL355" s="24">
        <f t="shared" si="146"/>
        <v>140</v>
      </c>
      <c r="AM355" s="24">
        <f t="shared" si="147"/>
        <v>140</v>
      </c>
      <c r="AN355" s="24">
        <f t="shared" si="148"/>
        <v>0</v>
      </c>
      <c r="AO355" s="24">
        <v>6.7776768034133201E-4</v>
      </c>
      <c r="AP355" s="24">
        <v>0</v>
      </c>
      <c r="AQ355" s="24">
        <v>0</v>
      </c>
      <c r="AR355" s="24">
        <f t="shared" si="110"/>
        <v>6.7776768034133201E-4</v>
      </c>
      <c r="AS355" s="24">
        <f t="shared" si="149"/>
        <v>140</v>
      </c>
      <c r="AT355" s="24">
        <f t="shared" si="151"/>
        <v>140</v>
      </c>
      <c r="AU355" s="24">
        <f t="shared" si="150"/>
        <v>0</v>
      </c>
    </row>
    <row r="356" spans="1:47" ht="14.25" customHeight="1" x14ac:dyDescent="0.25">
      <c r="A356" s="24">
        <v>173</v>
      </c>
      <c r="B356" s="24" t="s">
        <v>93</v>
      </c>
      <c r="C356" s="24">
        <v>1.05</v>
      </c>
      <c r="D356" s="24">
        <f t="shared" si="135"/>
        <v>0</v>
      </c>
      <c r="E356" s="24">
        <f t="shared" si="105"/>
        <v>0</v>
      </c>
      <c r="F356" s="24">
        <v>3.6187960000000041</v>
      </c>
      <c r="G356" s="24">
        <f t="shared" si="132"/>
        <v>3.7997358000000045</v>
      </c>
      <c r="H356" s="24">
        <f t="shared" si="133"/>
        <v>0</v>
      </c>
      <c r="I356" s="24">
        <f t="shared" si="136"/>
        <v>0</v>
      </c>
      <c r="J356" s="24">
        <f t="shared" si="134"/>
        <v>0.72375920000000082</v>
      </c>
      <c r="K356" s="24">
        <v>0</v>
      </c>
      <c r="L356" s="24">
        <f t="shared" si="137"/>
        <v>4.5234950000000058</v>
      </c>
      <c r="M356" s="24">
        <v>1.7638848705146899</v>
      </c>
      <c r="N356" s="24">
        <v>0</v>
      </c>
      <c r="O356" s="24">
        <v>0</v>
      </c>
      <c r="P356" s="24">
        <f t="shared" si="106"/>
        <v>1.7638848705146899</v>
      </c>
      <c r="Q356" s="24">
        <f t="shared" si="138"/>
        <v>140</v>
      </c>
      <c r="R356" s="24">
        <f t="shared" si="152"/>
        <v>140</v>
      </c>
      <c r="S356" s="24">
        <f t="shared" si="139"/>
        <v>0</v>
      </c>
      <c r="T356" s="24">
        <v>0.23433164967834999</v>
      </c>
      <c r="U356" s="24">
        <v>0</v>
      </c>
      <c r="V356" s="24">
        <v>0</v>
      </c>
      <c r="W356" s="24">
        <f t="shared" si="107"/>
        <v>0.23433164967834999</v>
      </c>
      <c r="X356" s="24">
        <f t="shared" si="140"/>
        <v>140</v>
      </c>
      <c r="Y356" s="24">
        <f t="shared" si="141"/>
        <v>140</v>
      </c>
      <c r="Z356" s="24">
        <f t="shared" si="142"/>
        <v>0</v>
      </c>
      <c r="AA356" s="24">
        <v>1.7758548563532901</v>
      </c>
      <c r="AB356" s="24">
        <v>0</v>
      </c>
      <c r="AC356" s="24">
        <v>0</v>
      </c>
      <c r="AD356" s="24">
        <f t="shared" si="108"/>
        <v>1.7758548563532901</v>
      </c>
      <c r="AE356" s="24">
        <f t="shared" si="143"/>
        <v>140</v>
      </c>
      <c r="AF356" s="24">
        <f t="shared" si="144"/>
        <v>140</v>
      </c>
      <c r="AG356" s="24">
        <f t="shared" si="145"/>
        <v>0</v>
      </c>
      <c r="AH356" s="24">
        <v>1.42099880892962E-4</v>
      </c>
      <c r="AI356" s="24">
        <v>0</v>
      </c>
      <c r="AJ356" s="24">
        <v>0</v>
      </c>
      <c r="AK356" s="24">
        <f t="shared" si="109"/>
        <v>1.42099880892962E-4</v>
      </c>
      <c r="AL356" s="24">
        <f t="shared" si="146"/>
        <v>140</v>
      </c>
      <c r="AM356" s="24">
        <f t="shared" si="147"/>
        <v>140</v>
      </c>
      <c r="AN356" s="24">
        <f t="shared" si="148"/>
        <v>0</v>
      </c>
      <c r="AO356" s="24">
        <v>4.7815633198016198E-4</v>
      </c>
      <c r="AP356" s="24">
        <v>0</v>
      </c>
      <c r="AQ356" s="24">
        <v>0</v>
      </c>
      <c r="AR356" s="24">
        <f t="shared" si="110"/>
        <v>4.7815633198016198E-4</v>
      </c>
      <c r="AS356" s="24">
        <f t="shared" si="149"/>
        <v>140</v>
      </c>
      <c r="AT356" s="24">
        <f t="shared" si="151"/>
        <v>140</v>
      </c>
      <c r="AU356" s="24">
        <f t="shared" si="150"/>
        <v>0</v>
      </c>
    </row>
    <row r="357" spans="1:47" ht="14.25" customHeight="1" x14ac:dyDescent="0.25">
      <c r="A357" s="24">
        <v>174</v>
      </c>
      <c r="B357" s="24" t="s">
        <v>93</v>
      </c>
      <c r="C357" s="24">
        <v>1.05</v>
      </c>
      <c r="D357" s="24">
        <f t="shared" si="135"/>
        <v>0</v>
      </c>
      <c r="E357" s="24">
        <f t="shared" si="105"/>
        <v>0</v>
      </c>
      <c r="F357" s="24">
        <v>3.6004379999999969</v>
      </c>
      <c r="G357" s="24">
        <f t="shared" si="132"/>
        <v>3.7804598999999968</v>
      </c>
      <c r="H357" s="24">
        <f t="shared" si="133"/>
        <v>0</v>
      </c>
      <c r="I357" s="24">
        <f t="shared" si="136"/>
        <v>0</v>
      </c>
      <c r="J357" s="24">
        <f t="shared" si="134"/>
        <v>0.72008759999999938</v>
      </c>
      <c r="K357" s="24">
        <v>0</v>
      </c>
      <c r="L357" s="24">
        <f t="shared" si="137"/>
        <v>4.5005474999999961</v>
      </c>
      <c r="M357" s="24">
        <v>2.6246657604424599</v>
      </c>
      <c r="N357" s="24">
        <v>0</v>
      </c>
      <c r="O357" s="24">
        <v>0</v>
      </c>
      <c r="P357" s="24">
        <f t="shared" si="106"/>
        <v>2.6246657604424599</v>
      </c>
      <c r="Q357" s="24">
        <f t="shared" si="138"/>
        <v>140</v>
      </c>
      <c r="R357" s="24">
        <f t="shared" si="152"/>
        <v>140</v>
      </c>
      <c r="S357" s="24">
        <f t="shared" si="139"/>
        <v>0</v>
      </c>
      <c r="T357" s="24">
        <v>0.128174645705877</v>
      </c>
      <c r="U357" s="24">
        <v>0</v>
      </c>
      <c r="V357" s="24">
        <v>0</v>
      </c>
      <c r="W357" s="24">
        <f t="shared" si="107"/>
        <v>0.128174645705877</v>
      </c>
      <c r="X357" s="24">
        <f t="shared" si="140"/>
        <v>140</v>
      </c>
      <c r="Y357" s="24">
        <f t="shared" si="141"/>
        <v>140</v>
      </c>
      <c r="Z357" s="24">
        <f t="shared" si="142"/>
        <v>0</v>
      </c>
      <c r="AA357" s="24">
        <v>1.19509836138746</v>
      </c>
      <c r="AB357" s="24">
        <v>0</v>
      </c>
      <c r="AC357" s="24">
        <v>0</v>
      </c>
      <c r="AD357" s="24">
        <f t="shared" si="108"/>
        <v>1.19509836138746</v>
      </c>
      <c r="AE357" s="24">
        <f t="shared" si="143"/>
        <v>140</v>
      </c>
      <c r="AF357" s="24">
        <f t="shared" si="144"/>
        <v>140</v>
      </c>
      <c r="AG357" s="24">
        <f t="shared" si="145"/>
        <v>0</v>
      </c>
      <c r="AH357" s="24">
        <v>0.114236418212009</v>
      </c>
      <c r="AI357" s="24">
        <v>0</v>
      </c>
      <c r="AJ357" s="24">
        <v>0</v>
      </c>
      <c r="AK357" s="24">
        <f t="shared" si="109"/>
        <v>0.114236418212009</v>
      </c>
      <c r="AL357" s="24">
        <f t="shared" si="146"/>
        <v>140</v>
      </c>
      <c r="AM357" s="24">
        <f t="shared" si="147"/>
        <v>140</v>
      </c>
      <c r="AN357" s="24">
        <f t="shared" si="148"/>
        <v>0</v>
      </c>
      <c r="AO357" s="24">
        <v>3.4598816232937498E-5</v>
      </c>
      <c r="AP357" s="24">
        <v>0</v>
      </c>
      <c r="AQ357" s="24">
        <v>0</v>
      </c>
      <c r="AR357" s="24">
        <f t="shared" si="110"/>
        <v>3.4598816232937498E-5</v>
      </c>
      <c r="AS357" s="24">
        <f t="shared" si="149"/>
        <v>140</v>
      </c>
      <c r="AT357" s="24">
        <f t="shared" si="151"/>
        <v>140</v>
      </c>
      <c r="AU357" s="24">
        <f t="shared" si="150"/>
        <v>0</v>
      </c>
    </row>
    <row r="358" spans="1:47" ht="14.25" customHeight="1" x14ac:dyDescent="0.25">
      <c r="A358" s="24">
        <v>175</v>
      </c>
      <c r="B358" s="24" t="s">
        <v>93</v>
      </c>
      <c r="C358" s="24">
        <v>1.05</v>
      </c>
      <c r="D358" s="24">
        <f t="shared" si="135"/>
        <v>0</v>
      </c>
      <c r="E358" s="24">
        <f t="shared" si="105"/>
        <v>0</v>
      </c>
      <c r="F358" s="24">
        <v>3.609814999999998</v>
      </c>
      <c r="G358" s="24">
        <f t="shared" si="132"/>
        <v>3.7903057499999981</v>
      </c>
      <c r="H358" s="24">
        <f t="shared" si="133"/>
        <v>0</v>
      </c>
      <c r="I358" s="24">
        <f t="shared" si="136"/>
        <v>0</v>
      </c>
      <c r="J358" s="24">
        <f t="shared" si="134"/>
        <v>0.72196299999999969</v>
      </c>
      <c r="K358" s="24">
        <v>0</v>
      </c>
      <c r="L358" s="24">
        <f t="shared" si="137"/>
        <v>4.5122687499999978</v>
      </c>
      <c r="M358" s="24">
        <v>0.76088687496822105</v>
      </c>
      <c r="N358" s="24">
        <v>0</v>
      </c>
      <c r="O358" s="24">
        <v>0</v>
      </c>
      <c r="P358" s="24">
        <f t="shared" si="106"/>
        <v>0.76088687496822105</v>
      </c>
      <c r="Q358" s="24">
        <f t="shared" si="138"/>
        <v>140</v>
      </c>
      <c r="R358" s="24">
        <f t="shared" si="152"/>
        <v>140</v>
      </c>
      <c r="S358" s="24">
        <f t="shared" si="139"/>
        <v>0</v>
      </c>
      <c r="T358" s="24">
        <v>1.03127783560564</v>
      </c>
      <c r="U358" s="24">
        <v>0</v>
      </c>
      <c r="V358" s="24">
        <v>0</v>
      </c>
      <c r="W358" s="24">
        <f t="shared" si="107"/>
        <v>1.03127783560564</v>
      </c>
      <c r="X358" s="24">
        <f t="shared" si="140"/>
        <v>140</v>
      </c>
      <c r="Y358" s="24">
        <f t="shared" si="141"/>
        <v>140</v>
      </c>
      <c r="Z358" s="24">
        <f t="shared" si="142"/>
        <v>0</v>
      </c>
      <c r="AA358" s="24">
        <v>3.2198308066092099E-3</v>
      </c>
      <c r="AB358" s="24">
        <v>0</v>
      </c>
      <c r="AC358" s="24">
        <v>0</v>
      </c>
      <c r="AD358" s="24">
        <f t="shared" si="108"/>
        <v>3.2198308066092099E-3</v>
      </c>
      <c r="AE358" s="24">
        <f t="shared" si="143"/>
        <v>140</v>
      </c>
      <c r="AF358" s="24">
        <f t="shared" si="144"/>
        <v>140</v>
      </c>
      <c r="AG358" s="24">
        <f t="shared" si="145"/>
        <v>0</v>
      </c>
      <c r="AH358" s="24">
        <v>0.35079712070680102</v>
      </c>
      <c r="AI358" s="24">
        <v>0</v>
      </c>
      <c r="AJ358" s="24">
        <v>0</v>
      </c>
      <c r="AK358" s="24">
        <f t="shared" si="109"/>
        <v>0.35079712070680102</v>
      </c>
      <c r="AL358" s="24">
        <f t="shared" si="146"/>
        <v>140</v>
      </c>
      <c r="AM358" s="24">
        <f t="shared" si="147"/>
        <v>140</v>
      </c>
      <c r="AN358" s="24">
        <f t="shared" si="148"/>
        <v>0</v>
      </c>
      <c r="AO358" s="24">
        <v>0.20991190372510901</v>
      </c>
      <c r="AP358" s="24">
        <v>0</v>
      </c>
      <c r="AQ358" s="24">
        <v>0</v>
      </c>
      <c r="AR358" s="24">
        <f t="shared" si="110"/>
        <v>0.20991190372510901</v>
      </c>
      <c r="AS358" s="24">
        <f t="shared" si="149"/>
        <v>140</v>
      </c>
      <c r="AT358" s="24">
        <f t="shared" si="151"/>
        <v>140</v>
      </c>
      <c r="AU358" s="24">
        <f t="shared" si="150"/>
        <v>0</v>
      </c>
    </row>
    <row r="359" spans="1:47" ht="14.25" customHeight="1" x14ac:dyDescent="0.25">
      <c r="A359" s="24">
        <v>176</v>
      </c>
      <c r="B359" s="24" t="s">
        <v>93</v>
      </c>
      <c r="C359" s="24">
        <v>1.05</v>
      </c>
      <c r="D359" s="24">
        <f t="shared" si="135"/>
        <v>0</v>
      </c>
      <c r="E359" s="24">
        <f t="shared" si="105"/>
        <v>0</v>
      </c>
      <c r="F359" s="24">
        <v>3.5965829999999941</v>
      </c>
      <c r="G359" s="24">
        <f t="shared" si="132"/>
        <v>3.7764121499999939</v>
      </c>
      <c r="H359" s="24">
        <f t="shared" si="133"/>
        <v>0</v>
      </c>
      <c r="I359" s="24">
        <f t="shared" si="136"/>
        <v>0</v>
      </c>
      <c r="J359" s="24">
        <f t="shared" si="134"/>
        <v>1.31321855707519E-2</v>
      </c>
      <c r="K359" s="24">
        <v>0</v>
      </c>
      <c r="L359" s="24">
        <f t="shared" si="137"/>
        <v>3.7895443355707457</v>
      </c>
      <c r="M359" s="24">
        <v>1.31321855707519E-2</v>
      </c>
      <c r="N359" s="24">
        <v>0</v>
      </c>
      <c r="O359" s="24">
        <v>0</v>
      </c>
      <c r="P359" s="24">
        <f t="shared" si="106"/>
        <v>1.31321855707519E-2</v>
      </c>
      <c r="Q359" s="24">
        <f t="shared" si="138"/>
        <v>140</v>
      </c>
      <c r="R359" s="24">
        <f t="shared" si="152"/>
        <v>140</v>
      </c>
      <c r="S359" s="24">
        <f t="shared" si="139"/>
        <v>0</v>
      </c>
      <c r="T359" s="24">
        <v>1.7476120563274899</v>
      </c>
      <c r="U359" s="24">
        <v>0</v>
      </c>
      <c r="V359" s="24">
        <v>0</v>
      </c>
      <c r="W359" s="24">
        <f t="shared" si="107"/>
        <v>1.7476120563274899</v>
      </c>
      <c r="X359" s="24">
        <f t="shared" si="140"/>
        <v>140</v>
      </c>
      <c r="Y359" s="24">
        <f t="shared" si="141"/>
        <v>140</v>
      </c>
      <c r="Z359" s="24">
        <f t="shared" si="142"/>
        <v>0</v>
      </c>
      <c r="AA359" s="24">
        <v>1.1300632579541301</v>
      </c>
      <c r="AB359" s="24">
        <v>0</v>
      </c>
      <c r="AC359" s="24">
        <v>0</v>
      </c>
      <c r="AD359" s="24">
        <f t="shared" si="108"/>
        <v>1.1300632579541301</v>
      </c>
      <c r="AE359" s="24">
        <f t="shared" si="143"/>
        <v>140</v>
      </c>
      <c r="AF359" s="24">
        <f t="shared" si="144"/>
        <v>140</v>
      </c>
      <c r="AG359" s="24">
        <f t="shared" si="145"/>
        <v>0</v>
      </c>
      <c r="AH359" s="24">
        <v>0.36350650001431201</v>
      </c>
      <c r="AI359" s="24">
        <v>0</v>
      </c>
      <c r="AJ359" s="24">
        <v>0</v>
      </c>
      <c r="AK359" s="24">
        <f t="shared" si="109"/>
        <v>0.36350650001431201</v>
      </c>
      <c r="AL359" s="24">
        <f t="shared" si="146"/>
        <v>140</v>
      </c>
      <c r="AM359" s="24">
        <f t="shared" si="147"/>
        <v>140</v>
      </c>
      <c r="AN359" s="24">
        <f t="shared" si="148"/>
        <v>0</v>
      </c>
      <c r="AO359" s="24">
        <v>4.43105004716469E-5</v>
      </c>
      <c r="AP359" s="24">
        <v>0</v>
      </c>
      <c r="AQ359" s="24">
        <v>0</v>
      </c>
      <c r="AR359" s="24">
        <f t="shared" si="110"/>
        <v>4.43105004716469E-5</v>
      </c>
      <c r="AS359" s="24">
        <f t="shared" si="149"/>
        <v>140</v>
      </c>
      <c r="AT359" s="24">
        <f t="shared" si="151"/>
        <v>140</v>
      </c>
      <c r="AU359" s="24">
        <f t="shared" si="150"/>
        <v>0</v>
      </c>
    </row>
    <row r="360" spans="1:47" ht="14.25" customHeight="1" x14ac:dyDescent="0.25">
      <c r="A360" s="24">
        <v>177</v>
      </c>
      <c r="B360" s="24" t="s">
        <v>93</v>
      </c>
      <c r="C360" s="24">
        <v>1.05</v>
      </c>
      <c r="D360" s="24">
        <f t="shared" si="135"/>
        <v>0</v>
      </c>
      <c r="E360" s="24">
        <f t="shared" si="105"/>
        <v>0</v>
      </c>
      <c r="F360" s="24">
        <v>3.6232659999999988</v>
      </c>
      <c r="G360" s="24">
        <f t="shared" si="132"/>
        <v>3.8044292999999989</v>
      </c>
      <c r="H360" s="24">
        <f t="shared" si="133"/>
        <v>0</v>
      </c>
      <c r="I360" s="24">
        <f t="shared" si="136"/>
        <v>0</v>
      </c>
      <c r="J360" s="24">
        <f t="shared" si="134"/>
        <v>0.72465319999999978</v>
      </c>
      <c r="K360" s="24">
        <v>0</v>
      </c>
      <c r="L360" s="24">
        <f t="shared" si="137"/>
        <v>4.5290824999999986</v>
      </c>
      <c r="M360" s="24">
        <v>0.73277335282619804</v>
      </c>
      <c r="N360" s="24">
        <v>0</v>
      </c>
      <c r="O360" s="24">
        <v>0</v>
      </c>
      <c r="P360" s="24">
        <f t="shared" si="106"/>
        <v>0.73277335282619804</v>
      </c>
      <c r="Q360" s="24">
        <f t="shared" si="138"/>
        <v>140</v>
      </c>
      <c r="R360" s="24">
        <f t="shared" si="152"/>
        <v>140</v>
      </c>
      <c r="S360" s="24">
        <f t="shared" si="139"/>
        <v>0</v>
      </c>
      <c r="T360" s="24">
        <v>2.2518083392445898</v>
      </c>
      <c r="U360" s="24">
        <v>0</v>
      </c>
      <c r="V360" s="24">
        <v>0</v>
      </c>
      <c r="W360" s="24">
        <f t="shared" si="107"/>
        <v>2.2518083392445898</v>
      </c>
      <c r="X360" s="24">
        <f t="shared" si="140"/>
        <v>140</v>
      </c>
      <c r="Y360" s="24">
        <f t="shared" si="141"/>
        <v>140</v>
      </c>
      <c r="Z360" s="24">
        <f t="shared" si="142"/>
        <v>0</v>
      </c>
      <c r="AA360" s="24">
        <v>7.2960974626163902E-3</v>
      </c>
      <c r="AB360" s="24">
        <v>0</v>
      </c>
      <c r="AC360" s="24">
        <v>0</v>
      </c>
      <c r="AD360" s="24">
        <f t="shared" si="108"/>
        <v>7.2960974626163902E-3</v>
      </c>
      <c r="AE360" s="24">
        <f t="shared" si="143"/>
        <v>140</v>
      </c>
      <c r="AF360" s="24">
        <f t="shared" si="144"/>
        <v>140</v>
      </c>
      <c r="AG360" s="24">
        <f t="shared" si="145"/>
        <v>0</v>
      </c>
      <c r="AH360" s="24">
        <v>0.68220782287711301</v>
      </c>
      <c r="AI360" s="24">
        <v>0</v>
      </c>
      <c r="AJ360" s="24">
        <v>0</v>
      </c>
      <c r="AK360" s="24">
        <f t="shared" si="109"/>
        <v>0.68220782287711301</v>
      </c>
      <c r="AL360" s="24">
        <f t="shared" si="146"/>
        <v>140</v>
      </c>
      <c r="AM360" s="24">
        <f t="shared" si="147"/>
        <v>140</v>
      </c>
      <c r="AN360" s="24">
        <f t="shared" si="148"/>
        <v>0</v>
      </c>
      <c r="AO360" s="24">
        <v>5.9533527721080497E-3</v>
      </c>
      <c r="AP360" s="24">
        <v>0</v>
      </c>
      <c r="AQ360" s="24">
        <v>0</v>
      </c>
      <c r="AR360" s="24">
        <f t="shared" si="110"/>
        <v>5.9533527721080497E-3</v>
      </c>
      <c r="AS360" s="24">
        <f t="shared" si="149"/>
        <v>140</v>
      </c>
      <c r="AT360" s="24">
        <f t="shared" si="151"/>
        <v>140</v>
      </c>
      <c r="AU360" s="24">
        <f t="shared" si="150"/>
        <v>0</v>
      </c>
    </row>
    <row r="361" spans="1:47" ht="14.25" customHeight="1" x14ac:dyDescent="0.25">
      <c r="A361" s="24">
        <v>178</v>
      </c>
      <c r="B361" s="24" t="s">
        <v>93</v>
      </c>
      <c r="C361" s="24">
        <v>1.05</v>
      </c>
      <c r="D361" s="24">
        <f t="shared" si="135"/>
        <v>0</v>
      </c>
      <c r="E361" s="24">
        <f t="shared" si="105"/>
        <v>0</v>
      </c>
      <c r="F361" s="24">
        <v>3.5886310000000035</v>
      </c>
      <c r="G361" s="24">
        <f t="shared" si="132"/>
        <v>3.7680625500000038</v>
      </c>
      <c r="H361" s="24">
        <f t="shared" si="133"/>
        <v>0</v>
      </c>
      <c r="I361" s="24">
        <f t="shared" si="136"/>
        <v>0</v>
      </c>
      <c r="J361" s="24">
        <f t="shared" si="134"/>
        <v>1.9077166117700799E-5</v>
      </c>
      <c r="K361" s="24">
        <v>0</v>
      </c>
      <c r="L361" s="24">
        <f t="shared" si="137"/>
        <v>3.7680816271661213</v>
      </c>
      <c r="M361" s="24">
        <v>1.9077166117700799E-5</v>
      </c>
      <c r="N361" s="24">
        <v>0</v>
      </c>
      <c r="O361" s="24">
        <v>0</v>
      </c>
      <c r="P361" s="24">
        <f t="shared" si="106"/>
        <v>1.9077166117700799E-5</v>
      </c>
      <c r="Q361" s="24">
        <f t="shared" si="138"/>
        <v>140</v>
      </c>
      <c r="R361" s="24">
        <f t="shared" si="152"/>
        <v>140</v>
      </c>
      <c r="S361" s="24">
        <f t="shared" si="139"/>
        <v>0</v>
      </c>
      <c r="T361" s="24">
        <v>7.2442349064121794E-2</v>
      </c>
      <c r="U361" s="24">
        <v>0</v>
      </c>
      <c r="V361" s="24">
        <v>0</v>
      </c>
      <c r="W361" s="24">
        <f t="shared" si="107"/>
        <v>7.2442349064121794E-2</v>
      </c>
      <c r="X361" s="24">
        <f t="shared" si="140"/>
        <v>140</v>
      </c>
      <c r="Y361" s="24">
        <f t="shared" si="141"/>
        <v>140</v>
      </c>
      <c r="Z361" s="24">
        <f t="shared" si="142"/>
        <v>0</v>
      </c>
      <c r="AA361" s="24">
        <v>1.6988908512280999E-3</v>
      </c>
      <c r="AB361" s="24">
        <v>0</v>
      </c>
      <c r="AC361" s="24">
        <v>0</v>
      </c>
      <c r="AD361" s="24">
        <f t="shared" si="108"/>
        <v>1.6988908512280999E-3</v>
      </c>
      <c r="AE361" s="24">
        <f t="shared" si="143"/>
        <v>140</v>
      </c>
      <c r="AF361" s="24">
        <f t="shared" si="144"/>
        <v>140</v>
      </c>
      <c r="AG361" s="24">
        <f t="shared" si="145"/>
        <v>0</v>
      </c>
      <c r="AH361" s="24">
        <v>1.1627278399687999</v>
      </c>
      <c r="AI361" s="24">
        <v>0</v>
      </c>
      <c r="AJ361" s="24">
        <v>0</v>
      </c>
      <c r="AK361" s="24">
        <f t="shared" si="109"/>
        <v>1.1627278399687999</v>
      </c>
      <c r="AL361" s="24">
        <f t="shared" si="146"/>
        <v>140</v>
      </c>
      <c r="AM361" s="24">
        <f t="shared" si="147"/>
        <v>140</v>
      </c>
      <c r="AN361" s="24">
        <f t="shared" si="148"/>
        <v>0</v>
      </c>
      <c r="AO361" s="24">
        <v>8.4236818528318297E-2</v>
      </c>
      <c r="AP361" s="24">
        <v>0</v>
      </c>
      <c r="AQ361" s="24">
        <v>0</v>
      </c>
      <c r="AR361" s="24">
        <f t="shared" si="110"/>
        <v>8.4236818528318297E-2</v>
      </c>
      <c r="AS361" s="24">
        <f t="shared" si="149"/>
        <v>140</v>
      </c>
      <c r="AT361" s="24">
        <f t="shared" si="151"/>
        <v>140</v>
      </c>
      <c r="AU361" s="24">
        <f t="shared" si="150"/>
        <v>0</v>
      </c>
    </row>
    <row r="362" spans="1:47" ht="14.25" customHeight="1" x14ac:dyDescent="0.25">
      <c r="A362" s="24">
        <v>179</v>
      </c>
      <c r="B362" s="24" t="s">
        <v>93</v>
      </c>
      <c r="C362" s="24">
        <v>1.05</v>
      </c>
      <c r="D362" s="24">
        <f t="shared" si="135"/>
        <v>0</v>
      </c>
      <c r="E362" s="24">
        <f t="shared" si="105"/>
        <v>0</v>
      </c>
      <c r="F362" s="24">
        <v>3.5892060000000008</v>
      </c>
      <c r="G362" s="24">
        <f t="shared" si="132"/>
        <v>3.7686663000000009</v>
      </c>
      <c r="H362" s="24">
        <f t="shared" si="133"/>
        <v>0</v>
      </c>
      <c r="I362" s="24">
        <f t="shared" si="136"/>
        <v>0</v>
      </c>
      <c r="J362" s="24">
        <f t="shared" si="134"/>
        <v>1.70634398547377E-3</v>
      </c>
      <c r="K362" s="24">
        <v>0</v>
      </c>
      <c r="L362" s="24">
        <f t="shared" si="137"/>
        <v>3.7703726439854748</v>
      </c>
      <c r="M362" s="24">
        <v>1.70634398547377E-3</v>
      </c>
      <c r="N362" s="24">
        <v>0</v>
      </c>
      <c r="O362" s="24">
        <v>0</v>
      </c>
      <c r="P362" s="24">
        <f t="shared" si="106"/>
        <v>1.70634398547377E-3</v>
      </c>
      <c r="Q362" s="24">
        <f t="shared" si="138"/>
        <v>140</v>
      </c>
      <c r="R362" s="24">
        <f t="shared" si="152"/>
        <v>140</v>
      </c>
      <c r="S362" s="24">
        <f t="shared" si="139"/>
        <v>0</v>
      </c>
      <c r="T362" s="24">
        <v>1.73852086651435E-3</v>
      </c>
      <c r="U362" s="24">
        <v>0</v>
      </c>
      <c r="V362" s="24">
        <v>0</v>
      </c>
      <c r="W362" s="24">
        <f t="shared" si="107"/>
        <v>1.73852086651435E-3</v>
      </c>
      <c r="X362" s="24">
        <f t="shared" si="140"/>
        <v>140</v>
      </c>
      <c r="Y362" s="24">
        <f t="shared" si="141"/>
        <v>140</v>
      </c>
      <c r="Z362" s="24">
        <f t="shared" si="142"/>
        <v>0</v>
      </c>
      <c r="AA362" s="24">
        <v>1.3433940786775501E-4</v>
      </c>
      <c r="AB362" s="24">
        <v>0</v>
      </c>
      <c r="AC362" s="24">
        <v>0</v>
      </c>
      <c r="AD362" s="24">
        <f t="shared" si="108"/>
        <v>1.3433940786775501E-4</v>
      </c>
      <c r="AE362" s="24">
        <f t="shared" si="143"/>
        <v>140</v>
      </c>
      <c r="AF362" s="24">
        <f t="shared" si="144"/>
        <v>140</v>
      </c>
      <c r="AG362" s="24">
        <f t="shared" si="145"/>
        <v>0</v>
      </c>
      <c r="AH362" s="24">
        <v>8.6901144263187806</v>
      </c>
      <c r="AI362" s="24">
        <v>0</v>
      </c>
      <c r="AJ362" s="24">
        <v>0</v>
      </c>
      <c r="AK362" s="24">
        <f t="shared" si="109"/>
        <v>8.6901144263187806</v>
      </c>
      <c r="AL362" s="24">
        <f t="shared" si="146"/>
        <v>135.08025821766668</v>
      </c>
      <c r="AM362" s="24">
        <f t="shared" si="147"/>
        <v>140</v>
      </c>
      <c r="AN362" s="24">
        <f t="shared" si="148"/>
        <v>4.9197417823333183</v>
      </c>
      <c r="AO362" s="24">
        <v>0.18316788357347399</v>
      </c>
      <c r="AP362" s="24">
        <v>0</v>
      </c>
      <c r="AQ362" s="24">
        <v>0</v>
      </c>
      <c r="AR362" s="24">
        <f t="shared" si="110"/>
        <v>0.18316788357347399</v>
      </c>
      <c r="AS362" s="24">
        <f t="shared" si="149"/>
        <v>140</v>
      </c>
      <c r="AT362" s="24">
        <f t="shared" si="151"/>
        <v>140</v>
      </c>
      <c r="AU362" s="24">
        <f t="shared" si="150"/>
        <v>0</v>
      </c>
    </row>
    <row r="363" spans="1:47" ht="14.25" customHeight="1" x14ac:dyDescent="0.25">
      <c r="A363" s="24">
        <v>180</v>
      </c>
      <c r="B363" s="24" t="s">
        <v>93</v>
      </c>
      <c r="C363" s="24">
        <v>1.05</v>
      </c>
      <c r="D363" s="24">
        <f t="shared" si="135"/>
        <v>0</v>
      </c>
      <c r="E363" s="24">
        <f t="shared" si="105"/>
        <v>0</v>
      </c>
      <c r="F363" s="24">
        <v>3.5902909999999997</v>
      </c>
      <c r="G363" s="24">
        <f t="shared" si="132"/>
        <v>3.7698055499999996</v>
      </c>
      <c r="H363" s="24">
        <f t="shared" si="133"/>
        <v>0</v>
      </c>
      <c r="I363" s="24">
        <f t="shared" si="136"/>
        <v>0</v>
      </c>
      <c r="J363" s="24">
        <f t="shared" si="134"/>
        <v>0.56580594304156095</v>
      </c>
      <c r="K363" s="24">
        <v>0</v>
      </c>
      <c r="L363" s="24">
        <f t="shared" si="137"/>
        <v>4.3356114930415606</v>
      </c>
      <c r="M363" s="24">
        <v>0.56580594304156095</v>
      </c>
      <c r="N363" s="24">
        <v>0</v>
      </c>
      <c r="O363" s="24">
        <v>0</v>
      </c>
      <c r="P363" s="24">
        <f t="shared" si="106"/>
        <v>0.56580594304156095</v>
      </c>
      <c r="Q363" s="24">
        <f t="shared" si="138"/>
        <v>140</v>
      </c>
      <c r="R363" s="24">
        <f t="shared" si="152"/>
        <v>140</v>
      </c>
      <c r="S363" s="24">
        <f t="shared" si="139"/>
        <v>0</v>
      </c>
      <c r="T363" s="24">
        <v>1.7124772519025099E-3</v>
      </c>
      <c r="U363" s="24">
        <v>0</v>
      </c>
      <c r="V363" s="24">
        <v>0</v>
      </c>
      <c r="W363" s="24">
        <f t="shared" si="107"/>
        <v>1.7124772519025099E-3</v>
      </c>
      <c r="X363" s="24">
        <f t="shared" si="140"/>
        <v>140</v>
      </c>
      <c r="Y363" s="24">
        <f t="shared" si="141"/>
        <v>140</v>
      </c>
      <c r="Z363" s="24">
        <f t="shared" si="142"/>
        <v>0</v>
      </c>
      <c r="AA363" s="24">
        <v>3.6947900616866401E-3</v>
      </c>
      <c r="AB363" s="24">
        <v>0</v>
      </c>
      <c r="AC363" s="24">
        <v>0</v>
      </c>
      <c r="AD363" s="24">
        <f t="shared" si="108"/>
        <v>3.6947900616866401E-3</v>
      </c>
      <c r="AE363" s="24">
        <f t="shared" si="143"/>
        <v>140</v>
      </c>
      <c r="AF363" s="24">
        <f t="shared" si="144"/>
        <v>140</v>
      </c>
      <c r="AG363" s="24">
        <f t="shared" si="145"/>
        <v>0</v>
      </c>
      <c r="AH363" s="24">
        <v>8.6517456759383204</v>
      </c>
      <c r="AI363" s="24">
        <v>0</v>
      </c>
      <c r="AJ363" s="24">
        <v>0</v>
      </c>
      <c r="AK363" s="24">
        <f t="shared" si="109"/>
        <v>8.6517456759383204</v>
      </c>
      <c r="AL363" s="24">
        <f t="shared" si="146"/>
        <v>130.76412403476994</v>
      </c>
      <c r="AM363" s="24">
        <f t="shared" si="147"/>
        <v>135.08025821766668</v>
      </c>
      <c r="AN363" s="24">
        <f t="shared" si="148"/>
        <v>9.2358759652300648</v>
      </c>
      <c r="AO363" s="24">
        <v>4.17906262509244E-5</v>
      </c>
      <c r="AP363" s="24">
        <v>0</v>
      </c>
      <c r="AQ363" s="24">
        <v>0</v>
      </c>
      <c r="AR363" s="24">
        <f t="shared" si="110"/>
        <v>4.17906262509244E-5</v>
      </c>
      <c r="AS363" s="24">
        <f t="shared" si="149"/>
        <v>140</v>
      </c>
      <c r="AT363" s="24">
        <f t="shared" si="151"/>
        <v>140</v>
      </c>
      <c r="AU363" s="24">
        <f t="shared" si="150"/>
        <v>0</v>
      </c>
    </row>
    <row r="364" spans="1:47" ht="14.25" customHeight="1" x14ac:dyDescent="0.25">
      <c r="A364" s="24">
        <v>181</v>
      </c>
      <c r="B364" s="24" t="s">
        <v>93</v>
      </c>
      <c r="C364" s="24">
        <v>1.05</v>
      </c>
      <c r="D364" s="24">
        <f t="shared" si="135"/>
        <v>0</v>
      </c>
      <c r="E364" s="24">
        <f t="shared" si="105"/>
        <v>0</v>
      </c>
      <c r="F364" s="24">
        <v>3.5878689999999964</v>
      </c>
      <c r="G364" s="24">
        <f t="shared" si="132"/>
        <v>3.7672624499999965</v>
      </c>
      <c r="H364" s="24">
        <f t="shared" si="133"/>
        <v>0</v>
      </c>
      <c r="I364" s="24">
        <f t="shared" si="136"/>
        <v>0</v>
      </c>
      <c r="J364" s="24">
        <f t="shared" si="134"/>
        <v>1.3143448476928099E-8</v>
      </c>
      <c r="K364" s="24">
        <v>0</v>
      </c>
      <c r="L364" s="24">
        <f t="shared" si="137"/>
        <v>3.767262463143445</v>
      </c>
      <c r="M364" s="24">
        <v>1.3143448476928099E-8</v>
      </c>
      <c r="N364" s="24">
        <v>0</v>
      </c>
      <c r="O364" s="24">
        <v>0</v>
      </c>
      <c r="P364" s="24">
        <f t="shared" si="106"/>
        <v>1.3143448476928099E-8</v>
      </c>
      <c r="Q364" s="24">
        <f t="shared" si="138"/>
        <v>140</v>
      </c>
      <c r="R364" s="24">
        <f t="shared" si="152"/>
        <v>140</v>
      </c>
      <c r="S364" s="24">
        <f t="shared" si="139"/>
        <v>0</v>
      </c>
      <c r="T364" s="24">
        <v>9.9685261957219105E-5</v>
      </c>
      <c r="U364" s="24">
        <v>0</v>
      </c>
      <c r="V364" s="24">
        <v>0</v>
      </c>
      <c r="W364" s="24">
        <f t="shared" si="107"/>
        <v>9.9685261957219105E-5</v>
      </c>
      <c r="X364" s="24">
        <f t="shared" si="140"/>
        <v>140</v>
      </c>
      <c r="Y364" s="24">
        <f t="shared" si="141"/>
        <v>140</v>
      </c>
      <c r="Z364" s="24">
        <f t="shared" si="142"/>
        <v>0</v>
      </c>
      <c r="AA364" s="24">
        <v>9.0184604045125995E-3</v>
      </c>
      <c r="AB364" s="24">
        <v>0</v>
      </c>
      <c r="AC364" s="24">
        <v>0</v>
      </c>
      <c r="AD364" s="24">
        <f t="shared" si="108"/>
        <v>9.0184604045125995E-3</v>
      </c>
      <c r="AE364" s="24">
        <f t="shared" si="143"/>
        <v>140</v>
      </c>
      <c r="AF364" s="24">
        <f t="shared" si="144"/>
        <v>140</v>
      </c>
      <c r="AG364" s="24">
        <f t="shared" si="145"/>
        <v>0</v>
      </c>
      <c r="AH364" s="24">
        <v>3.0436139855833901</v>
      </c>
      <c r="AI364" s="24">
        <v>0</v>
      </c>
      <c r="AJ364" s="24">
        <v>0</v>
      </c>
      <c r="AK364" s="24">
        <f t="shared" si="109"/>
        <v>3.0436139855833901</v>
      </c>
      <c r="AL364" s="24">
        <f t="shared" si="146"/>
        <v>131.48777251233</v>
      </c>
      <c r="AM364" s="24">
        <f t="shared" si="147"/>
        <v>130.76412403476994</v>
      </c>
      <c r="AN364" s="24">
        <f t="shared" si="148"/>
        <v>8.5122274876700033</v>
      </c>
      <c r="AO364" s="24">
        <v>1.18108361333487E-2</v>
      </c>
      <c r="AP364" s="24">
        <v>0</v>
      </c>
      <c r="AQ364" s="24">
        <v>0</v>
      </c>
      <c r="AR364" s="24">
        <f t="shared" si="110"/>
        <v>1.18108361333487E-2</v>
      </c>
      <c r="AS364" s="24">
        <f t="shared" si="149"/>
        <v>140</v>
      </c>
      <c r="AT364" s="24">
        <f t="shared" si="151"/>
        <v>140</v>
      </c>
      <c r="AU364" s="24">
        <f t="shared" si="150"/>
        <v>0</v>
      </c>
    </row>
    <row r="365" spans="1:47" ht="14.25" customHeight="1" x14ac:dyDescent="0.25">
      <c r="A365" s="24">
        <v>182</v>
      </c>
      <c r="B365" s="24" t="s">
        <v>93</v>
      </c>
      <c r="C365" s="24">
        <v>1.05</v>
      </c>
      <c r="D365" s="24">
        <f t="shared" si="135"/>
        <v>0</v>
      </c>
      <c r="E365" s="24">
        <f t="shared" si="105"/>
        <v>0</v>
      </c>
      <c r="F365" s="24">
        <v>3.6041200000000035</v>
      </c>
      <c r="G365" s="24">
        <f t="shared" si="132"/>
        <v>3.7843260000000041</v>
      </c>
      <c r="H365" s="24">
        <f t="shared" si="133"/>
        <v>0</v>
      </c>
      <c r="I365" s="24">
        <f t="shared" si="136"/>
        <v>0</v>
      </c>
      <c r="J365" s="24">
        <f t="shared" si="134"/>
        <v>4.3073770730532097E-2</v>
      </c>
      <c r="K365" s="24">
        <v>0</v>
      </c>
      <c r="L365" s="24">
        <f t="shared" si="137"/>
        <v>3.8273997707305361</v>
      </c>
      <c r="M365" s="24">
        <v>4.3073770730532097E-2</v>
      </c>
      <c r="N365" s="24">
        <v>0</v>
      </c>
      <c r="O365" s="24">
        <v>0</v>
      </c>
      <c r="P365" s="24">
        <f t="shared" si="106"/>
        <v>4.3073770730532097E-2</v>
      </c>
      <c r="Q365" s="24">
        <f t="shared" si="138"/>
        <v>140</v>
      </c>
      <c r="R365" s="24">
        <f t="shared" si="152"/>
        <v>140</v>
      </c>
      <c r="S365" s="24">
        <f t="shared" si="139"/>
        <v>0</v>
      </c>
      <c r="T365" s="24">
        <v>1.38950780396167E-4</v>
      </c>
      <c r="U365" s="24">
        <v>0</v>
      </c>
      <c r="V365" s="24">
        <v>0</v>
      </c>
      <c r="W365" s="24">
        <f t="shared" si="107"/>
        <v>1.38950780396167E-4</v>
      </c>
      <c r="X365" s="24">
        <f t="shared" si="140"/>
        <v>140</v>
      </c>
      <c r="Y365" s="24">
        <f t="shared" si="141"/>
        <v>140</v>
      </c>
      <c r="Z365" s="24">
        <f t="shared" si="142"/>
        <v>0</v>
      </c>
      <c r="AA365" s="24">
        <v>5.4163702540562199E-3</v>
      </c>
      <c r="AB365" s="24">
        <v>0</v>
      </c>
      <c r="AC365" s="24">
        <v>0</v>
      </c>
      <c r="AD365" s="24">
        <f t="shared" si="108"/>
        <v>5.4163702540562199E-3</v>
      </c>
      <c r="AE365" s="24">
        <f t="shared" si="143"/>
        <v>140</v>
      </c>
      <c r="AF365" s="24">
        <f t="shared" si="144"/>
        <v>140</v>
      </c>
      <c r="AG365" s="24">
        <f t="shared" si="145"/>
        <v>0</v>
      </c>
      <c r="AH365" s="24">
        <v>0.60902450447021605</v>
      </c>
      <c r="AI365" s="24">
        <v>0</v>
      </c>
      <c r="AJ365" s="24">
        <v>0</v>
      </c>
      <c r="AK365" s="24">
        <f t="shared" si="109"/>
        <v>0.60902450447021605</v>
      </c>
      <c r="AL365" s="24">
        <f t="shared" si="146"/>
        <v>134.70614777859032</v>
      </c>
      <c r="AM365" s="24">
        <f t="shared" si="147"/>
        <v>131.48777251233</v>
      </c>
      <c r="AN365" s="24">
        <f t="shared" si="148"/>
        <v>5.2938522214096793</v>
      </c>
      <c r="AO365" s="24">
        <v>0.10295720177815899</v>
      </c>
      <c r="AP365" s="24">
        <v>0</v>
      </c>
      <c r="AQ365" s="24">
        <v>0</v>
      </c>
      <c r="AR365" s="24">
        <f t="shared" si="110"/>
        <v>0.10295720177815899</v>
      </c>
      <c r="AS365" s="24">
        <f t="shared" si="149"/>
        <v>140</v>
      </c>
      <c r="AT365" s="24">
        <f t="shared" si="151"/>
        <v>140</v>
      </c>
      <c r="AU365" s="24">
        <f t="shared" si="150"/>
        <v>0</v>
      </c>
    </row>
    <row r="366" spans="1:47" ht="14.25" customHeight="1" x14ac:dyDescent="0.25">
      <c r="M366">
        <v>3.7118142080960298E-5</v>
      </c>
      <c r="T366">
        <v>5.1683843975043999E-5</v>
      </c>
      <c r="AA366">
        <v>1.3231928213251699E-5</v>
      </c>
      <c r="AH366">
        <v>10.1528505410701</v>
      </c>
      <c r="AO366">
        <v>0.15125086585870701</v>
      </c>
    </row>
    <row r="367" spans="1:47" ht="14.25" customHeight="1" x14ac:dyDescent="0.25"/>
    <row r="368" spans="1:47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EVPI</vt:lpstr>
      <vt:lpstr>VSS 1S</vt:lpstr>
      <vt:lpstr>VSS 2S1SC</vt:lpstr>
      <vt:lpstr>VSS 2S2SC</vt:lpstr>
      <vt:lpstr>VSS 2S3SC</vt:lpstr>
      <vt:lpstr>VSS 2S4SC</vt:lpstr>
      <vt:lpstr>VSS 2S5SC</vt:lpstr>
      <vt:lpstr>Water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Marquez Gonzalez</dc:creator>
  <cp:lastModifiedBy>Admin</cp:lastModifiedBy>
  <dcterms:created xsi:type="dcterms:W3CDTF">2015-06-05T18:17:20Z</dcterms:created>
  <dcterms:modified xsi:type="dcterms:W3CDTF">2023-06-12T08:00:50Z</dcterms:modified>
</cp:coreProperties>
</file>