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130424\Desktop\InterAmerican-master\SCRIPTS\SCRIPTS-ADICIONALES\"/>
    </mc:Choice>
  </mc:AlternateContent>
  <xr:revisionPtr revIDLastSave="0" documentId="13_ncr:1_{6B0C1D9C-7157-48A5-8FAC-04E04BF47C77}" xr6:coauthVersionLast="47" xr6:coauthVersionMax="47" xr10:uidLastSave="{00000000-0000-0000-0000-000000000000}"/>
  <bookViews>
    <workbookView xWindow="-120" yWindow="-120" windowWidth="20730" windowHeight="11160" tabRatio="500" firstSheet="10" activeTab="13" xr2:uid="{00000000-000D-0000-FFFF-FFFF00000000}"/>
  </bookViews>
  <sheets>
    <sheet name="tb_tipo_personas" sheetId="7" r:id="rId1"/>
    <sheet name="tb_tipo_documentos" sheetId="6" r:id="rId2"/>
    <sheet name="tb_programa" sheetId="5" r:id="rId3"/>
    <sheet name="tb_personas" sheetId="4" r:id="rId4"/>
    <sheet name="tb_matricula" sheetId="3" r:id="rId5"/>
    <sheet name="tb_contrato" sheetId="2" r:id="rId6"/>
    <sheet name="tb_horario" sheetId="13" r:id="rId7"/>
    <sheet name="tb_carga docente" sheetId="1" r:id="rId8"/>
    <sheet name="tb_usuarios" sheetId="9" r:id="rId9"/>
    <sheet name="tb_nivel" sheetId="11" r:id="rId10"/>
    <sheet name="tb_curso_nombre" sheetId="17" r:id="rId11"/>
    <sheet name="tb_curso" sheetId="14" r:id="rId12"/>
    <sheet name="tb_notas" sheetId="18" r:id="rId13"/>
    <sheet name="tb_nivel_matricula" sheetId="12" r:id="rId14"/>
  </sheets>
  <definedNames>
    <definedName name="_xlnm._FilterDatabase" localSheetId="5" hidden="1">tb_contrato!$C$1:$C$916</definedName>
    <definedName name="_xlnm._FilterDatabase" localSheetId="11" hidden="1">tb_curso!$A$1:$E$85</definedName>
    <definedName name="_xlnm._FilterDatabase" localSheetId="12" hidden="1">tb_notas!$A$1:$D$85</definedName>
    <definedName name="_xlnm._FilterDatabase" localSheetId="3" hidden="1">tb_personas!$A$1:$K$101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5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2" i="18"/>
  <c r="F85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2" i="14"/>
  <c r="C7" i="17"/>
  <c r="F85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2" i="12"/>
  <c r="C3" i="17"/>
  <c r="C4" i="17"/>
  <c r="C5" i="17"/>
  <c r="C6" i="17"/>
  <c r="C2" i="17"/>
  <c r="N2" i="2"/>
  <c r="E16" i="1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E8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2" i="3"/>
  <c r="E6" i="13"/>
  <c r="E3" i="13"/>
  <c r="E4" i="13"/>
  <c r="E5" i="13"/>
  <c r="E2" i="1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N1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J101" i="4"/>
  <c r="J55" i="4"/>
  <c r="J100" i="4"/>
  <c r="J54" i="4"/>
  <c r="D7" i="11"/>
  <c r="D3" i="11"/>
  <c r="D4" i="11"/>
  <c r="D5" i="11"/>
  <c r="D6" i="11"/>
  <c r="D2" i="1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3" i="9"/>
  <c r="C4" i="7"/>
  <c r="F3" i="5"/>
  <c r="F4" i="5"/>
  <c r="F2" i="5"/>
  <c r="C3" i="7"/>
  <c r="C2" i="7"/>
  <c r="J6" i="6"/>
  <c r="J5" i="6"/>
  <c r="J4" i="6"/>
  <c r="J3" i="6"/>
  <c r="J2" i="6"/>
  <c r="J53" i="4"/>
  <c r="J99" i="4"/>
  <c r="J52" i="4"/>
  <c r="J51" i="4"/>
  <c r="J98" i="4"/>
  <c r="J97" i="4"/>
  <c r="J96" i="4"/>
  <c r="J50" i="4"/>
  <c r="J95" i="4"/>
  <c r="J49" i="4"/>
  <c r="J48" i="4"/>
  <c r="J47" i="4"/>
  <c r="J94" i="4"/>
  <c r="J46" i="4"/>
  <c r="J45" i="4"/>
  <c r="J93" i="4"/>
  <c r="J44" i="4"/>
  <c r="J92" i="4"/>
  <c r="J43" i="4"/>
  <c r="J42" i="4"/>
  <c r="J91" i="4"/>
  <c r="J41" i="4"/>
  <c r="J40" i="4"/>
  <c r="J90" i="4"/>
  <c r="J89" i="4"/>
  <c r="J88" i="4"/>
  <c r="J39" i="4"/>
  <c r="J38" i="4"/>
  <c r="J87" i="4"/>
  <c r="J86" i="4"/>
  <c r="J37" i="4"/>
  <c r="J85" i="4"/>
  <c r="J36" i="4"/>
  <c r="J84" i="4"/>
  <c r="J83" i="4"/>
  <c r="J35" i="4"/>
  <c r="J82" i="4"/>
  <c r="J81" i="4"/>
  <c r="J80" i="4"/>
  <c r="J34" i="4"/>
  <c r="J33" i="4"/>
  <c r="J32" i="4"/>
  <c r="J79" i="4"/>
  <c r="J78" i="4"/>
  <c r="J31" i="4"/>
  <c r="J77" i="4"/>
  <c r="J76" i="4"/>
  <c r="J75" i="4"/>
  <c r="J30" i="4"/>
  <c r="J29" i="4"/>
  <c r="J74" i="4"/>
  <c r="J28" i="4"/>
  <c r="J27" i="4"/>
  <c r="J73" i="4"/>
  <c r="J26" i="4"/>
  <c r="J25" i="4"/>
  <c r="J24" i="4"/>
  <c r="J72" i="4"/>
  <c r="J23" i="4"/>
  <c r="J22" i="4"/>
  <c r="J21" i="4"/>
  <c r="J20" i="4"/>
  <c r="J19" i="4"/>
  <c r="J71" i="4"/>
  <c r="J18" i="4"/>
  <c r="J70" i="4"/>
  <c r="J17" i="4"/>
  <c r="J16" i="4"/>
  <c r="J15" i="4"/>
  <c r="J14" i="4"/>
  <c r="J69" i="4"/>
  <c r="J13" i="4"/>
  <c r="J12" i="4"/>
  <c r="J68" i="4"/>
  <c r="J67" i="4"/>
  <c r="J11" i="4"/>
  <c r="J10" i="4"/>
  <c r="J66" i="4"/>
  <c r="J9" i="4"/>
  <c r="J8" i="4"/>
  <c r="J65" i="4"/>
  <c r="J7" i="4"/>
  <c r="J6" i="4"/>
  <c r="J5" i="4"/>
  <c r="J64" i="4"/>
  <c r="J63" i="4"/>
  <c r="J62" i="4"/>
  <c r="J61" i="4"/>
  <c r="J4" i="4"/>
  <c r="J60" i="4"/>
  <c r="J59" i="4"/>
  <c r="J3" i="4"/>
  <c r="J58" i="4"/>
  <c r="J57" i="4"/>
  <c r="J2" i="4"/>
  <c r="J56" i="4"/>
</calcChain>
</file>

<file path=xl/sharedStrings.xml><?xml version="1.0" encoding="utf-8"?>
<sst xmlns="http://schemas.openxmlformats.org/spreadsheetml/2006/main" count="3036" uniqueCount="855">
  <si>
    <t>ID</t>
  </si>
  <si>
    <t>ID_Contrato</t>
  </si>
  <si>
    <t>$</t>
  </si>
  <si>
    <t>$,$</t>
  </si>
  <si>
    <t>$);</t>
  </si>
  <si>
    <t>Tipo</t>
  </si>
  <si>
    <t>Doc</t>
  </si>
  <si>
    <t>Nombre</t>
  </si>
  <si>
    <t>Apellido</t>
  </si>
  <si>
    <t>Telefono</t>
  </si>
  <si>
    <t>Email</t>
  </si>
  <si>
    <t>Dirección</t>
  </si>
  <si>
    <t>Fecha Nacimiento</t>
  </si>
  <si>
    <t>Fecha_Ingreso</t>
  </si>
  <si>
    <t>Salario_Hora</t>
  </si>
  <si>
    <t>TP-2</t>
  </si>
  <si>
    <t>TD-04</t>
  </si>
  <si>
    <t>Fraser</t>
  </si>
  <si>
    <t>Gonin</t>
  </si>
  <si>
    <t>FraserGonin@gmail.com</t>
  </si>
  <si>
    <t>Carrera 103 #82-N 43Sur</t>
  </si>
  <si>
    <t>2015-06-01</t>
  </si>
  <si>
    <t>Joel</t>
  </si>
  <si>
    <t>Cogzell</t>
  </si>
  <si>
    <t>JoelCogzell@gmail.com</t>
  </si>
  <si>
    <t>Carrera 152 #39-L 69Sur</t>
  </si>
  <si>
    <t>2012-11-01</t>
  </si>
  <si>
    <t>Hammad</t>
  </si>
  <si>
    <t>Jagg</t>
  </si>
  <si>
    <t>HammadJagg@gmail.com</t>
  </si>
  <si>
    <t>Calle 36 #63-M 72Sur</t>
  </si>
  <si>
    <t>2005-03-31</t>
  </si>
  <si>
    <t>TD-03</t>
  </si>
  <si>
    <t>Beatrice</t>
  </si>
  <si>
    <t>Foxten</t>
  </si>
  <si>
    <t>BeatriceFoxten@gmail.com</t>
  </si>
  <si>
    <t>Calle 120 #97-O 21Sur</t>
  </si>
  <si>
    <t>2011-07-21</t>
  </si>
  <si>
    <t>Vince</t>
  </si>
  <si>
    <t>Dalliwater</t>
  </si>
  <si>
    <t>VinceDalliwater@gmail.com</t>
  </si>
  <si>
    <t>Diagonal 121 #143-R 62Sur</t>
  </si>
  <si>
    <t>2002-01-15</t>
  </si>
  <si>
    <t>TD-02</t>
  </si>
  <si>
    <t>Koenraad</t>
  </si>
  <si>
    <t>Postans</t>
  </si>
  <si>
    <t>KoenraadPostans@gmail.com</t>
  </si>
  <si>
    <t>Avenida 121 #8-D 54Sur</t>
  </si>
  <si>
    <t>2000-04-24</t>
  </si>
  <si>
    <t>Rand</t>
  </si>
  <si>
    <t>Rudeforth</t>
  </si>
  <si>
    <t>RandRudeforth@gmail.com</t>
  </si>
  <si>
    <t>Tranversal 63 #107-B 30Sur</t>
  </si>
  <si>
    <t>2002-11-11</t>
  </si>
  <si>
    <t>Solly</t>
  </si>
  <si>
    <t>Pope</t>
  </si>
  <si>
    <t>SollyPope@gmail.com</t>
  </si>
  <si>
    <t>Carrera 39 #134-E 22Sur</t>
  </si>
  <si>
    <t>2001-12-11</t>
  </si>
  <si>
    <t>TD-01</t>
  </si>
  <si>
    <t>Dione</t>
  </si>
  <si>
    <t>Critchley</t>
  </si>
  <si>
    <t>DioneCritchley@gmail.com</t>
  </si>
  <si>
    <t>Avenida 169 #84-W 80Sur</t>
  </si>
  <si>
    <t>2002-03-17</t>
  </si>
  <si>
    <t>Cesaro</t>
  </si>
  <si>
    <t>Frusher</t>
  </si>
  <si>
    <t>CesaroFrusher@gmail.com</t>
  </si>
  <si>
    <t>Avenida 75 #135-A 61Sur</t>
  </si>
  <si>
    <t>2004-08-03</t>
  </si>
  <si>
    <t>Hunt</t>
  </si>
  <si>
    <t>Brobyn</t>
  </si>
  <si>
    <t>HuntBrobyn@gmail.com</t>
  </si>
  <si>
    <t>Carrera 202 #150-S 24Sur</t>
  </si>
  <si>
    <t>2005-10-30</t>
  </si>
  <si>
    <t>Papageno</t>
  </si>
  <si>
    <t>Brough</t>
  </si>
  <si>
    <t>PapagenoBrough@gmail.com</t>
  </si>
  <si>
    <t>Calle 108 #12-Y 34Sur</t>
  </si>
  <si>
    <t>2006-09-30</t>
  </si>
  <si>
    <t>Mable</t>
  </si>
  <si>
    <t>MableFoxten@gmail.com</t>
  </si>
  <si>
    <t>Avenida 30 #111-M 49Sur</t>
  </si>
  <si>
    <t>2010-09-10</t>
  </si>
  <si>
    <t>Rudolf</t>
  </si>
  <si>
    <t>Radin</t>
  </si>
  <si>
    <t>RudolfRadin@gmail.com</t>
  </si>
  <si>
    <t>Carrera 102 #134-K 63Sur</t>
  </si>
  <si>
    <t>2013-09-04</t>
  </si>
  <si>
    <t>Bord</t>
  </si>
  <si>
    <t>Bottrill</t>
  </si>
  <si>
    <t>BordBottrill@gmail.com</t>
  </si>
  <si>
    <t>Calle 6 #73-C 56Sur</t>
  </si>
  <si>
    <t>2014-12-05</t>
  </si>
  <si>
    <t>William</t>
  </si>
  <si>
    <t>Furnival</t>
  </si>
  <si>
    <t>WilliamFurnival@gmail.com</t>
  </si>
  <si>
    <t>Calle 138 #6-U 72Sur</t>
  </si>
  <si>
    <t>2003-12-17</t>
  </si>
  <si>
    <t>Archy</t>
  </si>
  <si>
    <t>Turpie</t>
  </si>
  <si>
    <t>ArchyTurpie@gmail.com</t>
  </si>
  <si>
    <t>Carrera 217 #39-Z 20Sur</t>
  </si>
  <si>
    <t>2006-05-01</t>
  </si>
  <si>
    <t>Ailee</t>
  </si>
  <si>
    <t>Colclough</t>
  </si>
  <si>
    <t>AileeColclough@gmail.com</t>
  </si>
  <si>
    <t>Carrera 90 #1-J 64Sur</t>
  </si>
  <si>
    <t>2001-05-13</t>
  </si>
  <si>
    <t>Minny</t>
  </si>
  <si>
    <t>Skupinski</t>
  </si>
  <si>
    <t>MinnySkupinski@gmail.com</t>
  </si>
  <si>
    <t>Avenida 103 #149-S 67Sur</t>
  </si>
  <si>
    <t>2000-10-13</t>
  </si>
  <si>
    <t>Brunhilde</t>
  </si>
  <si>
    <t>Frugier</t>
  </si>
  <si>
    <t>BrunhildeFrugier@gmail.com</t>
  </si>
  <si>
    <t>Calle 120 #62-X 70Sur</t>
  </si>
  <si>
    <t>2013-12-29</t>
  </si>
  <si>
    <t>Robinetta</t>
  </si>
  <si>
    <t>Gaylard</t>
  </si>
  <si>
    <t>RobinettaGaylard@gmail.com</t>
  </si>
  <si>
    <t>Carrera 126 #181-W 18Sur</t>
  </si>
  <si>
    <t>2000-12-09</t>
  </si>
  <si>
    <t>Fabien</t>
  </si>
  <si>
    <t>Holson</t>
  </si>
  <si>
    <t>FabienHolson@gmail.com</t>
  </si>
  <si>
    <t>Calle 115 #168-S 96Sur</t>
  </si>
  <si>
    <t>2011-06-26</t>
  </si>
  <si>
    <t>Packston</t>
  </si>
  <si>
    <t>Kennerley</t>
  </si>
  <si>
    <t>PackstonKennerley@gmail.com</t>
  </si>
  <si>
    <t>Diagonal 123 #157-R 78Sur</t>
  </si>
  <si>
    <t>2007-01-12</t>
  </si>
  <si>
    <t>Reynold</t>
  </si>
  <si>
    <t>Bonhomme</t>
  </si>
  <si>
    <t>ReynoldBonhomme@gmail.com</t>
  </si>
  <si>
    <t>Avenida 201 #73-V 87Sur</t>
  </si>
  <si>
    <t>2007-01-10</t>
  </si>
  <si>
    <t>Alf</t>
  </si>
  <si>
    <t>Davidovich</t>
  </si>
  <si>
    <t>AlfDavidovich@gmail.com</t>
  </si>
  <si>
    <t>Calle 174 #46-B 86Sur</t>
  </si>
  <si>
    <t>2011-04-11</t>
  </si>
  <si>
    <t>Spense</t>
  </si>
  <si>
    <t>Shoute</t>
  </si>
  <si>
    <t>SpenseShoute@gmail.com</t>
  </si>
  <si>
    <t>Avenida 13 #61-D 81Sur</t>
  </si>
  <si>
    <t>2003-03-01</t>
  </si>
  <si>
    <t>Jessey</t>
  </si>
  <si>
    <t>Sprigin</t>
  </si>
  <si>
    <t>JesseySprigin@gmail.com</t>
  </si>
  <si>
    <t>Tranversal 116 #63-G 80Sur</t>
  </si>
  <si>
    <t>2013-11-24</t>
  </si>
  <si>
    <t>Patrizia</t>
  </si>
  <si>
    <t>Corradetti</t>
  </si>
  <si>
    <t>PatriziaCorradetti@gmail.com</t>
  </si>
  <si>
    <t>Diagonal 112 #87-D 9Sur</t>
  </si>
  <si>
    <t>2011-08-03</t>
  </si>
  <si>
    <t>Boigie</t>
  </si>
  <si>
    <t>Sorrie</t>
  </si>
  <si>
    <t>BoigieSorrie@gmail.com</t>
  </si>
  <si>
    <t>Avenida 170 #52-T 91Sur</t>
  </si>
  <si>
    <t>2010-12-31</t>
  </si>
  <si>
    <t>Marylee</t>
  </si>
  <si>
    <t>Paulino</t>
  </si>
  <si>
    <t>MaryleePaulino@gmail.com</t>
  </si>
  <si>
    <t>Diagonal 62 #44-Z 80Sur</t>
  </si>
  <si>
    <t>2008-05-04</t>
  </si>
  <si>
    <t>Erick</t>
  </si>
  <si>
    <t>Bartlomieczak</t>
  </si>
  <si>
    <t>ErickBartlomieczak@gmail.com</t>
  </si>
  <si>
    <t>Calle 26 #196-B 34Sur</t>
  </si>
  <si>
    <t>2010-05-01</t>
  </si>
  <si>
    <t>Maire</t>
  </si>
  <si>
    <t>Gypson</t>
  </si>
  <si>
    <t>MaireGypson@gmail.com</t>
  </si>
  <si>
    <t>Avenida 26 #162-I 55Sur</t>
  </si>
  <si>
    <t>2011-07-18</t>
  </si>
  <si>
    <t>Tam</t>
  </si>
  <si>
    <t>Fury</t>
  </si>
  <si>
    <t>TamFury@gmail.com</t>
  </si>
  <si>
    <t>Calle 128 #212-U 67Sur</t>
  </si>
  <si>
    <t>2007-04-05</t>
  </si>
  <si>
    <t>Odey</t>
  </si>
  <si>
    <t>Basketter</t>
  </si>
  <si>
    <t>OdeyBasketter@gmail.com</t>
  </si>
  <si>
    <t>Calle 156 #113-Y 4Sur</t>
  </si>
  <si>
    <t>2008-04-29</t>
  </si>
  <si>
    <t>Hesther</t>
  </si>
  <si>
    <t>Breede</t>
  </si>
  <si>
    <t>HestherBreede@gmail.com</t>
  </si>
  <si>
    <t>Avenida 114 #129-D 34Sur</t>
  </si>
  <si>
    <t>2013-10-31</t>
  </si>
  <si>
    <t>Karlee</t>
  </si>
  <si>
    <t>Czapla</t>
  </si>
  <si>
    <t>KarleeCzapla@gmail.com</t>
  </si>
  <si>
    <t>Tranversal 72 #218-H 87Sur</t>
  </si>
  <si>
    <t>2015-09-15</t>
  </si>
  <si>
    <t>Humphrey</t>
  </si>
  <si>
    <t>Duddy</t>
  </si>
  <si>
    <t>HumphreyDuddy@gmail.com</t>
  </si>
  <si>
    <t>Avenida 125 #114-W 2Sur</t>
  </si>
  <si>
    <t>2009-06-02</t>
  </si>
  <si>
    <t>Svend</t>
  </si>
  <si>
    <t>Dalwood</t>
  </si>
  <si>
    <t>SvendDalwood@gmail.com</t>
  </si>
  <si>
    <t>Calle 216 #209-Q 57Sur</t>
  </si>
  <si>
    <t>2000-04-06</t>
  </si>
  <si>
    <t>Bary</t>
  </si>
  <si>
    <t>Fidelli</t>
  </si>
  <si>
    <t>BaryFidelli@gmail.com</t>
  </si>
  <si>
    <t>Calle 148 #85-E 87Sur</t>
  </si>
  <si>
    <t>2011-07-25</t>
  </si>
  <si>
    <t>Chlo</t>
  </si>
  <si>
    <t>Brion</t>
  </si>
  <si>
    <t>ChloBrion@gmail.com</t>
  </si>
  <si>
    <t>Diagonal 173 #37-P 97Sur</t>
  </si>
  <si>
    <t>2001-08-27</t>
  </si>
  <si>
    <t>Abdel</t>
  </si>
  <si>
    <t>Anfossi</t>
  </si>
  <si>
    <t>AbdelAnfossi@gmail.com</t>
  </si>
  <si>
    <t>Carrera 74 #154-K 19Sur</t>
  </si>
  <si>
    <t>2007-04-04</t>
  </si>
  <si>
    <t>Elizabeth</t>
  </si>
  <si>
    <t>ElizabethDalliwater@gmail.com</t>
  </si>
  <si>
    <t>Calle 15 #57-R 89Sur</t>
  </si>
  <si>
    <t>2012-01-09</t>
  </si>
  <si>
    <t>Katusha</t>
  </si>
  <si>
    <t>Adacot</t>
  </si>
  <si>
    <t>KatushaAdacot@gmail.com</t>
  </si>
  <si>
    <t>Carrera 27 #53-Y 46Sur</t>
  </si>
  <si>
    <t>2003-06-22</t>
  </si>
  <si>
    <t>Filberte</t>
  </si>
  <si>
    <t>Ivachyov</t>
  </si>
  <si>
    <t>FilberteIvachyov@gmail.com</t>
  </si>
  <si>
    <t>Avenida 35 #192-O 48Sur</t>
  </si>
  <si>
    <t>2004-07-11</t>
  </si>
  <si>
    <t>Gayler</t>
  </si>
  <si>
    <t>Von Brook</t>
  </si>
  <si>
    <t>GaylerVon Brook@gmail.com</t>
  </si>
  <si>
    <t>Tranversal 147 #146-H 61Sur</t>
  </si>
  <si>
    <t>2001-09-26</t>
  </si>
  <si>
    <t>Crump</t>
  </si>
  <si>
    <t>ID MATRICULA</t>
  </si>
  <si>
    <t>ID PERSONA</t>
  </si>
  <si>
    <t>ID PROGRAMA</t>
  </si>
  <si>
    <t>FECHA</t>
  </si>
  <si>
    <t>TM-10</t>
  </si>
  <si>
    <t>TM-11</t>
  </si>
  <si>
    <t>TM-12</t>
  </si>
  <si>
    <t>TM-13</t>
  </si>
  <si>
    <t>TM-14</t>
  </si>
  <si>
    <t>TM-15</t>
  </si>
  <si>
    <t>TM-16</t>
  </si>
  <si>
    <t>TM-17</t>
  </si>
  <si>
    <t>TM-18</t>
  </si>
  <si>
    <t>TM-19</t>
  </si>
  <si>
    <t>TM-20</t>
  </si>
  <si>
    <t>TM-21</t>
  </si>
  <si>
    <t>TM-22</t>
  </si>
  <si>
    <t>TM-23</t>
  </si>
  <si>
    <t>TM-24</t>
  </si>
  <si>
    <t>TM-25</t>
  </si>
  <si>
    <t>TM-26</t>
  </si>
  <si>
    <t>TM-27</t>
  </si>
  <si>
    <t>TM-28</t>
  </si>
  <si>
    <t>TM-29</t>
  </si>
  <si>
    <t>TM-30</t>
  </si>
  <si>
    <t>TM-31</t>
  </si>
  <si>
    <t>TM-32</t>
  </si>
  <si>
    <t>TM-33</t>
  </si>
  <si>
    <t>TM-34</t>
  </si>
  <si>
    <t>TM-35</t>
  </si>
  <si>
    <t>TM-36</t>
  </si>
  <si>
    <t>TM-37</t>
  </si>
  <si>
    <t>TM-38</t>
  </si>
  <si>
    <t>TM-39</t>
  </si>
  <si>
    <t>TM-40</t>
  </si>
  <si>
    <t>TM-41</t>
  </si>
  <si>
    <t>TM-42</t>
  </si>
  <si>
    <t>TM-43</t>
  </si>
  <si>
    <t>TM-44</t>
  </si>
  <si>
    <t>TM-45</t>
  </si>
  <si>
    <t>TM-46</t>
  </si>
  <si>
    <t>TM-47</t>
  </si>
  <si>
    <t>TM-48</t>
  </si>
  <si>
    <t>TM-49</t>
  </si>
  <si>
    <t>TM-50</t>
  </si>
  <si>
    <t>TM-51</t>
  </si>
  <si>
    <t>TM-52</t>
  </si>
  <si>
    <t>TM-53</t>
  </si>
  <si>
    <t>TM-54</t>
  </si>
  <si>
    <t>TP-1</t>
  </si>
  <si>
    <t>Angeli</t>
  </si>
  <si>
    <t>Tampion</t>
  </si>
  <si>
    <t>AngeliTampion@gmail.com</t>
  </si>
  <si>
    <t>Tranversal 67 #150-O 36Sur</t>
  </si>
  <si>
    <t>2007-12-31</t>
  </si>
  <si>
    <t>Quintus</t>
  </si>
  <si>
    <t>Haggath</t>
  </si>
  <si>
    <t>QuintusHaggath@gmail.com</t>
  </si>
  <si>
    <t>Tranversal 51 #18-F 61Sur</t>
  </si>
  <si>
    <t>2005-02-23</t>
  </si>
  <si>
    <t>Teddy</t>
  </si>
  <si>
    <t>Cammack</t>
  </si>
  <si>
    <t>TeddyCammack@gmail.com</t>
  </si>
  <si>
    <t>Tranversal 114 #118-A 72Sur</t>
  </si>
  <si>
    <t>2013-08-12</t>
  </si>
  <si>
    <t>Ethel</t>
  </si>
  <si>
    <t>EthelO'Scanlan@gmail.com</t>
  </si>
  <si>
    <t>Carrera 163 #175-O 22Sur</t>
  </si>
  <si>
    <t>2007-01-27</t>
  </si>
  <si>
    <t>Selinda</t>
  </si>
  <si>
    <t>Ellph</t>
  </si>
  <si>
    <t>SelindaEllph@gmail.com</t>
  </si>
  <si>
    <t>Avenida 44 #108-Z 90Sur</t>
  </si>
  <si>
    <t>2005-01-05</t>
  </si>
  <si>
    <t>Maggie</t>
  </si>
  <si>
    <t>Coenraets</t>
  </si>
  <si>
    <t>MaggieCoenraets@gmail.com</t>
  </si>
  <si>
    <t>Calle 55 #122-S 80Sur</t>
  </si>
  <si>
    <t>2002-04-16</t>
  </si>
  <si>
    <t>Helen-elizabeth</t>
  </si>
  <si>
    <t>Sullivan</t>
  </si>
  <si>
    <t>Helen-elizabethSullivan@gmail.com</t>
  </si>
  <si>
    <t>Calle 186 #113-K 87Sur</t>
  </si>
  <si>
    <t>2008-11-18</t>
  </si>
  <si>
    <t>Jilly</t>
  </si>
  <si>
    <t>Antal</t>
  </si>
  <si>
    <t>JillyAntal@gmail.com</t>
  </si>
  <si>
    <t>Calle 133 #47-S 87Sur</t>
  </si>
  <si>
    <t>2014-11-14</t>
  </si>
  <si>
    <t>Murray</t>
  </si>
  <si>
    <t>Choulerton</t>
  </si>
  <si>
    <t>MurrayChoulerton@gmail.com</t>
  </si>
  <si>
    <t>Carrera 56 #115-Q 63Sur</t>
  </si>
  <si>
    <t>2005-01-18</t>
  </si>
  <si>
    <t>Ricoriki</t>
  </si>
  <si>
    <t>RicorikiCrump@gmail.com</t>
  </si>
  <si>
    <t>Diagonal 169 #110-D 80Sur</t>
  </si>
  <si>
    <t>Marwin</t>
  </si>
  <si>
    <t>Paroni</t>
  </si>
  <si>
    <t>MarwinParoni@gmail.com</t>
  </si>
  <si>
    <t>Calle 141 #18-H 83Sur</t>
  </si>
  <si>
    <t>2008-12-15</t>
  </si>
  <si>
    <t>Knifton</t>
  </si>
  <si>
    <t>HammadKnifton@gmail.com</t>
  </si>
  <si>
    <t>Avenida 52 #132-O 85Sur</t>
  </si>
  <si>
    <t>2011-06-14</t>
  </si>
  <si>
    <t>Lynock</t>
  </si>
  <si>
    <t>TamLynock@gmail.com</t>
  </si>
  <si>
    <t>Calle 24 #216-G 45Sur</t>
  </si>
  <si>
    <t>2015-08-27</t>
  </si>
  <si>
    <t>Faughny</t>
  </si>
  <si>
    <t>MaggieFaughny@gmail.com</t>
  </si>
  <si>
    <t>Tranversal 49 #71-C 94Sur</t>
  </si>
  <si>
    <t>2014-04-20</t>
  </si>
  <si>
    <t>Daisey</t>
  </si>
  <si>
    <t>Wadly</t>
  </si>
  <si>
    <t>DaiseyWadly@gmail.com</t>
  </si>
  <si>
    <t>Avenida 127 #139-R 69Sur</t>
  </si>
  <si>
    <t>2000-01-10</t>
  </si>
  <si>
    <t>Noe</t>
  </si>
  <si>
    <t>Sharpling</t>
  </si>
  <si>
    <t>NoeSharpling@gmail.com</t>
  </si>
  <si>
    <t>Calle 63 #2-A 7Sur</t>
  </si>
  <si>
    <t>2007-05-03</t>
  </si>
  <si>
    <t>Cullan</t>
  </si>
  <si>
    <t>Joicey</t>
  </si>
  <si>
    <t>CullanJoicey@gmail.com</t>
  </si>
  <si>
    <t>Diagonal 30 #43-T 37Sur</t>
  </si>
  <si>
    <t>2014-09-01</t>
  </si>
  <si>
    <t>Kienan</t>
  </si>
  <si>
    <t>Annesley</t>
  </si>
  <si>
    <t>KienanAnnesley@gmail.com</t>
  </si>
  <si>
    <t>Tranversal 88 #78-S 33Sur</t>
  </si>
  <si>
    <t>2005-07-02</t>
  </si>
  <si>
    <t>Arnaldo</t>
  </si>
  <si>
    <t>Olifaunt</t>
  </si>
  <si>
    <t>ArnaldoOlifaunt@gmail.com</t>
  </si>
  <si>
    <t>Diagonal 44 #153-D 18Sur</t>
  </si>
  <si>
    <t>2012-08-03</t>
  </si>
  <si>
    <t>Valera</t>
  </si>
  <si>
    <t>Grout</t>
  </si>
  <si>
    <t>ValeraGrout@gmail.com</t>
  </si>
  <si>
    <t>Tranversal 127 #190-Y 46Sur</t>
  </si>
  <si>
    <t>2001-03-22</t>
  </si>
  <si>
    <t>Killie</t>
  </si>
  <si>
    <t>Carik</t>
  </si>
  <si>
    <t>KillieCarik@gmail.com</t>
  </si>
  <si>
    <t>Calle 41 #192-T 70Sur</t>
  </si>
  <si>
    <t>2006-02-06</t>
  </si>
  <si>
    <t>Remer</t>
  </si>
  <si>
    <t>FraserRemer@gmail.com</t>
  </si>
  <si>
    <t>Carrera 174 #30-F 63Sur</t>
  </si>
  <si>
    <t>2006-07-06</t>
  </si>
  <si>
    <t>Sidney</t>
  </si>
  <si>
    <t>Jedrzaszkiewicz</t>
  </si>
  <si>
    <t>SidneyJedrzaszkiewicz@gmail.com</t>
  </si>
  <si>
    <t>Avenida 14 #74-R 85Sur</t>
  </si>
  <si>
    <t>2009-06-29</t>
  </si>
  <si>
    <t>Zorah</t>
  </si>
  <si>
    <t>Bridgestock</t>
  </si>
  <si>
    <t>ZorahBridgestock@gmail.com</t>
  </si>
  <si>
    <t>Tranversal 64 #174-R 84Sur</t>
  </si>
  <si>
    <t>2008-05-25</t>
  </si>
  <si>
    <t>Bartholomeo</t>
  </si>
  <si>
    <t>Buston</t>
  </si>
  <si>
    <t>BartholomeoBuston@gmail.com</t>
  </si>
  <si>
    <t>Avenida 82 #220-A 92Sur</t>
  </si>
  <si>
    <t>2001-01-16</t>
  </si>
  <si>
    <t>Ashia</t>
  </si>
  <si>
    <t>Simkovich</t>
  </si>
  <si>
    <t>AshiaSimkovich@gmail.com</t>
  </si>
  <si>
    <t>Avenida 53 #93-I 34Sur</t>
  </si>
  <si>
    <t>2007-09-26</t>
  </si>
  <si>
    <t>Padraig</t>
  </si>
  <si>
    <t>PadraigCzapla@gmail.com</t>
  </si>
  <si>
    <t>Tranversal 86 #167-U 94Sur</t>
  </si>
  <si>
    <t>2002-08-25</t>
  </si>
  <si>
    <t>Hayward</t>
  </si>
  <si>
    <t>Hallaways</t>
  </si>
  <si>
    <t>HaywardHallaways@gmail.com</t>
  </si>
  <si>
    <t>Diagonal 46 #5-S 68Sur</t>
  </si>
  <si>
    <t>2013-01-29</t>
  </si>
  <si>
    <t>Francesco</t>
  </si>
  <si>
    <t>Children</t>
  </si>
  <si>
    <t>FrancescoChildren@gmail.com</t>
  </si>
  <si>
    <t>Calle 136 #175-E 36Sur</t>
  </si>
  <si>
    <t>2011-10-07</t>
  </si>
  <si>
    <t>Virgie</t>
  </si>
  <si>
    <t>Valente</t>
  </si>
  <si>
    <t>VirgieValente@gmail.com</t>
  </si>
  <si>
    <t>Carrera 128 #78-C 67Sur</t>
  </si>
  <si>
    <t>2001-10-01</t>
  </si>
  <si>
    <t>Eartha</t>
  </si>
  <si>
    <t>Biddlestone</t>
  </si>
  <si>
    <t>EarthaBiddlestone@gmail.com</t>
  </si>
  <si>
    <t>Avenida 145 #80-H 27Sur</t>
  </si>
  <si>
    <t>2007-06-07</t>
  </si>
  <si>
    <t>Giusto</t>
  </si>
  <si>
    <t>Strognell</t>
  </si>
  <si>
    <t>GiustoStrognell@gmail.com</t>
  </si>
  <si>
    <t>Diagonal 133 #75-L 92Sur</t>
  </si>
  <si>
    <t>2014-10-03</t>
  </si>
  <si>
    <t>Any</t>
  </si>
  <si>
    <t>Dible</t>
  </si>
  <si>
    <t>AnyDible@gmail.com</t>
  </si>
  <si>
    <t>Calle 44 #94-V 54Sur</t>
  </si>
  <si>
    <t>2007-11-21</t>
  </si>
  <si>
    <t>Zackariah</t>
  </si>
  <si>
    <t>Cristea</t>
  </si>
  <si>
    <t>ZackariahCristea@gmail.com</t>
  </si>
  <si>
    <t>Diagonal 27 #51-L 25Sur</t>
  </si>
  <si>
    <t>Yoodall</t>
  </si>
  <si>
    <t>HumphreyYoodall@gmail.com</t>
  </si>
  <si>
    <t>Carrera 129 #53-J 97Sur</t>
  </si>
  <si>
    <t>2013-07-15</t>
  </si>
  <si>
    <t>Sondra</t>
  </si>
  <si>
    <t>Cornier</t>
  </si>
  <si>
    <t>SondraCornier@gmail.com</t>
  </si>
  <si>
    <t>Calle 16 #15-C 95Sur</t>
  </si>
  <si>
    <t>2008-03-22</t>
  </si>
  <si>
    <t>Nolan</t>
  </si>
  <si>
    <t>Tumielli</t>
  </si>
  <si>
    <t>NolanTumielli@gmail.com</t>
  </si>
  <si>
    <t>Tranversal 155 #69-Z 55Sur</t>
  </si>
  <si>
    <t>2004-04-28</t>
  </si>
  <si>
    <t>Ernest</t>
  </si>
  <si>
    <t>Mathely</t>
  </si>
  <si>
    <t>ErnestMathely@gmail.com</t>
  </si>
  <si>
    <t>Carrera 71 #53-L 85Sur</t>
  </si>
  <si>
    <t>2015-09-25</t>
  </si>
  <si>
    <t>Noel</t>
  </si>
  <si>
    <t>Lesslie</t>
  </si>
  <si>
    <t>NoelLesslie@gmail.com</t>
  </si>
  <si>
    <t>Avenida 177 #46-P 47Sur</t>
  </si>
  <si>
    <t>2010-12-20</t>
  </si>
  <si>
    <t>Kinsley</t>
  </si>
  <si>
    <t>Mellonby</t>
  </si>
  <si>
    <t>KinsleyMellonby@gmail.com</t>
  </si>
  <si>
    <t>Avenida 100 #189-R 15Sur</t>
  </si>
  <si>
    <t>2014-06-04</t>
  </si>
  <si>
    <t>Rickert</t>
  </si>
  <si>
    <t>Kivell</t>
  </si>
  <si>
    <t>RickertKivell@gmail.com</t>
  </si>
  <si>
    <t>Tranversal 111 #91-F 82Sur</t>
  </si>
  <si>
    <t>2000-09-23</t>
  </si>
  <si>
    <t>Brian</t>
  </si>
  <si>
    <t>Bettles</t>
  </si>
  <si>
    <t>BrianBettles@gmail.com</t>
  </si>
  <si>
    <t>Carrera 204 #72-V 34Sur</t>
  </si>
  <si>
    <t>2003-12-14</t>
  </si>
  <si>
    <t>Kellen</t>
  </si>
  <si>
    <t>Spataro</t>
  </si>
  <si>
    <t>KellenSpataro@gmail.com</t>
  </si>
  <si>
    <t>Diagonal 11 #189-X 80Sur</t>
  </si>
  <si>
    <t>2002-01-13</t>
  </si>
  <si>
    <t>Charis</t>
  </si>
  <si>
    <t>MacKean</t>
  </si>
  <si>
    <t>CharisMacKean@gmail.com</t>
  </si>
  <si>
    <t>Carrera 84 #116-Y 48Sur</t>
  </si>
  <si>
    <t>2008-12-26</t>
  </si>
  <si>
    <t>Sherry</t>
  </si>
  <si>
    <t>Thompson</t>
  </si>
  <si>
    <t>SherryThompson@gmail.com</t>
  </si>
  <si>
    <t>Calle 136 #46-N 34Sur</t>
  </si>
  <si>
    <t>2009-11-16</t>
  </si>
  <si>
    <t>Alaster</t>
  </si>
  <si>
    <t>Borell</t>
  </si>
  <si>
    <t>AlasterBorell@gmail.com</t>
  </si>
  <si>
    <t>Avenida 31 #170-O 66Sur</t>
  </si>
  <si>
    <t>2002-12-15</t>
  </si>
  <si>
    <t>Lane</t>
  </si>
  <si>
    <t>Salkeld</t>
  </si>
  <si>
    <t>LaneSalkeld@gmail.com</t>
  </si>
  <si>
    <t>Tranversal 91 #168-V 72Sur</t>
  </si>
  <si>
    <t>Garwin</t>
  </si>
  <si>
    <t>Biasini</t>
  </si>
  <si>
    <t>GarwinBiasini@gmail.com</t>
  </si>
  <si>
    <t>Carrera 178 #37-L 61Sur</t>
  </si>
  <si>
    <t>2013-07-03</t>
  </si>
  <si>
    <t>Clemmy</t>
  </si>
  <si>
    <t>Sturton</t>
  </si>
  <si>
    <t>ClemmySturton@gmail.com</t>
  </si>
  <si>
    <t>Diagonal 158 #127-E 9Sur</t>
  </si>
  <si>
    <t>2003-07-19</t>
  </si>
  <si>
    <t>Darrel</t>
  </si>
  <si>
    <t>Antonucci</t>
  </si>
  <si>
    <t>DarrelAntonucci@gmail.com</t>
  </si>
  <si>
    <t>Tranversal 18 #64-K 23Sur</t>
  </si>
  <si>
    <t>2008-06-07</t>
  </si>
  <si>
    <t>Huyche</t>
  </si>
  <si>
    <t>WilliamHuyche@gmail.com</t>
  </si>
  <si>
    <t>Calle 151 #165-Y 76Sur</t>
  </si>
  <si>
    <t>2008-06-23</t>
  </si>
  <si>
    <t>Vernen</t>
  </si>
  <si>
    <t>Jugging</t>
  </si>
  <si>
    <t>VernenJugging@gmail.com</t>
  </si>
  <si>
    <t>Avenida 173 #165-G 53Sur</t>
  </si>
  <si>
    <t>2013-11-01</t>
  </si>
  <si>
    <t>Erik</t>
  </si>
  <si>
    <t>Juan</t>
  </si>
  <si>
    <t>ID Programa</t>
  </si>
  <si>
    <t>Nombre Programa</t>
  </si>
  <si>
    <t>Duración</t>
  </si>
  <si>
    <t>Costo</t>
  </si>
  <si>
    <t>INSERT INTO tb_programa VALUES (</t>
  </si>
  <si>
    <t>Tipo Documento</t>
  </si>
  <si>
    <t>INSERT INTO Tb_Tipo_Documento VALUES (</t>
  </si>
  <si>
    <t>Id_Tipo_Documento</t>
  </si>
  <si>
    <t>Tipo_documento</t>
  </si>
  <si>
    <t>Tarjeta de Identidad</t>
  </si>
  <si>
    <t>Cedula</t>
  </si>
  <si>
    <t>Cedula Extranjera</t>
  </si>
  <si>
    <t>Pasaporte</t>
  </si>
  <si>
    <t>TD-05</t>
  </si>
  <si>
    <t>Registro de Nacimiento</t>
  </si>
  <si>
    <t>INSERT INTO tb_tipo_persona VALUES(</t>
  </si>
  <si>
    <t>Estudiante</t>
  </si>
  <si>
    <t>Profesor</t>
  </si>
  <si>
    <t>TDP-1</t>
  </si>
  <si>
    <t>TDP-2</t>
  </si>
  <si>
    <t>GOLD</t>
  </si>
  <si>
    <t>VIP</t>
  </si>
  <si>
    <t>SHORT</t>
  </si>
  <si>
    <t>TPG-1</t>
  </si>
  <si>
    <t>TPG-2</t>
  </si>
  <si>
    <t>TPG-3</t>
  </si>
  <si>
    <t>TP-3</t>
  </si>
  <si>
    <t>Administrador</t>
  </si>
  <si>
    <t>tb_contraseña</t>
  </si>
  <si>
    <t>TP</t>
  </si>
  <si>
    <t>($</t>
  </si>
  <si>
    <t>$,</t>
  </si>
  <si>
    <t>$),</t>
  </si>
  <si>
    <t>EthelOScanlan@gmail.com</t>
  </si>
  <si>
    <t>tu_id_email</t>
  </si>
  <si>
    <t>TbN_ID_Nivel</t>
  </si>
  <si>
    <t>TbN_Duracion_Horas</t>
  </si>
  <si>
    <t>A1</t>
  </si>
  <si>
    <t>A2</t>
  </si>
  <si>
    <t>B2</t>
  </si>
  <si>
    <t>B1</t>
  </si>
  <si>
    <t>C1</t>
  </si>
  <si>
    <t>C2</t>
  </si>
  <si>
    <t>10 Horas semanales</t>
  </si>
  <si>
    <t>12 Horas semanales</t>
  </si>
  <si>
    <t>15 Horas semanales</t>
  </si>
  <si>
    <t>TbNM_ID_Horario</t>
  </si>
  <si>
    <t>TbNM_ID_Nivel</t>
  </si>
  <si>
    <t>TbNM_ID_Matricula</t>
  </si>
  <si>
    <t>TbH_ID_Horario</t>
  </si>
  <si>
    <t>TbH_Dia_Semana</t>
  </si>
  <si>
    <t>TbH_Hora_Inicio</t>
  </si>
  <si>
    <t>TbH_Hora_Final</t>
  </si>
  <si>
    <t>LUNES</t>
  </si>
  <si>
    <t>MARTES</t>
  </si>
  <si>
    <t>MIÉRCOLES</t>
  </si>
  <si>
    <t>JUEVES</t>
  </si>
  <si>
    <t>VIERNES</t>
  </si>
  <si>
    <t xml:space="preserve">INSERT INTO tb_nivel (TbN_ID_Nivel, TbN_Duracion_Horas) VALUES </t>
  </si>
  <si>
    <t>$)</t>
  </si>
  <si>
    <t>;</t>
  </si>
  <si>
    <t xml:space="preserve">INSERT INTO tb_horario (TbH_ID_Horario, TbH_Dia_Semana, TbH_Hora_Inicio, TbH_Hora_Final) VALUES </t>
  </si>
  <si>
    <t>TbC_ID_Detalles</t>
  </si>
  <si>
    <t>TbCD_Contrato</t>
  </si>
  <si>
    <t>TbCD_Horas_Trabajadas</t>
  </si>
  <si>
    <t>TbCD_Dia_Semana</t>
  </si>
  <si>
    <t>Samuel</t>
  </si>
  <si>
    <t>Cadena</t>
  </si>
  <si>
    <t>Alarcon</t>
  </si>
  <si>
    <t>Ballesteros</t>
  </si>
  <si>
    <t>cadenaverajuandavid@gmail.com</t>
  </si>
  <si>
    <t>fabian13426@gmail.com</t>
  </si>
  <si>
    <t>sdbc780@gmail.com</t>
  </si>
  <si>
    <t>Carrera 79 A #5-27Sur</t>
  </si>
  <si>
    <t>Calle 185b#8d-08</t>
  </si>
  <si>
    <t>Diagonal 46 Sur #53 a 45</t>
  </si>
  <si>
    <t xml:space="preserve">
INSERT INTO tb_personas (TbP_ID_Personas, TbP_Tipo_Personas, TbP_Tipo_Documento, TbP_Nombre, TbP_Apellido, TbP_Telefono, TbP_Direccion_Email, TbP_Direccion, TbP_Fecha_Nacimiento) VALUES</t>
  </si>
  <si>
    <t>);</t>
  </si>
  <si>
    <t>INSERT INTO tb_Usuarios (TbU_Email, TbU_ID_Contraseña, TbU_Tipo_Persona) VALUES</t>
  </si>
  <si>
    <t>Lunes</t>
  </si>
  <si>
    <t>2023-3-3</t>
  </si>
  <si>
    <t>2023-5-23</t>
  </si>
  <si>
    <t>2023-10-2</t>
  </si>
  <si>
    <t>2024-1-2</t>
  </si>
  <si>
    <t>2023-6-6</t>
  </si>
  <si>
    <t>2023-10-7</t>
  </si>
  <si>
    <t>2024-3-21</t>
  </si>
  <si>
    <t>2024-10-12</t>
  </si>
  <si>
    <t>2024-10-13</t>
  </si>
  <si>
    <t>2024-8-5</t>
  </si>
  <si>
    <t>2023-1-31</t>
  </si>
  <si>
    <t>2024-7-24</t>
  </si>
  <si>
    <t>2023-1-22</t>
  </si>
  <si>
    <t>2024-7-25</t>
  </si>
  <si>
    <t>2024-10-26</t>
  </si>
  <si>
    <t>2024-4-26</t>
  </si>
  <si>
    <t>2024-3-29</t>
  </si>
  <si>
    <t>2024-6-20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</si>
  <si>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</si>
  <si>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</si>
  <si>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</si>
  <si>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</si>
  <si>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</si>
  <si>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</si>
  <si>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</si>
  <si>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</si>
  <si>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</si>
  <si>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</si>
  <si>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</si>
  <si>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</si>
  <si>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C-13</t>
  </si>
  <si>
    <t>C-14</t>
  </si>
  <si>
    <t>C-15</t>
  </si>
  <si>
    <t>DT-01</t>
  </si>
  <si>
    <t>DT-02</t>
  </si>
  <si>
    <t>DT-03</t>
  </si>
  <si>
    <t>DT-04</t>
  </si>
  <si>
    <t>DT-05</t>
  </si>
  <si>
    <t>DT-06</t>
  </si>
  <si>
    <t>DT-07</t>
  </si>
  <si>
    <t>DT-08</t>
  </si>
  <si>
    <t>DT-09</t>
  </si>
  <si>
    <t>DT-10</t>
  </si>
  <si>
    <t>DT-11</t>
  </si>
  <si>
    <t>DT-12</t>
  </si>
  <si>
    <t>DT-13</t>
  </si>
  <si>
    <t>DT-14</t>
  </si>
  <si>
    <t>DT-15</t>
  </si>
  <si>
    <t>INSERT INTO tb_carga_docente (TbCD_ID_Detalles, TbCD_Contrato, TbCD_Horas_Trabajadas, TbCD_Dia_Semana) VALUES</t>
  </si>
  <si>
    <t>TM-01</t>
  </si>
  <si>
    <t>TM-02</t>
  </si>
  <si>
    <t>TM-03</t>
  </si>
  <si>
    <t>TM-04</t>
  </si>
  <si>
    <t>TM-05</t>
  </si>
  <si>
    <t>TM-06</t>
  </si>
  <si>
    <t>TM-07</t>
  </si>
  <si>
    <t>TM-08</t>
  </si>
  <si>
    <t>TM-09</t>
  </si>
  <si>
    <t>TM-55</t>
  </si>
  <si>
    <t>TM-56</t>
  </si>
  <si>
    <t>TM-57</t>
  </si>
  <si>
    <t>TM-58</t>
  </si>
  <si>
    <t>TM-59</t>
  </si>
  <si>
    <t>TM-60</t>
  </si>
  <si>
    <t>TM-61</t>
  </si>
  <si>
    <t>TM-62</t>
  </si>
  <si>
    <t>TM-63</t>
  </si>
  <si>
    <t>TM-64</t>
  </si>
  <si>
    <t>TM-65</t>
  </si>
  <si>
    <t>TM-66</t>
  </si>
  <si>
    <t>TM-67</t>
  </si>
  <si>
    <t>TM-68</t>
  </si>
  <si>
    <t>TM-69</t>
  </si>
  <si>
    <t>TM-70</t>
  </si>
  <si>
    <t>TM-71</t>
  </si>
  <si>
    <t>TM-72</t>
  </si>
  <si>
    <t>TM-73</t>
  </si>
  <si>
    <t>TM-74</t>
  </si>
  <si>
    <t>TM-75</t>
  </si>
  <si>
    <t>TM-76</t>
  </si>
  <si>
    <t>TM-77</t>
  </si>
  <si>
    <t>TM-78</t>
  </si>
  <si>
    <t>TM-79</t>
  </si>
  <si>
    <t>TM-80</t>
  </si>
  <si>
    <t>TM-81</t>
  </si>
  <si>
    <t>TM-82</t>
  </si>
  <si>
    <t>TM-83</t>
  </si>
  <si>
    <t>TM-84</t>
  </si>
  <si>
    <t>TDP-3</t>
  </si>
  <si>
    <t>2023-8-17</t>
  </si>
  <si>
    <t>2023-9-30</t>
  </si>
  <si>
    <t>2023-9-14</t>
  </si>
  <si>
    <t>2024-4-9</t>
  </si>
  <si>
    <t>2024-8-8</t>
  </si>
  <si>
    <t>2024-10-17</t>
  </si>
  <si>
    <t>2024-5-8</t>
  </si>
  <si>
    <t>2024-9-11</t>
  </si>
  <si>
    <t>2023-2-5</t>
  </si>
  <si>
    <t>2023-4-9</t>
  </si>
  <si>
    <t>2023-9-1</t>
  </si>
  <si>
    <t>2024-1-16</t>
  </si>
  <si>
    <t>2023-8-19</t>
  </si>
  <si>
    <t>2024-9-4</t>
  </si>
  <si>
    <t>2024-3-18</t>
  </si>
  <si>
    <t>2024-3-13</t>
  </si>
  <si>
    <t>2023-1-15</t>
  </si>
  <si>
    <t>2023-5-22</t>
  </si>
  <si>
    <t>2023-1-25</t>
  </si>
  <si>
    <t>2024-3-26</t>
  </si>
  <si>
    <t>2024-4-1</t>
  </si>
  <si>
    <t>2024-4-17</t>
  </si>
  <si>
    <t>2023-11-13</t>
  </si>
  <si>
    <t>2024-1-17</t>
  </si>
  <si>
    <t>2023-11-26</t>
  </si>
  <si>
    <t>2024-9-31</t>
  </si>
  <si>
    <t>2023-7-24</t>
  </si>
  <si>
    <t>2023-9-17</t>
  </si>
  <si>
    <t>2023-2-31</t>
  </si>
  <si>
    <t>2023-9-4</t>
  </si>
  <si>
    <t>2023-3-29</t>
  </si>
  <si>
    <t>2024-3-27</t>
  </si>
  <si>
    <t>2023-5-18</t>
  </si>
  <si>
    <t>2023-10-18</t>
  </si>
  <si>
    <t>2023-1-7</t>
  </si>
  <si>
    <t>2024-8-17</t>
  </si>
  <si>
    <t>2024-12-24</t>
  </si>
  <si>
    <t>2024-3-12</t>
  </si>
  <si>
    <t>2023-6-8</t>
  </si>
  <si>
    <t>2024-6-4</t>
  </si>
  <si>
    <t>2023-7-31</t>
  </si>
  <si>
    <t>2023-2-23</t>
  </si>
  <si>
    <t>2024-7-31</t>
  </si>
  <si>
    <t>2024-5-11</t>
  </si>
  <si>
    <t>2023-7-29</t>
  </si>
  <si>
    <t>2023-8-6</t>
  </si>
  <si>
    <t>2024-6-14</t>
  </si>
  <si>
    <t>2023-7-5</t>
  </si>
  <si>
    <t>2024-6-7</t>
  </si>
  <si>
    <t>2024-7-20</t>
  </si>
  <si>
    <t>2024-5-6</t>
  </si>
  <si>
    <t>2024-8-16</t>
  </si>
  <si>
    <t>2023-8-2</t>
  </si>
  <si>
    <t>2023-7-21</t>
  </si>
  <si>
    <t>2023-8-5</t>
  </si>
  <si>
    <t>2023-5-1</t>
  </si>
  <si>
    <t>2024-6-17</t>
  </si>
  <si>
    <t>2023-5-6</t>
  </si>
  <si>
    <t>2024-7-9</t>
  </si>
  <si>
    <t>2024-2-8</t>
  </si>
  <si>
    <t>2024-4-25</t>
  </si>
  <si>
    <t>2023-2-22</t>
  </si>
  <si>
    <t>2023-2-17</t>
  </si>
  <si>
    <t>2024-3-10</t>
  </si>
  <si>
    <t>2023-1-18</t>
  </si>
  <si>
    <t>2024-12-6</t>
  </si>
  <si>
    <t>2024-6-27</t>
  </si>
  <si>
    <t>2023-11-3</t>
  </si>
  <si>
    <t>2024-5-26</t>
  </si>
  <si>
    <t>2023-3-31</t>
  </si>
  <si>
    <t>2024-6-30</t>
  </si>
  <si>
    <t>2023-9-2</t>
  </si>
  <si>
    <t>2024-12-23</t>
  </si>
  <si>
    <t>2024-12-7</t>
  </si>
  <si>
    <t>INSERT INTO tb_matricula (TbM_ID_Matricula, TbM_ID_Persona, TbM_ID_Programa, TbM_Fecha) VALUES</t>
  </si>
  <si>
    <t>OScanlan</t>
  </si>
  <si>
    <t>INSERT INTO tb_contrato (TbC_ID_Contrato, TTbC_ID_Personas, TbM_Fecha,TbM_Salario_Hora) VALUES</t>
  </si>
  <si>
    <t>TbNM_ID_Contrato</t>
  </si>
  <si>
    <t>TbNM_ID_Curso</t>
  </si>
  <si>
    <t>ID_Curso</t>
  </si>
  <si>
    <t>ID Matricula</t>
  </si>
  <si>
    <t>ID nivel</t>
  </si>
  <si>
    <t>ID Contrato</t>
  </si>
  <si>
    <t>ID Horario</t>
  </si>
  <si>
    <t>A-101</t>
  </si>
  <si>
    <t>A-102</t>
  </si>
  <si>
    <t>B-201</t>
  </si>
  <si>
    <t>B-202</t>
  </si>
  <si>
    <t>Curso Maestro</t>
  </si>
  <si>
    <t>Curso Perfecto</t>
  </si>
  <si>
    <t>Curso Intermedio</t>
  </si>
  <si>
    <t>Curso Avanzado</t>
  </si>
  <si>
    <t>Curso Basico</t>
  </si>
  <si>
    <t>Curso Aprendizaje</t>
  </si>
  <si>
    <t>C-301</t>
  </si>
  <si>
    <t>C-302</t>
  </si>
  <si>
    <t>ID_Nota</t>
  </si>
  <si>
    <t>ID_Matricula</t>
  </si>
  <si>
    <t>4.3</t>
  </si>
  <si>
    <t>2.7</t>
  </si>
  <si>
    <t>3.9</t>
  </si>
  <si>
    <t>1.8</t>
  </si>
  <si>
    <t>4.6</t>
  </si>
  <si>
    <t>3.2</t>
  </si>
  <si>
    <t>1.4</t>
  </si>
  <si>
    <t>2.1</t>
  </si>
  <si>
    <t>4.8</t>
  </si>
  <si>
    <t>3.5</t>
  </si>
  <si>
    <t>1.2</t>
  </si>
  <si>
    <t>4.9</t>
  </si>
  <si>
    <t>2.4</t>
  </si>
  <si>
    <t>3.1</t>
  </si>
  <si>
    <t>5.0</t>
  </si>
  <si>
    <t>2.9</t>
  </si>
  <si>
    <t>4.2</t>
  </si>
  <si>
    <t>1.6</t>
  </si>
  <si>
    <t>3.8</t>
  </si>
  <si>
    <t>2.2</t>
  </si>
  <si>
    <t>4.7</t>
  </si>
  <si>
    <t>3.4</t>
  </si>
  <si>
    <t>1.9</t>
  </si>
  <si>
    <t>4.5</t>
  </si>
  <si>
    <t>2.6</t>
  </si>
  <si>
    <t>3.0</t>
  </si>
  <si>
    <t>1.1</t>
  </si>
  <si>
    <t>4.1</t>
  </si>
  <si>
    <t>3.7</t>
  </si>
  <si>
    <t>1.5</t>
  </si>
  <si>
    <t>4.4</t>
  </si>
  <si>
    <t>2.8</t>
  </si>
  <si>
    <t>3.3</t>
  </si>
  <si>
    <t>1.7</t>
  </si>
  <si>
    <t>4.0</t>
  </si>
  <si>
    <t>2.3</t>
  </si>
  <si>
    <t>3.6</t>
  </si>
  <si>
    <t>1.3</t>
  </si>
  <si>
    <t>2.5</t>
  </si>
  <si>
    <t>1.0</t>
  </si>
  <si>
    <t xml:space="preserve">INSERT INTO tb_nivel_matricula (TbNM_ID_Horario, TbNM_ID_Nivel, TbNM_ID_Matricula, TbNM_ID_Contrato, TbNM_ID_Curso) VALUES </t>
  </si>
  <si>
    <t xml:space="preserve">INSERT INTO tb_curso_nombre (TbCN_ID_Curso, TbCN_Nombre) VALUES </t>
  </si>
  <si>
    <t xml:space="preserve">INSERT INTO tb_curso(TbCo_ID_Curso, TbCo_ID_Matricula, TbCo_ID_Nivel, TbCo_ID_Horario, TbCo_ID_Contrato) VALUES </t>
  </si>
  <si>
    <t>INSERT INTO tb_notas (TbN_ID_Nota, TbN_ID_Curso, TbN_ID_Matricula, TbN_ID_Contrato)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</si>
</sst>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h:mm:ss;@"/>
  </numFmts>
  <fonts count="9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1"/>
      <color rgb="FF000000"/>
      <name val="Calibri "/>
      <charset val="1"/>
    </font>
    <font>
      <sz val="11"/>
      <name val="Calibri "/>
      <charset val="1"/>
    </font>
    <font>
      <sz val="11"/>
      <color rgb="FF000000"/>
      <name val="Consolas"/>
      <family val="3"/>
      <charset val="1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2" applyFont="1"/>
    <xf numFmtId="165" fontId="0" fillId="0" borderId="0" xfId="0" applyNumberFormat="1"/>
    <xf numFmtId="0" fontId="6" fillId="0" borderId="0" xfId="2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8" fillId="0" borderId="0" xfId="0" applyFont="1"/>
  </cellXfs>
  <cellStyles count="3">
    <cellStyle name="Hipervínculo" xfId="2" builtinId="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dbc780@gmail.com" TargetMode="External"/><Relationship Id="rId2" Type="http://schemas.openxmlformats.org/officeDocument/2006/relationships/hyperlink" Target="mailto:fabian13426@gmail.com" TargetMode="External"/><Relationship Id="rId1" Type="http://schemas.openxmlformats.org/officeDocument/2006/relationships/hyperlink" Target="mailto:cadenaverajuandavid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thelOScanl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abian13426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dbc780@gmail.com" TargetMode="External"/><Relationship Id="rId2" Type="http://schemas.openxmlformats.org/officeDocument/2006/relationships/hyperlink" Target="mailto:fabian13426@gmail.com" TargetMode="External"/><Relationship Id="rId1" Type="http://schemas.openxmlformats.org/officeDocument/2006/relationships/hyperlink" Target="mailto:cadenaverajuandavid@gmail.com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zoomScaleNormal="100" workbookViewId="0">
      <selection activeCell="D1" sqref="D1:G1"/>
    </sheetView>
  </sheetViews>
  <sheetFormatPr baseColWidth="10" defaultColWidth="10.7109375" defaultRowHeight="15"/>
  <cols>
    <col min="2" max="2" width="13.7109375" bestFit="1" customWidth="1"/>
    <col min="3" max="3" width="55.140625" bestFit="1" customWidth="1"/>
    <col min="4" max="4" width="35.42578125" bestFit="1" customWidth="1"/>
    <col min="5" max="5" width="2" bestFit="1" customWidth="1"/>
    <col min="6" max="6" width="3.5703125" bestFit="1" customWidth="1"/>
    <col min="7" max="7" width="3.28515625" bestFit="1" customWidth="1"/>
  </cols>
  <sheetData>
    <row r="1" spans="1:7">
      <c r="D1" t="s">
        <v>559</v>
      </c>
      <c r="E1" t="s">
        <v>2</v>
      </c>
      <c r="F1" t="s">
        <v>3</v>
      </c>
      <c r="G1" t="s">
        <v>4</v>
      </c>
    </row>
    <row r="2" spans="1:7">
      <c r="A2" t="s">
        <v>293</v>
      </c>
      <c r="B2" t="s">
        <v>560</v>
      </c>
      <c r="C2" t="str">
        <f>_xlfn.CONCAT($D$1,$E$1,A2,$F$1,B2,$G$1)</f>
        <v>INSERT INTO tb_tipo_persona VALUES($TP-1$,$Estudiante$);</v>
      </c>
    </row>
    <row r="3" spans="1:7">
      <c r="A3" t="s">
        <v>15</v>
      </c>
      <c r="B3" t="s">
        <v>561</v>
      </c>
      <c r="C3" t="str">
        <f>_xlfn.CONCAT($D$1,$E$1,A3,$F$1,B3,$G$1)</f>
        <v>INSERT INTO tb_tipo_persona VALUES($TP-2$,$Profesor$);</v>
      </c>
    </row>
    <row r="4" spans="1:7">
      <c r="A4" t="s">
        <v>570</v>
      </c>
      <c r="B4" t="s">
        <v>571</v>
      </c>
      <c r="C4" t="str">
        <f>_xlfn.CONCAT($D$1,$E$1,A4,$F$1,B4,$G$1)</f>
        <v>INSERT INTO tb_tipo_persona VALUES($TP-3$,$Administrador$);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7C2D-1A35-438B-8210-CA9FDB1FA51D}">
  <dimension ref="A1:H7"/>
  <sheetViews>
    <sheetView workbookViewId="0">
      <selection activeCell="C11" sqref="C11"/>
    </sheetView>
  </sheetViews>
  <sheetFormatPr baseColWidth="10" defaultRowHeight="15"/>
  <cols>
    <col min="1" max="1" width="16" customWidth="1"/>
    <col min="2" max="2" width="19.5703125" bestFit="1" customWidth="1"/>
    <col min="4" max="4" width="89" bestFit="1" customWidth="1"/>
  </cols>
  <sheetData>
    <row r="1" spans="1:8">
      <c r="A1" t="s">
        <v>579</v>
      </c>
      <c r="B1" t="s">
        <v>580</v>
      </c>
      <c r="D1" t="s">
        <v>602</v>
      </c>
      <c r="E1" t="s">
        <v>574</v>
      </c>
      <c r="F1" t="s">
        <v>3</v>
      </c>
      <c r="G1" t="s">
        <v>603</v>
      </c>
      <c r="H1" t="s">
        <v>604</v>
      </c>
    </row>
    <row r="2" spans="1:8">
      <c r="A2" t="s">
        <v>581</v>
      </c>
      <c r="B2" t="s">
        <v>587</v>
      </c>
      <c r="D2" t="str">
        <f>+_xlfn.CONCAT($E$1,A2,$F$1,B2,$G$1)</f>
        <v>($A1$,$10 Horas semanales$)</v>
      </c>
    </row>
    <row r="3" spans="1:8">
      <c r="A3" t="s">
        <v>582</v>
      </c>
      <c r="B3" t="s">
        <v>587</v>
      </c>
      <c r="D3" t="str">
        <f t="shared" ref="D3:D6" si="0">+_xlfn.CONCAT($E$1,A3,$F$1,B3,$G$1)</f>
        <v>($A2$,$10 Horas semanales$)</v>
      </c>
    </row>
    <row r="4" spans="1:8">
      <c r="A4" t="s">
        <v>584</v>
      </c>
      <c r="B4" t="s">
        <v>588</v>
      </c>
      <c r="D4" t="str">
        <f t="shared" si="0"/>
        <v>($B1$,$12 Horas semanales$)</v>
      </c>
    </row>
    <row r="5" spans="1:8">
      <c r="A5" t="s">
        <v>583</v>
      </c>
      <c r="B5" t="s">
        <v>588</v>
      </c>
      <c r="D5" t="str">
        <f t="shared" si="0"/>
        <v>($B2$,$12 Horas semanales$)</v>
      </c>
    </row>
    <row r="6" spans="1:8">
      <c r="A6" t="s">
        <v>585</v>
      </c>
      <c r="B6" t="s">
        <v>589</v>
      </c>
      <c r="D6" t="str">
        <f t="shared" si="0"/>
        <v>($C1$,$15 Horas semanales$)</v>
      </c>
    </row>
    <row r="7" spans="1:8">
      <c r="A7" t="s">
        <v>586</v>
      </c>
      <c r="B7" t="s">
        <v>589</v>
      </c>
      <c r="D7" t="str">
        <f>+_xlfn.CONCAT($E$1,A7,$F$1,B7,$G$1,H1)</f>
        <v>($C2$,$15 Horas semanales$);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95D6-C2C0-49DC-8A75-4E9943FE9DA7}">
  <dimension ref="A1:F8"/>
  <sheetViews>
    <sheetView workbookViewId="0">
      <selection activeCell="C1" sqref="C1"/>
    </sheetView>
  </sheetViews>
  <sheetFormatPr baseColWidth="10" defaultRowHeight="15"/>
  <cols>
    <col min="2" max="2" width="17.5703125" bestFit="1" customWidth="1"/>
    <col min="3" max="3" width="67.28515625" bestFit="1" customWidth="1"/>
  </cols>
  <sheetData>
    <row r="1" spans="1:6">
      <c r="A1" t="s">
        <v>792</v>
      </c>
      <c r="B1" t="s">
        <v>7</v>
      </c>
      <c r="C1" t="s">
        <v>852</v>
      </c>
      <c r="D1" t="s">
        <v>574</v>
      </c>
      <c r="E1" t="s">
        <v>3</v>
      </c>
      <c r="F1" t="s">
        <v>576</v>
      </c>
    </row>
    <row r="2" spans="1:6">
      <c r="A2" t="s">
        <v>797</v>
      </c>
      <c r="B2" t="s">
        <v>806</v>
      </c>
      <c r="C2" t="str">
        <f>+_xlfn.CONCAT($D$1,A2,$E$1,B2,$F$1)</f>
        <v>($A-101$,$Curso Aprendizaje$),</v>
      </c>
    </row>
    <row r="3" spans="1:6">
      <c r="A3" t="s">
        <v>798</v>
      </c>
      <c r="B3" t="s">
        <v>805</v>
      </c>
      <c r="C3" t="str">
        <f t="shared" ref="C3:C7" si="0">+_xlfn.CONCAT($D$1,A3,$E$1,B3,$F$1)</f>
        <v>($A-102$,$Curso Basico$),</v>
      </c>
    </row>
    <row r="4" spans="1:6">
      <c r="A4" t="s">
        <v>799</v>
      </c>
      <c r="B4" t="s">
        <v>804</v>
      </c>
      <c r="C4" t="str">
        <f t="shared" si="0"/>
        <v>($B-201$,$Curso Avanzado$),</v>
      </c>
    </row>
    <row r="5" spans="1:6">
      <c r="A5" t="s">
        <v>800</v>
      </c>
      <c r="B5" t="s">
        <v>803</v>
      </c>
      <c r="C5" t="str">
        <f t="shared" si="0"/>
        <v>($B-202$,$Curso Intermedio$),</v>
      </c>
    </row>
    <row r="6" spans="1:6">
      <c r="A6" t="s">
        <v>807</v>
      </c>
      <c r="B6" t="s">
        <v>801</v>
      </c>
      <c r="C6" t="str">
        <f t="shared" si="0"/>
        <v>($C-301$,$Curso Maestro$),</v>
      </c>
    </row>
    <row r="7" spans="1:6">
      <c r="A7" t="s">
        <v>808</v>
      </c>
      <c r="B7" t="s">
        <v>802</v>
      </c>
      <c r="C7" t="str">
        <f>+_xlfn.CONCAT($D$1,A7,$E$1,B7,$F$7)</f>
        <v>($C-302$,$Curso Perfecto$);</v>
      </c>
      <c r="F7" t="s">
        <v>4</v>
      </c>
    </row>
    <row r="8" spans="1:6">
      <c r="F8" s="1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271E-80A8-4B57-9BDA-4701C4AA337C}">
  <dimension ref="A1:I85"/>
  <sheetViews>
    <sheetView topLeftCell="B1" workbookViewId="0">
      <selection activeCell="F85" sqref="F1:F85"/>
    </sheetView>
  </sheetViews>
  <sheetFormatPr baseColWidth="10" defaultRowHeight="15"/>
  <cols>
    <col min="1" max="1" width="8.85546875" bestFit="1" customWidth="1"/>
    <col min="2" max="2" width="11.5703125" bestFit="1" customWidth="1"/>
    <col min="3" max="3" width="7.7109375" bestFit="1" customWidth="1"/>
    <col min="4" max="4" width="9.85546875" bestFit="1" customWidth="1"/>
    <col min="5" max="5" width="11" bestFit="1" customWidth="1"/>
    <col min="6" max="6" width="109.42578125" bestFit="1" customWidth="1"/>
  </cols>
  <sheetData>
    <row r="1" spans="1:9">
      <c r="A1" t="s">
        <v>792</v>
      </c>
      <c r="B1" t="s">
        <v>793</v>
      </c>
      <c r="C1" t="s">
        <v>794</v>
      </c>
      <c r="D1" t="s">
        <v>796</v>
      </c>
      <c r="E1" t="s">
        <v>795</v>
      </c>
      <c r="F1" t="s">
        <v>853</v>
      </c>
      <c r="G1" t="s">
        <v>574</v>
      </c>
      <c r="H1" t="s">
        <v>3</v>
      </c>
      <c r="I1" t="s">
        <v>576</v>
      </c>
    </row>
    <row r="2" spans="1:9">
      <c r="A2" t="s">
        <v>798</v>
      </c>
      <c r="B2" t="s">
        <v>673</v>
      </c>
      <c r="C2" t="s">
        <v>582</v>
      </c>
      <c r="D2">
        <v>1</v>
      </c>
      <c r="E2" t="s">
        <v>642</v>
      </c>
      <c r="F2" t="str">
        <f>+_xlfn.CONCAT($G$1,A2,$H$1,B2,$H$1,C2,$H$1,D2,$H$1,E2,$I$1)</f>
        <v>($A-102$,$TM-01$,$A2$,$1$,$C-01$),</v>
      </c>
    </row>
    <row r="3" spans="1:9">
      <c r="A3" t="s">
        <v>800</v>
      </c>
      <c r="B3" t="s">
        <v>674</v>
      </c>
      <c r="C3" t="s">
        <v>583</v>
      </c>
      <c r="D3">
        <v>3</v>
      </c>
      <c r="E3" t="s">
        <v>642</v>
      </c>
      <c r="F3" t="str">
        <f t="shared" ref="F3:F66" si="0">+_xlfn.CONCAT($G$1,A3,$H$1,B3,$H$1,C3,$H$1,D3,$H$1,E3,$I$1)</f>
        <v>($B-202$,$TM-02$,$B2$,$3$,$C-01$),</v>
      </c>
    </row>
    <row r="4" spans="1:9">
      <c r="A4" t="s">
        <v>807</v>
      </c>
      <c r="B4" t="s">
        <v>675</v>
      </c>
      <c r="C4" t="s">
        <v>585</v>
      </c>
      <c r="D4">
        <v>4</v>
      </c>
      <c r="E4" t="s">
        <v>642</v>
      </c>
      <c r="F4" t="str">
        <f t="shared" si="0"/>
        <v>($C-301$,$TM-03$,$C1$,$4$,$C-01$),</v>
      </c>
    </row>
    <row r="5" spans="1:9">
      <c r="A5" t="s">
        <v>797</v>
      </c>
      <c r="B5" t="s">
        <v>676</v>
      </c>
      <c r="C5" t="s">
        <v>581</v>
      </c>
      <c r="D5">
        <v>3</v>
      </c>
      <c r="E5" t="s">
        <v>642</v>
      </c>
      <c r="F5" t="str">
        <f t="shared" si="0"/>
        <v>($A-101$,$TM-04$,$A1$,$3$,$C-01$),</v>
      </c>
    </row>
    <row r="6" spans="1:9">
      <c r="A6" t="s">
        <v>799</v>
      </c>
      <c r="B6" t="s">
        <v>677</v>
      </c>
      <c r="C6" t="s">
        <v>584</v>
      </c>
      <c r="D6">
        <v>3</v>
      </c>
      <c r="E6" t="s">
        <v>642</v>
      </c>
      <c r="F6" t="str">
        <f t="shared" si="0"/>
        <v>($B-201$,$TM-05$,$B1$,$3$,$C-01$),</v>
      </c>
    </row>
    <row r="7" spans="1:9">
      <c r="A7" t="s">
        <v>808</v>
      </c>
      <c r="B7" t="s">
        <v>678</v>
      </c>
      <c r="C7" t="s">
        <v>586</v>
      </c>
      <c r="D7">
        <v>5</v>
      </c>
      <c r="E7" t="s">
        <v>642</v>
      </c>
      <c r="F7" t="str">
        <f t="shared" si="0"/>
        <v>($C-302$,$TM-06$,$C2$,$5$,$C-01$),</v>
      </c>
    </row>
    <row r="8" spans="1:9">
      <c r="A8" t="s">
        <v>797</v>
      </c>
      <c r="B8" t="s">
        <v>679</v>
      </c>
      <c r="C8" t="s">
        <v>581</v>
      </c>
      <c r="D8">
        <v>1</v>
      </c>
      <c r="E8" t="s">
        <v>642</v>
      </c>
      <c r="F8" t="str">
        <f t="shared" si="0"/>
        <v>($A-101$,$TM-07$,$A1$,$1$,$C-01$),</v>
      </c>
    </row>
    <row r="9" spans="1:9">
      <c r="A9" t="s">
        <v>800</v>
      </c>
      <c r="B9" t="s">
        <v>680</v>
      </c>
      <c r="C9" t="s">
        <v>583</v>
      </c>
      <c r="D9">
        <v>4</v>
      </c>
      <c r="E9" t="s">
        <v>642</v>
      </c>
      <c r="F9" t="str">
        <f t="shared" si="0"/>
        <v>($B-202$,$TM-08$,$B2$,$4$,$C-01$),</v>
      </c>
    </row>
    <row r="10" spans="1:9">
      <c r="A10" t="s">
        <v>808</v>
      </c>
      <c r="B10" t="s">
        <v>681</v>
      </c>
      <c r="C10" t="s">
        <v>586</v>
      </c>
      <c r="D10">
        <v>2</v>
      </c>
      <c r="E10" t="s">
        <v>642</v>
      </c>
      <c r="F10" t="str">
        <f t="shared" si="0"/>
        <v>($C-302$,$TM-09$,$C2$,$2$,$C-01$),</v>
      </c>
    </row>
    <row r="11" spans="1:9">
      <c r="A11" t="s">
        <v>798</v>
      </c>
      <c r="B11" t="s">
        <v>248</v>
      </c>
      <c r="C11" t="s">
        <v>582</v>
      </c>
      <c r="D11">
        <v>4</v>
      </c>
      <c r="E11" t="s">
        <v>642</v>
      </c>
      <c r="F11" t="str">
        <f t="shared" si="0"/>
        <v>($A-102$,$TM-10$,$A2$,$4$,$C-01$),</v>
      </c>
    </row>
    <row r="12" spans="1:9">
      <c r="A12" t="s">
        <v>799</v>
      </c>
      <c r="B12" t="s">
        <v>249</v>
      </c>
      <c r="C12" t="s">
        <v>584</v>
      </c>
      <c r="D12">
        <v>1</v>
      </c>
      <c r="E12" t="s">
        <v>642</v>
      </c>
      <c r="F12" t="str">
        <f t="shared" si="0"/>
        <v>($B-201$,$TM-11$,$B1$,$1$,$C-01$),</v>
      </c>
    </row>
    <row r="13" spans="1:9">
      <c r="A13" t="s">
        <v>808</v>
      </c>
      <c r="B13" t="s">
        <v>250</v>
      </c>
      <c r="C13" t="s">
        <v>586</v>
      </c>
      <c r="D13">
        <v>3</v>
      </c>
      <c r="E13" t="s">
        <v>642</v>
      </c>
      <c r="F13" t="str">
        <f t="shared" si="0"/>
        <v>($C-302$,$TM-12$,$C2$,$3$,$C-01$),</v>
      </c>
    </row>
    <row r="14" spans="1:9">
      <c r="A14" t="s">
        <v>797</v>
      </c>
      <c r="B14" t="s">
        <v>251</v>
      </c>
      <c r="C14" t="s">
        <v>581</v>
      </c>
      <c r="D14">
        <v>1</v>
      </c>
      <c r="E14" t="s">
        <v>642</v>
      </c>
      <c r="F14" t="str">
        <f t="shared" si="0"/>
        <v>($A-101$,$TM-13$,$A1$,$1$,$C-01$),</v>
      </c>
    </row>
    <row r="15" spans="1:9">
      <c r="A15" t="s">
        <v>800</v>
      </c>
      <c r="B15" t="s">
        <v>252</v>
      </c>
      <c r="C15" t="s">
        <v>583</v>
      </c>
      <c r="D15">
        <v>3</v>
      </c>
      <c r="E15" t="s">
        <v>642</v>
      </c>
      <c r="F15" t="str">
        <f t="shared" si="0"/>
        <v>($B-202$,$TM-14$,$B2$,$3$,$C-01$),</v>
      </c>
    </row>
    <row r="16" spans="1:9">
      <c r="A16" t="s">
        <v>807</v>
      </c>
      <c r="B16" t="s">
        <v>253</v>
      </c>
      <c r="C16" t="s">
        <v>585</v>
      </c>
      <c r="D16">
        <v>5</v>
      </c>
      <c r="E16" t="s">
        <v>642</v>
      </c>
      <c r="F16" t="str">
        <f t="shared" si="0"/>
        <v>($C-301$,$TM-15$,$C1$,$5$,$C-01$),</v>
      </c>
    </row>
    <row r="17" spans="1:6">
      <c r="A17" t="s">
        <v>798</v>
      </c>
      <c r="B17" t="s">
        <v>254</v>
      </c>
      <c r="C17" t="s">
        <v>582</v>
      </c>
      <c r="D17">
        <v>5</v>
      </c>
      <c r="E17" t="s">
        <v>642</v>
      </c>
      <c r="F17" t="str">
        <f t="shared" si="0"/>
        <v>($A-102$,$TM-16$,$A2$,$5$,$C-01$),</v>
      </c>
    </row>
    <row r="18" spans="1:6">
      <c r="A18" t="s">
        <v>799</v>
      </c>
      <c r="B18" t="s">
        <v>255</v>
      </c>
      <c r="C18" t="s">
        <v>584</v>
      </c>
      <c r="D18">
        <v>1</v>
      </c>
      <c r="E18" t="s">
        <v>642</v>
      </c>
      <c r="F18" t="str">
        <f t="shared" si="0"/>
        <v>($B-201$,$TM-17$,$B1$,$1$,$C-01$),</v>
      </c>
    </row>
    <row r="19" spans="1:6">
      <c r="A19" t="s">
        <v>808</v>
      </c>
      <c r="B19" t="s">
        <v>256</v>
      </c>
      <c r="C19" t="s">
        <v>586</v>
      </c>
      <c r="D19">
        <v>5</v>
      </c>
      <c r="E19" t="s">
        <v>642</v>
      </c>
      <c r="F19" t="str">
        <f t="shared" si="0"/>
        <v>($C-302$,$TM-18$,$C2$,$5$,$C-01$),</v>
      </c>
    </row>
    <row r="20" spans="1:6">
      <c r="A20" t="s">
        <v>797</v>
      </c>
      <c r="B20" t="s">
        <v>257</v>
      </c>
      <c r="C20" t="s">
        <v>581</v>
      </c>
      <c r="D20">
        <v>1</v>
      </c>
      <c r="E20" t="s">
        <v>642</v>
      </c>
      <c r="F20" t="str">
        <f t="shared" si="0"/>
        <v>($A-101$,$TM-19$,$A1$,$1$,$C-01$),</v>
      </c>
    </row>
    <row r="21" spans="1:6">
      <c r="A21" t="s">
        <v>800</v>
      </c>
      <c r="B21" t="s">
        <v>258</v>
      </c>
      <c r="C21" t="s">
        <v>583</v>
      </c>
      <c r="D21">
        <v>1</v>
      </c>
      <c r="E21" t="s">
        <v>643</v>
      </c>
      <c r="F21" t="str">
        <f t="shared" si="0"/>
        <v>($B-202$,$TM-20$,$B2$,$1$,$C-02$),</v>
      </c>
    </row>
    <row r="22" spans="1:6">
      <c r="A22" t="s">
        <v>808</v>
      </c>
      <c r="B22" t="s">
        <v>259</v>
      </c>
      <c r="C22" t="s">
        <v>586</v>
      </c>
      <c r="D22">
        <v>3</v>
      </c>
      <c r="E22" t="s">
        <v>643</v>
      </c>
      <c r="F22" t="str">
        <f t="shared" si="0"/>
        <v>($C-302$,$TM-21$,$C2$,$3$,$C-02$),</v>
      </c>
    </row>
    <row r="23" spans="1:6">
      <c r="A23" t="s">
        <v>797</v>
      </c>
      <c r="B23" t="s">
        <v>260</v>
      </c>
      <c r="C23" t="s">
        <v>581</v>
      </c>
      <c r="D23">
        <v>2</v>
      </c>
      <c r="E23" t="s">
        <v>643</v>
      </c>
      <c r="F23" t="str">
        <f t="shared" si="0"/>
        <v>($A-101$,$TM-22$,$A1$,$2$,$C-02$),</v>
      </c>
    </row>
    <row r="24" spans="1:6">
      <c r="A24" t="s">
        <v>799</v>
      </c>
      <c r="B24" t="s">
        <v>261</v>
      </c>
      <c r="C24" t="s">
        <v>584</v>
      </c>
      <c r="D24">
        <v>5</v>
      </c>
      <c r="E24" t="s">
        <v>643</v>
      </c>
      <c r="F24" t="str">
        <f t="shared" si="0"/>
        <v>($B-201$,$TM-23$,$B1$,$5$,$C-02$),</v>
      </c>
    </row>
    <row r="25" spans="1:6">
      <c r="A25" t="s">
        <v>808</v>
      </c>
      <c r="B25" t="s">
        <v>262</v>
      </c>
      <c r="C25" t="s">
        <v>586</v>
      </c>
      <c r="D25">
        <v>5</v>
      </c>
      <c r="E25" t="s">
        <v>643</v>
      </c>
      <c r="F25" t="str">
        <f t="shared" si="0"/>
        <v>($C-302$,$TM-24$,$C2$,$5$,$C-02$),</v>
      </c>
    </row>
    <row r="26" spans="1:6">
      <c r="A26" t="s">
        <v>797</v>
      </c>
      <c r="B26" t="s">
        <v>263</v>
      </c>
      <c r="C26" t="s">
        <v>581</v>
      </c>
      <c r="D26">
        <v>5</v>
      </c>
      <c r="E26" t="s">
        <v>643</v>
      </c>
      <c r="F26" t="str">
        <f t="shared" si="0"/>
        <v>($A-101$,$TM-25$,$A1$,$5$,$C-02$),</v>
      </c>
    </row>
    <row r="27" spans="1:6">
      <c r="A27" t="s">
        <v>799</v>
      </c>
      <c r="B27" t="s">
        <v>264</v>
      </c>
      <c r="C27" t="s">
        <v>584</v>
      </c>
      <c r="D27">
        <v>2</v>
      </c>
      <c r="E27" t="s">
        <v>643</v>
      </c>
      <c r="F27" t="str">
        <f t="shared" si="0"/>
        <v>($B-201$,$TM-26$,$B1$,$2$,$C-02$),</v>
      </c>
    </row>
    <row r="28" spans="1:6">
      <c r="A28" t="s">
        <v>808</v>
      </c>
      <c r="B28" t="s">
        <v>265</v>
      </c>
      <c r="C28" t="s">
        <v>586</v>
      </c>
      <c r="D28">
        <v>2</v>
      </c>
      <c r="E28" t="s">
        <v>643</v>
      </c>
      <c r="F28" t="str">
        <f t="shared" si="0"/>
        <v>($C-302$,$TM-27$,$C2$,$2$,$C-02$),</v>
      </c>
    </row>
    <row r="29" spans="1:6">
      <c r="A29" t="s">
        <v>797</v>
      </c>
      <c r="B29" t="s">
        <v>266</v>
      </c>
      <c r="C29" t="s">
        <v>581</v>
      </c>
      <c r="D29">
        <v>4</v>
      </c>
      <c r="E29" t="s">
        <v>643</v>
      </c>
      <c r="F29" t="str">
        <f t="shared" si="0"/>
        <v>($A-101$,$TM-28$,$A1$,$4$,$C-02$),</v>
      </c>
    </row>
    <row r="30" spans="1:6">
      <c r="A30" t="s">
        <v>799</v>
      </c>
      <c r="B30" t="s">
        <v>267</v>
      </c>
      <c r="C30" t="s">
        <v>584</v>
      </c>
      <c r="D30">
        <v>3</v>
      </c>
      <c r="E30" t="s">
        <v>643</v>
      </c>
      <c r="F30" t="str">
        <f t="shared" si="0"/>
        <v>($B-201$,$TM-29$,$B1$,$3$,$C-02$),</v>
      </c>
    </row>
    <row r="31" spans="1:6">
      <c r="A31" t="s">
        <v>807</v>
      </c>
      <c r="B31" t="s">
        <v>268</v>
      </c>
      <c r="C31" t="s">
        <v>585</v>
      </c>
      <c r="D31">
        <v>5</v>
      </c>
      <c r="E31" t="s">
        <v>643</v>
      </c>
      <c r="F31" t="str">
        <f t="shared" si="0"/>
        <v>($C-301$,$TM-30$,$C1$,$5$,$C-02$),</v>
      </c>
    </row>
    <row r="32" spans="1:6">
      <c r="A32" t="s">
        <v>798</v>
      </c>
      <c r="B32" t="s">
        <v>269</v>
      </c>
      <c r="C32" t="s">
        <v>582</v>
      </c>
      <c r="D32">
        <v>2</v>
      </c>
      <c r="E32" t="s">
        <v>643</v>
      </c>
      <c r="F32" t="str">
        <f t="shared" si="0"/>
        <v>($A-102$,$TM-31$,$A2$,$2$,$C-02$),</v>
      </c>
    </row>
    <row r="33" spans="1:6">
      <c r="A33" t="s">
        <v>799</v>
      </c>
      <c r="B33" t="s">
        <v>270</v>
      </c>
      <c r="C33" t="s">
        <v>584</v>
      </c>
      <c r="D33">
        <v>2</v>
      </c>
      <c r="E33" t="s">
        <v>643</v>
      </c>
      <c r="F33" t="str">
        <f t="shared" si="0"/>
        <v>($B-201$,$TM-32$,$B1$,$2$,$C-02$),</v>
      </c>
    </row>
    <row r="34" spans="1:6">
      <c r="A34" t="s">
        <v>808</v>
      </c>
      <c r="B34" t="s">
        <v>271</v>
      </c>
      <c r="C34" t="s">
        <v>586</v>
      </c>
      <c r="D34">
        <v>3</v>
      </c>
      <c r="E34" t="s">
        <v>643</v>
      </c>
      <c r="F34" t="str">
        <f t="shared" si="0"/>
        <v>($C-302$,$TM-33$,$C2$,$3$,$C-02$),</v>
      </c>
    </row>
    <row r="35" spans="1:6">
      <c r="A35" t="s">
        <v>797</v>
      </c>
      <c r="B35" t="s">
        <v>272</v>
      </c>
      <c r="C35" t="s">
        <v>581</v>
      </c>
      <c r="D35">
        <v>1</v>
      </c>
      <c r="E35" t="s">
        <v>643</v>
      </c>
      <c r="F35" t="str">
        <f t="shared" si="0"/>
        <v>($A-101$,$TM-34$,$A1$,$1$,$C-02$),</v>
      </c>
    </row>
    <row r="36" spans="1:6">
      <c r="A36" t="s">
        <v>799</v>
      </c>
      <c r="B36" t="s">
        <v>273</v>
      </c>
      <c r="C36" t="s">
        <v>584</v>
      </c>
      <c r="D36">
        <v>4</v>
      </c>
      <c r="E36" t="s">
        <v>643</v>
      </c>
      <c r="F36" t="str">
        <f t="shared" si="0"/>
        <v>($B-201$,$TM-35$,$B1$,$4$,$C-02$),</v>
      </c>
    </row>
    <row r="37" spans="1:6">
      <c r="A37" t="s">
        <v>807</v>
      </c>
      <c r="B37" t="s">
        <v>274</v>
      </c>
      <c r="C37" t="s">
        <v>585</v>
      </c>
      <c r="D37">
        <v>5</v>
      </c>
      <c r="E37" t="s">
        <v>644</v>
      </c>
      <c r="F37" t="str">
        <f t="shared" si="0"/>
        <v>($C-301$,$TM-36$,$C1$,$5$,$C-03$),</v>
      </c>
    </row>
    <row r="38" spans="1:6">
      <c r="A38" t="s">
        <v>797</v>
      </c>
      <c r="B38" t="s">
        <v>275</v>
      </c>
      <c r="C38" t="s">
        <v>581</v>
      </c>
      <c r="D38">
        <v>2</v>
      </c>
      <c r="E38" t="s">
        <v>644</v>
      </c>
      <c r="F38" t="str">
        <f t="shared" si="0"/>
        <v>($A-101$,$TM-37$,$A1$,$2$,$C-03$),</v>
      </c>
    </row>
    <row r="39" spans="1:6">
      <c r="A39" t="s">
        <v>799</v>
      </c>
      <c r="B39" t="s">
        <v>276</v>
      </c>
      <c r="C39" t="s">
        <v>584</v>
      </c>
      <c r="D39">
        <v>5</v>
      </c>
      <c r="E39" t="s">
        <v>644</v>
      </c>
      <c r="F39" t="str">
        <f t="shared" si="0"/>
        <v>($B-201$,$TM-38$,$B1$,$5$,$C-03$),</v>
      </c>
    </row>
    <row r="40" spans="1:6">
      <c r="A40" t="s">
        <v>807</v>
      </c>
      <c r="B40" t="s">
        <v>277</v>
      </c>
      <c r="C40" t="s">
        <v>585</v>
      </c>
      <c r="D40">
        <v>5</v>
      </c>
      <c r="E40" t="s">
        <v>644</v>
      </c>
      <c r="F40" t="str">
        <f t="shared" si="0"/>
        <v>($C-301$,$TM-39$,$C1$,$5$,$C-03$),</v>
      </c>
    </row>
    <row r="41" spans="1:6">
      <c r="A41" t="s">
        <v>797</v>
      </c>
      <c r="B41" t="s">
        <v>278</v>
      </c>
      <c r="C41" t="s">
        <v>581</v>
      </c>
      <c r="D41">
        <v>2</v>
      </c>
      <c r="E41" t="s">
        <v>644</v>
      </c>
      <c r="F41" t="str">
        <f t="shared" si="0"/>
        <v>($A-101$,$TM-40$,$A1$,$2$,$C-03$),</v>
      </c>
    </row>
    <row r="42" spans="1:6">
      <c r="A42" t="s">
        <v>799</v>
      </c>
      <c r="B42" t="s">
        <v>279</v>
      </c>
      <c r="C42" t="s">
        <v>584</v>
      </c>
      <c r="D42">
        <v>4</v>
      </c>
      <c r="E42" t="s">
        <v>644</v>
      </c>
      <c r="F42" t="str">
        <f t="shared" si="0"/>
        <v>($B-201$,$TM-41$,$B1$,$4$,$C-03$),</v>
      </c>
    </row>
    <row r="43" spans="1:6">
      <c r="A43" t="s">
        <v>808</v>
      </c>
      <c r="B43" t="s">
        <v>280</v>
      </c>
      <c r="C43" t="s">
        <v>586</v>
      </c>
      <c r="D43">
        <v>4</v>
      </c>
      <c r="E43" t="s">
        <v>644</v>
      </c>
      <c r="F43" t="str">
        <f t="shared" si="0"/>
        <v>($C-302$,$TM-42$,$C2$,$4$,$C-03$),</v>
      </c>
    </row>
    <row r="44" spans="1:6">
      <c r="A44" t="s">
        <v>797</v>
      </c>
      <c r="B44" t="s">
        <v>281</v>
      </c>
      <c r="C44" t="s">
        <v>581</v>
      </c>
      <c r="D44">
        <v>4</v>
      </c>
      <c r="E44" t="s">
        <v>644</v>
      </c>
      <c r="F44" t="str">
        <f t="shared" si="0"/>
        <v>($A-101$,$TM-43$,$A1$,$4$,$C-03$),</v>
      </c>
    </row>
    <row r="45" spans="1:6">
      <c r="A45" t="s">
        <v>800</v>
      </c>
      <c r="B45" t="s">
        <v>282</v>
      </c>
      <c r="C45" t="s">
        <v>583</v>
      </c>
      <c r="D45">
        <v>3</v>
      </c>
      <c r="E45" t="s">
        <v>644</v>
      </c>
      <c r="F45" t="str">
        <f t="shared" si="0"/>
        <v>($B-202$,$TM-44$,$B2$,$3$,$C-03$),</v>
      </c>
    </row>
    <row r="46" spans="1:6">
      <c r="A46" t="s">
        <v>807</v>
      </c>
      <c r="B46" t="s">
        <v>283</v>
      </c>
      <c r="C46" t="s">
        <v>585</v>
      </c>
      <c r="D46">
        <v>3</v>
      </c>
      <c r="E46" t="s">
        <v>644</v>
      </c>
      <c r="F46" t="str">
        <f t="shared" si="0"/>
        <v>($C-301$,$TM-45$,$C1$,$3$,$C-03$),</v>
      </c>
    </row>
    <row r="47" spans="1:6">
      <c r="A47" t="s">
        <v>798</v>
      </c>
      <c r="B47" t="s">
        <v>284</v>
      </c>
      <c r="C47" t="s">
        <v>582</v>
      </c>
      <c r="D47">
        <v>5</v>
      </c>
      <c r="E47" t="s">
        <v>644</v>
      </c>
      <c r="F47" t="str">
        <f t="shared" si="0"/>
        <v>($A-102$,$TM-46$,$A2$,$5$,$C-03$),</v>
      </c>
    </row>
    <row r="48" spans="1:6">
      <c r="A48" t="s">
        <v>800</v>
      </c>
      <c r="B48" t="s">
        <v>285</v>
      </c>
      <c r="C48" t="s">
        <v>583</v>
      </c>
      <c r="D48">
        <v>2</v>
      </c>
      <c r="E48" t="s">
        <v>645</v>
      </c>
      <c r="F48" t="str">
        <f t="shared" si="0"/>
        <v>($B-202$,$TM-47$,$B2$,$2$,$C-04$),</v>
      </c>
    </row>
    <row r="49" spans="1:6">
      <c r="A49" t="s">
        <v>808</v>
      </c>
      <c r="B49" t="s">
        <v>286</v>
      </c>
      <c r="C49" t="s">
        <v>586</v>
      </c>
      <c r="D49">
        <v>2</v>
      </c>
      <c r="E49" t="s">
        <v>645</v>
      </c>
      <c r="F49" t="str">
        <f t="shared" si="0"/>
        <v>($C-302$,$TM-48$,$C2$,$2$,$C-04$),</v>
      </c>
    </row>
    <row r="50" spans="1:6">
      <c r="A50" t="s">
        <v>798</v>
      </c>
      <c r="B50" t="s">
        <v>287</v>
      </c>
      <c r="C50" t="s">
        <v>582</v>
      </c>
      <c r="D50">
        <v>1</v>
      </c>
      <c r="E50" t="s">
        <v>645</v>
      </c>
      <c r="F50" t="str">
        <f t="shared" si="0"/>
        <v>($A-102$,$TM-49$,$A2$,$1$,$C-04$),</v>
      </c>
    </row>
    <row r="51" spans="1:6">
      <c r="A51" t="s">
        <v>799</v>
      </c>
      <c r="B51" t="s">
        <v>288</v>
      </c>
      <c r="C51" t="s">
        <v>584</v>
      </c>
      <c r="D51">
        <v>1</v>
      </c>
      <c r="E51" t="s">
        <v>645</v>
      </c>
      <c r="F51" t="str">
        <f t="shared" si="0"/>
        <v>($B-201$,$TM-50$,$B1$,$1$,$C-04$),</v>
      </c>
    </row>
    <row r="52" spans="1:6">
      <c r="A52" t="s">
        <v>808</v>
      </c>
      <c r="B52" t="s">
        <v>289</v>
      </c>
      <c r="C52" t="s">
        <v>586</v>
      </c>
      <c r="D52">
        <v>2</v>
      </c>
      <c r="E52" t="s">
        <v>645</v>
      </c>
      <c r="F52" t="str">
        <f t="shared" si="0"/>
        <v>($C-302$,$TM-51$,$C2$,$2$,$C-04$),</v>
      </c>
    </row>
    <row r="53" spans="1:6">
      <c r="A53" t="s">
        <v>797</v>
      </c>
      <c r="B53" t="s">
        <v>290</v>
      </c>
      <c r="C53" t="s">
        <v>581</v>
      </c>
      <c r="D53">
        <v>2</v>
      </c>
      <c r="E53" t="s">
        <v>645</v>
      </c>
      <c r="F53" t="str">
        <f t="shared" si="0"/>
        <v>($A-101$,$TM-52$,$A1$,$2$,$C-04$),</v>
      </c>
    </row>
    <row r="54" spans="1:6">
      <c r="A54" t="s">
        <v>800</v>
      </c>
      <c r="B54" t="s">
        <v>291</v>
      </c>
      <c r="C54" t="s">
        <v>583</v>
      </c>
      <c r="D54">
        <v>1</v>
      </c>
      <c r="E54" t="s">
        <v>645</v>
      </c>
      <c r="F54" t="str">
        <f t="shared" si="0"/>
        <v>($B-202$,$TM-53$,$B2$,$1$,$C-04$),</v>
      </c>
    </row>
    <row r="55" spans="1:6">
      <c r="A55" t="s">
        <v>807</v>
      </c>
      <c r="B55" t="s">
        <v>292</v>
      </c>
      <c r="C55" t="s">
        <v>585</v>
      </c>
      <c r="D55">
        <v>2</v>
      </c>
      <c r="E55" t="s">
        <v>645</v>
      </c>
      <c r="F55" t="str">
        <f t="shared" si="0"/>
        <v>($C-301$,$TM-54$,$C1$,$2$,$C-04$),</v>
      </c>
    </row>
    <row r="56" spans="1:6">
      <c r="A56" t="s">
        <v>798</v>
      </c>
      <c r="B56" t="s">
        <v>682</v>
      </c>
      <c r="C56" t="s">
        <v>582</v>
      </c>
      <c r="D56">
        <v>1</v>
      </c>
      <c r="E56" t="s">
        <v>645</v>
      </c>
      <c r="F56" t="str">
        <f t="shared" si="0"/>
        <v>($A-102$,$TM-55$,$A2$,$1$,$C-04$),</v>
      </c>
    </row>
    <row r="57" spans="1:6">
      <c r="A57" t="s">
        <v>800</v>
      </c>
      <c r="B57" t="s">
        <v>683</v>
      </c>
      <c r="C57" t="s">
        <v>583</v>
      </c>
      <c r="D57">
        <v>3</v>
      </c>
      <c r="E57" t="s">
        <v>645</v>
      </c>
      <c r="F57" t="str">
        <f t="shared" si="0"/>
        <v>($B-202$,$TM-56$,$B2$,$3$,$C-04$),</v>
      </c>
    </row>
    <row r="58" spans="1:6">
      <c r="A58" t="s">
        <v>808</v>
      </c>
      <c r="B58" t="s">
        <v>684</v>
      </c>
      <c r="C58" t="s">
        <v>586</v>
      </c>
      <c r="D58">
        <v>4</v>
      </c>
      <c r="E58" t="s">
        <v>645</v>
      </c>
      <c r="F58" t="str">
        <f t="shared" si="0"/>
        <v>($C-302$,$TM-57$,$C2$,$4$,$C-04$),</v>
      </c>
    </row>
    <row r="59" spans="1:6">
      <c r="A59" t="s">
        <v>798</v>
      </c>
      <c r="B59" t="s">
        <v>685</v>
      </c>
      <c r="C59" t="s">
        <v>582</v>
      </c>
      <c r="D59">
        <v>5</v>
      </c>
      <c r="E59" t="s">
        <v>645</v>
      </c>
      <c r="F59" t="str">
        <f t="shared" si="0"/>
        <v>($A-102$,$TM-58$,$A2$,$5$,$C-04$),</v>
      </c>
    </row>
    <row r="60" spans="1:6">
      <c r="A60" t="s">
        <v>799</v>
      </c>
      <c r="B60" t="s">
        <v>686</v>
      </c>
      <c r="C60" t="s">
        <v>584</v>
      </c>
      <c r="D60">
        <v>5</v>
      </c>
      <c r="E60" t="s">
        <v>645</v>
      </c>
      <c r="F60" t="str">
        <f t="shared" si="0"/>
        <v>($B-201$,$TM-59$,$B1$,$5$,$C-04$),</v>
      </c>
    </row>
    <row r="61" spans="1:6">
      <c r="A61" t="s">
        <v>808</v>
      </c>
      <c r="B61" t="s">
        <v>687</v>
      </c>
      <c r="C61" t="s">
        <v>586</v>
      </c>
      <c r="D61">
        <v>3</v>
      </c>
      <c r="E61" t="s">
        <v>645</v>
      </c>
      <c r="F61" t="str">
        <f t="shared" si="0"/>
        <v>($C-302$,$TM-60$,$C2$,$3$,$C-04$),</v>
      </c>
    </row>
    <row r="62" spans="1:6">
      <c r="A62" t="s">
        <v>797</v>
      </c>
      <c r="B62" t="s">
        <v>688</v>
      </c>
      <c r="C62" t="s">
        <v>581</v>
      </c>
      <c r="D62">
        <v>5</v>
      </c>
      <c r="E62" t="s">
        <v>645</v>
      </c>
      <c r="F62" t="str">
        <f t="shared" si="0"/>
        <v>($A-101$,$TM-61$,$A1$,$5$,$C-04$),</v>
      </c>
    </row>
    <row r="63" spans="1:6">
      <c r="A63" t="s">
        <v>800</v>
      </c>
      <c r="B63" t="s">
        <v>689</v>
      </c>
      <c r="C63" t="s">
        <v>583</v>
      </c>
      <c r="D63">
        <v>3</v>
      </c>
      <c r="E63" t="s">
        <v>645</v>
      </c>
      <c r="F63" t="str">
        <f t="shared" si="0"/>
        <v>($B-202$,$TM-62$,$B2$,$3$,$C-04$),</v>
      </c>
    </row>
    <row r="64" spans="1:6">
      <c r="A64" t="s">
        <v>807</v>
      </c>
      <c r="B64" t="s">
        <v>690</v>
      </c>
      <c r="C64" t="s">
        <v>585</v>
      </c>
      <c r="D64">
        <v>2</v>
      </c>
      <c r="E64" t="s">
        <v>645</v>
      </c>
      <c r="F64" t="str">
        <f t="shared" si="0"/>
        <v>($C-301$,$TM-63$,$C1$,$2$,$C-04$),</v>
      </c>
    </row>
    <row r="65" spans="1:6">
      <c r="A65" t="s">
        <v>798</v>
      </c>
      <c r="B65" t="s">
        <v>691</v>
      </c>
      <c r="C65" t="s">
        <v>582</v>
      </c>
      <c r="D65">
        <v>5</v>
      </c>
      <c r="E65" t="s">
        <v>645</v>
      </c>
      <c r="F65" t="str">
        <f t="shared" si="0"/>
        <v>($A-102$,$TM-64$,$A2$,$5$,$C-04$),</v>
      </c>
    </row>
    <row r="66" spans="1:6">
      <c r="A66" t="s">
        <v>800</v>
      </c>
      <c r="B66" t="s">
        <v>692</v>
      </c>
      <c r="C66" t="s">
        <v>583</v>
      </c>
      <c r="D66">
        <v>3</v>
      </c>
      <c r="E66" t="s">
        <v>645</v>
      </c>
      <c r="F66" t="str">
        <f t="shared" si="0"/>
        <v>($B-202$,$TM-65$,$B2$,$3$,$C-04$),</v>
      </c>
    </row>
    <row r="67" spans="1:6">
      <c r="A67" t="s">
        <v>808</v>
      </c>
      <c r="B67" t="s">
        <v>693</v>
      </c>
      <c r="C67" t="s">
        <v>586</v>
      </c>
      <c r="D67">
        <v>2</v>
      </c>
      <c r="E67" t="s">
        <v>645</v>
      </c>
      <c r="F67" t="str">
        <f t="shared" ref="F67:F85" si="1">+_xlfn.CONCAT($G$1,A67,$H$1,B67,$H$1,C67,$H$1,D67,$H$1,E67,$I$1)</f>
        <v>($C-302$,$TM-66$,$C2$,$2$,$C-04$),</v>
      </c>
    </row>
    <row r="68" spans="1:6">
      <c r="A68" t="s">
        <v>798</v>
      </c>
      <c r="B68" t="s">
        <v>694</v>
      </c>
      <c r="C68" t="s">
        <v>582</v>
      </c>
      <c r="D68">
        <v>2</v>
      </c>
      <c r="E68" t="s">
        <v>646</v>
      </c>
      <c r="F68" t="str">
        <f t="shared" si="1"/>
        <v>($A-102$,$TM-67$,$A2$,$2$,$C-05$),</v>
      </c>
    </row>
    <row r="69" spans="1:6">
      <c r="A69" t="s">
        <v>799</v>
      </c>
      <c r="B69" t="s">
        <v>695</v>
      </c>
      <c r="C69" t="s">
        <v>584</v>
      </c>
      <c r="D69">
        <v>1</v>
      </c>
      <c r="E69" t="s">
        <v>646</v>
      </c>
      <c r="F69" t="str">
        <f t="shared" si="1"/>
        <v>($B-201$,$TM-68$,$B1$,$1$,$C-05$),</v>
      </c>
    </row>
    <row r="70" spans="1:6">
      <c r="A70" t="s">
        <v>808</v>
      </c>
      <c r="B70" t="s">
        <v>696</v>
      </c>
      <c r="C70" t="s">
        <v>586</v>
      </c>
      <c r="D70">
        <v>3</v>
      </c>
      <c r="E70" t="s">
        <v>646</v>
      </c>
      <c r="F70" t="str">
        <f t="shared" si="1"/>
        <v>($C-302$,$TM-69$,$C2$,$3$,$C-05$),</v>
      </c>
    </row>
    <row r="71" spans="1:6">
      <c r="A71" t="s">
        <v>797</v>
      </c>
      <c r="B71" t="s">
        <v>697</v>
      </c>
      <c r="C71" t="s">
        <v>581</v>
      </c>
      <c r="D71">
        <v>1</v>
      </c>
      <c r="E71" t="s">
        <v>646</v>
      </c>
      <c r="F71" t="str">
        <f t="shared" si="1"/>
        <v>($A-101$,$TM-70$,$A1$,$1$,$C-05$),</v>
      </c>
    </row>
    <row r="72" spans="1:6">
      <c r="A72" t="s">
        <v>800</v>
      </c>
      <c r="B72" t="s">
        <v>698</v>
      </c>
      <c r="C72" t="s">
        <v>583</v>
      </c>
      <c r="D72">
        <v>5</v>
      </c>
      <c r="E72" t="s">
        <v>646</v>
      </c>
      <c r="F72" t="str">
        <f t="shared" si="1"/>
        <v>($B-202$,$TM-71$,$B2$,$5$,$C-05$),</v>
      </c>
    </row>
    <row r="73" spans="1:6">
      <c r="A73" t="s">
        <v>799</v>
      </c>
      <c r="B73" t="s">
        <v>699</v>
      </c>
      <c r="C73" t="s">
        <v>584</v>
      </c>
      <c r="D73">
        <v>5</v>
      </c>
      <c r="E73" t="s">
        <v>646</v>
      </c>
      <c r="F73" t="str">
        <f t="shared" si="1"/>
        <v>($B-201$,$TM-72$,$B1$,$5$,$C-05$),</v>
      </c>
    </row>
    <row r="74" spans="1:6">
      <c r="A74" t="s">
        <v>808</v>
      </c>
      <c r="B74" t="s">
        <v>700</v>
      </c>
      <c r="C74" t="s">
        <v>586</v>
      </c>
      <c r="D74">
        <v>5</v>
      </c>
      <c r="E74" t="s">
        <v>646</v>
      </c>
      <c r="F74" t="str">
        <f t="shared" si="1"/>
        <v>($C-302$,$TM-73$,$C2$,$5$,$C-05$),</v>
      </c>
    </row>
    <row r="75" spans="1:6">
      <c r="A75" t="s">
        <v>797</v>
      </c>
      <c r="B75" t="s">
        <v>701</v>
      </c>
      <c r="C75" t="s">
        <v>581</v>
      </c>
      <c r="D75">
        <v>5</v>
      </c>
      <c r="E75" t="s">
        <v>646</v>
      </c>
      <c r="F75" t="str">
        <f t="shared" si="1"/>
        <v>($A-101$,$TM-74$,$A1$,$5$,$C-05$),</v>
      </c>
    </row>
    <row r="76" spans="1:6">
      <c r="A76" t="s">
        <v>800</v>
      </c>
      <c r="B76" t="s">
        <v>702</v>
      </c>
      <c r="C76" t="s">
        <v>583</v>
      </c>
      <c r="D76">
        <v>2</v>
      </c>
      <c r="E76" t="s">
        <v>646</v>
      </c>
      <c r="F76" t="str">
        <f t="shared" si="1"/>
        <v>($B-202$,$TM-75$,$B2$,$2$,$C-05$),</v>
      </c>
    </row>
    <row r="77" spans="1:6">
      <c r="A77" t="s">
        <v>808</v>
      </c>
      <c r="B77" t="s">
        <v>703</v>
      </c>
      <c r="C77" t="s">
        <v>586</v>
      </c>
      <c r="D77">
        <v>2</v>
      </c>
      <c r="E77" t="s">
        <v>646</v>
      </c>
      <c r="F77" t="str">
        <f t="shared" si="1"/>
        <v>($C-302$,$TM-76$,$C2$,$2$,$C-05$),</v>
      </c>
    </row>
    <row r="78" spans="1:6">
      <c r="A78" t="s">
        <v>798</v>
      </c>
      <c r="B78" t="s">
        <v>704</v>
      </c>
      <c r="C78" t="s">
        <v>582</v>
      </c>
      <c r="D78">
        <v>4</v>
      </c>
      <c r="E78" t="s">
        <v>647</v>
      </c>
      <c r="F78" t="str">
        <f t="shared" si="1"/>
        <v>($A-102$,$TM-77$,$A2$,$4$,$C-06$),</v>
      </c>
    </row>
    <row r="79" spans="1:6">
      <c r="A79" t="s">
        <v>799</v>
      </c>
      <c r="B79" t="s">
        <v>705</v>
      </c>
      <c r="C79" t="s">
        <v>584</v>
      </c>
      <c r="D79">
        <v>2</v>
      </c>
      <c r="E79" t="s">
        <v>647</v>
      </c>
      <c r="F79" t="str">
        <f t="shared" si="1"/>
        <v>($B-201$,$TM-78$,$B1$,$2$,$C-06$),</v>
      </c>
    </row>
    <row r="80" spans="1:6">
      <c r="A80" t="s">
        <v>808</v>
      </c>
      <c r="B80" t="s">
        <v>706</v>
      </c>
      <c r="C80" t="s">
        <v>586</v>
      </c>
      <c r="D80">
        <v>1</v>
      </c>
      <c r="E80" t="s">
        <v>647</v>
      </c>
      <c r="F80" t="str">
        <f t="shared" si="1"/>
        <v>($C-302$,$TM-79$,$C2$,$1$,$C-06$),</v>
      </c>
    </row>
    <row r="81" spans="1:9">
      <c r="A81" t="s">
        <v>797</v>
      </c>
      <c r="B81" t="s">
        <v>707</v>
      </c>
      <c r="C81" t="s">
        <v>581</v>
      </c>
      <c r="D81">
        <v>2</v>
      </c>
      <c r="E81" t="s">
        <v>647</v>
      </c>
      <c r="F81" t="str">
        <f t="shared" si="1"/>
        <v>($A-101$,$TM-80$,$A1$,$2$,$C-06$),</v>
      </c>
    </row>
    <row r="82" spans="1:9">
      <c r="A82" t="s">
        <v>800</v>
      </c>
      <c r="B82" t="s">
        <v>708</v>
      </c>
      <c r="C82" t="s">
        <v>583</v>
      </c>
      <c r="D82">
        <v>2</v>
      </c>
      <c r="E82" t="s">
        <v>647</v>
      </c>
      <c r="F82" t="str">
        <f t="shared" si="1"/>
        <v>($B-202$,$TM-81$,$B2$,$2$,$C-06$),</v>
      </c>
    </row>
    <row r="83" spans="1:9">
      <c r="A83" t="s">
        <v>807</v>
      </c>
      <c r="B83" t="s">
        <v>709</v>
      </c>
      <c r="C83" t="s">
        <v>585</v>
      </c>
      <c r="D83">
        <v>2</v>
      </c>
      <c r="E83" t="s">
        <v>647</v>
      </c>
      <c r="F83" t="str">
        <f t="shared" si="1"/>
        <v>($C-301$,$TM-82$,$C1$,$2$,$C-06$),</v>
      </c>
    </row>
    <row r="84" spans="1:9">
      <c r="A84" t="s">
        <v>798</v>
      </c>
      <c r="B84" t="s">
        <v>710</v>
      </c>
      <c r="C84" t="s">
        <v>582</v>
      </c>
      <c r="D84">
        <v>2</v>
      </c>
      <c r="E84" t="s">
        <v>647</v>
      </c>
      <c r="F84" t="str">
        <f t="shared" si="1"/>
        <v>($A-102$,$TM-83$,$A2$,$2$,$C-06$),</v>
      </c>
    </row>
    <row r="85" spans="1:9">
      <c r="A85" t="s">
        <v>799</v>
      </c>
      <c r="B85" t="s">
        <v>711</v>
      </c>
      <c r="C85" t="s">
        <v>584</v>
      </c>
      <c r="D85">
        <v>3</v>
      </c>
      <c r="E85" t="s">
        <v>647</v>
      </c>
      <c r="F85" t="str">
        <f>+_xlfn.CONCAT($G$1,A85,$H$1,B85,$H$1,C85,$H$1,D85,$H$1,E85,$I$85)</f>
        <v>($B-201$,$TM-84$,$B1$,$3$,$C-06$);</v>
      </c>
      <c r="I85" t="s">
        <v>4</v>
      </c>
    </row>
  </sheetData>
  <autoFilter ref="A1:E85" xr:uid="{43F9271E-80A8-4B57-9BDA-4701C4AA337C}">
    <sortState xmlns:xlrd2="http://schemas.microsoft.com/office/spreadsheetml/2017/richdata2" ref="A2:E85">
      <sortCondition ref="B1:B85"/>
    </sortState>
  </autoFilter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9951-845D-4116-9A7A-8084F3EA38FA}">
  <dimension ref="A1:H85"/>
  <sheetViews>
    <sheetView workbookViewId="0">
      <selection activeCell="E85" sqref="E1:E85"/>
    </sheetView>
  </sheetViews>
  <sheetFormatPr baseColWidth="10" defaultRowHeight="15"/>
  <cols>
    <col min="5" max="5" width="89.28515625" bestFit="1" customWidth="1"/>
  </cols>
  <sheetData>
    <row r="1" spans="1:8">
      <c r="A1" t="s">
        <v>809</v>
      </c>
      <c r="B1" t="s">
        <v>792</v>
      </c>
      <c r="C1" t="s">
        <v>810</v>
      </c>
      <c r="D1" t="s">
        <v>1</v>
      </c>
      <c r="E1" t="s">
        <v>854</v>
      </c>
      <c r="F1" t="s">
        <v>574</v>
      </c>
      <c r="G1" t="s">
        <v>3</v>
      </c>
      <c r="H1" t="s">
        <v>576</v>
      </c>
    </row>
    <row r="2" spans="1:8">
      <c r="A2" t="s">
        <v>811</v>
      </c>
      <c r="B2" t="s">
        <v>798</v>
      </c>
      <c r="C2" t="s">
        <v>673</v>
      </c>
      <c r="D2" t="s">
        <v>642</v>
      </c>
      <c r="E2" t="str">
        <f>+_xlfn.CONCAT($F$1,A2,$G$1,B2,$G$1,C2,$G$1,D2,$H$1)</f>
        <v>($4.3$,$A-102$,$TM-01$,$C-01$),</v>
      </c>
    </row>
    <row r="3" spans="1:8">
      <c r="A3" t="s">
        <v>812</v>
      </c>
      <c r="B3" t="s">
        <v>800</v>
      </c>
      <c r="C3" t="s">
        <v>674</v>
      </c>
      <c r="D3" t="s">
        <v>642</v>
      </c>
      <c r="E3" t="str">
        <f t="shared" ref="E3:E66" si="0">+_xlfn.CONCAT($F$1,A3,$G$1,B3,$G$1,C3,$G$1,D3,$H$1)</f>
        <v>($2.7$,$B-202$,$TM-02$,$C-01$),</v>
      </c>
    </row>
    <row r="4" spans="1:8">
      <c r="A4" t="s">
        <v>813</v>
      </c>
      <c r="B4" t="s">
        <v>807</v>
      </c>
      <c r="C4" t="s">
        <v>675</v>
      </c>
      <c r="D4" t="s">
        <v>642</v>
      </c>
      <c r="E4" t="str">
        <f t="shared" si="0"/>
        <v>($3.9$,$C-301$,$TM-03$,$C-01$),</v>
      </c>
    </row>
    <row r="5" spans="1:8">
      <c r="A5" t="s">
        <v>814</v>
      </c>
      <c r="B5" t="s">
        <v>797</v>
      </c>
      <c r="C5" t="s">
        <v>676</v>
      </c>
      <c r="D5" t="s">
        <v>642</v>
      </c>
      <c r="E5" t="str">
        <f t="shared" si="0"/>
        <v>($1.8$,$A-101$,$TM-04$,$C-01$),</v>
      </c>
    </row>
    <row r="6" spans="1:8">
      <c r="A6" t="s">
        <v>815</v>
      </c>
      <c r="B6" t="s">
        <v>799</v>
      </c>
      <c r="C6" t="s">
        <v>677</v>
      </c>
      <c r="D6" t="s">
        <v>642</v>
      </c>
      <c r="E6" t="str">
        <f t="shared" si="0"/>
        <v>($4.6$,$B-201$,$TM-05$,$C-01$),</v>
      </c>
    </row>
    <row r="7" spans="1:8">
      <c r="A7" t="s">
        <v>816</v>
      </c>
      <c r="B7" t="s">
        <v>808</v>
      </c>
      <c r="C7" t="s">
        <v>678</v>
      </c>
      <c r="D7" t="s">
        <v>642</v>
      </c>
      <c r="E7" t="str">
        <f t="shared" si="0"/>
        <v>($3.2$,$C-302$,$TM-06$,$C-01$),</v>
      </c>
    </row>
    <row r="8" spans="1:8">
      <c r="A8" t="s">
        <v>817</v>
      </c>
      <c r="B8" t="s">
        <v>797</v>
      </c>
      <c r="C8" t="s">
        <v>679</v>
      </c>
      <c r="D8" t="s">
        <v>642</v>
      </c>
      <c r="E8" t="str">
        <f t="shared" si="0"/>
        <v>($1.4$,$A-101$,$TM-07$,$C-01$),</v>
      </c>
    </row>
    <row r="9" spans="1:8">
      <c r="A9" t="s">
        <v>818</v>
      </c>
      <c r="B9" t="s">
        <v>800</v>
      </c>
      <c r="C9" t="s">
        <v>680</v>
      </c>
      <c r="D9" t="s">
        <v>642</v>
      </c>
      <c r="E9" t="str">
        <f t="shared" si="0"/>
        <v>($2.1$,$B-202$,$TM-08$,$C-01$),</v>
      </c>
    </row>
    <row r="10" spans="1:8">
      <c r="A10" t="s">
        <v>819</v>
      </c>
      <c r="B10" t="s">
        <v>808</v>
      </c>
      <c r="C10" t="s">
        <v>681</v>
      </c>
      <c r="D10" t="s">
        <v>642</v>
      </c>
      <c r="E10" t="str">
        <f t="shared" si="0"/>
        <v>($4.8$,$C-302$,$TM-09$,$C-01$),</v>
      </c>
    </row>
    <row r="11" spans="1:8">
      <c r="A11" t="s">
        <v>820</v>
      </c>
      <c r="B11" t="s">
        <v>798</v>
      </c>
      <c r="C11" t="s">
        <v>248</v>
      </c>
      <c r="D11" t="s">
        <v>642</v>
      </c>
      <c r="E11" t="str">
        <f t="shared" si="0"/>
        <v>($3.5$,$A-102$,$TM-10$,$C-01$),</v>
      </c>
    </row>
    <row r="12" spans="1:8">
      <c r="A12" t="s">
        <v>821</v>
      </c>
      <c r="B12" t="s">
        <v>799</v>
      </c>
      <c r="C12" t="s">
        <v>249</v>
      </c>
      <c r="D12" t="s">
        <v>642</v>
      </c>
      <c r="E12" t="str">
        <f t="shared" si="0"/>
        <v>($1.2$,$B-201$,$TM-11$,$C-01$),</v>
      </c>
    </row>
    <row r="13" spans="1:8">
      <c r="A13" t="s">
        <v>822</v>
      </c>
      <c r="B13" t="s">
        <v>808</v>
      </c>
      <c r="C13" t="s">
        <v>250</v>
      </c>
      <c r="D13" t="s">
        <v>642</v>
      </c>
      <c r="E13" t="str">
        <f t="shared" si="0"/>
        <v>($4.9$,$C-302$,$TM-12$,$C-01$),</v>
      </c>
    </row>
    <row r="14" spans="1:8">
      <c r="A14" t="s">
        <v>823</v>
      </c>
      <c r="B14" t="s">
        <v>797</v>
      </c>
      <c r="C14" t="s">
        <v>251</v>
      </c>
      <c r="D14" t="s">
        <v>642</v>
      </c>
      <c r="E14" t="str">
        <f t="shared" si="0"/>
        <v>($2.4$,$A-101$,$TM-13$,$C-01$),</v>
      </c>
    </row>
    <row r="15" spans="1:8">
      <c r="A15" t="s">
        <v>824</v>
      </c>
      <c r="B15" t="s">
        <v>800</v>
      </c>
      <c r="C15" t="s">
        <v>252</v>
      </c>
      <c r="D15" t="s">
        <v>642</v>
      </c>
      <c r="E15" t="str">
        <f t="shared" si="0"/>
        <v>($3.1$,$B-202$,$TM-14$,$C-01$),</v>
      </c>
    </row>
    <row r="16" spans="1:8">
      <c r="A16" t="s">
        <v>825</v>
      </c>
      <c r="B16" t="s">
        <v>807</v>
      </c>
      <c r="C16" t="s">
        <v>253</v>
      </c>
      <c r="D16" t="s">
        <v>642</v>
      </c>
      <c r="E16" t="str">
        <f t="shared" si="0"/>
        <v>($5.0$,$C-301$,$TM-15$,$C-01$),</v>
      </c>
    </row>
    <row r="17" spans="1:5">
      <c r="A17" t="s">
        <v>826</v>
      </c>
      <c r="B17" t="s">
        <v>798</v>
      </c>
      <c r="C17" t="s">
        <v>254</v>
      </c>
      <c r="D17" t="s">
        <v>642</v>
      </c>
      <c r="E17" t="str">
        <f t="shared" si="0"/>
        <v>($2.9$,$A-102$,$TM-16$,$C-01$),</v>
      </c>
    </row>
    <row r="18" spans="1:5">
      <c r="A18" t="s">
        <v>827</v>
      </c>
      <c r="B18" t="s">
        <v>799</v>
      </c>
      <c r="C18" t="s">
        <v>255</v>
      </c>
      <c r="D18" t="s">
        <v>642</v>
      </c>
      <c r="E18" t="str">
        <f t="shared" si="0"/>
        <v>($4.2$,$B-201$,$TM-17$,$C-01$),</v>
      </c>
    </row>
    <row r="19" spans="1:5">
      <c r="A19" t="s">
        <v>828</v>
      </c>
      <c r="B19" t="s">
        <v>808</v>
      </c>
      <c r="C19" t="s">
        <v>256</v>
      </c>
      <c r="D19" t="s">
        <v>642</v>
      </c>
      <c r="E19" t="str">
        <f t="shared" si="0"/>
        <v>($1.6$,$C-302$,$TM-18$,$C-01$),</v>
      </c>
    </row>
    <row r="20" spans="1:5">
      <c r="A20" t="s">
        <v>829</v>
      </c>
      <c r="B20" t="s">
        <v>797</v>
      </c>
      <c r="C20" t="s">
        <v>257</v>
      </c>
      <c r="D20" t="s">
        <v>642</v>
      </c>
      <c r="E20" t="str">
        <f t="shared" si="0"/>
        <v>($3.8$,$A-101$,$TM-19$,$C-01$),</v>
      </c>
    </row>
    <row r="21" spans="1:5">
      <c r="A21" t="s">
        <v>830</v>
      </c>
      <c r="B21" t="s">
        <v>800</v>
      </c>
      <c r="C21" t="s">
        <v>258</v>
      </c>
      <c r="D21" t="s">
        <v>643</v>
      </c>
      <c r="E21" t="str">
        <f t="shared" si="0"/>
        <v>($2.2$,$B-202$,$TM-20$,$C-02$),</v>
      </c>
    </row>
    <row r="22" spans="1:5">
      <c r="A22" t="s">
        <v>831</v>
      </c>
      <c r="B22" t="s">
        <v>808</v>
      </c>
      <c r="C22" t="s">
        <v>259</v>
      </c>
      <c r="D22" t="s">
        <v>643</v>
      </c>
      <c r="E22" t="str">
        <f t="shared" si="0"/>
        <v>($4.7$,$C-302$,$TM-21$,$C-02$),</v>
      </c>
    </row>
    <row r="23" spans="1:5">
      <c r="A23" t="s">
        <v>832</v>
      </c>
      <c r="B23" t="s">
        <v>797</v>
      </c>
      <c r="C23" t="s">
        <v>260</v>
      </c>
      <c r="D23" t="s">
        <v>643</v>
      </c>
      <c r="E23" t="str">
        <f t="shared" si="0"/>
        <v>($3.4$,$A-101$,$TM-22$,$C-02$),</v>
      </c>
    </row>
    <row r="24" spans="1:5">
      <c r="A24" t="s">
        <v>833</v>
      </c>
      <c r="B24" t="s">
        <v>799</v>
      </c>
      <c r="C24" t="s">
        <v>261</v>
      </c>
      <c r="D24" t="s">
        <v>643</v>
      </c>
      <c r="E24" t="str">
        <f t="shared" si="0"/>
        <v>($1.9$,$B-201$,$TM-23$,$C-02$),</v>
      </c>
    </row>
    <row r="25" spans="1:5">
      <c r="A25" t="s">
        <v>834</v>
      </c>
      <c r="B25" t="s">
        <v>808</v>
      </c>
      <c r="C25" t="s">
        <v>262</v>
      </c>
      <c r="D25" t="s">
        <v>643</v>
      </c>
      <c r="E25" t="str">
        <f t="shared" si="0"/>
        <v>($4.5$,$C-302$,$TM-24$,$C-02$),</v>
      </c>
    </row>
    <row r="26" spans="1:5">
      <c r="A26" t="s">
        <v>835</v>
      </c>
      <c r="B26" t="s">
        <v>797</v>
      </c>
      <c r="C26" t="s">
        <v>263</v>
      </c>
      <c r="D26" t="s">
        <v>643</v>
      </c>
      <c r="E26" t="str">
        <f t="shared" si="0"/>
        <v>($2.6$,$A-101$,$TM-25$,$C-02$),</v>
      </c>
    </row>
    <row r="27" spans="1:5">
      <c r="A27" t="s">
        <v>836</v>
      </c>
      <c r="B27" t="s">
        <v>799</v>
      </c>
      <c r="C27" t="s">
        <v>264</v>
      </c>
      <c r="D27" t="s">
        <v>643</v>
      </c>
      <c r="E27" t="str">
        <f t="shared" si="0"/>
        <v>($3.0$,$B-201$,$TM-26$,$C-02$),</v>
      </c>
    </row>
    <row r="28" spans="1:5">
      <c r="A28" t="s">
        <v>837</v>
      </c>
      <c r="B28" t="s">
        <v>808</v>
      </c>
      <c r="C28" t="s">
        <v>265</v>
      </c>
      <c r="D28" t="s">
        <v>643</v>
      </c>
      <c r="E28" t="str">
        <f t="shared" si="0"/>
        <v>($1.1$,$C-302$,$TM-27$,$C-02$),</v>
      </c>
    </row>
    <row r="29" spans="1:5">
      <c r="A29" t="s">
        <v>838</v>
      </c>
      <c r="B29" t="s">
        <v>797</v>
      </c>
      <c r="C29" t="s">
        <v>266</v>
      </c>
      <c r="D29" t="s">
        <v>643</v>
      </c>
      <c r="E29" t="str">
        <f t="shared" si="0"/>
        <v>($4.1$,$A-101$,$TM-28$,$C-02$),</v>
      </c>
    </row>
    <row r="30" spans="1:5">
      <c r="A30" t="s">
        <v>839</v>
      </c>
      <c r="B30" t="s">
        <v>799</v>
      </c>
      <c r="C30" t="s">
        <v>267</v>
      </c>
      <c r="D30" t="s">
        <v>643</v>
      </c>
      <c r="E30" t="str">
        <f t="shared" si="0"/>
        <v>($3.7$,$B-201$,$TM-29$,$C-02$),</v>
      </c>
    </row>
    <row r="31" spans="1:5">
      <c r="A31" t="s">
        <v>840</v>
      </c>
      <c r="B31" t="s">
        <v>807</v>
      </c>
      <c r="C31" t="s">
        <v>268</v>
      </c>
      <c r="D31" t="s">
        <v>643</v>
      </c>
      <c r="E31" t="str">
        <f t="shared" si="0"/>
        <v>($1.5$,$C-301$,$TM-30$,$C-02$),</v>
      </c>
    </row>
    <row r="32" spans="1:5">
      <c r="A32" t="s">
        <v>841</v>
      </c>
      <c r="B32" t="s">
        <v>798</v>
      </c>
      <c r="C32" t="s">
        <v>269</v>
      </c>
      <c r="D32" t="s">
        <v>643</v>
      </c>
      <c r="E32" t="str">
        <f t="shared" si="0"/>
        <v>($4.4$,$A-102$,$TM-31$,$C-02$),</v>
      </c>
    </row>
    <row r="33" spans="1:5">
      <c r="A33" t="s">
        <v>842</v>
      </c>
      <c r="B33" t="s">
        <v>799</v>
      </c>
      <c r="C33" t="s">
        <v>270</v>
      </c>
      <c r="D33" t="s">
        <v>643</v>
      </c>
      <c r="E33" t="str">
        <f t="shared" si="0"/>
        <v>($2.8$,$B-201$,$TM-32$,$C-02$),</v>
      </c>
    </row>
    <row r="34" spans="1:5">
      <c r="A34" t="s">
        <v>843</v>
      </c>
      <c r="B34" t="s">
        <v>808</v>
      </c>
      <c r="C34" t="s">
        <v>271</v>
      </c>
      <c r="D34" t="s">
        <v>643</v>
      </c>
      <c r="E34" t="str">
        <f t="shared" si="0"/>
        <v>($3.3$,$C-302$,$TM-33$,$C-02$),</v>
      </c>
    </row>
    <row r="35" spans="1:5">
      <c r="A35" t="s">
        <v>844</v>
      </c>
      <c r="B35" t="s">
        <v>797</v>
      </c>
      <c r="C35" t="s">
        <v>272</v>
      </c>
      <c r="D35" t="s">
        <v>643</v>
      </c>
      <c r="E35" t="str">
        <f t="shared" si="0"/>
        <v>($1.7$,$A-101$,$TM-34$,$C-02$),</v>
      </c>
    </row>
    <row r="36" spans="1:5">
      <c r="A36" t="s">
        <v>845</v>
      </c>
      <c r="B36" t="s">
        <v>799</v>
      </c>
      <c r="C36" t="s">
        <v>273</v>
      </c>
      <c r="D36" t="s">
        <v>643</v>
      </c>
      <c r="E36" t="str">
        <f t="shared" si="0"/>
        <v>($4.0$,$B-201$,$TM-35$,$C-02$),</v>
      </c>
    </row>
    <row r="37" spans="1:5">
      <c r="A37" t="s">
        <v>846</v>
      </c>
      <c r="B37" t="s">
        <v>807</v>
      </c>
      <c r="C37" t="s">
        <v>274</v>
      </c>
      <c r="D37" t="s">
        <v>644</v>
      </c>
      <c r="E37" t="str">
        <f t="shared" si="0"/>
        <v>($2.3$,$C-301$,$TM-36$,$C-03$),</v>
      </c>
    </row>
    <row r="38" spans="1:5">
      <c r="A38" t="s">
        <v>847</v>
      </c>
      <c r="B38" t="s">
        <v>797</v>
      </c>
      <c r="C38" t="s">
        <v>275</v>
      </c>
      <c r="D38" t="s">
        <v>644</v>
      </c>
      <c r="E38" t="str">
        <f t="shared" si="0"/>
        <v>($3.6$,$A-101$,$TM-37$,$C-03$),</v>
      </c>
    </row>
    <row r="39" spans="1:5">
      <c r="A39" t="s">
        <v>848</v>
      </c>
      <c r="B39" t="s">
        <v>799</v>
      </c>
      <c r="C39" t="s">
        <v>276</v>
      </c>
      <c r="D39" t="s">
        <v>644</v>
      </c>
      <c r="E39" t="str">
        <f t="shared" si="0"/>
        <v>($1.3$,$B-201$,$TM-38$,$C-03$),</v>
      </c>
    </row>
    <row r="40" spans="1:5">
      <c r="A40" t="s">
        <v>819</v>
      </c>
      <c r="B40" t="s">
        <v>807</v>
      </c>
      <c r="C40" t="s">
        <v>277</v>
      </c>
      <c r="D40" t="s">
        <v>644</v>
      </c>
      <c r="E40" t="str">
        <f t="shared" si="0"/>
        <v>($4.8$,$C-301$,$TM-39$,$C-03$),</v>
      </c>
    </row>
    <row r="41" spans="1:5">
      <c r="A41" t="s">
        <v>849</v>
      </c>
      <c r="B41" t="s">
        <v>797</v>
      </c>
      <c r="C41" t="s">
        <v>278</v>
      </c>
      <c r="D41" t="s">
        <v>644</v>
      </c>
      <c r="E41" t="str">
        <f t="shared" si="0"/>
        <v>($2.5$,$A-101$,$TM-40$,$C-03$),</v>
      </c>
    </row>
    <row r="42" spans="1:5">
      <c r="A42" t="s">
        <v>816</v>
      </c>
      <c r="B42" t="s">
        <v>799</v>
      </c>
      <c r="C42" t="s">
        <v>279</v>
      </c>
      <c r="D42" t="s">
        <v>644</v>
      </c>
      <c r="E42" t="str">
        <f t="shared" si="0"/>
        <v>($3.2$,$B-201$,$TM-41$,$C-03$),</v>
      </c>
    </row>
    <row r="43" spans="1:5">
      <c r="A43" t="s">
        <v>850</v>
      </c>
      <c r="B43" t="s">
        <v>808</v>
      </c>
      <c r="C43" t="s">
        <v>280</v>
      </c>
      <c r="D43" t="s">
        <v>644</v>
      </c>
      <c r="E43" t="str">
        <f t="shared" si="0"/>
        <v>($1.0$,$C-302$,$TM-42$,$C-03$),</v>
      </c>
    </row>
    <row r="44" spans="1:5">
      <c r="A44" t="s">
        <v>815</v>
      </c>
      <c r="B44" t="s">
        <v>797</v>
      </c>
      <c r="C44" t="s">
        <v>281</v>
      </c>
      <c r="D44" t="s">
        <v>644</v>
      </c>
      <c r="E44" t="str">
        <f t="shared" si="0"/>
        <v>($4.6$,$A-101$,$TM-43$,$C-03$),</v>
      </c>
    </row>
    <row r="45" spans="1:5">
      <c r="A45" t="s">
        <v>813</v>
      </c>
      <c r="B45" t="s">
        <v>800</v>
      </c>
      <c r="C45" t="s">
        <v>282</v>
      </c>
      <c r="D45" t="s">
        <v>644</v>
      </c>
      <c r="E45" t="str">
        <f t="shared" si="0"/>
        <v>($3.9$,$B-202$,$TM-44$,$C-03$),</v>
      </c>
    </row>
    <row r="46" spans="1:5">
      <c r="A46" t="s">
        <v>814</v>
      </c>
      <c r="B46" t="s">
        <v>807</v>
      </c>
      <c r="C46" t="s">
        <v>283</v>
      </c>
      <c r="D46" t="s">
        <v>644</v>
      </c>
      <c r="E46" t="str">
        <f t="shared" si="0"/>
        <v>($1.8$,$C-301$,$TM-45$,$C-03$),</v>
      </c>
    </row>
    <row r="47" spans="1:5">
      <c r="A47" t="s">
        <v>822</v>
      </c>
      <c r="B47" t="s">
        <v>798</v>
      </c>
      <c r="C47" t="s">
        <v>284</v>
      </c>
      <c r="D47" t="s">
        <v>644</v>
      </c>
      <c r="E47" t="str">
        <f t="shared" si="0"/>
        <v>($4.9$,$A-102$,$TM-46$,$C-03$),</v>
      </c>
    </row>
    <row r="48" spans="1:5">
      <c r="A48" t="s">
        <v>823</v>
      </c>
      <c r="B48" t="s">
        <v>800</v>
      </c>
      <c r="C48" t="s">
        <v>285</v>
      </c>
      <c r="D48" t="s">
        <v>645</v>
      </c>
      <c r="E48" t="str">
        <f t="shared" si="0"/>
        <v>($2.4$,$B-202$,$TM-47$,$C-04$),</v>
      </c>
    </row>
    <row r="49" spans="1:5">
      <c r="A49" t="s">
        <v>824</v>
      </c>
      <c r="B49" t="s">
        <v>808</v>
      </c>
      <c r="C49" t="s">
        <v>286</v>
      </c>
      <c r="D49" t="s">
        <v>645</v>
      </c>
      <c r="E49" t="str">
        <f t="shared" si="0"/>
        <v>($3.1$,$C-302$,$TM-48$,$C-04$),</v>
      </c>
    </row>
    <row r="50" spans="1:5">
      <c r="A50" t="s">
        <v>825</v>
      </c>
      <c r="B50" t="s">
        <v>798</v>
      </c>
      <c r="C50" t="s">
        <v>287</v>
      </c>
      <c r="D50" t="s">
        <v>645</v>
      </c>
      <c r="E50" t="str">
        <f t="shared" si="0"/>
        <v>($5.0$,$A-102$,$TM-49$,$C-04$),</v>
      </c>
    </row>
    <row r="51" spans="1:5">
      <c r="A51" t="s">
        <v>826</v>
      </c>
      <c r="B51" t="s">
        <v>799</v>
      </c>
      <c r="C51" t="s">
        <v>288</v>
      </c>
      <c r="D51" t="s">
        <v>645</v>
      </c>
      <c r="E51" t="str">
        <f t="shared" si="0"/>
        <v>($2.9$,$B-201$,$TM-50$,$C-04$),</v>
      </c>
    </row>
    <row r="52" spans="1:5">
      <c r="A52" t="s">
        <v>827</v>
      </c>
      <c r="B52" t="s">
        <v>808</v>
      </c>
      <c r="C52" t="s">
        <v>289</v>
      </c>
      <c r="D52" t="s">
        <v>645</v>
      </c>
      <c r="E52" t="str">
        <f t="shared" si="0"/>
        <v>($4.2$,$C-302$,$TM-51$,$C-04$),</v>
      </c>
    </row>
    <row r="53" spans="1:5">
      <c r="A53" t="s">
        <v>828</v>
      </c>
      <c r="B53" t="s">
        <v>797</v>
      </c>
      <c r="C53" t="s">
        <v>290</v>
      </c>
      <c r="D53" t="s">
        <v>645</v>
      </c>
      <c r="E53" t="str">
        <f t="shared" si="0"/>
        <v>($1.6$,$A-101$,$TM-52$,$C-04$),</v>
      </c>
    </row>
    <row r="54" spans="1:5">
      <c r="A54" t="s">
        <v>829</v>
      </c>
      <c r="B54" t="s">
        <v>800</v>
      </c>
      <c r="C54" t="s">
        <v>291</v>
      </c>
      <c r="D54" t="s">
        <v>645</v>
      </c>
      <c r="E54" t="str">
        <f t="shared" si="0"/>
        <v>($3.8$,$B-202$,$TM-53$,$C-04$),</v>
      </c>
    </row>
    <row r="55" spans="1:5">
      <c r="A55" t="s">
        <v>830</v>
      </c>
      <c r="B55" t="s">
        <v>807</v>
      </c>
      <c r="C55" t="s">
        <v>292</v>
      </c>
      <c r="D55" t="s">
        <v>645</v>
      </c>
      <c r="E55" t="str">
        <f t="shared" si="0"/>
        <v>($2.2$,$C-301$,$TM-54$,$C-04$),</v>
      </c>
    </row>
    <row r="56" spans="1:5">
      <c r="A56" t="s">
        <v>831</v>
      </c>
      <c r="B56" t="s">
        <v>798</v>
      </c>
      <c r="C56" t="s">
        <v>682</v>
      </c>
      <c r="D56" t="s">
        <v>645</v>
      </c>
      <c r="E56" t="str">
        <f t="shared" si="0"/>
        <v>($4.7$,$A-102$,$TM-55$,$C-04$),</v>
      </c>
    </row>
    <row r="57" spans="1:5">
      <c r="A57" t="s">
        <v>832</v>
      </c>
      <c r="B57" t="s">
        <v>800</v>
      </c>
      <c r="C57" t="s">
        <v>683</v>
      </c>
      <c r="D57" t="s">
        <v>645</v>
      </c>
      <c r="E57" t="str">
        <f t="shared" si="0"/>
        <v>($3.4$,$B-202$,$TM-56$,$C-04$),</v>
      </c>
    </row>
    <row r="58" spans="1:5">
      <c r="A58" t="s">
        <v>833</v>
      </c>
      <c r="B58" t="s">
        <v>808</v>
      </c>
      <c r="C58" t="s">
        <v>684</v>
      </c>
      <c r="D58" t="s">
        <v>645</v>
      </c>
      <c r="E58" t="str">
        <f t="shared" si="0"/>
        <v>($1.9$,$C-302$,$TM-57$,$C-04$),</v>
      </c>
    </row>
    <row r="59" spans="1:5">
      <c r="A59" t="s">
        <v>834</v>
      </c>
      <c r="B59" t="s">
        <v>798</v>
      </c>
      <c r="C59" t="s">
        <v>685</v>
      </c>
      <c r="D59" t="s">
        <v>645</v>
      </c>
      <c r="E59" t="str">
        <f t="shared" si="0"/>
        <v>($4.5$,$A-102$,$TM-58$,$C-04$),</v>
      </c>
    </row>
    <row r="60" spans="1:5">
      <c r="A60" t="s">
        <v>835</v>
      </c>
      <c r="B60" t="s">
        <v>799</v>
      </c>
      <c r="C60" t="s">
        <v>686</v>
      </c>
      <c r="D60" t="s">
        <v>645</v>
      </c>
      <c r="E60" t="str">
        <f t="shared" si="0"/>
        <v>($2.6$,$B-201$,$TM-59$,$C-04$),</v>
      </c>
    </row>
    <row r="61" spans="1:5">
      <c r="A61" t="s">
        <v>836</v>
      </c>
      <c r="B61" t="s">
        <v>808</v>
      </c>
      <c r="C61" t="s">
        <v>687</v>
      </c>
      <c r="D61" t="s">
        <v>645</v>
      </c>
      <c r="E61" t="str">
        <f t="shared" si="0"/>
        <v>($3.0$,$C-302$,$TM-60$,$C-04$),</v>
      </c>
    </row>
    <row r="62" spans="1:5">
      <c r="A62" t="s">
        <v>837</v>
      </c>
      <c r="B62" t="s">
        <v>797</v>
      </c>
      <c r="C62" t="s">
        <v>688</v>
      </c>
      <c r="D62" t="s">
        <v>645</v>
      </c>
      <c r="E62" t="str">
        <f t="shared" si="0"/>
        <v>($1.1$,$A-101$,$TM-61$,$C-04$),</v>
      </c>
    </row>
    <row r="63" spans="1:5">
      <c r="A63" t="s">
        <v>838</v>
      </c>
      <c r="B63" t="s">
        <v>800</v>
      </c>
      <c r="C63" t="s">
        <v>689</v>
      </c>
      <c r="D63" t="s">
        <v>645</v>
      </c>
      <c r="E63" t="str">
        <f t="shared" si="0"/>
        <v>($4.1$,$B-202$,$TM-62$,$C-04$),</v>
      </c>
    </row>
    <row r="64" spans="1:5">
      <c r="A64" t="s">
        <v>839</v>
      </c>
      <c r="B64" t="s">
        <v>807</v>
      </c>
      <c r="C64" t="s">
        <v>690</v>
      </c>
      <c r="D64" t="s">
        <v>645</v>
      </c>
      <c r="E64" t="str">
        <f t="shared" si="0"/>
        <v>($3.7$,$C-301$,$TM-63$,$C-04$),</v>
      </c>
    </row>
    <row r="65" spans="1:5">
      <c r="A65" t="s">
        <v>840</v>
      </c>
      <c r="B65" t="s">
        <v>798</v>
      </c>
      <c r="C65" t="s">
        <v>691</v>
      </c>
      <c r="D65" t="s">
        <v>645</v>
      </c>
      <c r="E65" t="str">
        <f t="shared" si="0"/>
        <v>($1.5$,$A-102$,$TM-64$,$C-04$),</v>
      </c>
    </row>
    <row r="66" spans="1:5">
      <c r="A66" t="s">
        <v>841</v>
      </c>
      <c r="B66" t="s">
        <v>800</v>
      </c>
      <c r="C66" t="s">
        <v>692</v>
      </c>
      <c r="D66" t="s">
        <v>645</v>
      </c>
      <c r="E66" t="str">
        <f t="shared" si="0"/>
        <v>($4.4$,$B-202$,$TM-65$,$C-04$),</v>
      </c>
    </row>
    <row r="67" spans="1:5">
      <c r="A67" t="s">
        <v>842</v>
      </c>
      <c r="B67" t="s">
        <v>808</v>
      </c>
      <c r="C67" t="s">
        <v>693</v>
      </c>
      <c r="D67" t="s">
        <v>645</v>
      </c>
      <c r="E67" t="str">
        <f t="shared" ref="E67:E85" si="1">+_xlfn.CONCAT($F$1,A67,$G$1,B67,$G$1,C67,$G$1,D67,$H$1)</f>
        <v>($2.8$,$C-302$,$TM-66$,$C-04$),</v>
      </c>
    </row>
    <row r="68" spans="1:5">
      <c r="A68" t="s">
        <v>843</v>
      </c>
      <c r="B68" t="s">
        <v>798</v>
      </c>
      <c r="C68" t="s">
        <v>694</v>
      </c>
      <c r="D68" t="s">
        <v>646</v>
      </c>
      <c r="E68" t="str">
        <f t="shared" si="1"/>
        <v>($3.3$,$A-102$,$TM-67$,$C-05$),</v>
      </c>
    </row>
    <row r="69" spans="1:5">
      <c r="A69" t="s">
        <v>844</v>
      </c>
      <c r="B69" t="s">
        <v>799</v>
      </c>
      <c r="C69" t="s">
        <v>695</v>
      </c>
      <c r="D69" t="s">
        <v>646</v>
      </c>
      <c r="E69" t="str">
        <f t="shared" si="1"/>
        <v>($1.7$,$B-201$,$TM-68$,$C-05$),</v>
      </c>
    </row>
    <row r="70" spans="1:5">
      <c r="A70" t="s">
        <v>845</v>
      </c>
      <c r="B70" t="s">
        <v>808</v>
      </c>
      <c r="C70" t="s">
        <v>696</v>
      </c>
      <c r="D70" t="s">
        <v>646</v>
      </c>
      <c r="E70" t="str">
        <f t="shared" si="1"/>
        <v>($4.0$,$C-302$,$TM-69$,$C-05$),</v>
      </c>
    </row>
    <row r="71" spans="1:5">
      <c r="A71" t="s">
        <v>846</v>
      </c>
      <c r="B71" t="s">
        <v>797</v>
      </c>
      <c r="C71" t="s">
        <v>697</v>
      </c>
      <c r="D71" t="s">
        <v>646</v>
      </c>
      <c r="E71" t="str">
        <f t="shared" si="1"/>
        <v>($2.3$,$A-101$,$TM-70$,$C-05$),</v>
      </c>
    </row>
    <row r="72" spans="1:5">
      <c r="A72" t="s">
        <v>847</v>
      </c>
      <c r="B72" t="s">
        <v>800</v>
      </c>
      <c r="C72" t="s">
        <v>698</v>
      </c>
      <c r="D72" t="s">
        <v>646</v>
      </c>
      <c r="E72" t="str">
        <f t="shared" si="1"/>
        <v>($3.6$,$B-202$,$TM-71$,$C-05$),</v>
      </c>
    </row>
    <row r="73" spans="1:5">
      <c r="A73" t="s">
        <v>848</v>
      </c>
      <c r="B73" t="s">
        <v>799</v>
      </c>
      <c r="C73" t="s">
        <v>699</v>
      </c>
      <c r="D73" t="s">
        <v>646</v>
      </c>
      <c r="E73" t="str">
        <f t="shared" si="1"/>
        <v>($1.3$,$B-201$,$TM-72$,$C-05$),</v>
      </c>
    </row>
    <row r="74" spans="1:5">
      <c r="A74" t="s">
        <v>819</v>
      </c>
      <c r="B74" t="s">
        <v>808</v>
      </c>
      <c r="C74" t="s">
        <v>700</v>
      </c>
      <c r="D74" t="s">
        <v>646</v>
      </c>
      <c r="E74" t="str">
        <f t="shared" si="1"/>
        <v>($4.8$,$C-302$,$TM-73$,$C-05$),</v>
      </c>
    </row>
    <row r="75" spans="1:5">
      <c r="A75" t="s">
        <v>849</v>
      </c>
      <c r="B75" t="s">
        <v>797</v>
      </c>
      <c r="C75" t="s">
        <v>701</v>
      </c>
      <c r="D75" t="s">
        <v>646</v>
      </c>
      <c r="E75" t="str">
        <f t="shared" si="1"/>
        <v>($2.5$,$A-101$,$TM-74$,$C-05$),</v>
      </c>
    </row>
    <row r="76" spans="1:5">
      <c r="A76" t="s">
        <v>816</v>
      </c>
      <c r="B76" t="s">
        <v>800</v>
      </c>
      <c r="C76" t="s">
        <v>702</v>
      </c>
      <c r="D76" t="s">
        <v>646</v>
      </c>
      <c r="E76" t="str">
        <f t="shared" si="1"/>
        <v>($3.2$,$B-202$,$TM-75$,$C-05$),</v>
      </c>
    </row>
    <row r="77" spans="1:5">
      <c r="A77" t="s">
        <v>850</v>
      </c>
      <c r="B77" t="s">
        <v>808</v>
      </c>
      <c r="C77" t="s">
        <v>703</v>
      </c>
      <c r="D77" t="s">
        <v>646</v>
      </c>
      <c r="E77" t="str">
        <f t="shared" si="1"/>
        <v>($1.0$,$C-302$,$TM-76$,$C-05$),</v>
      </c>
    </row>
    <row r="78" spans="1:5">
      <c r="A78" t="s">
        <v>815</v>
      </c>
      <c r="B78" t="s">
        <v>798</v>
      </c>
      <c r="C78" t="s">
        <v>704</v>
      </c>
      <c r="D78" t="s">
        <v>647</v>
      </c>
      <c r="E78" t="str">
        <f t="shared" si="1"/>
        <v>($4.6$,$A-102$,$TM-77$,$C-06$),</v>
      </c>
    </row>
    <row r="79" spans="1:5">
      <c r="A79" t="s">
        <v>813</v>
      </c>
      <c r="B79" t="s">
        <v>799</v>
      </c>
      <c r="C79" t="s">
        <v>705</v>
      </c>
      <c r="D79" t="s">
        <v>647</v>
      </c>
      <c r="E79" t="str">
        <f t="shared" si="1"/>
        <v>($3.9$,$B-201$,$TM-78$,$C-06$),</v>
      </c>
    </row>
    <row r="80" spans="1:5">
      <c r="A80" t="s">
        <v>814</v>
      </c>
      <c r="B80" t="s">
        <v>808</v>
      </c>
      <c r="C80" t="s">
        <v>706</v>
      </c>
      <c r="D80" t="s">
        <v>647</v>
      </c>
      <c r="E80" t="str">
        <f t="shared" si="1"/>
        <v>($1.8$,$C-302$,$TM-79$,$C-06$),</v>
      </c>
    </row>
    <row r="81" spans="1:8">
      <c r="A81" t="s">
        <v>822</v>
      </c>
      <c r="B81" t="s">
        <v>797</v>
      </c>
      <c r="C81" t="s">
        <v>707</v>
      </c>
      <c r="D81" t="s">
        <v>647</v>
      </c>
      <c r="E81" t="str">
        <f t="shared" si="1"/>
        <v>($4.9$,$A-101$,$TM-80$,$C-06$),</v>
      </c>
    </row>
    <row r="82" spans="1:8">
      <c r="A82" t="s">
        <v>823</v>
      </c>
      <c r="B82" t="s">
        <v>800</v>
      </c>
      <c r="C82" t="s">
        <v>708</v>
      </c>
      <c r="D82" t="s">
        <v>647</v>
      </c>
      <c r="E82" t="str">
        <f t="shared" si="1"/>
        <v>($2.4$,$B-202$,$TM-81$,$C-06$),</v>
      </c>
    </row>
    <row r="83" spans="1:8">
      <c r="A83" t="s">
        <v>824</v>
      </c>
      <c r="B83" t="s">
        <v>807</v>
      </c>
      <c r="C83" t="s">
        <v>709</v>
      </c>
      <c r="D83" t="s">
        <v>647</v>
      </c>
      <c r="E83" t="str">
        <f t="shared" si="1"/>
        <v>($3.1$,$C-301$,$TM-82$,$C-06$),</v>
      </c>
    </row>
    <row r="84" spans="1:8">
      <c r="A84" t="s">
        <v>825</v>
      </c>
      <c r="B84" t="s">
        <v>798</v>
      </c>
      <c r="C84" t="s">
        <v>710</v>
      </c>
      <c r="D84" t="s">
        <v>647</v>
      </c>
      <c r="E84" t="str">
        <f t="shared" si="1"/>
        <v>($5.0$,$A-102$,$TM-83$,$C-06$),</v>
      </c>
    </row>
    <row r="85" spans="1:8">
      <c r="A85" t="s">
        <v>826</v>
      </c>
      <c r="B85" t="s">
        <v>799</v>
      </c>
      <c r="C85" t="s">
        <v>711</v>
      </c>
      <c r="D85" t="s">
        <v>647</v>
      </c>
      <c r="E85" t="str">
        <f>+_xlfn.CONCAT($F$1,A85,$G$1,B85,$G$1,C85,$G$1,D85,$H$85)</f>
        <v>($2.9$,$B-201$,$TM-84$,$C-06$);</v>
      </c>
      <c r="H85" t="s">
        <v>4</v>
      </c>
    </row>
  </sheetData>
  <autoFilter ref="A1:D85" xr:uid="{7CE69951-845D-4116-9A7A-8084F3EA38FA}">
    <sortState xmlns:xlrd2="http://schemas.microsoft.com/office/spreadsheetml/2017/richdata2" ref="A2:D85">
      <sortCondition ref="C1:C85"/>
    </sortState>
  </autoFilter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8868-9F50-43E9-863D-4431EF34BF4B}">
  <dimension ref="A1:J85"/>
  <sheetViews>
    <sheetView tabSelected="1" topLeftCell="C84" workbookViewId="0">
      <selection activeCell="I86" sqref="I86"/>
    </sheetView>
  </sheetViews>
  <sheetFormatPr baseColWidth="10" defaultRowHeight="15"/>
  <cols>
    <col min="1" max="1" width="16.85546875" bestFit="1" customWidth="1"/>
    <col min="2" max="2" width="14.85546875" bestFit="1" customWidth="1"/>
    <col min="3" max="3" width="18.5703125" bestFit="1" customWidth="1"/>
    <col min="4" max="5" width="18.5703125" customWidth="1"/>
    <col min="6" max="6" width="93.85546875" bestFit="1" customWidth="1"/>
  </cols>
  <sheetData>
    <row r="1" spans="1:10">
      <c r="A1" t="s">
        <v>590</v>
      </c>
      <c r="B1" t="s">
        <v>591</v>
      </c>
      <c r="C1" t="s">
        <v>592</v>
      </c>
      <c r="D1" t="s">
        <v>790</v>
      </c>
      <c r="E1" t="s">
        <v>791</v>
      </c>
      <c r="F1" t="s">
        <v>851</v>
      </c>
      <c r="G1" t="s">
        <v>574</v>
      </c>
      <c r="H1" t="s">
        <v>3</v>
      </c>
      <c r="I1" t="s">
        <v>576</v>
      </c>
      <c r="J1" t="s">
        <v>604</v>
      </c>
    </row>
    <row r="2" spans="1:10">
      <c r="A2">
        <v>1</v>
      </c>
      <c r="B2" t="s">
        <v>582</v>
      </c>
      <c r="C2" s="1" t="s">
        <v>673</v>
      </c>
      <c r="D2" s="1" t="s">
        <v>642</v>
      </c>
      <c r="E2" s="1" t="s">
        <v>798</v>
      </c>
      <c r="F2" t="str">
        <f>+_xlfn.CONCAT($G$1,A2,$H$1,B2,$H$1,C2,$H$1,D2,$H$1,E2,$I$1)</f>
        <v>($1$,$A2$,$TM-01$,$C-01$,$A-102$),</v>
      </c>
    </row>
    <row r="3" spans="1:10">
      <c r="A3">
        <v>3</v>
      </c>
      <c r="B3" t="s">
        <v>583</v>
      </c>
      <c r="C3" s="1" t="s">
        <v>674</v>
      </c>
      <c r="D3" s="1" t="s">
        <v>642</v>
      </c>
      <c r="E3" s="1" t="s">
        <v>800</v>
      </c>
      <c r="F3" t="str">
        <f t="shared" ref="F3:F66" si="0">+_xlfn.CONCAT($G$1,A3,$H$1,B3,$H$1,C3,$H$1,D3,$H$1,E3,$I$1)</f>
        <v>($3$,$B2$,$TM-02$,$C-01$,$B-202$),</v>
      </c>
    </row>
    <row r="4" spans="1:10">
      <c r="A4">
        <v>4</v>
      </c>
      <c r="B4" t="s">
        <v>585</v>
      </c>
      <c r="C4" s="1" t="s">
        <v>675</v>
      </c>
      <c r="D4" s="1" t="s">
        <v>642</v>
      </c>
      <c r="E4" s="1" t="s">
        <v>807</v>
      </c>
      <c r="F4" t="str">
        <f t="shared" si="0"/>
        <v>($4$,$C1$,$TM-03$,$C-01$,$C-301$),</v>
      </c>
    </row>
    <row r="5" spans="1:10">
      <c r="A5">
        <v>3</v>
      </c>
      <c r="B5" t="s">
        <v>581</v>
      </c>
      <c r="C5" s="1" t="s">
        <v>676</v>
      </c>
      <c r="D5" s="1" t="s">
        <v>642</v>
      </c>
      <c r="E5" s="1" t="s">
        <v>797</v>
      </c>
      <c r="F5" t="str">
        <f t="shared" si="0"/>
        <v>($3$,$A1$,$TM-04$,$C-01$,$A-101$),</v>
      </c>
    </row>
    <row r="6" spans="1:10">
      <c r="A6">
        <v>3</v>
      </c>
      <c r="B6" t="s">
        <v>584</v>
      </c>
      <c r="C6" s="1" t="s">
        <v>677</v>
      </c>
      <c r="D6" s="1" t="s">
        <v>642</v>
      </c>
      <c r="E6" s="1" t="s">
        <v>799</v>
      </c>
      <c r="F6" t="str">
        <f t="shared" si="0"/>
        <v>($3$,$B1$,$TM-05$,$C-01$,$B-201$),</v>
      </c>
    </row>
    <row r="7" spans="1:10">
      <c r="A7">
        <v>5</v>
      </c>
      <c r="B7" t="s">
        <v>586</v>
      </c>
      <c r="C7" s="1" t="s">
        <v>678</v>
      </c>
      <c r="D7" s="1" t="s">
        <v>642</v>
      </c>
      <c r="E7" s="1" t="s">
        <v>808</v>
      </c>
      <c r="F7" t="str">
        <f t="shared" si="0"/>
        <v>($5$,$C2$,$TM-06$,$C-01$,$C-302$),</v>
      </c>
    </row>
    <row r="8" spans="1:10">
      <c r="A8">
        <v>1</v>
      </c>
      <c r="B8" t="s">
        <v>581</v>
      </c>
      <c r="C8" s="1" t="s">
        <v>679</v>
      </c>
      <c r="D8" s="1" t="s">
        <v>642</v>
      </c>
      <c r="E8" s="1" t="s">
        <v>797</v>
      </c>
      <c r="F8" t="str">
        <f t="shared" si="0"/>
        <v>($1$,$A1$,$TM-07$,$C-01$,$A-101$),</v>
      </c>
    </row>
    <row r="9" spans="1:10">
      <c r="A9">
        <v>4</v>
      </c>
      <c r="B9" t="s">
        <v>583</v>
      </c>
      <c r="C9" s="1" t="s">
        <v>680</v>
      </c>
      <c r="D9" s="1" t="s">
        <v>642</v>
      </c>
      <c r="E9" s="1" t="s">
        <v>800</v>
      </c>
      <c r="F9" t="str">
        <f t="shared" si="0"/>
        <v>($4$,$B2$,$TM-08$,$C-01$,$B-202$),</v>
      </c>
    </row>
    <row r="10" spans="1:10">
      <c r="A10">
        <v>2</v>
      </c>
      <c r="B10" t="s">
        <v>586</v>
      </c>
      <c r="C10" s="1" t="s">
        <v>681</v>
      </c>
      <c r="D10" s="1" t="s">
        <v>642</v>
      </c>
      <c r="E10" s="1" t="s">
        <v>808</v>
      </c>
      <c r="F10" t="str">
        <f t="shared" si="0"/>
        <v>($2$,$C2$,$TM-09$,$C-01$,$C-302$),</v>
      </c>
    </row>
    <row r="11" spans="1:10">
      <c r="A11">
        <v>4</v>
      </c>
      <c r="B11" t="s">
        <v>582</v>
      </c>
      <c r="C11" s="1" t="s">
        <v>248</v>
      </c>
      <c r="D11" s="1" t="s">
        <v>642</v>
      </c>
      <c r="E11" s="1" t="s">
        <v>798</v>
      </c>
      <c r="F11" t="str">
        <f t="shared" si="0"/>
        <v>($4$,$A2$,$TM-10$,$C-01$,$A-102$),</v>
      </c>
    </row>
    <row r="12" spans="1:10">
      <c r="A12">
        <v>1</v>
      </c>
      <c r="B12" t="s">
        <v>584</v>
      </c>
      <c r="C12" s="1" t="s">
        <v>249</v>
      </c>
      <c r="D12" s="1" t="s">
        <v>642</v>
      </c>
      <c r="E12" s="1" t="s">
        <v>799</v>
      </c>
      <c r="F12" t="str">
        <f t="shared" si="0"/>
        <v>($1$,$B1$,$TM-11$,$C-01$,$B-201$),</v>
      </c>
    </row>
    <row r="13" spans="1:10">
      <c r="A13">
        <v>3</v>
      </c>
      <c r="B13" t="s">
        <v>586</v>
      </c>
      <c r="C13" s="1" t="s">
        <v>250</v>
      </c>
      <c r="D13" s="1" t="s">
        <v>642</v>
      </c>
      <c r="E13" s="1" t="s">
        <v>808</v>
      </c>
      <c r="F13" t="str">
        <f t="shared" si="0"/>
        <v>($3$,$C2$,$TM-12$,$C-01$,$C-302$),</v>
      </c>
    </row>
    <row r="14" spans="1:10">
      <c r="A14">
        <v>1</v>
      </c>
      <c r="B14" t="s">
        <v>581</v>
      </c>
      <c r="C14" s="1" t="s">
        <v>251</v>
      </c>
      <c r="D14" s="1" t="s">
        <v>642</v>
      </c>
      <c r="E14" s="1" t="s">
        <v>797</v>
      </c>
      <c r="F14" t="str">
        <f t="shared" si="0"/>
        <v>($1$,$A1$,$TM-13$,$C-01$,$A-101$),</v>
      </c>
    </row>
    <row r="15" spans="1:10">
      <c r="A15">
        <v>3</v>
      </c>
      <c r="B15" t="s">
        <v>583</v>
      </c>
      <c r="C15" s="1" t="s">
        <v>252</v>
      </c>
      <c r="D15" s="1" t="s">
        <v>642</v>
      </c>
      <c r="E15" s="1" t="s">
        <v>800</v>
      </c>
      <c r="F15" t="str">
        <f t="shared" si="0"/>
        <v>($3$,$B2$,$TM-14$,$C-01$,$B-202$),</v>
      </c>
    </row>
    <row r="16" spans="1:10">
      <c r="A16">
        <v>5</v>
      </c>
      <c r="B16" t="s">
        <v>585</v>
      </c>
      <c r="C16" s="1" t="s">
        <v>253</v>
      </c>
      <c r="D16" s="1" t="s">
        <v>642</v>
      </c>
      <c r="E16" s="1" t="s">
        <v>807</v>
      </c>
      <c r="F16" t="str">
        <f t="shared" si="0"/>
        <v>($5$,$C1$,$TM-15$,$C-01$,$C-301$),</v>
      </c>
    </row>
    <row r="17" spans="1:6">
      <c r="A17">
        <v>5</v>
      </c>
      <c r="B17" t="s">
        <v>582</v>
      </c>
      <c r="C17" s="1" t="s">
        <v>254</v>
      </c>
      <c r="D17" s="1" t="s">
        <v>642</v>
      </c>
      <c r="E17" s="1" t="s">
        <v>798</v>
      </c>
      <c r="F17" t="str">
        <f t="shared" si="0"/>
        <v>($5$,$A2$,$TM-16$,$C-01$,$A-102$),</v>
      </c>
    </row>
    <row r="18" spans="1:6">
      <c r="A18">
        <v>1</v>
      </c>
      <c r="B18" t="s">
        <v>584</v>
      </c>
      <c r="C18" s="1" t="s">
        <v>255</v>
      </c>
      <c r="D18" s="1" t="s">
        <v>642</v>
      </c>
      <c r="E18" s="1" t="s">
        <v>799</v>
      </c>
      <c r="F18" t="str">
        <f t="shared" si="0"/>
        <v>($1$,$B1$,$TM-17$,$C-01$,$B-201$),</v>
      </c>
    </row>
    <row r="19" spans="1:6">
      <c r="A19">
        <v>5</v>
      </c>
      <c r="B19" t="s">
        <v>586</v>
      </c>
      <c r="C19" s="1" t="s">
        <v>256</v>
      </c>
      <c r="D19" s="1" t="s">
        <v>642</v>
      </c>
      <c r="E19" s="1" t="s">
        <v>808</v>
      </c>
      <c r="F19" t="str">
        <f t="shared" si="0"/>
        <v>($5$,$C2$,$TM-18$,$C-01$,$C-302$),</v>
      </c>
    </row>
    <row r="20" spans="1:6">
      <c r="A20">
        <v>1</v>
      </c>
      <c r="B20" t="s">
        <v>581</v>
      </c>
      <c r="C20" s="1" t="s">
        <v>257</v>
      </c>
      <c r="D20" s="1" t="s">
        <v>642</v>
      </c>
      <c r="E20" s="1" t="s">
        <v>797</v>
      </c>
      <c r="F20" t="str">
        <f t="shared" si="0"/>
        <v>($1$,$A1$,$TM-19$,$C-01$,$A-101$),</v>
      </c>
    </row>
    <row r="21" spans="1:6">
      <c r="A21">
        <v>1</v>
      </c>
      <c r="B21" t="s">
        <v>583</v>
      </c>
      <c r="C21" s="1" t="s">
        <v>258</v>
      </c>
      <c r="D21" s="1" t="s">
        <v>643</v>
      </c>
      <c r="E21" s="1" t="s">
        <v>800</v>
      </c>
      <c r="F21" t="str">
        <f t="shared" si="0"/>
        <v>($1$,$B2$,$TM-20$,$C-02$,$B-202$),</v>
      </c>
    </row>
    <row r="22" spans="1:6">
      <c r="A22">
        <v>3</v>
      </c>
      <c r="B22" t="s">
        <v>586</v>
      </c>
      <c r="C22" s="1" t="s">
        <v>259</v>
      </c>
      <c r="D22" s="1" t="s">
        <v>643</v>
      </c>
      <c r="E22" s="1" t="s">
        <v>808</v>
      </c>
      <c r="F22" t="str">
        <f t="shared" si="0"/>
        <v>($3$,$C2$,$TM-21$,$C-02$,$C-302$),</v>
      </c>
    </row>
    <row r="23" spans="1:6">
      <c r="A23">
        <v>2</v>
      </c>
      <c r="B23" t="s">
        <v>581</v>
      </c>
      <c r="C23" s="1" t="s">
        <v>260</v>
      </c>
      <c r="D23" s="1" t="s">
        <v>643</v>
      </c>
      <c r="E23" s="1" t="s">
        <v>797</v>
      </c>
      <c r="F23" t="str">
        <f t="shared" si="0"/>
        <v>($2$,$A1$,$TM-22$,$C-02$,$A-101$),</v>
      </c>
    </row>
    <row r="24" spans="1:6">
      <c r="A24">
        <v>5</v>
      </c>
      <c r="B24" t="s">
        <v>584</v>
      </c>
      <c r="C24" s="1" t="s">
        <v>261</v>
      </c>
      <c r="D24" s="1" t="s">
        <v>643</v>
      </c>
      <c r="E24" s="1" t="s">
        <v>799</v>
      </c>
      <c r="F24" t="str">
        <f t="shared" si="0"/>
        <v>($5$,$B1$,$TM-23$,$C-02$,$B-201$),</v>
      </c>
    </row>
    <row r="25" spans="1:6">
      <c r="A25">
        <v>5</v>
      </c>
      <c r="B25" t="s">
        <v>586</v>
      </c>
      <c r="C25" s="1" t="s">
        <v>262</v>
      </c>
      <c r="D25" s="1" t="s">
        <v>643</v>
      </c>
      <c r="E25" s="1" t="s">
        <v>808</v>
      </c>
      <c r="F25" t="str">
        <f t="shared" si="0"/>
        <v>($5$,$C2$,$TM-24$,$C-02$,$C-302$),</v>
      </c>
    </row>
    <row r="26" spans="1:6">
      <c r="A26">
        <v>5</v>
      </c>
      <c r="B26" t="s">
        <v>581</v>
      </c>
      <c r="C26" s="1" t="s">
        <v>263</v>
      </c>
      <c r="D26" s="1" t="s">
        <v>643</v>
      </c>
      <c r="E26" s="1" t="s">
        <v>797</v>
      </c>
      <c r="F26" t="str">
        <f t="shared" si="0"/>
        <v>($5$,$A1$,$TM-25$,$C-02$,$A-101$),</v>
      </c>
    </row>
    <row r="27" spans="1:6">
      <c r="A27">
        <v>2</v>
      </c>
      <c r="B27" t="s">
        <v>584</v>
      </c>
      <c r="C27" s="1" t="s">
        <v>264</v>
      </c>
      <c r="D27" s="1" t="s">
        <v>643</v>
      </c>
      <c r="E27" s="1" t="s">
        <v>799</v>
      </c>
      <c r="F27" t="str">
        <f t="shared" si="0"/>
        <v>($2$,$B1$,$TM-26$,$C-02$,$B-201$),</v>
      </c>
    </row>
    <row r="28" spans="1:6">
      <c r="A28">
        <v>2</v>
      </c>
      <c r="B28" t="s">
        <v>586</v>
      </c>
      <c r="C28" s="1" t="s">
        <v>265</v>
      </c>
      <c r="D28" s="1" t="s">
        <v>643</v>
      </c>
      <c r="E28" s="1" t="s">
        <v>808</v>
      </c>
      <c r="F28" t="str">
        <f t="shared" si="0"/>
        <v>($2$,$C2$,$TM-27$,$C-02$,$C-302$),</v>
      </c>
    </row>
    <row r="29" spans="1:6">
      <c r="A29">
        <v>4</v>
      </c>
      <c r="B29" t="s">
        <v>581</v>
      </c>
      <c r="C29" s="1" t="s">
        <v>266</v>
      </c>
      <c r="D29" s="1" t="s">
        <v>643</v>
      </c>
      <c r="E29" s="1" t="s">
        <v>797</v>
      </c>
      <c r="F29" t="str">
        <f t="shared" si="0"/>
        <v>($4$,$A1$,$TM-28$,$C-02$,$A-101$),</v>
      </c>
    </row>
    <row r="30" spans="1:6">
      <c r="A30">
        <v>3</v>
      </c>
      <c r="B30" t="s">
        <v>584</v>
      </c>
      <c r="C30" s="1" t="s">
        <v>267</v>
      </c>
      <c r="D30" s="1" t="s">
        <v>643</v>
      </c>
      <c r="E30" s="1" t="s">
        <v>799</v>
      </c>
      <c r="F30" t="str">
        <f t="shared" si="0"/>
        <v>($3$,$B1$,$TM-29$,$C-02$,$B-201$),</v>
      </c>
    </row>
    <row r="31" spans="1:6">
      <c r="A31">
        <v>5</v>
      </c>
      <c r="B31" t="s">
        <v>585</v>
      </c>
      <c r="C31" s="1" t="s">
        <v>268</v>
      </c>
      <c r="D31" s="1" t="s">
        <v>643</v>
      </c>
      <c r="E31" s="1" t="s">
        <v>807</v>
      </c>
      <c r="F31" t="str">
        <f t="shared" si="0"/>
        <v>($5$,$C1$,$TM-30$,$C-02$,$C-301$),</v>
      </c>
    </row>
    <row r="32" spans="1:6">
      <c r="A32">
        <v>2</v>
      </c>
      <c r="B32" t="s">
        <v>582</v>
      </c>
      <c r="C32" s="1" t="s">
        <v>269</v>
      </c>
      <c r="D32" s="1" t="s">
        <v>643</v>
      </c>
      <c r="E32" s="1" t="s">
        <v>798</v>
      </c>
      <c r="F32" t="str">
        <f t="shared" si="0"/>
        <v>($2$,$A2$,$TM-31$,$C-02$,$A-102$),</v>
      </c>
    </row>
    <row r="33" spans="1:6">
      <c r="A33">
        <v>2</v>
      </c>
      <c r="B33" t="s">
        <v>584</v>
      </c>
      <c r="C33" s="1" t="s">
        <v>270</v>
      </c>
      <c r="D33" s="1" t="s">
        <v>643</v>
      </c>
      <c r="E33" s="1" t="s">
        <v>799</v>
      </c>
      <c r="F33" t="str">
        <f t="shared" si="0"/>
        <v>($2$,$B1$,$TM-32$,$C-02$,$B-201$),</v>
      </c>
    </row>
    <row r="34" spans="1:6">
      <c r="A34">
        <v>3</v>
      </c>
      <c r="B34" t="s">
        <v>586</v>
      </c>
      <c r="C34" s="1" t="s">
        <v>271</v>
      </c>
      <c r="D34" s="1" t="s">
        <v>643</v>
      </c>
      <c r="E34" s="1" t="s">
        <v>808</v>
      </c>
      <c r="F34" t="str">
        <f t="shared" si="0"/>
        <v>($3$,$C2$,$TM-33$,$C-02$,$C-302$),</v>
      </c>
    </row>
    <row r="35" spans="1:6">
      <c r="A35">
        <v>1</v>
      </c>
      <c r="B35" t="s">
        <v>581</v>
      </c>
      <c r="C35" s="1" t="s">
        <v>272</v>
      </c>
      <c r="D35" s="1" t="s">
        <v>643</v>
      </c>
      <c r="E35" s="1" t="s">
        <v>797</v>
      </c>
      <c r="F35" t="str">
        <f t="shared" si="0"/>
        <v>($1$,$A1$,$TM-34$,$C-02$,$A-101$),</v>
      </c>
    </row>
    <row r="36" spans="1:6">
      <c r="A36">
        <v>4</v>
      </c>
      <c r="B36" t="s">
        <v>584</v>
      </c>
      <c r="C36" s="1" t="s">
        <v>273</v>
      </c>
      <c r="D36" s="1" t="s">
        <v>643</v>
      </c>
      <c r="E36" s="1" t="s">
        <v>799</v>
      </c>
      <c r="F36" t="str">
        <f t="shared" si="0"/>
        <v>($4$,$B1$,$TM-35$,$C-02$,$B-201$),</v>
      </c>
    </row>
    <row r="37" spans="1:6">
      <c r="A37">
        <v>5</v>
      </c>
      <c r="B37" t="s">
        <v>585</v>
      </c>
      <c r="C37" s="1" t="s">
        <v>274</v>
      </c>
      <c r="D37" s="1" t="s">
        <v>644</v>
      </c>
      <c r="E37" s="1" t="s">
        <v>807</v>
      </c>
      <c r="F37" t="str">
        <f t="shared" si="0"/>
        <v>($5$,$C1$,$TM-36$,$C-03$,$C-301$),</v>
      </c>
    </row>
    <row r="38" spans="1:6">
      <c r="A38">
        <v>2</v>
      </c>
      <c r="B38" t="s">
        <v>581</v>
      </c>
      <c r="C38" s="1" t="s">
        <v>275</v>
      </c>
      <c r="D38" s="1" t="s">
        <v>644</v>
      </c>
      <c r="E38" s="1" t="s">
        <v>797</v>
      </c>
      <c r="F38" t="str">
        <f t="shared" si="0"/>
        <v>($2$,$A1$,$TM-37$,$C-03$,$A-101$),</v>
      </c>
    </row>
    <row r="39" spans="1:6">
      <c r="A39">
        <v>5</v>
      </c>
      <c r="B39" t="s">
        <v>584</v>
      </c>
      <c r="C39" s="1" t="s">
        <v>276</v>
      </c>
      <c r="D39" s="1" t="s">
        <v>644</v>
      </c>
      <c r="E39" s="1" t="s">
        <v>799</v>
      </c>
      <c r="F39" t="str">
        <f t="shared" si="0"/>
        <v>($5$,$B1$,$TM-38$,$C-03$,$B-201$),</v>
      </c>
    </row>
    <row r="40" spans="1:6">
      <c r="A40">
        <v>5</v>
      </c>
      <c r="B40" t="s">
        <v>585</v>
      </c>
      <c r="C40" s="1" t="s">
        <v>277</v>
      </c>
      <c r="D40" s="1" t="s">
        <v>644</v>
      </c>
      <c r="E40" s="1" t="s">
        <v>807</v>
      </c>
      <c r="F40" t="str">
        <f t="shared" si="0"/>
        <v>($5$,$C1$,$TM-39$,$C-03$,$C-301$),</v>
      </c>
    </row>
    <row r="41" spans="1:6">
      <c r="A41">
        <v>2</v>
      </c>
      <c r="B41" t="s">
        <v>581</v>
      </c>
      <c r="C41" s="1" t="s">
        <v>278</v>
      </c>
      <c r="D41" s="1" t="s">
        <v>644</v>
      </c>
      <c r="E41" s="1" t="s">
        <v>797</v>
      </c>
      <c r="F41" t="str">
        <f t="shared" si="0"/>
        <v>($2$,$A1$,$TM-40$,$C-03$,$A-101$),</v>
      </c>
    </row>
    <row r="42" spans="1:6">
      <c r="A42">
        <v>4</v>
      </c>
      <c r="B42" t="s">
        <v>584</v>
      </c>
      <c r="C42" s="1" t="s">
        <v>279</v>
      </c>
      <c r="D42" s="1" t="s">
        <v>644</v>
      </c>
      <c r="E42" s="1" t="s">
        <v>799</v>
      </c>
      <c r="F42" t="str">
        <f t="shared" si="0"/>
        <v>($4$,$B1$,$TM-41$,$C-03$,$B-201$),</v>
      </c>
    </row>
    <row r="43" spans="1:6">
      <c r="A43">
        <v>4</v>
      </c>
      <c r="B43" t="s">
        <v>586</v>
      </c>
      <c r="C43" s="1" t="s">
        <v>280</v>
      </c>
      <c r="D43" s="1" t="s">
        <v>644</v>
      </c>
      <c r="E43" s="1" t="s">
        <v>808</v>
      </c>
      <c r="F43" t="str">
        <f t="shared" si="0"/>
        <v>($4$,$C2$,$TM-42$,$C-03$,$C-302$),</v>
      </c>
    </row>
    <row r="44" spans="1:6">
      <c r="A44">
        <v>4</v>
      </c>
      <c r="B44" t="s">
        <v>581</v>
      </c>
      <c r="C44" s="1" t="s">
        <v>281</v>
      </c>
      <c r="D44" s="1" t="s">
        <v>644</v>
      </c>
      <c r="E44" s="1" t="s">
        <v>797</v>
      </c>
      <c r="F44" t="str">
        <f t="shared" si="0"/>
        <v>($4$,$A1$,$TM-43$,$C-03$,$A-101$),</v>
      </c>
    </row>
    <row r="45" spans="1:6">
      <c r="A45">
        <v>3</v>
      </c>
      <c r="B45" t="s">
        <v>583</v>
      </c>
      <c r="C45" s="1" t="s">
        <v>282</v>
      </c>
      <c r="D45" s="1" t="s">
        <v>644</v>
      </c>
      <c r="E45" s="1" t="s">
        <v>800</v>
      </c>
      <c r="F45" t="str">
        <f t="shared" si="0"/>
        <v>($3$,$B2$,$TM-44$,$C-03$,$B-202$),</v>
      </c>
    </row>
    <row r="46" spans="1:6">
      <c r="A46">
        <v>3</v>
      </c>
      <c r="B46" t="s">
        <v>585</v>
      </c>
      <c r="C46" s="1" t="s">
        <v>283</v>
      </c>
      <c r="D46" s="1" t="s">
        <v>644</v>
      </c>
      <c r="E46" s="1" t="s">
        <v>807</v>
      </c>
      <c r="F46" t="str">
        <f t="shared" si="0"/>
        <v>($3$,$C1$,$TM-45$,$C-03$,$C-301$),</v>
      </c>
    </row>
    <row r="47" spans="1:6">
      <c r="A47">
        <v>5</v>
      </c>
      <c r="B47" t="s">
        <v>582</v>
      </c>
      <c r="C47" s="1" t="s">
        <v>284</v>
      </c>
      <c r="D47" s="1" t="s">
        <v>644</v>
      </c>
      <c r="E47" s="1" t="s">
        <v>798</v>
      </c>
      <c r="F47" t="str">
        <f t="shared" si="0"/>
        <v>($5$,$A2$,$TM-46$,$C-03$,$A-102$),</v>
      </c>
    </row>
    <row r="48" spans="1:6">
      <c r="A48">
        <v>2</v>
      </c>
      <c r="B48" t="s">
        <v>583</v>
      </c>
      <c r="C48" s="1" t="s">
        <v>285</v>
      </c>
      <c r="D48" s="1" t="s">
        <v>645</v>
      </c>
      <c r="E48" s="1" t="s">
        <v>800</v>
      </c>
      <c r="F48" t="str">
        <f t="shared" si="0"/>
        <v>($2$,$B2$,$TM-47$,$C-04$,$B-202$),</v>
      </c>
    </row>
    <row r="49" spans="1:9">
      <c r="A49">
        <v>2</v>
      </c>
      <c r="B49" t="s">
        <v>586</v>
      </c>
      <c r="C49" s="1" t="s">
        <v>286</v>
      </c>
      <c r="D49" s="1" t="s">
        <v>645</v>
      </c>
      <c r="E49" s="1" t="s">
        <v>808</v>
      </c>
      <c r="F49" t="str">
        <f t="shared" si="0"/>
        <v>($2$,$C2$,$TM-48$,$C-04$,$C-302$),</v>
      </c>
    </row>
    <row r="50" spans="1:9">
      <c r="A50">
        <v>1</v>
      </c>
      <c r="B50" t="s">
        <v>582</v>
      </c>
      <c r="C50" s="1" t="s">
        <v>287</v>
      </c>
      <c r="D50" s="1" t="s">
        <v>645</v>
      </c>
      <c r="E50" s="1" t="s">
        <v>798</v>
      </c>
      <c r="F50" t="str">
        <f t="shared" si="0"/>
        <v>($1$,$A2$,$TM-49$,$C-04$,$A-102$),</v>
      </c>
    </row>
    <row r="51" spans="1:9">
      <c r="A51">
        <v>1</v>
      </c>
      <c r="B51" t="s">
        <v>584</v>
      </c>
      <c r="C51" s="1" t="s">
        <v>288</v>
      </c>
      <c r="D51" s="1" t="s">
        <v>645</v>
      </c>
      <c r="E51" s="1" t="s">
        <v>799</v>
      </c>
      <c r="F51" t="str">
        <f t="shared" si="0"/>
        <v>($1$,$B1$,$TM-50$,$C-04$,$B-201$),</v>
      </c>
    </row>
    <row r="52" spans="1:9">
      <c r="A52">
        <v>2</v>
      </c>
      <c r="B52" t="s">
        <v>586</v>
      </c>
      <c r="C52" s="1" t="s">
        <v>289</v>
      </c>
      <c r="D52" s="1" t="s">
        <v>645</v>
      </c>
      <c r="E52" s="1" t="s">
        <v>808</v>
      </c>
      <c r="F52" t="str">
        <f t="shared" si="0"/>
        <v>($2$,$C2$,$TM-51$,$C-04$,$C-302$),</v>
      </c>
    </row>
    <row r="53" spans="1:9">
      <c r="A53">
        <v>2</v>
      </c>
      <c r="B53" t="s">
        <v>581</v>
      </c>
      <c r="C53" s="1" t="s">
        <v>290</v>
      </c>
      <c r="D53" s="1" t="s">
        <v>645</v>
      </c>
      <c r="E53" s="1" t="s">
        <v>797</v>
      </c>
      <c r="F53" t="str">
        <f t="shared" si="0"/>
        <v>($2$,$A1$,$TM-52$,$C-04$,$A-101$),</v>
      </c>
    </row>
    <row r="54" spans="1:9">
      <c r="A54">
        <v>1</v>
      </c>
      <c r="B54" t="s">
        <v>583</v>
      </c>
      <c r="C54" s="1" t="s">
        <v>291</v>
      </c>
      <c r="D54" s="1" t="s">
        <v>645</v>
      </c>
      <c r="E54" s="1" t="s">
        <v>800</v>
      </c>
      <c r="F54" t="str">
        <f t="shared" si="0"/>
        <v>($1$,$B2$,$TM-53$,$C-04$,$B-202$),</v>
      </c>
    </row>
    <row r="55" spans="1:9">
      <c r="A55">
        <v>2</v>
      </c>
      <c r="B55" t="s">
        <v>585</v>
      </c>
      <c r="C55" s="1" t="s">
        <v>292</v>
      </c>
      <c r="D55" s="1" t="s">
        <v>645</v>
      </c>
      <c r="E55" s="1" t="s">
        <v>807</v>
      </c>
      <c r="F55" t="str">
        <f t="shared" si="0"/>
        <v>($2$,$C1$,$TM-54$,$C-04$,$C-301$),</v>
      </c>
      <c r="I55" t="str">
        <f t="shared" ref="I55:I66" si="1">+_xlfn.CONCAT(G55,H55)</f>
        <v/>
      </c>
    </row>
    <row r="56" spans="1:9">
      <c r="A56">
        <v>1</v>
      </c>
      <c r="B56" t="s">
        <v>582</v>
      </c>
      <c r="C56" s="1" t="s">
        <v>682</v>
      </c>
      <c r="D56" s="1" t="s">
        <v>645</v>
      </c>
      <c r="E56" s="1" t="s">
        <v>798</v>
      </c>
      <c r="F56" t="str">
        <f t="shared" si="0"/>
        <v>($1$,$A2$,$TM-55$,$C-04$,$A-102$),</v>
      </c>
      <c r="I56" t="str">
        <f t="shared" si="1"/>
        <v/>
      </c>
    </row>
    <row r="57" spans="1:9">
      <c r="A57">
        <v>3</v>
      </c>
      <c r="B57" t="s">
        <v>583</v>
      </c>
      <c r="C57" s="1" t="s">
        <v>683</v>
      </c>
      <c r="D57" s="1" t="s">
        <v>645</v>
      </c>
      <c r="E57" s="1" t="s">
        <v>800</v>
      </c>
      <c r="F57" t="str">
        <f t="shared" si="0"/>
        <v>($3$,$B2$,$TM-56$,$C-04$,$B-202$),</v>
      </c>
      <c r="I57" t="str">
        <f t="shared" si="1"/>
        <v/>
      </c>
    </row>
    <row r="58" spans="1:9">
      <c r="A58">
        <v>4</v>
      </c>
      <c r="B58" t="s">
        <v>586</v>
      </c>
      <c r="C58" s="1" t="s">
        <v>684</v>
      </c>
      <c r="D58" s="1" t="s">
        <v>645</v>
      </c>
      <c r="E58" s="1" t="s">
        <v>808</v>
      </c>
      <c r="F58" t="str">
        <f t="shared" si="0"/>
        <v>($4$,$C2$,$TM-57$,$C-04$,$C-302$),</v>
      </c>
      <c r="I58" t="str">
        <f t="shared" si="1"/>
        <v/>
      </c>
    </row>
    <row r="59" spans="1:9">
      <c r="A59">
        <v>5</v>
      </c>
      <c r="B59" t="s">
        <v>582</v>
      </c>
      <c r="C59" s="1" t="s">
        <v>685</v>
      </c>
      <c r="D59" s="1" t="s">
        <v>645</v>
      </c>
      <c r="E59" s="1" t="s">
        <v>798</v>
      </c>
      <c r="F59" t="str">
        <f t="shared" si="0"/>
        <v>($5$,$A2$,$TM-58$,$C-04$,$A-102$),</v>
      </c>
      <c r="I59" t="str">
        <f t="shared" si="1"/>
        <v/>
      </c>
    </row>
    <row r="60" spans="1:9">
      <c r="A60">
        <v>5</v>
      </c>
      <c r="B60" t="s">
        <v>584</v>
      </c>
      <c r="C60" s="1" t="s">
        <v>686</v>
      </c>
      <c r="D60" s="1" t="s">
        <v>645</v>
      </c>
      <c r="E60" s="1" t="s">
        <v>799</v>
      </c>
      <c r="F60" t="str">
        <f t="shared" si="0"/>
        <v>($5$,$B1$,$TM-59$,$C-04$,$B-201$),</v>
      </c>
      <c r="I60" t="str">
        <f t="shared" si="1"/>
        <v/>
      </c>
    </row>
    <row r="61" spans="1:9">
      <c r="A61">
        <v>3</v>
      </c>
      <c r="B61" t="s">
        <v>586</v>
      </c>
      <c r="C61" s="1" t="s">
        <v>687</v>
      </c>
      <c r="D61" s="1" t="s">
        <v>645</v>
      </c>
      <c r="E61" s="1" t="s">
        <v>808</v>
      </c>
      <c r="F61" t="str">
        <f t="shared" si="0"/>
        <v>($3$,$C2$,$TM-60$,$C-04$,$C-302$),</v>
      </c>
      <c r="I61" t="str">
        <f t="shared" si="1"/>
        <v/>
      </c>
    </row>
    <row r="62" spans="1:9">
      <c r="A62">
        <v>5</v>
      </c>
      <c r="B62" t="s">
        <v>581</v>
      </c>
      <c r="C62" s="1" t="s">
        <v>688</v>
      </c>
      <c r="D62" s="1" t="s">
        <v>645</v>
      </c>
      <c r="E62" s="1" t="s">
        <v>797</v>
      </c>
      <c r="F62" t="str">
        <f t="shared" si="0"/>
        <v>($5$,$A1$,$TM-61$,$C-04$,$A-101$),</v>
      </c>
      <c r="I62" t="str">
        <f t="shared" si="1"/>
        <v/>
      </c>
    </row>
    <row r="63" spans="1:9">
      <c r="A63">
        <v>3</v>
      </c>
      <c r="B63" t="s">
        <v>583</v>
      </c>
      <c r="C63" s="1" t="s">
        <v>689</v>
      </c>
      <c r="D63" s="1" t="s">
        <v>645</v>
      </c>
      <c r="E63" s="1" t="s">
        <v>800</v>
      </c>
      <c r="F63" t="str">
        <f t="shared" si="0"/>
        <v>($3$,$B2$,$TM-62$,$C-04$,$B-202$),</v>
      </c>
      <c r="I63" t="str">
        <f t="shared" si="1"/>
        <v/>
      </c>
    </row>
    <row r="64" spans="1:9">
      <c r="A64">
        <v>2</v>
      </c>
      <c r="B64" t="s">
        <v>585</v>
      </c>
      <c r="C64" s="1" t="s">
        <v>690</v>
      </c>
      <c r="D64" s="1" t="s">
        <v>645</v>
      </c>
      <c r="E64" s="1" t="s">
        <v>807</v>
      </c>
      <c r="F64" t="str">
        <f t="shared" si="0"/>
        <v>($2$,$C1$,$TM-63$,$C-04$,$C-301$),</v>
      </c>
      <c r="I64" t="str">
        <f t="shared" si="1"/>
        <v/>
      </c>
    </row>
    <row r="65" spans="1:9">
      <c r="A65">
        <v>5</v>
      </c>
      <c r="B65" t="s">
        <v>582</v>
      </c>
      <c r="C65" s="1" t="s">
        <v>691</v>
      </c>
      <c r="D65" s="1" t="s">
        <v>645</v>
      </c>
      <c r="E65" s="1" t="s">
        <v>798</v>
      </c>
      <c r="F65" t="str">
        <f t="shared" si="0"/>
        <v>($5$,$A2$,$TM-64$,$C-04$,$A-102$),</v>
      </c>
      <c r="I65" t="str">
        <f t="shared" si="1"/>
        <v/>
      </c>
    </row>
    <row r="66" spans="1:9">
      <c r="A66">
        <v>3</v>
      </c>
      <c r="B66" t="s">
        <v>583</v>
      </c>
      <c r="C66" s="1" t="s">
        <v>692</v>
      </c>
      <c r="D66" s="1" t="s">
        <v>645</v>
      </c>
      <c r="E66" s="1" t="s">
        <v>800</v>
      </c>
      <c r="F66" t="str">
        <f t="shared" si="0"/>
        <v>($3$,$B2$,$TM-65$,$C-04$,$B-202$),</v>
      </c>
      <c r="I66" t="str">
        <f t="shared" si="1"/>
        <v/>
      </c>
    </row>
    <row r="67" spans="1:9">
      <c r="A67">
        <v>2</v>
      </c>
      <c r="B67" t="s">
        <v>586</v>
      </c>
      <c r="C67" s="1" t="s">
        <v>693</v>
      </c>
      <c r="D67" s="1" t="s">
        <v>645</v>
      </c>
      <c r="E67" s="1" t="s">
        <v>808</v>
      </c>
      <c r="F67" t="str">
        <f t="shared" ref="F67:F85" si="2">+_xlfn.CONCAT($G$1,A67,$H$1,B67,$H$1,C67,$H$1,D67,$H$1,E67,$I$1)</f>
        <v>($2$,$C2$,$TM-66$,$C-04$,$C-302$),</v>
      </c>
      <c r="I67" t="str">
        <f t="shared" ref="I67:I84" si="3">+_xlfn.CONCAT(G67,H67)</f>
        <v/>
      </c>
    </row>
    <row r="68" spans="1:9">
      <c r="A68">
        <v>2</v>
      </c>
      <c r="B68" t="s">
        <v>582</v>
      </c>
      <c r="C68" s="1" t="s">
        <v>694</v>
      </c>
      <c r="D68" s="1" t="s">
        <v>646</v>
      </c>
      <c r="E68" s="1" t="s">
        <v>798</v>
      </c>
      <c r="F68" t="str">
        <f t="shared" si="2"/>
        <v>($2$,$A2$,$TM-67$,$C-05$,$A-102$),</v>
      </c>
      <c r="I68" t="str">
        <f t="shared" si="3"/>
        <v/>
      </c>
    </row>
    <row r="69" spans="1:9">
      <c r="A69">
        <v>1</v>
      </c>
      <c r="B69" t="s">
        <v>584</v>
      </c>
      <c r="C69" s="1" t="s">
        <v>695</v>
      </c>
      <c r="D69" s="1" t="s">
        <v>646</v>
      </c>
      <c r="E69" s="1" t="s">
        <v>799</v>
      </c>
      <c r="F69" t="str">
        <f t="shared" si="2"/>
        <v>($1$,$B1$,$TM-68$,$C-05$,$B-201$),</v>
      </c>
      <c r="I69" t="str">
        <f t="shared" si="3"/>
        <v/>
      </c>
    </row>
    <row r="70" spans="1:9">
      <c r="A70">
        <v>3</v>
      </c>
      <c r="B70" t="s">
        <v>586</v>
      </c>
      <c r="C70" s="1" t="s">
        <v>696</v>
      </c>
      <c r="D70" s="1" t="s">
        <v>646</v>
      </c>
      <c r="E70" s="1" t="s">
        <v>808</v>
      </c>
      <c r="F70" t="str">
        <f t="shared" si="2"/>
        <v>($3$,$C2$,$TM-69$,$C-05$,$C-302$),</v>
      </c>
      <c r="I70" t="str">
        <f t="shared" si="3"/>
        <v/>
      </c>
    </row>
    <row r="71" spans="1:9">
      <c r="A71">
        <v>1</v>
      </c>
      <c r="B71" t="s">
        <v>581</v>
      </c>
      <c r="C71" s="1" t="s">
        <v>697</v>
      </c>
      <c r="D71" s="1" t="s">
        <v>646</v>
      </c>
      <c r="E71" s="1" t="s">
        <v>797</v>
      </c>
      <c r="F71" t="str">
        <f t="shared" si="2"/>
        <v>($1$,$A1$,$TM-70$,$C-05$,$A-101$),</v>
      </c>
      <c r="I71" t="str">
        <f t="shared" si="3"/>
        <v/>
      </c>
    </row>
    <row r="72" spans="1:9">
      <c r="A72">
        <v>5</v>
      </c>
      <c r="B72" t="s">
        <v>583</v>
      </c>
      <c r="C72" s="1" t="s">
        <v>698</v>
      </c>
      <c r="D72" s="1" t="s">
        <v>646</v>
      </c>
      <c r="E72" s="1" t="s">
        <v>800</v>
      </c>
      <c r="F72" t="str">
        <f t="shared" si="2"/>
        <v>($5$,$B2$,$TM-71$,$C-05$,$B-202$),</v>
      </c>
      <c r="I72" t="str">
        <f t="shared" si="3"/>
        <v/>
      </c>
    </row>
    <row r="73" spans="1:9">
      <c r="A73">
        <v>5</v>
      </c>
      <c r="B73" t="s">
        <v>584</v>
      </c>
      <c r="C73" s="1" t="s">
        <v>699</v>
      </c>
      <c r="D73" s="1" t="s">
        <v>646</v>
      </c>
      <c r="E73" s="1" t="s">
        <v>799</v>
      </c>
      <c r="F73" t="str">
        <f t="shared" si="2"/>
        <v>($5$,$B1$,$TM-72$,$C-05$,$B-201$),</v>
      </c>
      <c r="I73" t="str">
        <f t="shared" si="3"/>
        <v/>
      </c>
    </row>
    <row r="74" spans="1:9">
      <c r="A74">
        <v>5</v>
      </c>
      <c r="B74" t="s">
        <v>586</v>
      </c>
      <c r="C74" s="1" t="s">
        <v>700</v>
      </c>
      <c r="D74" s="1" t="s">
        <v>646</v>
      </c>
      <c r="E74" s="1" t="s">
        <v>808</v>
      </c>
      <c r="F74" t="str">
        <f t="shared" si="2"/>
        <v>($5$,$C2$,$TM-73$,$C-05$,$C-302$),</v>
      </c>
      <c r="I74" t="str">
        <f t="shared" si="3"/>
        <v/>
      </c>
    </row>
    <row r="75" spans="1:9">
      <c r="A75">
        <v>5</v>
      </c>
      <c r="B75" t="s">
        <v>581</v>
      </c>
      <c r="C75" s="1" t="s">
        <v>701</v>
      </c>
      <c r="D75" s="1" t="s">
        <v>646</v>
      </c>
      <c r="E75" s="1" t="s">
        <v>797</v>
      </c>
      <c r="F75" t="str">
        <f t="shared" si="2"/>
        <v>($5$,$A1$,$TM-74$,$C-05$,$A-101$),</v>
      </c>
      <c r="I75" t="str">
        <f t="shared" si="3"/>
        <v/>
      </c>
    </row>
    <row r="76" spans="1:9">
      <c r="A76">
        <v>2</v>
      </c>
      <c r="B76" t="s">
        <v>583</v>
      </c>
      <c r="C76" s="1" t="s">
        <v>702</v>
      </c>
      <c r="D76" s="1" t="s">
        <v>646</v>
      </c>
      <c r="E76" s="1" t="s">
        <v>800</v>
      </c>
      <c r="F76" t="str">
        <f t="shared" si="2"/>
        <v>($2$,$B2$,$TM-75$,$C-05$,$B-202$),</v>
      </c>
      <c r="I76" t="str">
        <f t="shared" si="3"/>
        <v/>
      </c>
    </row>
    <row r="77" spans="1:9">
      <c r="A77">
        <v>2</v>
      </c>
      <c r="B77" t="s">
        <v>586</v>
      </c>
      <c r="C77" s="1" t="s">
        <v>703</v>
      </c>
      <c r="D77" s="1" t="s">
        <v>646</v>
      </c>
      <c r="E77" s="1" t="s">
        <v>808</v>
      </c>
      <c r="F77" t="str">
        <f t="shared" si="2"/>
        <v>($2$,$C2$,$TM-76$,$C-05$,$C-302$),</v>
      </c>
      <c r="I77" t="str">
        <f t="shared" si="3"/>
        <v/>
      </c>
    </row>
    <row r="78" spans="1:9">
      <c r="A78">
        <v>4</v>
      </c>
      <c r="B78" t="s">
        <v>582</v>
      </c>
      <c r="C78" s="1" t="s">
        <v>704</v>
      </c>
      <c r="D78" s="1" t="s">
        <v>647</v>
      </c>
      <c r="E78" s="1" t="s">
        <v>798</v>
      </c>
      <c r="F78" t="str">
        <f t="shared" si="2"/>
        <v>($4$,$A2$,$TM-77$,$C-06$,$A-102$),</v>
      </c>
      <c r="I78" t="str">
        <f t="shared" si="3"/>
        <v/>
      </c>
    </row>
    <row r="79" spans="1:9">
      <c r="A79">
        <v>2</v>
      </c>
      <c r="B79" t="s">
        <v>584</v>
      </c>
      <c r="C79" s="1" t="s">
        <v>705</v>
      </c>
      <c r="D79" s="1" t="s">
        <v>647</v>
      </c>
      <c r="E79" s="1" t="s">
        <v>799</v>
      </c>
      <c r="F79" t="str">
        <f t="shared" si="2"/>
        <v>($2$,$B1$,$TM-78$,$C-06$,$B-201$),</v>
      </c>
      <c r="I79" t="str">
        <f t="shared" si="3"/>
        <v/>
      </c>
    </row>
    <row r="80" spans="1:9">
      <c r="A80">
        <v>1</v>
      </c>
      <c r="B80" t="s">
        <v>586</v>
      </c>
      <c r="C80" s="1" t="s">
        <v>706</v>
      </c>
      <c r="D80" s="1" t="s">
        <v>647</v>
      </c>
      <c r="E80" s="1" t="s">
        <v>808</v>
      </c>
      <c r="F80" t="str">
        <f t="shared" si="2"/>
        <v>($1$,$C2$,$TM-79$,$C-06$,$C-302$),</v>
      </c>
      <c r="I80" t="str">
        <f t="shared" si="3"/>
        <v/>
      </c>
    </row>
    <row r="81" spans="1:9">
      <c r="A81">
        <v>2</v>
      </c>
      <c r="B81" t="s">
        <v>581</v>
      </c>
      <c r="C81" s="1" t="s">
        <v>707</v>
      </c>
      <c r="D81" s="1" t="s">
        <v>647</v>
      </c>
      <c r="E81" s="1" t="s">
        <v>797</v>
      </c>
      <c r="F81" t="str">
        <f t="shared" si="2"/>
        <v>($2$,$A1$,$TM-80$,$C-06$,$A-101$),</v>
      </c>
      <c r="I81" t="str">
        <f t="shared" si="3"/>
        <v/>
      </c>
    </row>
    <row r="82" spans="1:9">
      <c r="A82">
        <v>2</v>
      </c>
      <c r="B82" t="s">
        <v>583</v>
      </c>
      <c r="C82" s="1" t="s">
        <v>708</v>
      </c>
      <c r="D82" s="1" t="s">
        <v>647</v>
      </c>
      <c r="E82" s="1" t="s">
        <v>800</v>
      </c>
      <c r="F82" t="str">
        <f t="shared" si="2"/>
        <v>($2$,$B2$,$TM-81$,$C-06$,$B-202$),</v>
      </c>
      <c r="I82" t="str">
        <f t="shared" si="3"/>
        <v/>
      </c>
    </row>
    <row r="83" spans="1:9">
      <c r="A83">
        <v>2</v>
      </c>
      <c r="B83" t="s">
        <v>585</v>
      </c>
      <c r="C83" s="1" t="s">
        <v>709</v>
      </c>
      <c r="D83" s="1" t="s">
        <v>647</v>
      </c>
      <c r="E83" s="1" t="s">
        <v>807</v>
      </c>
      <c r="F83" t="str">
        <f t="shared" si="2"/>
        <v>($2$,$C1$,$TM-82$,$C-06$,$C-301$),</v>
      </c>
      <c r="I83" t="str">
        <f t="shared" si="3"/>
        <v/>
      </c>
    </row>
    <row r="84" spans="1:9">
      <c r="A84">
        <v>2</v>
      </c>
      <c r="B84" t="s">
        <v>582</v>
      </c>
      <c r="C84" s="1" t="s">
        <v>710</v>
      </c>
      <c r="D84" s="1" t="s">
        <v>647</v>
      </c>
      <c r="E84" s="1" t="s">
        <v>798</v>
      </c>
      <c r="F84" t="str">
        <f t="shared" si="2"/>
        <v>($2$,$A2$,$TM-83$,$C-06$,$A-102$),</v>
      </c>
      <c r="I84" t="str">
        <f t="shared" si="3"/>
        <v/>
      </c>
    </row>
    <row r="85" spans="1:9">
      <c r="A85">
        <v>3</v>
      </c>
      <c r="B85" t="s">
        <v>584</v>
      </c>
      <c r="C85" s="1" t="s">
        <v>711</v>
      </c>
      <c r="D85" s="1" t="s">
        <v>647</v>
      </c>
      <c r="E85" s="1" t="s">
        <v>799</v>
      </c>
      <c r="F85" t="str">
        <f>+_xlfn.CONCAT($G$1,A85,$H$1,B85,$H$1,C85,$H$1,D85,$H$1,E85,$I$85)</f>
        <v>($3$,$B1$,$TM-84$,$C-06$,$B-201$);</v>
      </c>
      <c r="I85" t="s">
        <v>4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8"/>
  <sheetViews>
    <sheetView zoomScaleNormal="100" workbookViewId="0">
      <selection activeCell="S1" sqref="S1"/>
    </sheetView>
  </sheetViews>
  <sheetFormatPr baseColWidth="10" defaultColWidth="10.7109375" defaultRowHeight="15"/>
  <cols>
    <col min="2" max="2" width="19" customWidth="1"/>
    <col min="3" max="3" width="22" customWidth="1"/>
    <col min="6" max="6" width="45.28515625" hidden="1" customWidth="1"/>
    <col min="7" max="18" width="10.7109375" hidden="1"/>
  </cols>
  <sheetData>
    <row r="2" spans="2:10">
      <c r="B2" s="13" t="s">
        <v>549</v>
      </c>
      <c r="C2" s="13"/>
      <c r="F2" t="s">
        <v>550</v>
      </c>
      <c r="G2" t="s">
        <v>2</v>
      </c>
      <c r="H2" t="s">
        <v>3</v>
      </c>
      <c r="I2" t="s">
        <v>4</v>
      </c>
      <c r="J2" t="str">
        <f>_xlfn.CONCAT(F2,G2,B4,H2,C4,,I2)</f>
        <v>INSERT INTO Tb_Tipo_Documento VALUES ($TD-01$,$Tarjeta de Identidad$);</v>
      </c>
    </row>
    <row r="3" spans="2:10">
      <c r="B3" t="s">
        <v>551</v>
      </c>
      <c r="C3" t="s">
        <v>552</v>
      </c>
      <c r="F3" s="7" t="s">
        <v>550</v>
      </c>
      <c r="G3" t="s">
        <v>2</v>
      </c>
      <c r="H3" t="s">
        <v>3</v>
      </c>
      <c r="I3" t="s">
        <v>4</v>
      </c>
      <c r="J3" t="str">
        <f>_xlfn.CONCAT(F3,G3,B5,H3,C5,,I3)</f>
        <v>INSERT INTO Tb_Tipo_Documento VALUES ($TD-02$,$Cedula$);</v>
      </c>
    </row>
    <row r="4" spans="2:10">
      <c r="B4" t="s">
        <v>59</v>
      </c>
      <c r="C4" t="s">
        <v>553</v>
      </c>
      <c r="F4" s="7" t="s">
        <v>550</v>
      </c>
      <c r="G4" t="s">
        <v>2</v>
      </c>
      <c r="H4" t="s">
        <v>3</v>
      </c>
      <c r="I4" t="s">
        <v>4</v>
      </c>
      <c r="J4" t="str">
        <f>_xlfn.CONCAT(F4,G4,B6,H4,C6,,I4)</f>
        <v>INSERT INTO Tb_Tipo_Documento VALUES ($TD-03$,$Cedula Extranjera$);</v>
      </c>
    </row>
    <row r="5" spans="2:10">
      <c r="B5" t="s">
        <v>43</v>
      </c>
      <c r="C5" t="s">
        <v>554</v>
      </c>
      <c r="F5" s="7" t="s">
        <v>550</v>
      </c>
      <c r="G5" t="s">
        <v>2</v>
      </c>
      <c r="H5" t="s">
        <v>3</v>
      </c>
      <c r="I5" t="s">
        <v>4</v>
      </c>
      <c r="J5" t="str">
        <f>_xlfn.CONCAT(F5,G5,B7,H5,C7,,I5)</f>
        <v>INSERT INTO Tb_Tipo_Documento VALUES ($TD-04$,$Pasaporte$);</v>
      </c>
    </row>
    <row r="6" spans="2:10">
      <c r="B6" t="s">
        <v>32</v>
      </c>
      <c r="C6" t="s">
        <v>555</v>
      </c>
      <c r="F6" s="7" t="s">
        <v>550</v>
      </c>
      <c r="G6" t="s">
        <v>2</v>
      </c>
      <c r="H6" t="s">
        <v>3</v>
      </c>
      <c r="I6" t="s">
        <v>4</v>
      </c>
      <c r="J6" t="str">
        <f>_xlfn.CONCAT(F6,G6,B8,H6,C8,,I6)</f>
        <v>INSERT INTO Tb_Tipo_Documento VALUES ($TD-05$,$Registro de Nacimiento$);</v>
      </c>
    </row>
    <row r="7" spans="2:10">
      <c r="B7" t="s">
        <v>16</v>
      </c>
      <c r="C7" t="s">
        <v>556</v>
      </c>
      <c r="F7" s="7" t="s">
        <v>550</v>
      </c>
      <c r="G7" t="s">
        <v>2</v>
      </c>
      <c r="H7" t="s">
        <v>3</v>
      </c>
      <c r="I7" t="s">
        <v>4</v>
      </c>
    </row>
    <row r="8" spans="2:10">
      <c r="B8" t="s">
        <v>557</v>
      </c>
      <c r="C8" t="s">
        <v>558</v>
      </c>
    </row>
  </sheetData>
  <mergeCells count="1">
    <mergeCell ref="B2:C2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zoomScaleNormal="100" workbookViewId="0">
      <selection activeCell="E1" sqref="E1:J1048576"/>
    </sheetView>
  </sheetViews>
  <sheetFormatPr baseColWidth="10" defaultColWidth="10.7109375" defaultRowHeight="15"/>
  <cols>
    <col min="1" max="1" width="19.85546875" customWidth="1"/>
    <col min="2" max="2" width="24.28515625" customWidth="1"/>
    <col min="3" max="3" width="15.5703125" customWidth="1"/>
    <col min="4" max="4" width="11.5703125" customWidth="1"/>
    <col min="6" max="6" width="66.5703125" customWidth="1"/>
    <col min="7" max="9" width="10.7109375" customWidth="1"/>
  </cols>
  <sheetData>
    <row r="1" spans="1:9">
      <c r="A1" s="1" t="s">
        <v>544</v>
      </c>
      <c r="B1" s="1" t="s">
        <v>545</v>
      </c>
      <c r="C1" s="1" t="s">
        <v>546</v>
      </c>
      <c r="D1" s="1" t="s">
        <v>547</v>
      </c>
      <c r="F1" s="5" t="s">
        <v>548</v>
      </c>
      <c r="G1" s="1" t="s">
        <v>2</v>
      </c>
      <c r="H1" s="1" t="s">
        <v>3</v>
      </c>
      <c r="I1" s="1" t="s">
        <v>4</v>
      </c>
    </row>
    <row r="2" spans="1:9">
      <c r="A2" t="s">
        <v>567</v>
      </c>
      <c r="B2" t="s">
        <v>564</v>
      </c>
      <c r="C2" t="s">
        <v>562</v>
      </c>
      <c r="D2">
        <v>600000</v>
      </c>
      <c r="F2" t="str">
        <f>_xlfn.CONCAT($F$1,$G$1,A2,$H$1,B2,$H$1,C2,$H$1,D2,$I$1)</f>
        <v>INSERT INTO tb_programa VALUES ($TPG-1$,$GOLD$,$TDP-1$,$600000$);</v>
      </c>
    </row>
    <row r="3" spans="1:9">
      <c r="A3" t="s">
        <v>568</v>
      </c>
      <c r="B3" t="s">
        <v>565</v>
      </c>
      <c r="C3" t="s">
        <v>562</v>
      </c>
      <c r="D3">
        <v>360000</v>
      </c>
      <c r="F3" t="str">
        <f t="shared" ref="F3:F4" si="0">_xlfn.CONCAT($F$1,$G$1,A3,$H$1,B3,$H$1,C3,$H$1,D3,$I$1)</f>
        <v>INSERT INTO tb_programa VALUES ($TPG-2$,$VIP$,$TDP-1$,$360000$);</v>
      </c>
    </row>
    <row r="4" spans="1:9">
      <c r="A4" t="s">
        <v>569</v>
      </c>
      <c r="B4" t="s">
        <v>566</v>
      </c>
      <c r="C4" t="s">
        <v>563</v>
      </c>
      <c r="D4">
        <v>280000</v>
      </c>
      <c r="F4" t="str">
        <f t="shared" si="0"/>
        <v>INSERT INTO tb_programa VALUES ($TPG-3$,$SHORT$,$TDP-2$,$280000$);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1"/>
  <sheetViews>
    <sheetView topLeftCell="A77" zoomScaleNormal="100" workbookViewId="0">
      <selection activeCell="A2" sqref="A2:A85"/>
    </sheetView>
  </sheetViews>
  <sheetFormatPr baseColWidth="10" defaultColWidth="10.7109375" defaultRowHeight="15"/>
  <cols>
    <col min="1" max="1" width="12.7109375" customWidth="1"/>
    <col min="2" max="2" width="18.28515625" customWidth="1"/>
    <col min="3" max="3" width="7.5703125" customWidth="1"/>
    <col min="4" max="5" width="14.5703125" customWidth="1"/>
    <col min="6" max="6" width="22.28515625" customWidth="1"/>
    <col min="7" max="7" width="37.5703125" customWidth="1"/>
    <col min="8" max="8" width="26.42578125" customWidth="1"/>
    <col min="9" max="9" width="19.28515625" style="11" customWidth="1"/>
    <col min="10" max="10" width="172.42578125" style="5" bestFit="1" customWidth="1"/>
    <col min="12" max="12" width="32.42578125" style="1" bestFit="1" customWidth="1"/>
    <col min="13" max="23" width="11.42578125" style="1" customWidth="1"/>
  </cols>
  <sheetData>
    <row r="1" spans="1:15" ht="4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11" t="s">
        <v>12</v>
      </c>
      <c r="J1" s="12" t="s">
        <v>620</v>
      </c>
    </row>
    <row r="2" spans="1:15">
      <c r="A2">
        <v>2698437962</v>
      </c>
      <c r="B2" t="s">
        <v>293</v>
      </c>
      <c r="C2" t="s">
        <v>59</v>
      </c>
      <c r="D2" t="s">
        <v>294</v>
      </c>
      <c r="E2" t="s">
        <v>295</v>
      </c>
      <c r="F2">
        <v>33572962723</v>
      </c>
      <c r="G2" t="s">
        <v>296</v>
      </c>
      <c r="H2" t="s">
        <v>297</v>
      </c>
      <c r="I2" s="11" t="s">
        <v>298</v>
      </c>
      <c r="J2" s="5" t="str">
        <f t="shared" ref="J2:J33" si="0">_xlfn.CONCAT($L$2,$M$2,A2,$N$2,B2,$N$2,C2,$N$2,D2,$N$2,E2,$N$2,F2,$N$2,G2,$N$2,H2,$N$2,I2,$O$2)</f>
        <v>($2698437962$,$TP-1$,$TD-01$,$Angeli$,$Tampion$,$33572962723$,$AngeliTampion@gmail.com$,$Tranversal 67 #150-O 36Sur$,$2007-12-31$),</v>
      </c>
      <c r="L2" s="5"/>
      <c r="M2" s="1" t="s">
        <v>574</v>
      </c>
      <c r="N2" s="1" t="s">
        <v>3</v>
      </c>
      <c r="O2" s="1" t="s">
        <v>576</v>
      </c>
    </row>
    <row r="3" spans="1:15">
      <c r="A3">
        <v>1935812670</v>
      </c>
      <c r="B3" t="s">
        <v>293</v>
      </c>
      <c r="C3" t="s">
        <v>16</v>
      </c>
      <c r="D3" t="s">
        <v>299</v>
      </c>
      <c r="E3" t="s">
        <v>300</v>
      </c>
      <c r="F3">
        <v>30370540698</v>
      </c>
      <c r="G3" t="s">
        <v>301</v>
      </c>
      <c r="H3" t="s">
        <v>302</v>
      </c>
      <c r="I3" s="11" t="s">
        <v>303</v>
      </c>
      <c r="J3" s="5" t="str">
        <f t="shared" si="0"/>
        <v>($1935812670$,$TP-1$,$TD-04$,$Quintus$,$Haggath$,$30370540698$,$QuintusHaggath@gmail.com$,$Tranversal 51 #18-F 61Sur$,$2005-02-23$),</v>
      </c>
      <c r="O3" s="5"/>
    </row>
    <row r="4" spans="1:15">
      <c r="A4">
        <v>6196061724</v>
      </c>
      <c r="B4" t="s">
        <v>293</v>
      </c>
      <c r="C4" t="s">
        <v>32</v>
      </c>
      <c r="D4" t="s">
        <v>304</v>
      </c>
      <c r="E4" t="s">
        <v>305</v>
      </c>
      <c r="F4">
        <v>33346851201</v>
      </c>
      <c r="G4" t="s">
        <v>306</v>
      </c>
      <c r="H4" t="s">
        <v>307</v>
      </c>
      <c r="I4" s="11" t="s">
        <v>308</v>
      </c>
      <c r="J4" s="5" t="str">
        <f t="shared" si="0"/>
        <v>($6196061724$,$TP-1$,$TD-03$,$Teddy$,$Cammack$,$33346851201$,$TeddyCammack@gmail.com$,$Tranversal 114 #118-A 72Sur$,$2013-08-12$),</v>
      </c>
      <c r="O4" s="5"/>
    </row>
    <row r="5" spans="1:15">
      <c r="A5">
        <v>2207777371</v>
      </c>
      <c r="B5" t="s">
        <v>293</v>
      </c>
      <c r="C5" t="s">
        <v>43</v>
      </c>
      <c r="D5" t="s">
        <v>309</v>
      </c>
      <c r="E5" t="s">
        <v>788</v>
      </c>
      <c r="F5">
        <v>33716708163</v>
      </c>
      <c r="G5" s="10" t="s">
        <v>577</v>
      </c>
      <c r="H5" t="s">
        <v>311</v>
      </c>
      <c r="I5" s="11" t="s">
        <v>312</v>
      </c>
      <c r="J5" s="5" t="str">
        <f t="shared" si="0"/>
        <v>($2207777371$,$TP-1$,$TD-02$,$Ethel$,$OScanlan$,$33716708163$,$EthelOScanlan@gmail.com$,$Carrera 163 #175-O 22Sur$,$2007-01-27$),</v>
      </c>
      <c r="O5" s="5"/>
    </row>
    <row r="6" spans="1:15">
      <c r="A6">
        <v>6399833480</v>
      </c>
      <c r="B6" t="s">
        <v>293</v>
      </c>
      <c r="C6" t="s">
        <v>16</v>
      </c>
      <c r="D6" t="s">
        <v>313</v>
      </c>
      <c r="E6" t="s">
        <v>314</v>
      </c>
      <c r="F6">
        <v>32179701751</v>
      </c>
      <c r="G6" t="s">
        <v>315</v>
      </c>
      <c r="H6" t="s">
        <v>316</v>
      </c>
      <c r="I6" s="11" t="s">
        <v>317</v>
      </c>
      <c r="J6" s="5" t="str">
        <f t="shared" si="0"/>
        <v>($6399833480$,$TP-1$,$TD-04$,$Selinda$,$Ellph$,$32179701751$,$SelindaEllph@gmail.com$,$Avenida 44 #108-Z 90Sur$,$2005-01-05$),</v>
      </c>
      <c r="O6" s="5"/>
    </row>
    <row r="7" spans="1:15">
      <c r="A7">
        <v>4210191177</v>
      </c>
      <c r="B7" t="s">
        <v>293</v>
      </c>
      <c r="C7" t="s">
        <v>43</v>
      </c>
      <c r="D7" t="s">
        <v>318</v>
      </c>
      <c r="E7" t="s">
        <v>319</v>
      </c>
      <c r="F7">
        <v>37443498764</v>
      </c>
      <c r="G7" t="s">
        <v>320</v>
      </c>
      <c r="H7" t="s">
        <v>321</v>
      </c>
      <c r="I7" s="11" t="s">
        <v>322</v>
      </c>
      <c r="J7" s="5" t="str">
        <f t="shared" si="0"/>
        <v>($4210191177$,$TP-1$,$TD-02$,$Maggie$,$Coenraets$,$37443498764$,$MaggieCoenraets@gmail.com$,$Calle 55 #122-S 80Sur$,$2002-04-16$),</v>
      </c>
      <c r="O7" s="5"/>
    </row>
    <row r="8" spans="1:15">
      <c r="A8">
        <v>6630006744</v>
      </c>
      <c r="B8" t="s">
        <v>293</v>
      </c>
      <c r="C8" t="s">
        <v>32</v>
      </c>
      <c r="D8" t="s">
        <v>323</v>
      </c>
      <c r="E8" t="s">
        <v>324</v>
      </c>
      <c r="F8">
        <v>31311013400</v>
      </c>
      <c r="G8" t="s">
        <v>325</v>
      </c>
      <c r="H8" t="s">
        <v>326</v>
      </c>
      <c r="I8" s="11" t="s">
        <v>327</v>
      </c>
      <c r="J8" s="5" t="str">
        <f t="shared" si="0"/>
        <v>($6630006744$,$TP-1$,$TD-03$,$Helen-elizabeth$,$Sullivan$,$31311013400$,$Helen-elizabethSullivan@gmail.com$,$Calle 186 #113-K 87Sur$,$2008-11-18$),</v>
      </c>
      <c r="O8" s="5"/>
    </row>
    <row r="9" spans="1:15">
      <c r="A9">
        <v>6897717785</v>
      </c>
      <c r="B9" t="s">
        <v>293</v>
      </c>
      <c r="C9" t="s">
        <v>43</v>
      </c>
      <c r="D9" t="s">
        <v>328</v>
      </c>
      <c r="E9" t="s">
        <v>329</v>
      </c>
      <c r="F9">
        <v>31706636465</v>
      </c>
      <c r="G9" t="s">
        <v>330</v>
      </c>
      <c r="H9" t="s">
        <v>331</v>
      </c>
      <c r="I9" s="11" t="s">
        <v>332</v>
      </c>
      <c r="J9" s="5" t="str">
        <f t="shared" si="0"/>
        <v>($6897717785$,$TP-1$,$TD-02$,$Jilly$,$Antal$,$31706636465$,$JillyAntal@gmail.com$,$Calle 133 #47-S 87Sur$,$2014-11-14$),</v>
      </c>
      <c r="O9" s="5"/>
    </row>
    <row r="10" spans="1:15">
      <c r="A10">
        <v>9373225841</v>
      </c>
      <c r="B10" t="s">
        <v>293</v>
      </c>
      <c r="C10" t="s">
        <v>59</v>
      </c>
      <c r="D10" t="s">
        <v>333</v>
      </c>
      <c r="E10" t="s">
        <v>334</v>
      </c>
      <c r="F10">
        <v>31782497522</v>
      </c>
      <c r="G10" t="s">
        <v>335</v>
      </c>
      <c r="H10" t="s">
        <v>336</v>
      </c>
      <c r="I10" s="11" t="s">
        <v>337</v>
      </c>
      <c r="J10" s="5" t="str">
        <f t="shared" si="0"/>
        <v>($9373225841$,$TP-1$,$TD-01$,$Murray$,$Choulerton$,$31782497522$,$MurrayChoulerton@gmail.com$,$Carrera 56 #115-Q 63Sur$,$2005-01-18$),</v>
      </c>
      <c r="O10" s="5"/>
    </row>
    <row r="11" spans="1:15">
      <c r="A11">
        <v>1463196279</v>
      </c>
      <c r="B11" t="s">
        <v>293</v>
      </c>
      <c r="C11" t="s">
        <v>43</v>
      </c>
      <c r="D11" t="s">
        <v>338</v>
      </c>
      <c r="E11" t="s">
        <v>243</v>
      </c>
      <c r="F11">
        <v>35515675649</v>
      </c>
      <c r="G11" t="s">
        <v>339</v>
      </c>
      <c r="H11" t="s">
        <v>340</v>
      </c>
      <c r="I11" s="11" t="s">
        <v>58</v>
      </c>
      <c r="J11" s="5" t="str">
        <f t="shared" si="0"/>
        <v>($1463196279$,$TP-1$,$TD-02$,$Ricoriki$,$Crump$,$35515675649$,$RicorikiCrump@gmail.com$,$Diagonal 169 #110-D 80Sur$,$2001-12-11$),</v>
      </c>
      <c r="O11" s="5"/>
    </row>
    <row r="12" spans="1:15">
      <c r="A12">
        <v>9451578054</v>
      </c>
      <c r="B12" t="s">
        <v>293</v>
      </c>
      <c r="C12" t="s">
        <v>32</v>
      </c>
      <c r="D12" t="s">
        <v>341</v>
      </c>
      <c r="E12" t="s">
        <v>342</v>
      </c>
      <c r="F12">
        <v>32782886821</v>
      </c>
      <c r="G12" t="s">
        <v>343</v>
      </c>
      <c r="H12" t="s">
        <v>344</v>
      </c>
      <c r="I12" s="11" t="s">
        <v>345</v>
      </c>
      <c r="J12" s="5" t="str">
        <f t="shared" si="0"/>
        <v>($9451578054$,$TP-1$,$TD-03$,$Marwin$,$Paroni$,$32782886821$,$MarwinParoni@gmail.com$,$Calle 141 #18-H 83Sur$,$2008-12-15$),</v>
      </c>
      <c r="O12" s="5"/>
    </row>
    <row r="13" spans="1:15">
      <c r="A13">
        <v>5280155081</v>
      </c>
      <c r="B13" t="s">
        <v>293</v>
      </c>
      <c r="C13" t="s">
        <v>16</v>
      </c>
      <c r="D13" t="s">
        <v>27</v>
      </c>
      <c r="E13" t="s">
        <v>346</v>
      </c>
      <c r="F13">
        <v>33352557302</v>
      </c>
      <c r="G13" t="s">
        <v>347</v>
      </c>
      <c r="H13" t="s">
        <v>348</v>
      </c>
      <c r="I13" s="11" t="s">
        <v>349</v>
      </c>
      <c r="J13" s="5" t="str">
        <f t="shared" si="0"/>
        <v>($5280155081$,$TP-1$,$TD-04$,$Hammad$,$Knifton$,$33352557302$,$HammadKnifton@gmail.com$,$Avenida 52 #132-O 85Sur$,$2011-06-14$),</v>
      </c>
      <c r="O13" s="5"/>
    </row>
    <row r="14" spans="1:15">
      <c r="A14">
        <v>9911430125</v>
      </c>
      <c r="B14" t="s">
        <v>293</v>
      </c>
      <c r="C14" t="s">
        <v>59</v>
      </c>
      <c r="D14" t="s">
        <v>179</v>
      </c>
      <c r="E14" t="s">
        <v>350</v>
      </c>
      <c r="F14">
        <v>35320328994</v>
      </c>
      <c r="G14" t="s">
        <v>351</v>
      </c>
      <c r="H14" t="s">
        <v>352</v>
      </c>
      <c r="I14" s="11" t="s">
        <v>353</v>
      </c>
      <c r="J14" s="5" t="str">
        <f t="shared" si="0"/>
        <v>($9911430125$,$TP-1$,$TD-01$,$Tam$,$Lynock$,$35320328994$,$TamLynock@gmail.com$,$Calle 24 #216-G 45Sur$,$2015-08-27$),</v>
      </c>
      <c r="O14" s="5"/>
    </row>
    <row r="15" spans="1:15">
      <c r="A15">
        <v>8721643619</v>
      </c>
      <c r="B15" t="s">
        <v>293</v>
      </c>
      <c r="C15" t="s">
        <v>32</v>
      </c>
      <c r="D15" t="s">
        <v>318</v>
      </c>
      <c r="E15" t="s">
        <v>354</v>
      </c>
      <c r="F15">
        <v>33401381262</v>
      </c>
      <c r="G15" t="s">
        <v>355</v>
      </c>
      <c r="H15" t="s">
        <v>356</v>
      </c>
      <c r="I15" s="11" t="s">
        <v>357</v>
      </c>
      <c r="J15" s="5" t="str">
        <f t="shared" si="0"/>
        <v>($8721643619$,$TP-1$,$TD-03$,$Maggie$,$Faughny$,$33401381262$,$MaggieFaughny@gmail.com$,$Tranversal 49 #71-C 94Sur$,$2014-04-20$),</v>
      </c>
      <c r="O15" s="5"/>
    </row>
    <row r="16" spans="1:15">
      <c r="A16">
        <v>3571082349</v>
      </c>
      <c r="B16" t="s">
        <v>293</v>
      </c>
      <c r="C16" t="s">
        <v>16</v>
      </c>
      <c r="D16" t="s">
        <v>358</v>
      </c>
      <c r="E16" t="s">
        <v>359</v>
      </c>
      <c r="F16">
        <v>36089183656</v>
      </c>
      <c r="G16" t="s">
        <v>360</v>
      </c>
      <c r="H16" t="s">
        <v>361</v>
      </c>
      <c r="I16" s="11" t="s">
        <v>362</v>
      </c>
      <c r="J16" s="5" t="str">
        <f t="shared" si="0"/>
        <v>($3571082349$,$TP-1$,$TD-04$,$Daisey$,$Wadly$,$36089183656$,$DaiseyWadly@gmail.com$,$Avenida 127 #139-R 69Sur$,$2000-01-10$),</v>
      </c>
      <c r="O16" s="5"/>
    </row>
    <row r="17" spans="1:15">
      <c r="A17">
        <v>1168808556</v>
      </c>
      <c r="B17" t="s">
        <v>293</v>
      </c>
      <c r="C17" t="s">
        <v>43</v>
      </c>
      <c r="D17" t="s">
        <v>363</v>
      </c>
      <c r="E17" t="s">
        <v>364</v>
      </c>
      <c r="F17">
        <v>35128752229</v>
      </c>
      <c r="G17" t="s">
        <v>365</v>
      </c>
      <c r="H17" t="s">
        <v>366</v>
      </c>
      <c r="I17" s="11" t="s">
        <v>367</v>
      </c>
      <c r="J17" s="5" t="str">
        <f t="shared" si="0"/>
        <v>($1168808556$,$TP-1$,$TD-02$,$Noe$,$Sharpling$,$35128752229$,$NoeSharpling@gmail.com$,$Calle 63 #2-A 7Sur$,$2007-05-03$),</v>
      </c>
      <c r="O17" s="5"/>
    </row>
    <row r="18" spans="1:15">
      <c r="A18">
        <v>8182001430</v>
      </c>
      <c r="B18" t="s">
        <v>293</v>
      </c>
      <c r="C18" t="s">
        <v>16</v>
      </c>
      <c r="D18" t="s">
        <v>368</v>
      </c>
      <c r="E18" t="s">
        <v>369</v>
      </c>
      <c r="F18">
        <v>37672739545</v>
      </c>
      <c r="G18" t="s">
        <v>370</v>
      </c>
      <c r="H18" t="s">
        <v>371</v>
      </c>
      <c r="I18" s="11" t="s">
        <v>372</v>
      </c>
      <c r="J18" s="5" t="str">
        <f t="shared" si="0"/>
        <v>($8182001430$,$TP-1$,$TD-04$,$Cullan$,$Joicey$,$37672739545$,$CullanJoicey@gmail.com$,$Diagonal 30 #43-T 37Sur$,$2014-09-01$),</v>
      </c>
      <c r="O18" s="5"/>
    </row>
    <row r="19" spans="1:15">
      <c r="A19">
        <v>4051014783</v>
      </c>
      <c r="B19" t="s">
        <v>293</v>
      </c>
      <c r="C19" t="s">
        <v>59</v>
      </c>
      <c r="D19" t="s">
        <v>373</v>
      </c>
      <c r="E19" t="s">
        <v>374</v>
      </c>
      <c r="F19">
        <v>34415144840</v>
      </c>
      <c r="G19" t="s">
        <v>375</v>
      </c>
      <c r="H19" t="s">
        <v>376</v>
      </c>
      <c r="I19" s="11" t="s">
        <v>377</v>
      </c>
      <c r="J19" s="5" t="str">
        <f t="shared" si="0"/>
        <v>($4051014783$,$TP-1$,$TD-01$,$Kienan$,$Annesley$,$34415144840$,$KienanAnnesley@gmail.com$,$Tranversal 88 #78-S 33Sur$,$2005-07-02$),</v>
      </c>
      <c r="O19" s="5"/>
    </row>
    <row r="20" spans="1:15">
      <c r="A20">
        <v>5436382190</v>
      </c>
      <c r="B20" t="s">
        <v>293</v>
      </c>
      <c r="C20" t="s">
        <v>59</v>
      </c>
      <c r="D20" t="s">
        <v>378</v>
      </c>
      <c r="E20" t="s">
        <v>379</v>
      </c>
      <c r="F20">
        <v>32394568191</v>
      </c>
      <c r="G20" t="s">
        <v>380</v>
      </c>
      <c r="H20" t="s">
        <v>381</v>
      </c>
      <c r="I20" s="11" t="s">
        <v>382</v>
      </c>
      <c r="J20" s="5" t="str">
        <f t="shared" si="0"/>
        <v>($5436382190$,$TP-1$,$TD-01$,$Arnaldo$,$Olifaunt$,$32394568191$,$ArnaldoOlifaunt@gmail.com$,$Diagonal 44 #153-D 18Sur$,$2012-08-03$),</v>
      </c>
      <c r="O20" s="5"/>
    </row>
    <row r="21" spans="1:15">
      <c r="A21">
        <v>4934751268</v>
      </c>
      <c r="B21" t="s">
        <v>293</v>
      </c>
      <c r="C21" t="s">
        <v>16</v>
      </c>
      <c r="D21" t="s">
        <v>383</v>
      </c>
      <c r="E21" t="s">
        <v>384</v>
      </c>
      <c r="F21">
        <v>33587256026</v>
      </c>
      <c r="G21" t="s">
        <v>385</v>
      </c>
      <c r="H21" t="s">
        <v>386</v>
      </c>
      <c r="I21" s="11" t="s">
        <v>387</v>
      </c>
      <c r="J21" s="5" t="str">
        <f t="shared" si="0"/>
        <v>($4934751268$,$TP-1$,$TD-04$,$Valera$,$Grout$,$33587256026$,$ValeraGrout@gmail.com$,$Tranversal 127 #190-Y 46Sur$,$2001-03-22$),</v>
      </c>
      <c r="O21" s="5"/>
    </row>
    <row r="22" spans="1:15">
      <c r="A22">
        <v>6615672140</v>
      </c>
      <c r="B22" t="s">
        <v>293</v>
      </c>
      <c r="C22" t="s">
        <v>43</v>
      </c>
      <c r="D22" t="s">
        <v>388</v>
      </c>
      <c r="E22" t="s">
        <v>389</v>
      </c>
      <c r="F22">
        <v>36908727077</v>
      </c>
      <c r="G22" t="s">
        <v>390</v>
      </c>
      <c r="H22" t="s">
        <v>391</v>
      </c>
      <c r="I22" s="11" t="s">
        <v>392</v>
      </c>
      <c r="J22" s="5" t="str">
        <f t="shared" si="0"/>
        <v>($6615672140$,$TP-1$,$TD-02$,$Killie$,$Carik$,$36908727077$,$KillieCarik@gmail.com$,$Calle 41 #192-T 70Sur$,$2006-02-06$),</v>
      </c>
      <c r="O22" s="5"/>
    </row>
    <row r="23" spans="1:15">
      <c r="A23">
        <v>7638598330</v>
      </c>
      <c r="B23" t="s">
        <v>293</v>
      </c>
      <c r="C23" t="s">
        <v>43</v>
      </c>
      <c r="D23" t="s">
        <v>17</v>
      </c>
      <c r="E23" t="s">
        <v>393</v>
      </c>
      <c r="F23">
        <v>32929871934</v>
      </c>
      <c r="G23" t="s">
        <v>394</v>
      </c>
      <c r="H23" t="s">
        <v>395</v>
      </c>
      <c r="I23" s="11" t="s">
        <v>396</v>
      </c>
      <c r="J23" s="5" t="str">
        <f t="shared" si="0"/>
        <v>($7638598330$,$TP-1$,$TD-02$,$Fraser$,$Remer$,$32929871934$,$FraserRemer@gmail.com$,$Carrera 174 #30-F 63Sur$,$2006-07-06$),</v>
      </c>
      <c r="O23" s="5"/>
    </row>
    <row r="24" spans="1:15">
      <c r="A24">
        <v>6519334224</v>
      </c>
      <c r="B24" t="s">
        <v>293</v>
      </c>
      <c r="C24" t="s">
        <v>43</v>
      </c>
      <c r="D24" t="s">
        <v>397</v>
      </c>
      <c r="E24" t="s">
        <v>398</v>
      </c>
      <c r="F24">
        <v>31397546528</v>
      </c>
      <c r="G24" t="s">
        <v>399</v>
      </c>
      <c r="H24" t="s">
        <v>400</v>
      </c>
      <c r="I24" s="11" t="s">
        <v>401</v>
      </c>
      <c r="J24" s="5" t="str">
        <f t="shared" si="0"/>
        <v>($6519334224$,$TP-1$,$TD-02$,$Sidney$,$Jedrzaszkiewicz$,$31397546528$,$SidneyJedrzaszkiewicz@gmail.com$,$Avenida 14 #74-R 85Sur$,$2009-06-29$),</v>
      </c>
      <c r="O24" s="5"/>
    </row>
    <row r="25" spans="1:15">
      <c r="A25">
        <v>5866036357</v>
      </c>
      <c r="B25" t="s">
        <v>293</v>
      </c>
      <c r="C25" t="s">
        <v>43</v>
      </c>
      <c r="D25" t="s">
        <v>402</v>
      </c>
      <c r="E25" t="s">
        <v>403</v>
      </c>
      <c r="F25">
        <v>34660787077</v>
      </c>
      <c r="G25" t="s">
        <v>404</v>
      </c>
      <c r="H25" t="s">
        <v>405</v>
      </c>
      <c r="I25" s="11" t="s">
        <v>406</v>
      </c>
      <c r="J25" s="5" t="str">
        <f t="shared" si="0"/>
        <v>($5866036357$,$TP-1$,$TD-02$,$Zorah$,$Bridgestock$,$34660787077$,$ZorahBridgestock@gmail.com$,$Tranversal 64 #174-R 84Sur$,$2008-05-25$),</v>
      </c>
      <c r="O25" s="5"/>
    </row>
    <row r="26" spans="1:15">
      <c r="A26">
        <v>4854400432</v>
      </c>
      <c r="B26" t="s">
        <v>293</v>
      </c>
      <c r="C26" t="s">
        <v>16</v>
      </c>
      <c r="D26" t="s">
        <v>407</v>
      </c>
      <c r="E26" t="s">
        <v>408</v>
      </c>
      <c r="F26">
        <v>35748289501</v>
      </c>
      <c r="G26" t="s">
        <v>409</v>
      </c>
      <c r="H26" t="s">
        <v>410</v>
      </c>
      <c r="I26" s="11" t="s">
        <v>411</v>
      </c>
      <c r="J26" s="5" t="str">
        <f t="shared" si="0"/>
        <v>($4854400432$,$TP-1$,$TD-04$,$Bartholomeo$,$Buston$,$35748289501$,$BartholomeoBuston@gmail.com$,$Avenida 82 #220-A 92Sur$,$2001-01-16$),</v>
      </c>
      <c r="O26" s="5"/>
    </row>
    <row r="27" spans="1:15">
      <c r="A27">
        <v>8970401994</v>
      </c>
      <c r="B27" t="s">
        <v>293</v>
      </c>
      <c r="C27" t="s">
        <v>43</v>
      </c>
      <c r="D27" t="s">
        <v>412</v>
      </c>
      <c r="E27" t="s">
        <v>413</v>
      </c>
      <c r="F27">
        <v>34361089341</v>
      </c>
      <c r="G27" t="s">
        <v>414</v>
      </c>
      <c r="H27" t="s">
        <v>415</v>
      </c>
      <c r="I27" s="11" t="s">
        <v>416</v>
      </c>
      <c r="J27" s="5" t="str">
        <f t="shared" si="0"/>
        <v>($8970401994$,$TP-1$,$TD-02$,$Ashia$,$Simkovich$,$34361089341$,$AshiaSimkovich@gmail.com$,$Avenida 53 #93-I 34Sur$,$2007-09-26$),</v>
      </c>
      <c r="O27" s="5"/>
    </row>
    <row r="28" spans="1:15">
      <c r="A28">
        <v>3157307246</v>
      </c>
      <c r="B28" t="s">
        <v>293</v>
      </c>
      <c r="C28" t="s">
        <v>16</v>
      </c>
      <c r="D28" t="s">
        <v>417</v>
      </c>
      <c r="E28" t="s">
        <v>195</v>
      </c>
      <c r="F28">
        <v>35870269625</v>
      </c>
      <c r="G28" t="s">
        <v>418</v>
      </c>
      <c r="H28" t="s">
        <v>419</v>
      </c>
      <c r="I28" s="11" t="s">
        <v>420</v>
      </c>
      <c r="J28" s="5" t="str">
        <f t="shared" si="0"/>
        <v>($3157307246$,$TP-1$,$TD-04$,$Padraig$,$Czapla$,$35870269625$,$PadraigCzapla@gmail.com$,$Tranversal 86 #167-U 94Sur$,$2002-08-25$),</v>
      </c>
      <c r="O28" s="5"/>
    </row>
    <row r="29" spans="1:15">
      <c r="A29">
        <v>6729616235</v>
      </c>
      <c r="B29" t="s">
        <v>293</v>
      </c>
      <c r="C29" t="s">
        <v>43</v>
      </c>
      <c r="D29" t="s">
        <v>421</v>
      </c>
      <c r="E29" t="s">
        <v>422</v>
      </c>
      <c r="F29">
        <v>33551768440</v>
      </c>
      <c r="G29" t="s">
        <v>423</v>
      </c>
      <c r="H29" t="s">
        <v>424</v>
      </c>
      <c r="I29" s="11" t="s">
        <v>425</v>
      </c>
      <c r="J29" s="5" t="str">
        <f t="shared" si="0"/>
        <v>($6729616235$,$TP-1$,$TD-02$,$Hayward$,$Hallaways$,$33551768440$,$HaywardHallaways@gmail.com$,$Diagonal 46 #5-S 68Sur$,$2013-01-29$),</v>
      </c>
      <c r="O29" s="5"/>
    </row>
    <row r="30" spans="1:15">
      <c r="A30">
        <v>2910102363</v>
      </c>
      <c r="B30" t="s">
        <v>293</v>
      </c>
      <c r="C30" t="s">
        <v>59</v>
      </c>
      <c r="D30" t="s">
        <v>426</v>
      </c>
      <c r="E30" t="s">
        <v>427</v>
      </c>
      <c r="F30">
        <v>37123011260</v>
      </c>
      <c r="G30" t="s">
        <v>428</v>
      </c>
      <c r="H30" t="s">
        <v>429</v>
      </c>
      <c r="I30" s="11" t="s">
        <v>430</v>
      </c>
      <c r="J30" s="5" t="str">
        <f t="shared" si="0"/>
        <v>($2910102363$,$TP-1$,$TD-01$,$Francesco$,$Children$,$37123011260$,$FrancescoChildren@gmail.com$,$Calle 136 #175-E 36Sur$,$2011-10-07$),</v>
      </c>
      <c r="O30" s="5"/>
    </row>
    <row r="31" spans="1:15">
      <c r="A31">
        <v>9297152732</v>
      </c>
      <c r="B31" t="s">
        <v>293</v>
      </c>
      <c r="C31" t="s">
        <v>59</v>
      </c>
      <c r="D31" t="s">
        <v>431</v>
      </c>
      <c r="E31" t="s">
        <v>432</v>
      </c>
      <c r="F31">
        <v>34804628694</v>
      </c>
      <c r="G31" t="s">
        <v>433</v>
      </c>
      <c r="H31" t="s">
        <v>434</v>
      </c>
      <c r="I31" s="11" t="s">
        <v>435</v>
      </c>
      <c r="J31" s="5" t="str">
        <f t="shared" si="0"/>
        <v>($9297152732$,$TP-1$,$TD-01$,$Virgie$,$Valente$,$34804628694$,$VirgieValente@gmail.com$,$Carrera 128 #78-C 67Sur$,$2001-10-01$),</v>
      </c>
      <c r="O31" s="5"/>
    </row>
    <row r="32" spans="1:15">
      <c r="A32">
        <v>1601783884</v>
      </c>
      <c r="B32" t="s">
        <v>293</v>
      </c>
      <c r="C32" t="s">
        <v>59</v>
      </c>
      <c r="D32" t="s">
        <v>436</v>
      </c>
      <c r="E32" t="s">
        <v>437</v>
      </c>
      <c r="F32">
        <v>33069488648</v>
      </c>
      <c r="G32" t="s">
        <v>438</v>
      </c>
      <c r="H32" t="s">
        <v>439</v>
      </c>
      <c r="I32" s="11" t="s">
        <v>440</v>
      </c>
      <c r="J32" s="5" t="str">
        <f t="shared" si="0"/>
        <v>($1601783884$,$TP-1$,$TD-01$,$Eartha$,$Biddlestone$,$33069488648$,$EarthaBiddlestone@gmail.com$,$Avenida 145 #80-H 27Sur$,$2007-06-07$),</v>
      </c>
      <c r="O32" s="5"/>
    </row>
    <row r="33" spans="1:15">
      <c r="A33">
        <v>2020313863</v>
      </c>
      <c r="B33" t="s">
        <v>293</v>
      </c>
      <c r="C33" t="s">
        <v>32</v>
      </c>
      <c r="D33" t="s">
        <v>441</v>
      </c>
      <c r="E33" t="s">
        <v>442</v>
      </c>
      <c r="F33">
        <v>34038960848</v>
      </c>
      <c r="G33" t="s">
        <v>443</v>
      </c>
      <c r="H33" t="s">
        <v>444</v>
      </c>
      <c r="I33" s="11" t="s">
        <v>445</v>
      </c>
      <c r="J33" s="5" t="str">
        <f t="shared" si="0"/>
        <v>($2020313863$,$TP-1$,$TD-03$,$Giusto$,$Strognell$,$34038960848$,$GiustoStrognell@gmail.com$,$Diagonal 133 #75-L 92Sur$,$2014-10-03$),</v>
      </c>
      <c r="O33" s="5"/>
    </row>
    <row r="34" spans="1:15">
      <c r="A34">
        <v>7217187356</v>
      </c>
      <c r="B34" t="s">
        <v>293</v>
      </c>
      <c r="C34" t="s">
        <v>43</v>
      </c>
      <c r="D34" t="s">
        <v>446</v>
      </c>
      <c r="E34" t="s">
        <v>447</v>
      </c>
      <c r="F34">
        <v>36546577924</v>
      </c>
      <c r="G34" t="s">
        <v>448</v>
      </c>
      <c r="H34" t="s">
        <v>449</v>
      </c>
      <c r="I34" s="11" t="s">
        <v>450</v>
      </c>
      <c r="J34" s="5" t="str">
        <f t="shared" ref="J34:J53" si="1">_xlfn.CONCAT($L$2,$M$2,A34,$N$2,B34,$N$2,C34,$N$2,D34,$N$2,E34,$N$2,F34,$N$2,G34,$N$2,H34,$N$2,I34,$O$2)</f>
        <v>($7217187356$,$TP-1$,$TD-02$,$Any$,$Dible$,$36546577924$,$AnyDible@gmail.com$,$Calle 44 #94-V 54Sur$,$2007-11-21$),</v>
      </c>
      <c r="O34" s="5"/>
    </row>
    <row r="35" spans="1:15">
      <c r="A35">
        <v>4978473074</v>
      </c>
      <c r="B35" t="s">
        <v>293</v>
      </c>
      <c r="C35" t="s">
        <v>43</v>
      </c>
      <c r="D35" t="s">
        <v>451</v>
      </c>
      <c r="E35" t="s">
        <v>452</v>
      </c>
      <c r="F35">
        <v>34510058870</v>
      </c>
      <c r="G35" t="s">
        <v>453</v>
      </c>
      <c r="H35" t="s">
        <v>454</v>
      </c>
      <c r="I35" s="11" t="s">
        <v>401</v>
      </c>
      <c r="J35" s="5" t="str">
        <f t="shared" si="1"/>
        <v>($4978473074$,$TP-1$,$TD-02$,$Zackariah$,$Cristea$,$34510058870$,$ZackariahCristea@gmail.com$,$Diagonal 27 #51-L 25Sur$,$2009-06-29$),</v>
      </c>
      <c r="O35" s="5"/>
    </row>
    <row r="36" spans="1:15">
      <c r="A36">
        <v>2413153872</v>
      </c>
      <c r="B36" t="s">
        <v>293</v>
      </c>
      <c r="C36" t="s">
        <v>43</v>
      </c>
      <c r="D36" t="s">
        <v>199</v>
      </c>
      <c r="E36" t="s">
        <v>455</v>
      </c>
      <c r="F36">
        <v>34108722428</v>
      </c>
      <c r="G36" t="s">
        <v>456</v>
      </c>
      <c r="H36" t="s">
        <v>457</v>
      </c>
      <c r="I36" s="11" t="s">
        <v>458</v>
      </c>
      <c r="J36" s="5" t="str">
        <f t="shared" si="1"/>
        <v>($2413153872$,$TP-1$,$TD-02$,$Humphrey$,$Yoodall$,$34108722428$,$HumphreyYoodall@gmail.com$,$Carrera 129 #53-J 97Sur$,$2013-07-15$),</v>
      </c>
      <c r="O36" s="5"/>
    </row>
    <row r="37" spans="1:15">
      <c r="A37">
        <v>9861972560</v>
      </c>
      <c r="B37" t="s">
        <v>293</v>
      </c>
      <c r="C37" t="s">
        <v>32</v>
      </c>
      <c r="D37" t="s">
        <v>459</v>
      </c>
      <c r="E37" t="s">
        <v>460</v>
      </c>
      <c r="F37">
        <v>33514278121</v>
      </c>
      <c r="G37" t="s">
        <v>461</v>
      </c>
      <c r="H37" t="s">
        <v>462</v>
      </c>
      <c r="I37" s="11" t="s">
        <v>463</v>
      </c>
      <c r="J37" s="5" t="str">
        <f t="shared" si="1"/>
        <v>($9861972560$,$TP-1$,$TD-03$,$Sondra$,$Cornier$,$33514278121$,$SondraCornier@gmail.com$,$Calle 16 #15-C 95Sur$,$2008-03-22$),</v>
      </c>
      <c r="O37" s="5"/>
    </row>
    <row r="38" spans="1:15">
      <c r="A38">
        <v>7847571760</v>
      </c>
      <c r="B38" t="s">
        <v>293</v>
      </c>
      <c r="C38" t="s">
        <v>32</v>
      </c>
      <c r="D38" t="s">
        <v>464</v>
      </c>
      <c r="E38" t="s">
        <v>465</v>
      </c>
      <c r="F38">
        <v>37029576164</v>
      </c>
      <c r="G38" t="s">
        <v>466</v>
      </c>
      <c r="H38" t="s">
        <v>467</v>
      </c>
      <c r="I38" s="11" t="s">
        <v>468</v>
      </c>
      <c r="J38" s="5" t="str">
        <f t="shared" si="1"/>
        <v>($7847571760$,$TP-1$,$TD-03$,$Nolan$,$Tumielli$,$37029576164$,$NolanTumielli@gmail.com$,$Tranversal 155 #69-Z 55Sur$,$2004-04-28$),</v>
      </c>
      <c r="O38" s="5"/>
    </row>
    <row r="39" spans="1:15">
      <c r="A39">
        <v>6187021958</v>
      </c>
      <c r="B39" t="s">
        <v>293</v>
      </c>
      <c r="C39" t="s">
        <v>43</v>
      </c>
      <c r="D39" t="s">
        <v>469</v>
      </c>
      <c r="E39" t="s">
        <v>470</v>
      </c>
      <c r="F39">
        <v>35173936198</v>
      </c>
      <c r="G39" t="s">
        <v>471</v>
      </c>
      <c r="H39" t="s">
        <v>472</v>
      </c>
      <c r="I39" s="11" t="s">
        <v>473</v>
      </c>
      <c r="J39" s="5" t="str">
        <f t="shared" si="1"/>
        <v>($6187021958$,$TP-1$,$TD-02$,$Ernest$,$Mathely$,$35173936198$,$ErnestMathely@gmail.com$,$Carrera 71 #53-L 85Sur$,$2015-09-25$),</v>
      </c>
      <c r="O39" s="5"/>
    </row>
    <row r="40" spans="1:15">
      <c r="A40">
        <v>8286764830</v>
      </c>
      <c r="B40" t="s">
        <v>293</v>
      </c>
      <c r="C40" t="s">
        <v>32</v>
      </c>
      <c r="D40" t="s">
        <v>474</v>
      </c>
      <c r="E40" t="s">
        <v>475</v>
      </c>
      <c r="F40">
        <v>33907985901</v>
      </c>
      <c r="G40" t="s">
        <v>476</v>
      </c>
      <c r="H40" t="s">
        <v>477</v>
      </c>
      <c r="I40" s="11" t="s">
        <v>478</v>
      </c>
      <c r="J40" s="5" t="str">
        <f t="shared" si="1"/>
        <v>($8286764830$,$TP-1$,$TD-03$,$Noel$,$Lesslie$,$33907985901$,$NoelLesslie@gmail.com$,$Avenida 177 #46-P 47Sur$,$2010-12-20$),</v>
      </c>
      <c r="O40" s="5"/>
    </row>
    <row r="41" spans="1:15">
      <c r="A41">
        <v>9331457337</v>
      </c>
      <c r="B41" t="s">
        <v>293</v>
      </c>
      <c r="C41" t="s">
        <v>16</v>
      </c>
      <c r="D41" t="s">
        <v>479</v>
      </c>
      <c r="E41" t="s">
        <v>480</v>
      </c>
      <c r="F41">
        <v>31500053797</v>
      </c>
      <c r="G41" t="s">
        <v>481</v>
      </c>
      <c r="H41" t="s">
        <v>482</v>
      </c>
      <c r="I41" s="11" t="s">
        <v>483</v>
      </c>
      <c r="J41" s="5" t="str">
        <f t="shared" si="1"/>
        <v>($9331457337$,$TP-1$,$TD-04$,$Kinsley$,$Mellonby$,$31500053797$,$KinsleyMellonby@gmail.com$,$Avenida 100 #189-R 15Sur$,$2014-06-04$),</v>
      </c>
      <c r="O41" s="5"/>
    </row>
    <row r="42" spans="1:15">
      <c r="A42">
        <v>5732400768</v>
      </c>
      <c r="B42" t="s">
        <v>293</v>
      </c>
      <c r="C42" t="s">
        <v>59</v>
      </c>
      <c r="D42" t="s">
        <v>484</v>
      </c>
      <c r="E42" t="s">
        <v>485</v>
      </c>
      <c r="F42">
        <v>33899243052</v>
      </c>
      <c r="G42" t="s">
        <v>486</v>
      </c>
      <c r="H42" t="s">
        <v>487</v>
      </c>
      <c r="I42" s="11" t="s">
        <v>488</v>
      </c>
      <c r="J42" s="5" t="str">
        <f t="shared" si="1"/>
        <v>($5732400768$,$TP-1$,$TD-01$,$Rickert$,$Kivell$,$33899243052$,$RickertKivell@gmail.com$,$Tranversal 111 #91-F 82Sur$,$2000-09-23$),</v>
      </c>
      <c r="O42" s="5"/>
    </row>
    <row r="43" spans="1:15">
      <c r="A43">
        <v>7267671915</v>
      </c>
      <c r="B43" t="s">
        <v>293</v>
      </c>
      <c r="C43" t="s">
        <v>59</v>
      </c>
      <c r="D43" t="s">
        <v>489</v>
      </c>
      <c r="E43" t="s">
        <v>490</v>
      </c>
      <c r="F43">
        <v>32367471756</v>
      </c>
      <c r="G43" t="s">
        <v>491</v>
      </c>
      <c r="H43" t="s">
        <v>492</v>
      </c>
      <c r="I43" s="11" t="s">
        <v>493</v>
      </c>
      <c r="J43" s="5" t="str">
        <f t="shared" si="1"/>
        <v>($7267671915$,$TP-1$,$TD-01$,$Brian$,$Bettles$,$32367471756$,$BrianBettles@gmail.com$,$Carrera 204 #72-V 34Sur$,$2003-12-14$),</v>
      </c>
      <c r="O43" s="5"/>
    </row>
    <row r="44" spans="1:15">
      <c r="A44">
        <v>6534496469</v>
      </c>
      <c r="B44" t="s">
        <v>293</v>
      </c>
      <c r="C44" t="s">
        <v>32</v>
      </c>
      <c r="D44" t="s">
        <v>494</v>
      </c>
      <c r="E44" t="s">
        <v>495</v>
      </c>
      <c r="F44">
        <v>30261992653</v>
      </c>
      <c r="G44" t="s">
        <v>496</v>
      </c>
      <c r="H44" t="s">
        <v>497</v>
      </c>
      <c r="I44" s="11" t="s">
        <v>498</v>
      </c>
      <c r="J44" s="5" t="str">
        <f t="shared" si="1"/>
        <v>($6534496469$,$TP-1$,$TD-03$,$Kellen$,$Spataro$,$30261992653$,$KellenSpataro@gmail.com$,$Diagonal 11 #189-X 80Sur$,$2002-01-13$),</v>
      </c>
      <c r="O44" s="5"/>
    </row>
    <row r="45" spans="1:15">
      <c r="A45">
        <v>9197249827</v>
      </c>
      <c r="B45" t="s">
        <v>293</v>
      </c>
      <c r="C45" t="s">
        <v>43</v>
      </c>
      <c r="D45" t="s">
        <v>499</v>
      </c>
      <c r="E45" t="s">
        <v>500</v>
      </c>
      <c r="F45">
        <v>32928828021</v>
      </c>
      <c r="G45" t="s">
        <v>501</v>
      </c>
      <c r="H45" t="s">
        <v>502</v>
      </c>
      <c r="I45" s="11" t="s">
        <v>503</v>
      </c>
      <c r="J45" s="5" t="str">
        <f t="shared" si="1"/>
        <v>($9197249827$,$TP-1$,$TD-02$,$Charis$,$MacKean$,$32928828021$,$CharisMacKean@gmail.com$,$Carrera 84 #116-Y 48Sur$,$2008-12-26$),</v>
      </c>
      <c r="O45" s="5"/>
    </row>
    <row r="46" spans="1:15">
      <c r="A46">
        <v>5827128673</v>
      </c>
      <c r="B46" t="s">
        <v>293</v>
      </c>
      <c r="C46" t="s">
        <v>59</v>
      </c>
      <c r="D46" t="s">
        <v>504</v>
      </c>
      <c r="E46" t="s">
        <v>505</v>
      </c>
      <c r="F46">
        <v>33468541560</v>
      </c>
      <c r="G46" t="s">
        <v>506</v>
      </c>
      <c r="H46" t="s">
        <v>507</v>
      </c>
      <c r="I46" s="11" t="s">
        <v>508</v>
      </c>
      <c r="J46" s="5" t="str">
        <f t="shared" si="1"/>
        <v>($5827128673$,$TP-1$,$TD-01$,$Sherry$,$Thompson$,$33468541560$,$SherryThompson@gmail.com$,$Calle 136 #46-N 34Sur$,$2009-11-16$),</v>
      </c>
      <c r="O46" s="5"/>
    </row>
    <row r="47" spans="1:15">
      <c r="A47">
        <v>3283624800</v>
      </c>
      <c r="B47" t="s">
        <v>293</v>
      </c>
      <c r="C47" t="s">
        <v>16</v>
      </c>
      <c r="D47" t="s">
        <v>509</v>
      </c>
      <c r="E47" t="s">
        <v>510</v>
      </c>
      <c r="F47">
        <v>31691328554</v>
      </c>
      <c r="G47" t="s">
        <v>511</v>
      </c>
      <c r="H47" t="s">
        <v>512</v>
      </c>
      <c r="I47" s="11" t="s">
        <v>513</v>
      </c>
      <c r="J47" s="5" t="str">
        <f t="shared" si="1"/>
        <v>($3283624800$,$TP-1$,$TD-04$,$Alaster$,$Borell$,$31691328554$,$AlasterBorell@gmail.com$,$Avenida 31 #170-O 66Sur$,$2002-12-15$),</v>
      </c>
      <c r="O47" s="5"/>
    </row>
    <row r="48" spans="1:15">
      <c r="A48">
        <v>3973625591</v>
      </c>
      <c r="B48" t="s">
        <v>293</v>
      </c>
      <c r="C48" t="s">
        <v>16</v>
      </c>
      <c r="D48" t="s">
        <v>514</v>
      </c>
      <c r="E48" t="s">
        <v>515</v>
      </c>
      <c r="F48">
        <v>34707235666</v>
      </c>
      <c r="G48" t="s">
        <v>516</v>
      </c>
      <c r="H48" t="s">
        <v>517</v>
      </c>
      <c r="I48" s="11" t="s">
        <v>420</v>
      </c>
      <c r="J48" s="5" t="str">
        <f t="shared" si="1"/>
        <v>($3973625591$,$TP-1$,$TD-04$,$Lane$,$Salkeld$,$34707235666$,$LaneSalkeld@gmail.com$,$Tranversal 91 #168-V 72Sur$,$2002-08-25$),</v>
      </c>
      <c r="O48" s="5"/>
    </row>
    <row r="49" spans="1:15">
      <c r="A49">
        <v>1313659169</v>
      </c>
      <c r="B49" t="s">
        <v>293</v>
      </c>
      <c r="C49" t="s">
        <v>32</v>
      </c>
      <c r="D49" t="s">
        <v>518</v>
      </c>
      <c r="E49" t="s">
        <v>519</v>
      </c>
      <c r="F49">
        <v>30839196918</v>
      </c>
      <c r="G49" t="s">
        <v>520</v>
      </c>
      <c r="H49" t="s">
        <v>521</v>
      </c>
      <c r="I49" s="11" t="s">
        <v>522</v>
      </c>
      <c r="J49" s="5" t="str">
        <f t="shared" si="1"/>
        <v>($1313659169$,$TP-1$,$TD-03$,$Garwin$,$Biasini$,$30839196918$,$GarwinBiasini@gmail.com$,$Carrera 178 #37-L 61Sur$,$2013-07-03$),</v>
      </c>
      <c r="O49" s="5"/>
    </row>
    <row r="50" spans="1:15">
      <c r="A50">
        <v>1947512118</v>
      </c>
      <c r="B50" t="s">
        <v>293</v>
      </c>
      <c r="C50" t="s">
        <v>43</v>
      </c>
      <c r="D50" t="s">
        <v>523</v>
      </c>
      <c r="E50" t="s">
        <v>524</v>
      </c>
      <c r="F50">
        <v>33208382800</v>
      </c>
      <c r="G50" t="s">
        <v>525</v>
      </c>
      <c r="H50" t="s">
        <v>526</v>
      </c>
      <c r="I50" s="11" t="s">
        <v>527</v>
      </c>
      <c r="J50" s="5" t="str">
        <f t="shared" si="1"/>
        <v>($1947512118$,$TP-1$,$TD-02$,$Clemmy$,$Sturton$,$33208382800$,$ClemmySturton@gmail.com$,$Diagonal 158 #127-E 9Sur$,$2003-07-19$),</v>
      </c>
      <c r="O50" s="5"/>
    </row>
    <row r="51" spans="1:15">
      <c r="A51">
        <v>4804075912</v>
      </c>
      <c r="B51" t="s">
        <v>293</v>
      </c>
      <c r="C51" t="s">
        <v>59</v>
      </c>
      <c r="D51" t="s">
        <v>528</v>
      </c>
      <c r="E51" t="s">
        <v>529</v>
      </c>
      <c r="F51">
        <v>31029806187</v>
      </c>
      <c r="G51" t="s">
        <v>530</v>
      </c>
      <c r="H51" t="s">
        <v>531</v>
      </c>
      <c r="I51" s="11" t="s">
        <v>532</v>
      </c>
      <c r="J51" s="5" t="str">
        <f t="shared" si="1"/>
        <v>($4804075912$,$TP-1$,$TD-01$,$Darrel$,$Antonucci$,$31029806187$,$DarrelAntonucci@gmail.com$,$Tranversal 18 #64-K 23Sur$,$2008-06-07$),</v>
      </c>
      <c r="O51" s="5"/>
    </row>
    <row r="52" spans="1:15">
      <c r="A52">
        <v>2579912663</v>
      </c>
      <c r="B52" t="s">
        <v>293</v>
      </c>
      <c r="C52" t="s">
        <v>43</v>
      </c>
      <c r="D52" t="s">
        <v>94</v>
      </c>
      <c r="E52" t="s">
        <v>533</v>
      </c>
      <c r="F52">
        <v>31185311332</v>
      </c>
      <c r="G52" t="s">
        <v>534</v>
      </c>
      <c r="H52" t="s">
        <v>535</v>
      </c>
      <c r="I52" s="11" t="s">
        <v>536</v>
      </c>
      <c r="J52" s="5" t="str">
        <f t="shared" si="1"/>
        <v>($2579912663$,$TP-1$,$TD-02$,$William$,$Huyche$,$31185311332$,$WilliamHuyche@gmail.com$,$Calle 151 #165-Y 76Sur$,$2008-06-23$),</v>
      </c>
      <c r="O52" s="5"/>
    </row>
    <row r="53" spans="1:15">
      <c r="A53">
        <v>5948490297</v>
      </c>
      <c r="B53" t="s">
        <v>293</v>
      </c>
      <c r="C53" t="s">
        <v>59</v>
      </c>
      <c r="D53" t="s">
        <v>537</v>
      </c>
      <c r="E53" t="s">
        <v>538</v>
      </c>
      <c r="F53">
        <v>35853943293</v>
      </c>
      <c r="G53" t="s">
        <v>539</v>
      </c>
      <c r="H53" t="s">
        <v>540</v>
      </c>
      <c r="I53" s="11" t="s">
        <v>541</v>
      </c>
      <c r="J53" s="5" t="str">
        <f t="shared" si="1"/>
        <v>($5948490297$,$TP-1$,$TD-01$,$Vernen$,$Jugging$,$35853943293$,$VernenJugging@gmail.com$,$Avenida 173 #165-G 53Sur$,$2013-11-01$),</v>
      </c>
      <c r="O53" s="5"/>
    </row>
    <row r="54" spans="1:15">
      <c r="A54">
        <v>1029141151</v>
      </c>
      <c r="B54" t="s">
        <v>293</v>
      </c>
      <c r="C54" t="s">
        <v>43</v>
      </c>
      <c r="D54" t="s">
        <v>543</v>
      </c>
      <c r="E54" t="s">
        <v>611</v>
      </c>
      <c r="F54">
        <v>3054394381</v>
      </c>
      <c r="G54" s="10" t="s">
        <v>614</v>
      </c>
      <c r="H54" t="s">
        <v>617</v>
      </c>
      <c r="I54" s="11">
        <v>38508</v>
      </c>
      <c r="J54" s="5" t="str">
        <f>_xlfn.CONCAT($L$2,$M$2,A54,$N$2,B54,$N$2,C54,$N$2,D54,$N$2,E54,$N$2,F54,$N$2,G54,$N$2,H54,$N$2,TEXT(I54,"YYYY-MM-DD"),$O$2)</f>
        <v>($1029141151$,$TP-1$,$TD-02$,$Juan$,$Cadena$,$3054394381$,$cadenaverajuandavid@gmail.com$,$Carrera 79 A #5-27Sur$,$2005-06-05$),</v>
      </c>
      <c r="O54" s="5"/>
    </row>
    <row r="55" spans="1:15">
      <c r="A55">
        <v>8840573571</v>
      </c>
      <c r="B55" t="s">
        <v>293</v>
      </c>
      <c r="C55" t="s">
        <v>16</v>
      </c>
      <c r="D55" t="s">
        <v>17</v>
      </c>
      <c r="E55" t="s">
        <v>18</v>
      </c>
      <c r="F55">
        <v>34989066091</v>
      </c>
      <c r="G55" t="s">
        <v>19</v>
      </c>
      <c r="H55" t="s">
        <v>20</v>
      </c>
      <c r="I55" s="11" t="s">
        <v>21</v>
      </c>
      <c r="J55" s="5" t="str">
        <f>_xlfn.CONCAT($L$2,$M$2,A55,$N$2,B55,$N$2,C55,$N$2,D55,$N$2,E55,$N$2,F55,$N$2,G55,$N$2,H55,$N$2,TEXT(I55,"YYYY-MM-DD"),$O$2)</f>
        <v>($8840573571$,$TP-1$,$TD-04$,$Fraser$,$Gonin$,$34989066091$,$FraserGonin@gmail.com$,$Carrera 103 #82-N 43Sur$,$2015-06-01$),</v>
      </c>
      <c r="O55" s="5"/>
    </row>
    <row r="56" spans="1:15">
      <c r="A56">
        <v>2155498127</v>
      </c>
      <c r="B56" t="s">
        <v>293</v>
      </c>
      <c r="C56" t="s">
        <v>16</v>
      </c>
      <c r="D56" t="s">
        <v>22</v>
      </c>
      <c r="E56" t="s">
        <v>23</v>
      </c>
      <c r="F56">
        <v>33991495851</v>
      </c>
      <c r="G56" t="s">
        <v>24</v>
      </c>
      <c r="H56" t="s">
        <v>25</v>
      </c>
      <c r="I56" s="11" t="s">
        <v>26</v>
      </c>
      <c r="J56" s="5" t="str">
        <f t="shared" ref="J56:J99" si="2">_xlfn.CONCAT($L$2,$M$2,A56,$N$2,B56,$N$2,C56,$N$2,D56,$N$2,E56,$N$2,F56,$N$2,G56,$N$2,H56,$N$2,I56,$O$2)</f>
        <v>($2155498127$,$TP-1$,$TD-04$,$Joel$,$Cogzell$,$33991495851$,$JoelCogzell@gmail.com$,$Carrera 152 #39-L 69Sur$,$2012-11-01$),</v>
      </c>
      <c r="O56" s="5"/>
    </row>
    <row r="57" spans="1:15">
      <c r="A57">
        <v>3171410301</v>
      </c>
      <c r="B57" t="s">
        <v>293</v>
      </c>
      <c r="C57" t="s">
        <v>16</v>
      </c>
      <c r="D57" t="s">
        <v>27</v>
      </c>
      <c r="E57" t="s">
        <v>28</v>
      </c>
      <c r="F57">
        <v>35741125473</v>
      </c>
      <c r="G57" t="s">
        <v>29</v>
      </c>
      <c r="H57" t="s">
        <v>30</v>
      </c>
      <c r="I57" s="11" t="s">
        <v>31</v>
      </c>
      <c r="J57" s="5" t="str">
        <f t="shared" si="2"/>
        <v>($3171410301$,$TP-1$,$TD-04$,$Hammad$,$Jagg$,$35741125473$,$HammadJagg@gmail.com$,$Calle 36 #63-M 72Sur$,$2005-03-31$),</v>
      </c>
      <c r="O57" s="5"/>
    </row>
    <row r="58" spans="1:15">
      <c r="A58">
        <v>2852645727</v>
      </c>
      <c r="B58" t="s">
        <v>293</v>
      </c>
      <c r="C58" t="s">
        <v>32</v>
      </c>
      <c r="D58" t="s">
        <v>33</v>
      </c>
      <c r="E58" t="s">
        <v>34</v>
      </c>
      <c r="F58">
        <v>33341924901</v>
      </c>
      <c r="G58" t="s">
        <v>35</v>
      </c>
      <c r="H58" t="s">
        <v>36</v>
      </c>
      <c r="I58" s="11" t="s">
        <v>37</v>
      </c>
      <c r="J58" s="5" t="str">
        <f t="shared" si="2"/>
        <v>($2852645727$,$TP-1$,$TD-03$,$Beatrice$,$Foxten$,$33341924901$,$BeatriceFoxten@gmail.com$,$Calle 120 #97-O 21Sur$,$2011-07-21$),</v>
      </c>
      <c r="O58" s="5"/>
    </row>
    <row r="59" spans="1:15">
      <c r="A59">
        <v>7038693491</v>
      </c>
      <c r="B59" t="s">
        <v>293</v>
      </c>
      <c r="C59" t="s">
        <v>16</v>
      </c>
      <c r="D59" t="s">
        <v>38</v>
      </c>
      <c r="E59" t="s">
        <v>39</v>
      </c>
      <c r="F59">
        <v>37088324702</v>
      </c>
      <c r="G59" t="s">
        <v>40</v>
      </c>
      <c r="H59" t="s">
        <v>41</v>
      </c>
      <c r="I59" s="11" t="s">
        <v>42</v>
      </c>
      <c r="J59" s="5" t="str">
        <f t="shared" si="2"/>
        <v>($7038693491$,$TP-1$,$TD-04$,$Vince$,$Dalliwater$,$37088324702$,$VinceDalliwater@gmail.com$,$Diagonal 121 #143-R 62Sur$,$2002-01-15$),</v>
      </c>
      <c r="O59" s="5"/>
    </row>
    <row r="60" spans="1:15">
      <c r="A60">
        <v>4673446447</v>
      </c>
      <c r="B60" t="s">
        <v>293</v>
      </c>
      <c r="C60" t="s">
        <v>43</v>
      </c>
      <c r="D60" t="s">
        <v>44</v>
      </c>
      <c r="E60" t="s">
        <v>45</v>
      </c>
      <c r="F60">
        <v>36233278647</v>
      </c>
      <c r="G60" t="s">
        <v>46</v>
      </c>
      <c r="H60" t="s">
        <v>47</v>
      </c>
      <c r="I60" s="11" t="s">
        <v>48</v>
      </c>
      <c r="J60" s="5" t="str">
        <f t="shared" si="2"/>
        <v>($4673446447$,$TP-1$,$TD-02$,$Koenraad$,$Postans$,$36233278647$,$KoenraadPostans@gmail.com$,$Avenida 121 #8-D 54Sur$,$2000-04-24$),</v>
      </c>
      <c r="O60" s="5"/>
    </row>
    <row r="61" spans="1:15">
      <c r="A61">
        <v>5549791378</v>
      </c>
      <c r="B61" t="s">
        <v>293</v>
      </c>
      <c r="C61" t="s">
        <v>32</v>
      </c>
      <c r="D61" t="s">
        <v>49</v>
      </c>
      <c r="E61" t="s">
        <v>50</v>
      </c>
      <c r="F61">
        <v>37164029836</v>
      </c>
      <c r="G61" t="s">
        <v>51</v>
      </c>
      <c r="H61" t="s">
        <v>52</v>
      </c>
      <c r="I61" s="11" t="s">
        <v>53</v>
      </c>
      <c r="J61" s="5" t="str">
        <f t="shared" si="2"/>
        <v>($5549791378$,$TP-1$,$TD-03$,$Rand$,$Rudeforth$,$37164029836$,$RandRudeforth@gmail.com$,$Tranversal 63 #107-B 30Sur$,$2002-11-11$),</v>
      </c>
      <c r="O61" s="5"/>
    </row>
    <row r="62" spans="1:15">
      <c r="A62">
        <v>3488850673</v>
      </c>
      <c r="B62" t="s">
        <v>293</v>
      </c>
      <c r="C62" t="s">
        <v>16</v>
      </c>
      <c r="D62" t="s">
        <v>54</v>
      </c>
      <c r="E62" t="s">
        <v>55</v>
      </c>
      <c r="F62">
        <v>36139908718</v>
      </c>
      <c r="G62" t="s">
        <v>56</v>
      </c>
      <c r="H62" t="s">
        <v>57</v>
      </c>
      <c r="I62" s="11" t="s">
        <v>58</v>
      </c>
      <c r="J62" s="5" t="str">
        <f t="shared" si="2"/>
        <v>($3488850673$,$TP-1$,$TD-04$,$Solly$,$Pope$,$36139908718$,$SollyPope@gmail.com$,$Carrera 39 #134-E 22Sur$,$2001-12-11$),</v>
      </c>
      <c r="O62" s="5"/>
    </row>
    <row r="63" spans="1:15">
      <c r="A63">
        <v>3810558424</v>
      </c>
      <c r="B63" t="s">
        <v>293</v>
      </c>
      <c r="C63" t="s">
        <v>59</v>
      </c>
      <c r="D63" t="s">
        <v>60</v>
      </c>
      <c r="E63" t="s">
        <v>61</v>
      </c>
      <c r="F63">
        <v>30928804799</v>
      </c>
      <c r="G63" t="s">
        <v>62</v>
      </c>
      <c r="H63" t="s">
        <v>63</v>
      </c>
      <c r="I63" s="11" t="s">
        <v>64</v>
      </c>
      <c r="J63" s="5" t="str">
        <f t="shared" si="2"/>
        <v>($3810558424$,$TP-1$,$TD-01$,$Dione$,$Critchley$,$30928804799$,$DioneCritchley@gmail.com$,$Avenida 169 #84-W 80Sur$,$2002-03-17$),</v>
      </c>
      <c r="O63" s="5"/>
    </row>
    <row r="64" spans="1:15">
      <c r="A64">
        <v>2082098217</v>
      </c>
      <c r="B64" t="s">
        <v>293</v>
      </c>
      <c r="C64" t="s">
        <v>59</v>
      </c>
      <c r="D64" t="s">
        <v>65</v>
      </c>
      <c r="E64" t="s">
        <v>66</v>
      </c>
      <c r="F64">
        <v>31964957769</v>
      </c>
      <c r="G64" t="s">
        <v>67</v>
      </c>
      <c r="H64" t="s">
        <v>68</v>
      </c>
      <c r="I64" s="11" t="s">
        <v>69</v>
      </c>
      <c r="J64" s="5" t="str">
        <f t="shared" si="2"/>
        <v>($2082098217$,$TP-1$,$TD-01$,$Cesaro$,$Frusher$,$31964957769$,$CesaroFrusher@gmail.com$,$Avenida 75 #135-A 61Sur$,$2004-08-03$),</v>
      </c>
      <c r="O64" s="5"/>
    </row>
    <row r="65" spans="1:15">
      <c r="A65">
        <v>5662974997</v>
      </c>
      <c r="B65" t="s">
        <v>293</v>
      </c>
      <c r="C65" t="s">
        <v>59</v>
      </c>
      <c r="D65" t="s">
        <v>70</v>
      </c>
      <c r="E65" t="s">
        <v>71</v>
      </c>
      <c r="F65">
        <v>31996578905</v>
      </c>
      <c r="G65" t="s">
        <v>72</v>
      </c>
      <c r="H65" t="s">
        <v>73</v>
      </c>
      <c r="I65" s="11" t="s">
        <v>74</v>
      </c>
      <c r="J65" s="5" t="str">
        <f t="shared" si="2"/>
        <v>($5662974997$,$TP-1$,$TD-01$,$Hunt$,$Brobyn$,$31996578905$,$HuntBrobyn@gmail.com$,$Carrera 202 #150-S 24Sur$,$2005-10-30$),</v>
      </c>
      <c r="O65" s="5"/>
    </row>
    <row r="66" spans="1:15">
      <c r="A66">
        <v>9442239081</v>
      </c>
      <c r="B66" t="s">
        <v>293</v>
      </c>
      <c r="C66" t="s">
        <v>32</v>
      </c>
      <c r="D66" t="s">
        <v>75</v>
      </c>
      <c r="E66" t="s">
        <v>76</v>
      </c>
      <c r="F66">
        <v>34871572128</v>
      </c>
      <c r="G66" t="s">
        <v>77</v>
      </c>
      <c r="H66" t="s">
        <v>78</v>
      </c>
      <c r="I66" s="11" t="s">
        <v>79</v>
      </c>
      <c r="J66" s="5" t="str">
        <f t="shared" si="2"/>
        <v>($9442239081$,$TP-1$,$TD-03$,$Papageno$,$Brough$,$34871572128$,$PapagenoBrough@gmail.com$,$Calle 108 #12-Y 34Sur$,$2006-09-30$),</v>
      </c>
      <c r="O66" s="5"/>
    </row>
    <row r="67" spans="1:15">
      <c r="A67">
        <v>8953967671</v>
      </c>
      <c r="B67" t="s">
        <v>293</v>
      </c>
      <c r="C67" t="s">
        <v>32</v>
      </c>
      <c r="D67" t="s">
        <v>80</v>
      </c>
      <c r="E67" t="s">
        <v>34</v>
      </c>
      <c r="F67">
        <v>36406309783</v>
      </c>
      <c r="G67" t="s">
        <v>81</v>
      </c>
      <c r="H67" t="s">
        <v>82</v>
      </c>
      <c r="I67" s="11" t="s">
        <v>83</v>
      </c>
      <c r="J67" s="5" t="str">
        <f t="shared" si="2"/>
        <v>($8953967671$,$TP-1$,$TD-03$,$Mable$,$Foxten$,$36406309783$,$MableFoxten@gmail.com$,$Avenida 30 #111-M 49Sur$,$2010-09-10$),</v>
      </c>
      <c r="O67" s="5"/>
    </row>
    <row r="68" spans="1:15">
      <c r="A68">
        <v>6334147443</v>
      </c>
      <c r="B68" t="s">
        <v>293</v>
      </c>
      <c r="C68" t="s">
        <v>16</v>
      </c>
      <c r="D68" t="s">
        <v>84</v>
      </c>
      <c r="E68" t="s">
        <v>85</v>
      </c>
      <c r="F68">
        <v>32366184901</v>
      </c>
      <c r="G68" t="s">
        <v>86</v>
      </c>
      <c r="H68" t="s">
        <v>87</v>
      </c>
      <c r="I68" s="11" t="s">
        <v>88</v>
      </c>
      <c r="J68" s="5" t="str">
        <f t="shared" si="2"/>
        <v>($6334147443$,$TP-1$,$TD-04$,$Rudolf$,$Radin$,$32366184901$,$RudolfRadin@gmail.com$,$Carrera 102 #134-K 63Sur$,$2013-09-04$),</v>
      </c>
      <c r="O68" s="5"/>
    </row>
    <row r="69" spans="1:15">
      <c r="A69">
        <v>9458542289</v>
      </c>
      <c r="B69" t="s">
        <v>293</v>
      </c>
      <c r="C69" t="s">
        <v>43</v>
      </c>
      <c r="D69" t="s">
        <v>89</v>
      </c>
      <c r="E69" t="s">
        <v>90</v>
      </c>
      <c r="F69">
        <v>37084540451</v>
      </c>
      <c r="G69" t="s">
        <v>91</v>
      </c>
      <c r="H69" t="s">
        <v>92</v>
      </c>
      <c r="I69" s="11" t="s">
        <v>93</v>
      </c>
      <c r="J69" s="5" t="str">
        <f t="shared" si="2"/>
        <v>($9458542289$,$TP-1$,$TD-02$,$Bord$,$Bottrill$,$37084540451$,$BordBottrill@gmail.com$,$Calle 6 #73-C 56Sur$,$2014-12-05$),</v>
      </c>
      <c r="O69" s="5"/>
    </row>
    <row r="70" spans="1:15">
      <c r="A70">
        <v>9341554710</v>
      </c>
      <c r="B70" t="s">
        <v>293</v>
      </c>
      <c r="C70" t="s">
        <v>43</v>
      </c>
      <c r="D70" t="s">
        <v>94</v>
      </c>
      <c r="E70" t="s">
        <v>95</v>
      </c>
      <c r="F70">
        <v>35794703103</v>
      </c>
      <c r="G70" t="s">
        <v>96</v>
      </c>
      <c r="H70" t="s">
        <v>97</v>
      </c>
      <c r="I70" s="11" t="s">
        <v>98</v>
      </c>
      <c r="J70" s="5" t="str">
        <f t="shared" si="2"/>
        <v>($9341554710$,$TP-1$,$TD-02$,$William$,$Furnival$,$35794703103$,$WilliamFurnival@gmail.com$,$Calle 138 #6-U 72Sur$,$2003-12-17$),</v>
      </c>
      <c r="O70" s="5"/>
    </row>
    <row r="71" spans="1:15">
      <c r="A71">
        <v>4331107052</v>
      </c>
      <c r="B71" t="s">
        <v>293</v>
      </c>
      <c r="C71" t="s">
        <v>16</v>
      </c>
      <c r="D71" t="s">
        <v>99</v>
      </c>
      <c r="E71" t="s">
        <v>100</v>
      </c>
      <c r="F71">
        <v>30050864489</v>
      </c>
      <c r="G71" t="s">
        <v>101</v>
      </c>
      <c r="H71" t="s">
        <v>102</v>
      </c>
      <c r="I71" s="11" t="s">
        <v>103</v>
      </c>
      <c r="J71" s="5" t="str">
        <f t="shared" si="2"/>
        <v>($4331107052$,$TP-1$,$TD-04$,$Archy$,$Turpie$,$30050864489$,$ArchyTurpie@gmail.com$,$Carrera 217 #39-Z 20Sur$,$2006-05-01$),</v>
      </c>
      <c r="O71" s="5"/>
    </row>
    <row r="72" spans="1:15">
      <c r="A72">
        <v>1679792332</v>
      </c>
      <c r="B72" t="s">
        <v>293</v>
      </c>
      <c r="C72" t="s">
        <v>59</v>
      </c>
      <c r="D72" t="s">
        <v>104</v>
      </c>
      <c r="E72" t="s">
        <v>105</v>
      </c>
      <c r="F72">
        <v>37064677580</v>
      </c>
      <c r="G72" t="s">
        <v>106</v>
      </c>
      <c r="H72" t="s">
        <v>107</v>
      </c>
      <c r="I72" s="11" t="s">
        <v>108</v>
      </c>
      <c r="J72" s="5" t="str">
        <f t="shared" si="2"/>
        <v>($1679792332$,$TP-1$,$TD-01$,$Ailee$,$Colclough$,$37064677580$,$AileeColclough@gmail.com$,$Carrera 90 #1-J 64Sur$,$2001-05-13$),</v>
      </c>
      <c r="O72" s="5"/>
    </row>
    <row r="73" spans="1:15">
      <c r="A73">
        <v>5962152930</v>
      </c>
      <c r="B73" t="s">
        <v>293</v>
      </c>
      <c r="C73" t="s">
        <v>32</v>
      </c>
      <c r="D73" t="s">
        <v>109</v>
      </c>
      <c r="E73" t="s">
        <v>110</v>
      </c>
      <c r="F73">
        <v>31497521861</v>
      </c>
      <c r="G73" t="s">
        <v>111</v>
      </c>
      <c r="H73" t="s">
        <v>112</v>
      </c>
      <c r="I73" s="11" t="s">
        <v>113</v>
      </c>
      <c r="J73" s="5" t="str">
        <f t="shared" si="2"/>
        <v>($5962152930$,$TP-1$,$TD-03$,$Minny$,$Skupinski$,$31497521861$,$MinnySkupinski@gmail.com$,$Avenida 103 #149-S 67Sur$,$2000-10-13$),</v>
      </c>
      <c r="O73" s="5"/>
    </row>
    <row r="74" spans="1:15">
      <c r="A74">
        <v>6230608762</v>
      </c>
      <c r="B74" t="s">
        <v>293</v>
      </c>
      <c r="C74" t="s">
        <v>59</v>
      </c>
      <c r="D74" t="s">
        <v>114</v>
      </c>
      <c r="E74" t="s">
        <v>115</v>
      </c>
      <c r="F74">
        <v>37093361150</v>
      </c>
      <c r="G74" t="s">
        <v>116</v>
      </c>
      <c r="H74" t="s">
        <v>117</v>
      </c>
      <c r="I74" s="11" t="s">
        <v>118</v>
      </c>
      <c r="J74" s="5" t="str">
        <f t="shared" si="2"/>
        <v>($6230608762$,$TP-1$,$TD-01$,$Brunhilde$,$Frugier$,$37093361150$,$BrunhildeFrugier@gmail.com$,$Calle 120 #62-X 70Sur$,$2013-12-29$),</v>
      </c>
      <c r="O74" s="5"/>
    </row>
    <row r="75" spans="1:15">
      <c r="A75">
        <v>5320037295</v>
      </c>
      <c r="B75" t="s">
        <v>293</v>
      </c>
      <c r="C75" t="s">
        <v>16</v>
      </c>
      <c r="D75" t="s">
        <v>119</v>
      </c>
      <c r="E75" t="s">
        <v>120</v>
      </c>
      <c r="F75">
        <v>32086374305</v>
      </c>
      <c r="G75" t="s">
        <v>121</v>
      </c>
      <c r="H75" t="s">
        <v>122</v>
      </c>
      <c r="I75" s="11" t="s">
        <v>123</v>
      </c>
      <c r="J75" s="5" t="str">
        <f t="shared" si="2"/>
        <v>($5320037295$,$TP-1$,$TD-04$,$Robinetta$,$Gaylard$,$32086374305$,$RobinettaGaylard@gmail.com$,$Carrera 126 #181-W 18Sur$,$2000-12-09$),</v>
      </c>
      <c r="O75" s="5"/>
    </row>
    <row r="76" spans="1:15">
      <c r="A76">
        <v>7989722065</v>
      </c>
      <c r="B76" t="s">
        <v>293</v>
      </c>
      <c r="C76" t="s">
        <v>16</v>
      </c>
      <c r="D76" t="s">
        <v>124</v>
      </c>
      <c r="E76" t="s">
        <v>125</v>
      </c>
      <c r="F76">
        <v>36100991266</v>
      </c>
      <c r="G76" t="s">
        <v>126</v>
      </c>
      <c r="H76" t="s">
        <v>127</v>
      </c>
      <c r="I76" s="11" t="s">
        <v>128</v>
      </c>
      <c r="J76" s="5" t="str">
        <f t="shared" si="2"/>
        <v>($7989722065$,$TP-1$,$TD-04$,$Fabien$,$Holson$,$36100991266$,$FabienHolson@gmail.com$,$Calle 115 #168-S 96Sur$,$2011-06-26$),</v>
      </c>
      <c r="O76" s="5"/>
    </row>
    <row r="77" spans="1:15">
      <c r="A77">
        <v>5426147866</v>
      </c>
      <c r="B77" t="s">
        <v>293</v>
      </c>
      <c r="C77" t="s">
        <v>59</v>
      </c>
      <c r="D77" t="s">
        <v>129</v>
      </c>
      <c r="E77" t="s">
        <v>130</v>
      </c>
      <c r="F77">
        <v>32588191961</v>
      </c>
      <c r="G77" t="s">
        <v>131</v>
      </c>
      <c r="H77" t="s">
        <v>132</v>
      </c>
      <c r="I77" s="11" t="s">
        <v>133</v>
      </c>
      <c r="J77" s="5" t="str">
        <f t="shared" si="2"/>
        <v>($5426147866$,$TP-1$,$TD-01$,$Packston$,$Kennerley$,$32588191961$,$PackstonKennerley@gmail.com$,$Diagonal 123 #157-R 78Sur$,$2007-01-12$),</v>
      </c>
      <c r="O77" s="5"/>
    </row>
    <row r="78" spans="1:15">
      <c r="A78">
        <v>7719618139</v>
      </c>
      <c r="B78" t="s">
        <v>293</v>
      </c>
      <c r="C78" t="s">
        <v>59</v>
      </c>
      <c r="D78" t="s">
        <v>134</v>
      </c>
      <c r="E78" t="s">
        <v>135</v>
      </c>
      <c r="F78">
        <v>33701184780</v>
      </c>
      <c r="G78" t="s">
        <v>136</v>
      </c>
      <c r="H78" t="s">
        <v>137</v>
      </c>
      <c r="I78" s="11" t="s">
        <v>138</v>
      </c>
      <c r="J78" s="5" t="str">
        <f t="shared" si="2"/>
        <v>($7719618139$,$TP-1$,$TD-01$,$Reynold$,$Bonhomme$,$33701184780$,$ReynoldBonhomme@gmail.com$,$Avenida 201 #73-V 87Sur$,$2007-01-10$),</v>
      </c>
      <c r="O78" s="5"/>
    </row>
    <row r="79" spans="1:15">
      <c r="A79">
        <v>4893075708</v>
      </c>
      <c r="B79" t="s">
        <v>293</v>
      </c>
      <c r="C79" t="s">
        <v>59</v>
      </c>
      <c r="D79" t="s">
        <v>139</v>
      </c>
      <c r="E79" t="s">
        <v>140</v>
      </c>
      <c r="F79">
        <v>33028094258</v>
      </c>
      <c r="G79" t="s">
        <v>141</v>
      </c>
      <c r="H79" t="s">
        <v>142</v>
      </c>
      <c r="I79" s="11" t="s">
        <v>143</v>
      </c>
      <c r="J79" s="5" t="str">
        <f t="shared" si="2"/>
        <v>($4893075708$,$TP-1$,$TD-01$,$Alf$,$Davidovich$,$33028094258$,$AlfDavidovich@gmail.com$,$Calle 174 #46-B 86Sur$,$2011-04-11$),</v>
      </c>
      <c r="O79" s="5"/>
    </row>
    <row r="80" spans="1:15">
      <c r="A80">
        <v>5364975840</v>
      </c>
      <c r="B80" t="s">
        <v>293</v>
      </c>
      <c r="C80" t="s">
        <v>43</v>
      </c>
      <c r="D80" t="s">
        <v>144</v>
      </c>
      <c r="E80" t="s">
        <v>145</v>
      </c>
      <c r="F80">
        <v>30009386539</v>
      </c>
      <c r="G80" t="s">
        <v>146</v>
      </c>
      <c r="H80" t="s">
        <v>147</v>
      </c>
      <c r="I80" s="11" t="s">
        <v>148</v>
      </c>
      <c r="J80" s="5" t="str">
        <f t="shared" si="2"/>
        <v>($5364975840$,$TP-1$,$TD-02$,$Spense$,$Shoute$,$30009386539$,$SpenseShoute@gmail.com$,$Avenida 13 #61-D 81Sur$,$2003-03-01$),</v>
      </c>
      <c r="O80" s="5"/>
    </row>
    <row r="81" spans="1:15">
      <c r="A81">
        <v>3149607681</v>
      </c>
      <c r="B81" t="s">
        <v>293</v>
      </c>
      <c r="C81" t="s">
        <v>59</v>
      </c>
      <c r="D81" t="s">
        <v>149</v>
      </c>
      <c r="E81" t="s">
        <v>150</v>
      </c>
      <c r="F81">
        <v>36834909706</v>
      </c>
      <c r="G81" t="s">
        <v>151</v>
      </c>
      <c r="H81" t="s">
        <v>152</v>
      </c>
      <c r="I81" s="11" t="s">
        <v>153</v>
      </c>
      <c r="J81" s="5" t="str">
        <f t="shared" si="2"/>
        <v>($3149607681$,$TP-1$,$TD-01$,$Jessey$,$Sprigin$,$36834909706$,$JesseySprigin@gmail.com$,$Tranversal 116 #63-G 80Sur$,$2013-11-24$),</v>
      </c>
      <c r="O81" s="5"/>
    </row>
    <row r="82" spans="1:15">
      <c r="A82">
        <v>4620269597</v>
      </c>
      <c r="B82" t="s">
        <v>293</v>
      </c>
      <c r="C82" t="s">
        <v>59</v>
      </c>
      <c r="D82" t="s">
        <v>154</v>
      </c>
      <c r="E82" t="s">
        <v>155</v>
      </c>
      <c r="F82">
        <v>31508706225</v>
      </c>
      <c r="G82" t="s">
        <v>156</v>
      </c>
      <c r="H82" t="s">
        <v>157</v>
      </c>
      <c r="I82" s="11" t="s">
        <v>158</v>
      </c>
      <c r="J82" s="5" t="str">
        <f t="shared" si="2"/>
        <v>($4620269597$,$TP-1$,$TD-01$,$Patrizia$,$Corradetti$,$31508706225$,$PatriziaCorradetti@gmail.com$,$Diagonal 112 #87-D 9Sur$,$2011-08-03$),</v>
      </c>
      <c r="O82" s="5"/>
    </row>
    <row r="83" spans="1:15">
      <c r="A83">
        <v>6157295692</v>
      </c>
      <c r="B83" t="s">
        <v>293</v>
      </c>
      <c r="C83" t="s">
        <v>16</v>
      </c>
      <c r="D83" t="s">
        <v>159</v>
      </c>
      <c r="E83" t="s">
        <v>160</v>
      </c>
      <c r="F83">
        <v>36049088370</v>
      </c>
      <c r="G83" t="s">
        <v>161</v>
      </c>
      <c r="H83" t="s">
        <v>162</v>
      </c>
      <c r="I83" s="11" t="s">
        <v>163</v>
      </c>
      <c r="J83" s="5" t="str">
        <f t="shared" si="2"/>
        <v>($6157295692$,$TP-1$,$TD-04$,$Boigie$,$Sorrie$,$36049088370$,$BoigieSorrie@gmail.com$,$Avenida 170 #52-T 91Sur$,$2010-12-31$),</v>
      </c>
      <c r="O83" s="5"/>
    </row>
    <row r="84" spans="1:15">
      <c r="A84">
        <v>2288712807</v>
      </c>
      <c r="B84" t="s">
        <v>293</v>
      </c>
      <c r="C84" t="s">
        <v>43</v>
      </c>
      <c r="D84" t="s">
        <v>164</v>
      </c>
      <c r="E84" t="s">
        <v>165</v>
      </c>
      <c r="F84">
        <v>34733791644</v>
      </c>
      <c r="G84" t="s">
        <v>166</v>
      </c>
      <c r="H84" t="s">
        <v>167</v>
      </c>
      <c r="I84" s="11" t="s">
        <v>168</v>
      </c>
      <c r="J84" s="5" t="str">
        <f t="shared" si="2"/>
        <v>($2288712807$,$TP-1$,$TD-02$,$Marylee$,$Paulino$,$34733791644$,$MaryleePaulino@gmail.com$,$Diagonal 62 #44-Z 80Sur$,$2008-05-04$),</v>
      </c>
      <c r="O84" s="5"/>
    </row>
    <row r="85" spans="1:15">
      <c r="A85">
        <v>6969458426</v>
      </c>
      <c r="B85" t="s">
        <v>293</v>
      </c>
      <c r="C85" t="s">
        <v>59</v>
      </c>
      <c r="D85" t="s">
        <v>169</v>
      </c>
      <c r="E85" t="s">
        <v>170</v>
      </c>
      <c r="F85">
        <v>32009475555</v>
      </c>
      <c r="G85" t="s">
        <v>171</v>
      </c>
      <c r="H85" t="s">
        <v>172</v>
      </c>
      <c r="I85" s="11" t="s">
        <v>173</v>
      </c>
      <c r="J85" s="5" t="str">
        <f t="shared" si="2"/>
        <v>($6969458426$,$TP-1$,$TD-01$,$Erick$,$Bartlomieczak$,$32009475555$,$ErickBartlomieczak@gmail.com$,$Calle 26 #196-B 34Sur$,$2010-05-01$),</v>
      </c>
      <c r="O85" s="5"/>
    </row>
    <row r="86" spans="1:15">
      <c r="A86">
        <v>3169385809</v>
      </c>
      <c r="B86" t="s">
        <v>15</v>
      </c>
      <c r="C86" t="s">
        <v>16</v>
      </c>
      <c r="D86" t="s">
        <v>174</v>
      </c>
      <c r="E86" t="s">
        <v>175</v>
      </c>
      <c r="F86">
        <v>30962056585</v>
      </c>
      <c r="G86" t="s">
        <v>176</v>
      </c>
      <c r="H86" t="s">
        <v>177</v>
      </c>
      <c r="I86" s="11" t="s">
        <v>178</v>
      </c>
      <c r="J86" s="5" t="str">
        <f t="shared" si="2"/>
        <v>($3169385809$,$TP-2$,$TD-04$,$Maire$,$Gypson$,$30962056585$,$MaireGypson@gmail.com$,$Avenida 26 #162-I 55Sur$,$2011-07-18$),</v>
      </c>
      <c r="O86" s="5"/>
    </row>
    <row r="87" spans="1:15">
      <c r="A87">
        <v>5814921223</v>
      </c>
      <c r="B87" t="s">
        <v>15</v>
      </c>
      <c r="C87" t="s">
        <v>59</v>
      </c>
      <c r="D87" t="s">
        <v>179</v>
      </c>
      <c r="E87" t="s">
        <v>180</v>
      </c>
      <c r="F87">
        <v>35226139902</v>
      </c>
      <c r="G87" t="s">
        <v>181</v>
      </c>
      <c r="H87" t="s">
        <v>182</v>
      </c>
      <c r="I87" s="11" t="s">
        <v>183</v>
      </c>
      <c r="J87" s="5" t="str">
        <f t="shared" si="2"/>
        <v>($5814921223$,$TP-2$,$TD-01$,$Tam$,$Fury$,$35226139902$,$TamFury@gmail.com$,$Calle 128 #212-U 67Sur$,$2007-04-05$),</v>
      </c>
      <c r="O87" s="5"/>
    </row>
    <row r="88" spans="1:15">
      <c r="A88">
        <v>6224125084</v>
      </c>
      <c r="B88" t="s">
        <v>15</v>
      </c>
      <c r="C88" t="s">
        <v>16</v>
      </c>
      <c r="D88" t="s">
        <v>184</v>
      </c>
      <c r="E88" t="s">
        <v>185</v>
      </c>
      <c r="F88">
        <v>31982010648</v>
      </c>
      <c r="G88" t="s">
        <v>186</v>
      </c>
      <c r="H88" t="s">
        <v>187</v>
      </c>
      <c r="I88" s="11" t="s">
        <v>188</v>
      </c>
      <c r="J88" s="5" t="str">
        <f t="shared" si="2"/>
        <v>($6224125084$,$TP-2$,$TD-04$,$Odey$,$Basketter$,$31982010648$,$OdeyBasketter@gmail.com$,$Calle 156 #113-Y 4Sur$,$2008-04-29$),</v>
      </c>
      <c r="O88" s="5"/>
    </row>
    <row r="89" spans="1:15">
      <c r="A89">
        <v>6472506170</v>
      </c>
      <c r="B89" t="s">
        <v>15</v>
      </c>
      <c r="C89" t="s">
        <v>43</v>
      </c>
      <c r="D89" t="s">
        <v>189</v>
      </c>
      <c r="E89" t="s">
        <v>190</v>
      </c>
      <c r="F89">
        <v>32068861706</v>
      </c>
      <c r="G89" t="s">
        <v>191</v>
      </c>
      <c r="H89" t="s">
        <v>192</v>
      </c>
      <c r="I89" s="11" t="s">
        <v>193</v>
      </c>
      <c r="J89" s="5" t="str">
        <f t="shared" si="2"/>
        <v>($6472506170$,$TP-2$,$TD-02$,$Hesther$,$Breede$,$32068861706$,$HestherBreede@gmail.com$,$Avenida 114 #129-D 34Sur$,$2013-10-31$),</v>
      </c>
      <c r="O89" s="5"/>
    </row>
    <row r="90" spans="1:15">
      <c r="A90">
        <v>5496860676</v>
      </c>
      <c r="B90" t="s">
        <v>15</v>
      </c>
      <c r="C90" t="s">
        <v>59</v>
      </c>
      <c r="D90" t="s">
        <v>194</v>
      </c>
      <c r="E90" t="s">
        <v>195</v>
      </c>
      <c r="F90">
        <v>37633595168</v>
      </c>
      <c r="G90" t="s">
        <v>196</v>
      </c>
      <c r="H90" t="s">
        <v>197</v>
      </c>
      <c r="I90" s="11" t="s">
        <v>198</v>
      </c>
      <c r="J90" s="5" t="str">
        <f t="shared" si="2"/>
        <v>($5496860676$,$TP-2$,$TD-01$,$Karlee$,$Czapla$,$37633595168$,$KarleeCzapla@gmail.com$,$Tranversal 72 #218-H 87Sur$,$2015-09-15$),</v>
      </c>
      <c r="O90" s="5"/>
    </row>
    <row r="91" spans="1:15">
      <c r="A91">
        <v>3994910496</v>
      </c>
      <c r="B91" t="s">
        <v>15</v>
      </c>
      <c r="C91" t="s">
        <v>16</v>
      </c>
      <c r="D91" t="s">
        <v>199</v>
      </c>
      <c r="E91" t="s">
        <v>200</v>
      </c>
      <c r="F91">
        <v>32597296794</v>
      </c>
      <c r="G91" t="s">
        <v>201</v>
      </c>
      <c r="H91" t="s">
        <v>202</v>
      </c>
      <c r="I91" s="11" t="s">
        <v>203</v>
      </c>
      <c r="J91" s="5" t="str">
        <f t="shared" si="2"/>
        <v>($3994910496$,$TP-2$,$TD-04$,$Humphrey$,$Duddy$,$32597296794$,$HumphreyDuddy@gmail.com$,$Avenida 125 #114-W 2Sur$,$2009-06-02$),</v>
      </c>
      <c r="O91" s="5"/>
    </row>
    <row r="92" spans="1:15">
      <c r="A92">
        <v>2217810583</v>
      </c>
      <c r="B92" t="s">
        <v>15</v>
      </c>
      <c r="C92" t="s">
        <v>16</v>
      </c>
      <c r="D92" t="s">
        <v>204</v>
      </c>
      <c r="E92" t="s">
        <v>205</v>
      </c>
      <c r="F92">
        <v>31646052470</v>
      </c>
      <c r="G92" t="s">
        <v>206</v>
      </c>
      <c r="H92" t="s">
        <v>207</v>
      </c>
      <c r="I92" s="11" t="s">
        <v>208</v>
      </c>
      <c r="J92" s="5" t="str">
        <f t="shared" si="2"/>
        <v>($2217810583$,$TP-2$,$TD-04$,$Svend$,$Dalwood$,$31646052470$,$SvendDalwood@gmail.com$,$Calle 216 #209-Q 57Sur$,$2000-04-06$),</v>
      </c>
      <c r="O92" s="5"/>
    </row>
    <row r="93" spans="1:15">
      <c r="A93">
        <v>7363136189</v>
      </c>
      <c r="B93" t="s">
        <v>15</v>
      </c>
      <c r="C93" t="s">
        <v>32</v>
      </c>
      <c r="D93" t="s">
        <v>209</v>
      </c>
      <c r="E93" t="s">
        <v>210</v>
      </c>
      <c r="F93">
        <v>32926443101</v>
      </c>
      <c r="G93" t="s">
        <v>211</v>
      </c>
      <c r="H93" t="s">
        <v>212</v>
      </c>
      <c r="I93" s="11" t="s">
        <v>213</v>
      </c>
      <c r="J93" s="5" t="str">
        <f t="shared" si="2"/>
        <v>($7363136189$,$TP-2$,$TD-03$,$Bary$,$Fidelli$,$32926443101$,$BaryFidelli@gmail.com$,$Calle 148 #85-E 87Sur$,$2011-07-25$),</v>
      </c>
      <c r="O93" s="5"/>
    </row>
    <row r="94" spans="1:15">
      <c r="A94">
        <v>3629004527</v>
      </c>
      <c r="B94" t="s">
        <v>15</v>
      </c>
      <c r="C94" t="s">
        <v>16</v>
      </c>
      <c r="D94" t="s">
        <v>214</v>
      </c>
      <c r="E94" t="s">
        <v>215</v>
      </c>
      <c r="F94">
        <v>33407299204</v>
      </c>
      <c r="G94" t="s">
        <v>216</v>
      </c>
      <c r="H94" t="s">
        <v>217</v>
      </c>
      <c r="I94" s="11" t="s">
        <v>218</v>
      </c>
      <c r="J94" s="5" t="str">
        <f t="shared" si="2"/>
        <v>($3629004527$,$TP-2$,$TD-04$,$Chlo$,$Brion$,$33407299204$,$ChloBrion@gmail.com$,$Diagonal 173 #37-P 97Sur$,$2001-08-27$),</v>
      </c>
      <c r="O94" s="5"/>
    </row>
    <row r="95" spans="1:15">
      <c r="A95">
        <v>3374716929</v>
      </c>
      <c r="B95" t="s">
        <v>15</v>
      </c>
      <c r="C95" t="s">
        <v>32</v>
      </c>
      <c r="D95" t="s">
        <v>219</v>
      </c>
      <c r="E95" t="s">
        <v>220</v>
      </c>
      <c r="F95">
        <v>32529992580</v>
      </c>
      <c r="G95" t="s">
        <v>221</v>
      </c>
      <c r="H95" t="s">
        <v>222</v>
      </c>
      <c r="I95" s="11" t="s">
        <v>223</v>
      </c>
      <c r="J95" s="5" t="str">
        <f t="shared" si="2"/>
        <v>($3374716929$,$TP-2$,$TD-03$,$Abdel$,$Anfossi$,$32529992580$,$AbdelAnfossi@gmail.com$,$Carrera 74 #154-K 19Sur$,$2007-04-04$),</v>
      </c>
      <c r="O95" s="5"/>
    </row>
    <row r="96" spans="1:15">
      <c r="A96">
        <v>7830214540</v>
      </c>
      <c r="B96" t="s">
        <v>15</v>
      </c>
      <c r="C96" t="s">
        <v>43</v>
      </c>
      <c r="D96" t="s">
        <v>224</v>
      </c>
      <c r="E96" t="s">
        <v>39</v>
      </c>
      <c r="F96">
        <v>31135519464</v>
      </c>
      <c r="G96" t="s">
        <v>225</v>
      </c>
      <c r="H96" t="s">
        <v>226</v>
      </c>
      <c r="I96" s="11" t="s">
        <v>227</v>
      </c>
      <c r="J96" s="5" t="str">
        <f t="shared" si="2"/>
        <v>($7830214540$,$TP-2$,$TD-02$,$Elizabeth$,$Dalliwater$,$31135519464$,$ElizabethDalliwater@gmail.com$,$Calle 15 #57-R 89Sur$,$2012-01-09$),</v>
      </c>
      <c r="O96" s="5"/>
    </row>
    <row r="97" spans="1:15">
      <c r="A97">
        <v>9808722576</v>
      </c>
      <c r="B97" t="s">
        <v>15</v>
      </c>
      <c r="C97" t="s">
        <v>59</v>
      </c>
      <c r="D97" t="s">
        <v>228</v>
      </c>
      <c r="E97" t="s">
        <v>229</v>
      </c>
      <c r="F97">
        <v>31374357359</v>
      </c>
      <c r="G97" t="s">
        <v>230</v>
      </c>
      <c r="H97" t="s">
        <v>231</v>
      </c>
      <c r="I97" s="11" t="s">
        <v>232</v>
      </c>
      <c r="J97" s="5" t="str">
        <f t="shared" si="2"/>
        <v>($9808722576$,$TP-2$,$TD-01$,$Katusha$,$Adacot$,$31374357359$,$KatushaAdacot@gmail.com$,$Carrera 27 #53-Y 46Sur$,$2003-06-22$),</v>
      </c>
      <c r="O97" s="5"/>
    </row>
    <row r="98" spans="1:15">
      <c r="A98">
        <v>4657990850</v>
      </c>
      <c r="B98" t="s">
        <v>15</v>
      </c>
      <c r="C98" t="s">
        <v>16</v>
      </c>
      <c r="D98" t="s">
        <v>233</v>
      </c>
      <c r="E98" t="s">
        <v>234</v>
      </c>
      <c r="F98">
        <v>36991595260</v>
      </c>
      <c r="G98" t="s">
        <v>235</v>
      </c>
      <c r="H98" t="s">
        <v>236</v>
      </c>
      <c r="I98" s="11" t="s">
        <v>237</v>
      </c>
      <c r="J98" s="5" t="str">
        <f t="shared" si="2"/>
        <v>($4657990850$,$TP-2$,$TD-04$,$Filberte$,$Ivachyov$,$36991595260$,$FilberteIvachyov@gmail.com$,$Avenida 35 #192-O 48Sur$,$2004-07-11$),</v>
      </c>
      <c r="O98" s="5"/>
    </row>
    <row r="99" spans="1:15">
      <c r="A99">
        <v>1624080773</v>
      </c>
      <c r="B99" t="s">
        <v>15</v>
      </c>
      <c r="C99" t="s">
        <v>59</v>
      </c>
      <c r="D99" t="s">
        <v>238</v>
      </c>
      <c r="E99" t="s">
        <v>239</v>
      </c>
      <c r="F99">
        <v>36073611787</v>
      </c>
      <c r="G99" t="s">
        <v>240</v>
      </c>
      <c r="H99" t="s">
        <v>241</v>
      </c>
      <c r="I99" s="11" t="s">
        <v>242</v>
      </c>
      <c r="J99" s="5" t="str">
        <f t="shared" si="2"/>
        <v>($1624080773$,$TP-2$,$TD-01$,$Gayler$,$Von Brook$,$36073611787$,$GaylerVon Brook@gmail.com$,$Tranversal 147 #146-H 61Sur$,$2001-09-26$),</v>
      </c>
      <c r="O99" s="5"/>
    </row>
    <row r="100" spans="1:15">
      <c r="A100">
        <v>1033097397</v>
      </c>
      <c r="B100" t="s">
        <v>15</v>
      </c>
      <c r="C100" t="s">
        <v>43</v>
      </c>
      <c r="D100" t="s">
        <v>542</v>
      </c>
      <c r="E100" t="s">
        <v>612</v>
      </c>
      <c r="F100">
        <v>3213229629</v>
      </c>
      <c r="G100" s="10" t="s">
        <v>615</v>
      </c>
      <c r="H100" t="s">
        <v>618</v>
      </c>
      <c r="I100" s="11">
        <v>38312</v>
      </c>
      <c r="J100" s="5" t="str">
        <f>_xlfn.CONCAT($L$2,$M$2,A100,$N$2,B100,$N$2,C100,$N$2,D100,$N$2,E100,$N$2,F100,$N$2,G100,$N$2,H100,$N$2,TEXT(I100,"YYYY-MM-DD"),$O$2)</f>
        <v>($1033097397$,$TP-2$,$TD-02$,$Erik$,$Alarcon$,$3213229629$,$fabian13426@gmail.com$,$Calle 185b#8d-08$,$2004-11-21$),</v>
      </c>
      <c r="O100" s="5"/>
    </row>
    <row r="101" spans="1:15">
      <c r="A101">
        <v>1023162417</v>
      </c>
      <c r="B101" t="s">
        <v>570</v>
      </c>
      <c r="C101" t="s">
        <v>43</v>
      </c>
      <c r="D101" t="s">
        <v>610</v>
      </c>
      <c r="E101" t="s">
        <v>613</v>
      </c>
      <c r="F101">
        <v>3202573267</v>
      </c>
      <c r="G101" s="10" t="s">
        <v>616</v>
      </c>
      <c r="H101" t="s">
        <v>619</v>
      </c>
      <c r="I101" s="11">
        <v>38210</v>
      </c>
      <c r="J101" s="5" t="str">
        <f>_xlfn.CONCAT($L$2,$M$2,A101,$N$2,B101,$N$2,C101,$N$2,D101,$N$2,E101,$N$2,F101,$N$2,G101,$N$2,H101,$N$2,TEXT(I101,"YYYY-MM-DD"),K101)</f>
        <v>($1023162417$,$TP-3$,$TD-02$,$Samuel$,$Ballesteros$,$3202573267$,$sdbc780@gmail.com$,$Diagonal 46 Sur #53 a 45$,$2004-08-11);</v>
      </c>
      <c r="K101" t="s">
        <v>621</v>
      </c>
      <c r="O101" s="5"/>
    </row>
    <row r="102" spans="1:15">
      <c r="O102" s="5"/>
    </row>
    <row r="103" spans="1:15">
      <c r="O103" s="5"/>
    </row>
    <row r="104" spans="1:15">
      <c r="O104" s="5"/>
    </row>
    <row r="105" spans="1:15">
      <c r="O105" s="5"/>
    </row>
    <row r="106" spans="1:15">
      <c r="O106" s="5"/>
    </row>
    <row r="107" spans="1:15">
      <c r="O107" s="5"/>
    </row>
    <row r="108" spans="1:15">
      <c r="O108" s="5"/>
    </row>
    <row r="109" spans="1:15">
      <c r="O109" s="5"/>
    </row>
    <row r="110" spans="1:15">
      <c r="O110" s="5"/>
    </row>
    <row r="111" spans="1:15">
      <c r="O111" s="5"/>
    </row>
    <row r="112" spans="1:15">
      <c r="O112" s="5"/>
    </row>
    <row r="113" spans="15:15">
      <c r="O113" s="5"/>
    </row>
    <row r="114" spans="15:15">
      <c r="O114" s="5"/>
    </row>
    <row r="115" spans="15:15">
      <c r="O115" s="5"/>
    </row>
    <row r="116" spans="15:15">
      <c r="O116" s="5"/>
    </row>
    <row r="117" spans="15:15">
      <c r="O117" s="5"/>
    </row>
    <row r="118" spans="15:15">
      <c r="O118" s="5"/>
    </row>
    <row r="119" spans="15:15">
      <c r="O119" s="5"/>
    </row>
    <row r="120" spans="15:15">
      <c r="O120" s="5"/>
    </row>
    <row r="121" spans="15:15">
      <c r="O121" s="5"/>
    </row>
    <row r="122" spans="15:15">
      <c r="O122" s="5"/>
    </row>
    <row r="123" spans="15:15">
      <c r="O123" s="5"/>
    </row>
    <row r="124" spans="15:15">
      <c r="O124" s="5"/>
    </row>
    <row r="125" spans="15:15">
      <c r="O125" s="5"/>
    </row>
    <row r="126" spans="15:15">
      <c r="O126" s="5"/>
    </row>
    <row r="127" spans="15:15">
      <c r="O127" s="5"/>
    </row>
    <row r="128" spans="15:15">
      <c r="O128" s="5"/>
    </row>
    <row r="129" spans="15:15">
      <c r="O129" s="5"/>
    </row>
    <row r="130" spans="15:15">
      <c r="O130" s="5"/>
    </row>
    <row r="131" spans="15:15">
      <c r="O131" s="5"/>
    </row>
    <row r="132" spans="15:15">
      <c r="O132" s="5"/>
    </row>
    <row r="133" spans="15:15">
      <c r="O133" s="5"/>
    </row>
    <row r="134" spans="15:15">
      <c r="O134" s="5"/>
    </row>
    <row r="135" spans="15:15">
      <c r="O135" s="5"/>
    </row>
    <row r="136" spans="15:15">
      <c r="O136" s="5"/>
    </row>
    <row r="137" spans="15:15">
      <c r="O137" s="5"/>
    </row>
    <row r="138" spans="15:15">
      <c r="O138" s="5"/>
    </row>
    <row r="139" spans="15:15">
      <c r="O139" s="5"/>
    </row>
    <row r="140" spans="15:15">
      <c r="O140" s="5"/>
    </row>
    <row r="141" spans="15:15">
      <c r="O141" s="5"/>
    </row>
    <row r="142" spans="15:15">
      <c r="O142" s="5"/>
    </row>
    <row r="143" spans="15:15">
      <c r="O143" s="5"/>
    </row>
    <row r="144" spans="15:15">
      <c r="O144" s="5"/>
    </row>
    <row r="145" spans="15:15">
      <c r="O145" s="5"/>
    </row>
    <row r="146" spans="15:15">
      <c r="O146" s="5"/>
    </row>
    <row r="147" spans="15:15">
      <c r="O147" s="5"/>
    </row>
    <row r="148" spans="15:15">
      <c r="O148" s="5"/>
    </row>
    <row r="149" spans="15:15">
      <c r="O149" s="5"/>
    </row>
    <row r="150" spans="15:15">
      <c r="O150" s="5"/>
    </row>
    <row r="151" spans="15:15">
      <c r="O151" s="5"/>
    </row>
    <row r="152" spans="15:15">
      <c r="O152" s="5"/>
    </row>
    <row r="153" spans="15:15">
      <c r="O153" s="5"/>
    </row>
    <row r="154" spans="15:15">
      <c r="O154" s="5"/>
    </row>
    <row r="155" spans="15:15">
      <c r="O155" s="5"/>
    </row>
    <row r="156" spans="15:15">
      <c r="O156" s="5"/>
    </row>
    <row r="157" spans="15:15">
      <c r="O157" s="5"/>
    </row>
    <row r="158" spans="15:15">
      <c r="O158" s="5"/>
    </row>
    <row r="159" spans="15:15">
      <c r="O159" s="5"/>
    </row>
    <row r="160" spans="15:15">
      <c r="O160" s="5"/>
    </row>
    <row r="161" spans="15:15">
      <c r="O161" s="5"/>
    </row>
    <row r="162" spans="15:15">
      <c r="O162" s="5"/>
    </row>
    <row r="163" spans="15:15">
      <c r="O163" s="5"/>
    </row>
    <row r="164" spans="15:15">
      <c r="O164" s="5"/>
    </row>
    <row r="165" spans="15:15">
      <c r="O165" s="5"/>
    </row>
    <row r="166" spans="15:15">
      <c r="O166" s="5"/>
    </row>
    <row r="167" spans="15:15">
      <c r="O167" s="5"/>
    </row>
    <row r="168" spans="15:15">
      <c r="O168" s="5"/>
    </row>
    <row r="169" spans="15:15">
      <c r="O169" s="5"/>
    </row>
    <row r="170" spans="15:15">
      <c r="O170" s="5"/>
    </row>
    <row r="171" spans="15:15">
      <c r="O171" s="5"/>
    </row>
    <row r="172" spans="15:15">
      <c r="O172" s="5"/>
    </row>
    <row r="173" spans="15:15">
      <c r="O173" s="5"/>
    </row>
    <row r="174" spans="15:15">
      <c r="O174" s="5"/>
    </row>
    <row r="175" spans="15:15">
      <c r="O175" s="5"/>
    </row>
    <row r="176" spans="15:15">
      <c r="O176" s="5"/>
    </row>
    <row r="177" spans="15:15">
      <c r="O177" s="5"/>
    </row>
    <row r="178" spans="15:15">
      <c r="O178" s="5"/>
    </row>
    <row r="179" spans="15:15">
      <c r="O179" s="5"/>
    </row>
    <row r="180" spans="15:15">
      <c r="O180" s="5"/>
    </row>
    <row r="181" spans="15:15">
      <c r="O181" s="5"/>
    </row>
    <row r="182" spans="15:15">
      <c r="O182" s="5"/>
    </row>
    <row r="183" spans="15:15">
      <c r="O183" s="5"/>
    </row>
    <row r="184" spans="15:15">
      <c r="O184" s="5"/>
    </row>
    <row r="185" spans="15:15">
      <c r="O185" s="5"/>
    </row>
    <row r="186" spans="15:15">
      <c r="O186" s="5"/>
    </row>
    <row r="187" spans="15:15">
      <c r="O187" s="5"/>
    </row>
    <row r="188" spans="15:15">
      <c r="O188" s="5"/>
    </row>
    <row r="189" spans="15:15">
      <c r="O189" s="5"/>
    </row>
    <row r="190" spans="15:15">
      <c r="O190" s="5"/>
    </row>
    <row r="191" spans="15:15">
      <c r="O191" s="5"/>
    </row>
    <row r="192" spans="15:15">
      <c r="O192" s="5"/>
    </row>
    <row r="193" spans="15:15">
      <c r="O193" s="5"/>
    </row>
    <row r="194" spans="15:15">
      <c r="O194" s="5"/>
    </row>
    <row r="195" spans="15:15">
      <c r="O195" s="5"/>
    </row>
    <row r="196" spans="15:15">
      <c r="O196" s="5"/>
    </row>
    <row r="197" spans="15:15">
      <c r="O197" s="5"/>
    </row>
    <row r="198" spans="15:15">
      <c r="O198" s="5"/>
    </row>
    <row r="199" spans="15:15">
      <c r="O199" s="5"/>
    </row>
    <row r="200" spans="15:15">
      <c r="O200" s="5"/>
    </row>
    <row r="201" spans="15:15">
      <c r="O201" s="5"/>
    </row>
    <row r="202" spans="15:15">
      <c r="O202" s="5"/>
    </row>
    <row r="203" spans="15:15">
      <c r="O203" s="5"/>
    </row>
    <row r="204" spans="15:15">
      <c r="O204" s="5"/>
    </row>
    <row r="205" spans="15:15">
      <c r="O205" s="5"/>
    </row>
    <row r="206" spans="15:15">
      <c r="O206" s="5"/>
    </row>
    <row r="207" spans="15:15">
      <c r="O207" s="5"/>
    </row>
    <row r="208" spans="15:15">
      <c r="O208" s="5"/>
    </row>
    <row r="209" spans="15:15">
      <c r="O209" s="5"/>
    </row>
    <row r="210" spans="15:15">
      <c r="O210" s="5"/>
    </row>
    <row r="211" spans="15:15">
      <c r="O211" s="5"/>
    </row>
    <row r="212" spans="15:15">
      <c r="O212" s="5"/>
    </row>
    <row r="213" spans="15:15">
      <c r="O213" s="5"/>
    </row>
    <row r="214" spans="15:15">
      <c r="O214" s="5"/>
    </row>
    <row r="215" spans="15:15">
      <c r="O215" s="5"/>
    </row>
    <row r="216" spans="15:15">
      <c r="O216" s="5"/>
    </row>
    <row r="217" spans="15:15">
      <c r="O217" s="5"/>
    </row>
    <row r="218" spans="15:15">
      <c r="O218" s="5"/>
    </row>
    <row r="219" spans="15:15">
      <c r="O219" s="5"/>
    </row>
    <row r="220" spans="15:15">
      <c r="O220" s="5"/>
    </row>
    <row r="221" spans="15:15">
      <c r="O221" s="5"/>
    </row>
    <row r="222" spans="15:15">
      <c r="O222" s="5"/>
    </row>
    <row r="223" spans="15:15">
      <c r="O223" s="5"/>
    </row>
    <row r="224" spans="15:15">
      <c r="O224" s="5"/>
    </row>
    <row r="225" spans="15:15">
      <c r="O225" s="5"/>
    </row>
    <row r="226" spans="15:15">
      <c r="O226" s="5"/>
    </row>
    <row r="227" spans="15:15">
      <c r="O227" s="5"/>
    </row>
    <row r="228" spans="15:15">
      <c r="O228" s="5"/>
    </row>
    <row r="229" spans="15:15">
      <c r="O229" s="5"/>
    </row>
    <row r="230" spans="15:15">
      <c r="O230" s="5"/>
    </row>
    <row r="231" spans="15:15">
      <c r="O231" s="5"/>
    </row>
    <row r="232" spans="15:15">
      <c r="O232" s="5"/>
    </row>
    <row r="233" spans="15:15">
      <c r="O233" s="5"/>
    </row>
    <row r="234" spans="15:15">
      <c r="O234" s="5"/>
    </row>
    <row r="235" spans="15:15">
      <c r="O235" s="5"/>
    </row>
    <row r="236" spans="15:15">
      <c r="O236" s="5"/>
    </row>
    <row r="237" spans="15:15">
      <c r="O237" s="5"/>
    </row>
    <row r="238" spans="15:15">
      <c r="O238" s="5"/>
    </row>
    <row r="239" spans="15:15">
      <c r="O239" s="5"/>
    </row>
    <row r="240" spans="15:15">
      <c r="O240" s="5"/>
    </row>
    <row r="241" spans="15:15">
      <c r="O241" s="5"/>
    </row>
    <row r="242" spans="15:15">
      <c r="O242" s="5"/>
    </row>
    <row r="243" spans="15:15">
      <c r="O243" s="5"/>
    </row>
    <row r="244" spans="15:15">
      <c r="O244" s="5"/>
    </row>
    <row r="245" spans="15:15">
      <c r="O245" s="5"/>
    </row>
    <row r="246" spans="15:15">
      <c r="O246" s="5"/>
    </row>
    <row r="247" spans="15:15">
      <c r="O247" s="5"/>
    </row>
    <row r="248" spans="15:15">
      <c r="O248" s="5"/>
    </row>
    <row r="249" spans="15:15">
      <c r="O249" s="5"/>
    </row>
    <row r="250" spans="15:15">
      <c r="O250" s="5"/>
    </row>
    <row r="251" spans="15:15">
      <c r="O251" s="5"/>
    </row>
    <row r="252" spans="15:15">
      <c r="O252" s="5"/>
    </row>
    <row r="253" spans="15:15">
      <c r="O253" s="5"/>
    </row>
    <row r="254" spans="15:15">
      <c r="O254" s="5"/>
    </row>
    <row r="255" spans="15:15">
      <c r="O255" s="5"/>
    </row>
    <row r="256" spans="15:15">
      <c r="O256" s="5"/>
    </row>
    <row r="257" spans="15:15">
      <c r="O257" s="5"/>
    </row>
    <row r="258" spans="15:15">
      <c r="O258" s="5"/>
    </row>
    <row r="259" spans="15:15">
      <c r="O259" s="5"/>
    </row>
    <row r="260" spans="15:15">
      <c r="O260" s="5"/>
    </row>
    <row r="261" spans="15:15">
      <c r="O261" s="5"/>
    </row>
    <row r="262" spans="15:15">
      <c r="O262" s="5"/>
    </row>
    <row r="263" spans="15:15">
      <c r="O263" s="5"/>
    </row>
    <row r="264" spans="15:15">
      <c r="O264" s="5"/>
    </row>
    <row r="265" spans="15:15">
      <c r="O265" s="5"/>
    </row>
    <row r="266" spans="15:15">
      <c r="O266" s="5"/>
    </row>
    <row r="267" spans="15:15">
      <c r="O267" s="5"/>
    </row>
    <row r="268" spans="15:15">
      <c r="O268" s="5"/>
    </row>
    <row r="269" spans="15:15">
      <c r="O269" s="5"/>
    </row>
    <row r="270" spans="15:15">
      <c r="O270" s="5"/>
    </row>
    <row r="271" spans="15:15">
      <c r="O271" s="5"/>
    </row>
    <row r="272" spans="15:15">
      <c r="O272" s="5"/>
    </row>
    <row r="273" spans="15:15">
      <c r="O273" s="5"/>
    </row>
    <row r="274" spans="15:15">
      <c r="O274" s="5"/>
    </row>
    <row r="275" spans="15:15">
      <c r="O275" s="5"/>
    </row>
    <row r="276" spans="15:15">
      <c r="O276" s="5"/>
    </row>
    <row r="277" spans="15:15">
      <c r="O277" s="5"/>
    </row>
    <row r="278" spans="15:15">
      <c r="O278" s="5"/>
    </row>
    <row r="279" spans="15:15">
      <c r="O279" s="5"/>
    </row>
    <row r="280" spans="15:15">
      <c r="O280" s="5"/>
    </row>
    <row r="281" spans="15:15">
      <c r="O281" s="5"/>
    </row>
    <row r="282" spans="15:15">
      <c r="O282" s="5"/>
    </row>
    <row r="283" spans="15:15">
      <c r="O283" s="5"/>
    </row>
    <row r="284" spans="15:15">
      <c r="O284" s="5"/>
    </row>
    <row r="285" spans="15:15">
      <c r="O285" s="5"/>
    </row>
    <row r="286" spans="15:15">
      <c r="O286" s="5"/>
    </row>
    <row r="287" spans="15:15">
      <c r="O287" s="5"/>
    </row>
    <row r="288" spans="15:15">
      <c r="O288" s="5"/>
    </row>
    <row r="289" spans="15:15">
      <c r="O289" s="5"/>
    </row>
    <row r="290" spans="15:15">
      <c r="O290" s="5"/>
    </row>
    <row r="291" spans="15:15">
      <c r="O291" s="5"/>
    </row>
    <row r="292" spans="15:15">
      <c r="O292" s="5"/>
    </row>
    <row r="293" spans="15:15">
      <c r="O293" s="5"/>
    </row>
    <row r="294" spans="15:15">
      <c r="O294" s="5"/>
    </row>
    <row r="295" spans="15:15">
      <c r="O295" s="5"/>
    </row>
    <row r="296" spans="15:15">
      <c r="O296" s="5"/>
    </row>
    <row r="297" spans="15:15">
      <c r="O297" s="5"/>
    </row>
    <row r="298" spans="15:15">
      <c r="O298" s="5"/>
    </row>
    <row r="299" spans="15:15">
      <c r="O299" s="5"/>
    </row>
    <row r="300" spans="15:15">
      <c r="O300" s="5"/>
    </row>
    <row r="301" spans="15:15">
      <c r="O301" s="5"/>
    </row>
    <row r="302" spans="15:15">
      <c r="O302" s="5"/>
    </row>
    <row r="303" spans="15:15">
      <c r="O303" s="5"/>
    </row>
    <row r="304" spans="15:15">
      <c r="O304" s="5"/>
    </row>
    <row r="305" spans="15:15">
      <c r="O305" s="5"/>
    </row>
    <row r="306" spans="15:15">
      <c r="O306" s="5"/>
    </row>
    <row r="307" spans="15:15">
      <c r="O307" s="5"/>
    </row>
    <row r="308" spans="15:15">
      <c r="O308" s="5"/>
    </row>
    <row r="309" spans="15:15">
      <c r="O309" s="5"/>
    </row>
    <row r="310" spans="15:15">
      <c r="O310" s="5"/>
    </row>
    <row r="311" spans="15:15">
      <c r="O311" s="5"/>
    </row>
    <row r="312" spans="15:15">
      <c r="O312" s="5"/>
    </row>
    <row r="313" spans="15:15">
      <c r="O313" s="5"/>
    </row>
    <row r="314" spans="15:15">
      <c r="O314" s="5"/>
    </row>
    <row r="315" spans="15:15">
      <c r="O315" s="5"/>
    </row>
    <row r="316" spans="15:15">
      <c r="O316" s="5"/>
    </row>
    <row r="317" spans="15:15">
      <c r="O317" s="5"/>
    </row>
    <row r="318" spans="15:15">
      <c r="O318" s="5"/>
    </row>
    <row r="319" spans="15:15">
      <c r="O319" s="5"/>
    </row>
    <row r="320" spans="15:15">
      <c r="O320" s="5"/>
    </row>
    <row r="321" spans="15:15">
      <c r="O321" s="5"/>
    </row>
    <row r="322" spans="15:15">
      <c r="O322" s="5"/>
    </row>
    <row r="323" spans="15:15">
      <c r="O323" s="5"/>
    </row>
    <row r="324" spans="15:15">
      <c r="O324" s="5"/>
    </row>
    <row r="325" spans="15:15">
      <c r="O325" s="5"/>
    </row>
    <row r="326" spans="15:15">
      <c r="O326" s="5"/>
    </row>
    <row r="327" spans="15:15">
      <c r="O327" s="5"/>
    </row>
    <row r="328" spans="15:15">
      <c r="O328" s="5"/>
    </row>
    <row r="329" spans="15:15">
      <c r="O329" s="5"/>
    </row>
    <row r="330" spans="15:15">
      <c r="O330" s="5"/>
    </row>
    <row r="331" spans="15:15">
      <c r="O331" s="5"/>
    </row>
    <row r="332" spans="15:15">
      <c r="O332" s="5"/>
    </row>
    <row r="333" spans="15:15">
      <c r="O333" s="5"/>
    </row>
    <row r="334" spans="15:15">
      <c r="O334" s="5"/>
    </row>
    <row r="335" spans="15:15">
      <c r="O335" s="5"/>
    </row>
    <row r="336" spans="15:15">
      <c r="O336" s="5"/>
    </row>
    <row r="337" spans="15:15">
      <c r="O337" s="5"/>
    </row>
    <row r="338" spans="15:15">
      <c r="O338" s="5"/>
    </row>
    <row r="339" spans="15:15">
      <c r="O339" s="5"/>
    </row>
    <row r="340" spans="15:15">
      <c r="O340" s="5"/>
    </row>
    <row r="341" spans="15:15">
      <c r="O341" s="5"/>
    </row>
    <row r="342" spans="15:15">
      <c r="O342" s="5"/>
    </row>
    <row r="343" spans="15:15">
      <c r="O343" s="5"/>
    </row>
    <row r="344" spans="15:15">
      <c r="O344" s="5"/>
    </row>
    <row r="345" spans="15:15">
      <c r="O345" s="5"/>
    </row>
    <row r="346" spans="15:15">
      <c r="O346" s="5"/>
    </row>
    <row r="347" spans="15:15">
      <c r="O347" s="5"/>
    </row>
    <row r="348" spans="15:15">
      <c r="O348" s="5"/>
    </row>
    <row r="349" spans="15:15">
      <c r="O349" s="5"/>
    </row>
    <row r="350" spans="15:15">
      <c r="O350" s="5"/>
    </row>
    <row r="351" spans="15:15">
      <c r="O351" s="5"/>
    </row>
    <row r="352" spans="15:15">
      <c r="O352" s="5"/>
    </row>
    <row r="353" spans="15:15">
      <c r="O353" s="5"/>
    </row>
    <row r="354" spans="15:15">
      <c r="O354" s="5"/>
    </row>
    <row r="355" spans="15:15">
      <c r="O355" s="5"/>
    </row>
    <row r="356" spans="15:15">
      <c r="O356" s="5"/>
    </row>
    <row r="357" spans="15:15">
      <c r="O357" s="5"/>
    </row>
    <row r="358" spans="15:15">
      <c r="O358" s="5"/>
    </row>
    <row r="359" spans="15:15">
      <c r="O359" s="5"/>
    </row>
    <row r="360" spans="15:15">
      <c r="O360" s="5"/>
    </row>
    <row r="361" spans="15:15">
      <c r="O361" s="5"/>
    </row>
    <row r="362" spans="15:15">
      <c r="O362" s="5"/>
    </row>
    <row r="363" spans="15:15">
      <c r="O363" s="5"/>
    </row>
    <row r="364" spans="15:15">
      <c r="O364" s="5"/>
    </row>
    <row r="365" spans="15:15">
      <c r="O365" s="5"/>
    </row>
    <row r="366" spans="15:15">
      <c r="O366" s="5"/>
    </row>
    <row r="367" spans="15:15">
      <c r="O367" s="5"/>
    </row>
    <row r="368" spans="15:15">
      <c r="O368" s="5"/>
    </row>
    <row r="369" spans="15:15">
      <c r="O369" s="5"/>
    </row>
    <row r="370" spans="15:15">
      <c r="O370" s="5"/>
    </row>
    <row r="371" spans="15:15">
      <c r="O371" s="5"/>
    </row>
    <row r="372" spans="15:15">
      <c r="O372" s="5"/>
    </row>
    <row r="373" spans="15:15">
      <c r="O373" s="5"/>
    </row>
    <row r="374" spans="15:15">
      <c r="O374" s="5"/>
    </row>
    <row r="375" spans="15:15">
      <c r="O375" s="5"/>
    </row>
    <row r="376" spans="15:15">
      <c r="O376" s="5"/>
    </row>
    <row r="377" spans="15:15">
      <c r="O377" s="5"/>
    </row>
    <row r="378" spans="15:15">
      <c r="O378" s="5"/>
    </row>
    <row r="379" spans="15:15">
      <c r="O379" s="5"/>
    </row>
    <row r="380" spans="15:15">
      <c r="O380" s="5"/>
    </row>
    <row r="381" spans="15:15">
      <c r="O381" s="5"/>
    </row>
    <row r="382" spans="15:15">
      <c r="O382" s="5"/>
    </row>
    <row r="383" spans="15:15">
      <c r="O383" s="5"/>
    </row>
    <row r="384" spans="15:15">
      <c r="O384" s="5"/>
    </row>
    <row r="385" spans="15:15">
      <c r="O385" s="5"/>
    </row>
    <row r="386" spans="15:15">
      <c r="O386" s="5"/>
    </row>
    <row r="387" spans="15:15">
      <c r="O387" s="5"/>
    </row>
    <row r="388" spans="15:15">
      <c r="O388" s="5"/>
    </row>
    <row r="389" spans="15:15">
      <c r="O389" s="5"/>
    </row>
    <row r="390" spans="15:15">
      <c r="O390" s="5"/>
    </row>
    <row r="391" spans="15:15">
      <c r="O391" s="5"/>
    </row>
    <row r="392" spans="15:15">
      <c r="O392" s="5"/>
    </row>
    <row r="393" spans="15:15">
      <c r="O393" s="5"/>
    </row>
    <row r="394" spans="15:15">
      <c r="O394" s="5"/>
    </row>
    <row r="395" spans="15:15">
      <c r="O395" s="5"/>
    </row>
    <row r="396" spans="15:15">
      <c r="O396" s="5"/>
    </row>
    <row r="397" spans="15:15">
      <c r="O397" s="5"/>
    </row>
    <row r="398" spans="15:15">
      <c r="O398" s="5"/>
    </row>
    <row r="399" spans="15:15">
      <c r="O399" s="5"/>
    </row>
    <row r="400" spans="15:15">
      <c r="O400" s="5"/>
    </row>
    <row r="401" spans="15:15">
      <c r="O401" s="5"/>
    </row>
    <row r="402" spans="15:15">
      <c r="O402" s="5"/>
    </row>
    <row r="403" spans="15:15">
      <c r="O403" s="5"/>
    </row>
    <row r="404" spans="15:15">
      <c r="O404" s="5"/>
    </row>
    <row r="405" spans="15:15">
      <c r="O405" s="5"/>
    </row>
    <row r="406" spans="15:15">
      <c r="O406" s="5"/>
    </row>
    <row r="407" spans="15:15">
      <c r="O407" s="5"/>
    </row>
    <row r="408" spans="15:15">
      <c r="O408" s="5"/>
    </row>
    <row r="409" spans="15:15">
      <c r="O409" s="5"/>
    </row>
    <row r="410" spans="15:15">
      <c r="O410" s="5"/>
    </row>
    <row r="411" spans="15:15">
      <c r="O411" s="5"/>
    </row>
    <row r="412" spans="15:15">
      <c r="O412" s="5"/>
    </row>
    <row r="413" spans="15:15">
      <c r="O413" s="5"/>
    </row>
    <row r="414" spans="15:15">
      <c r="O414" s="5"/>
    </row>
    <row r="415" spans="15:15">
      <c r="O415" s="5"/>
    </row>
    <row r="416" spans="15:15">
      <c r="O416" s="5"/>
    </row>
    <row r="417" spans="15:15">
      <c r="O417" s="5"/>
    </row>
    <row r="418" spans="15:15">
      <c r="O418" s="5"/>
    </row>
    <row r="419" spans="15:15">
      <c r="O419" s="5"/>
    </row>
    <row r="420" spans="15:15">
      <c r="O420" s="5"/>
    </row>
    <row r="421" spans="15:15">
      <c r="O421" s="5"/>
    </row>
    <row r="422" spans="15:15">
      <c r="O422" s="5"/>
    </row>
    <row r="423" spans="15:15">
      <c r="O423" s="5"/>
    </row>
    <row r="424" spans="15:15">
      <c r="O424" s="5"/>
    </row>
    <row r="425" spans="15:15">
      <c r="O425" s="5"/>
    </row>
    <row r="426" spans="15:15">
      <c r="O426" s="5"/>
    </row>
    <row r="427" spans="15:15">
      <c r="O427" s="5"/>
    </row>
    <row r="428" spans="15:15">
      <c r="O428" s="5"/>
    </row>
    <row r="429" spans="15:15">
      <c r="O429" s="5"/>
    </row>
    <row r="430" spans="15:15">
      <c r="O430" s="5"/>
    </row>
    <row r="431" spans="15:15">
      <c r="O431" s="5"/>
    </row>
    <row r="432" spans="15:15">
      <c r="O432" s="5"/>
    </row>
    <row r="433" spans="15:15">
      <c r="O433" s="5"/>
    </row>
    <row r="434" spans="15:15">
      <c r="O434" s="5"/>
    </row>
    <row r="435" spans="15:15">
      <c r="O435" s="5"/>
    </row>
    <row r="436" spans="15:15">
      <c r="O436" s="5"/>
    </row>
    <row r="437" spans="15:15">
      <c r="O437" s="5"/>
    </row>
    <row r="438" spans="15:15">
      <c r="O438" s="5"/>
    </row>
    <row r="439" spans="15:15">
      <c r="O439" s="5"/>
    </row>
    <row r="440" spans="15:15">
      <c r="O440" s="5"/>
    </row>
    <row r="441" spans="15:15">
      <c r="O441" s="5"/>
    </row>
    <row r="442" spans="15:15">
      <c r="O442" s="5"/>
    </row>
    <row r="443" spans="15:15">
      <c r="O443" s="5"/>
    </row>
    <row r="444" spans="15:15">
      <c r="O444" s="5"/>
    </row>
    <row r="445" spans="15:15">
      <c r="O445" s="5"/>
    </row>
    <row r="446" spans="15:15">
      <c r="O446" s="5"/>
    </row>
    <row r="447" spans="15:15">
      <c r="O447" s="5"/>
    </row>
    <row r="448" spans="15:15">
      <c r="O448" s="5"/>
    </row>
    <row r="449" spans="15:15">
      <c r="O449" s="5"/>
    </row>
    <row r="450" spans="15:15">
      <c r="O450" s="5"/>
    </row>
    <row r="451" spans="15:15">
      <c r="O451" s="5"/>
    </row>
    <row r="452" spans="15:15">
      <c r="O452" s="5"/>
    </row>
    <row r="453" spans="15:15">
      <c r="O453" s="5"/>
    </row>
    <row r="454" spans="15:15">
      <c r="O454" s="5"/>
    </row>
    <row r="455" spans="15:15">
      <c r="O455" s="5"/>
    </row>
    <row r="456" spans="15:15">
      <c r="O456" s="5"/>
    </row>
    <row r="457" spans="15:15">
      <c r="O457" s="5"/>
    </row>
    <row r="458" spans="15:15">
      <c r="O458" s="5"/>
    </row>
    <row r="459" spans="15:15">
      <c r="O459" s="5"/>
    </row>
    <row r="460" spans="15:15">
      <c r="O460" s="5"/>
    </row>
    <row r="461" spans="15:15">
      <c r="O461" s="5"/>
    </row>
    <row r="462" spans="15:15">
      <c r="O462" s="5"/>
    </row>
    <row r="463" spans="15:15">
      <c r="O463" s="5"/>
    </row>
    <row r="464" spans="15:15">
      <c r="O464" s="5"/>
    </row>
    <row r="465" spans="15:15">
      <c r="O465" s="5"/>
    </row>
    <row r="466" spans="15:15">
      <c r="O466" s="5"/>
    </row>
    <row r="467" spans="15:15">
      <c r="O467" s="5"/>
    </row>
    <row r="468" spans="15:15">
      <c r="O468" s="5"/>
    </row>
    <row r="469" spans="15:15">
      <c r="O469" s="5"/>
    </row>
    <row r="470" spans="15:15">
      <c r="O470" s="5"/>
    </row>
    <row r="471" spans="15:15">
      <c r="O471" s="5"/>
    </row>
    <row r="472" spans="15:15">
      <c r="O472" s="5"/>
    </row>
    <row r="473" spans="15:15">
      <c r="O473" s="5"/>
    </row>
    <row r="474" spans="15:15">
      <c r="O474" s="5"/>
    </row>
    <row r="475" spans="15:15">
      <c r="O475" s="5"/>
    </row>
    <row r="476" spans="15:15">
      <c r="O476" s="5"/>
    </row>
    <row r="477" spans="15:15">
      <c r="O477" s="5"/>
    </row>
    <row r="478" spans="15:15">
      <c r="O478" s="5"/>
    </row>
    <row r="479" spans="15:15">
      <c r="O479" s="5"/>
    </row>
    <row r="480" spans="15:15">
      <c r="O480" s="5"/>
    </row>
    <row r="481" spans="15:15">
      <c r="O481" s="5"/>
    </row>
    <row r="482" spans="15:15">
      <c r="O482" s="5"/>
    </row>
    <row r="483" spans="15:15">
      <c r="O483" s="5"/>
    </row>
    <row r="484" spans="15:15">
      <c r="O484" s="5"/>
    </row>
    <row r="485" spans="15:15">
      <c r="O485" s="5"/>
    </row>
    <row r="486" spans="15:15">
      <c r="O486" s="5"/>
    </row>
    <row r="487" spans="15:15">
      <c r="O487" s="5"/>
    </row>
    <row r="488" spans="15:15">
      <c r="O488" s="5"/>
    </row>
    <row r="489" spans="15:15">
      <c r="O489" s="5"/>
    </row>
    <row r="490" spans="15:15">
      <c r="O490" s="5"/>
    </row>
    <row r="491" spans="15:15">
      <c r="O491" s="5"/>
    </row>
    <row r="492" spans="15:15">
      <c r="O492" s="5"/>
    </row>
    <row r="493" spans="15:15">
      <c r="O493" s="5"/>
    </row>
    <row r="494" spans="15:15">
      <c r="O494" s="5"/>
    </row>
    <row r="495" spans="15:15">
      <c r="O495" s="5"/>
    </row>
    <row r="496" spans="15:15">
      <c r="O496" s="5"/>
    </row>
    <row r="497" spans="15:15">
      <c r="O497" s="5"/>
    </row>
    <row r="498" spans="15:15">
      <c r="O498" s="5"/>
    </row>
    <row r="499" spans="15:15">
      <c r="O499" s="5"/>
    </row>
    <row r="500" spans="15:15">
      <c r="O500" s="5"/>
    </row>
    <row r="501" spans="15:15">
      <c r="O501" s="5"/>
    </row>
    <row r="502" spans="15:15">
      <c r="O502" s="5"/>
    </row>
    <row r="503" spans="15:15">
      <c r="O503" s="5"/>
    </row>
    <row r="504" spans="15:15">
      <c r="O504" s="5"/>
    </row>
    <row r="505" spans="15:15">
      <c r="O505" s="5"/>
    </row>
    <row r="506" spans="15:15">
      <c r="O506" s="5"/>
    </row>
    <row r="507" spans="15:15">
      <c r="O507" s="5"/>
    </row>
    <row r="508" spans="15:15">
      <c r="O508" s="5"/>
    </row>
    <row r="509" spans="15:15">
      <c r="O509" s="5"/>
    </row>
    <row r="510" spans="15:15">
      <c r="O510" s="5"/>
    </row>
    <row r="511" spans="15:15">
      <c r="O511" s="5"/>
    </row>
    <row r="512" spans="15:15">
      <c r="O512" s="5"/>
    </row>
    <row r="513" spans="15:15">
      <c r="O513" s="5"/>
    </row>
    <row r="514" spans="15:15">
      <c r="O514" s="5"/>
    </row>
    <row r="515" spans="15:15">
      <c r="O515" s="5"/>
    </row>
    <row r="516" spans="15:15">
      <c r="O516" s="5"/>
    </row>
    <row r="517" spans="15:15">
      <c r="O517" s="5"/>
    </row>
    <row r="518" spans="15:15">
      <c r="O518" s="5"/>
    </row>
    <row r="519" spans="15:15">
      <c r="O519" s="5"/>
    </row>
    <row r="520" spans="15:15">
      <c r="O520" s="5"/>
    </row>
    <row r="521" spans="15:15">
      <c r="O521" s="5"/>
    </row>
    <row r="522" spans="15:15">
      <c r="O522" s="5"/>
    </row>
    <row r="523" spans="15:15">
      <c r="O523" s="5"/>
    </row>
    <row r="524" spans="15:15">
      <c r="O524" s="5"/>
    </row>
    <row r="525" spans="15:15">
      <c r="O525" s="5"/>
    </row>
    <row r="526" spans="15:15">
      <c r="O526" s="5"/>
    </row>
    <row r="527" spans="15:15">
      <c r="O527" s="5"/>
    </row>
    <row r="528" spans="15:15">
      <c r="O528" s="5"/>
    </row>
    <row r="529" spans="15:15">
      <c r="O529" s="5"/>
    </row>
    <row r="530" spans="15:15">
      <c r="O530" s="5"/>
    </row>
    <row r="531" spans="15:15">
      <c r="O531" s="5"/>
    </row>
    <row r="532" spans="15:15">
      <c r="O532" s="5"/>
    </row>
    <row r="533" spans="15:15">
      <c r="O533" s="5"/>
    </row>
    <row r="534" spans="15:15">
      <c r="O534" s="5"/>
    </row>
    <row r="535" spans="15:15">
      <c r="O535" s="5"/>
    </row>
    <row r="536" spans="15:15">
      <c r="O536" s="5"/>
    </row>
    <row r="537" spans="15:15">
      <c r="O537" s="5"/>
    </row>
    <row r="538" spans="15:15">
      <c r="O538" s="5"/>
    </row>
    <row r="539" spans="15:15">
      <c r="O539" s="5"/>
    </row>
    <row r="540" spans="15:15">
      <c r="O540" s="5"/>
    </row>
    <row r="541" spans="15:15">
      <c r="O541" s="5"/>
    </row>
    <row r="542" spans="15:15">
      <c r="O542" s="5"/>
    </row>
    <row r="543" spans="15:15">
      <c r="O543" s="5"/>
    </row>
    <row r="544" spans="15:15">
      <c r="O544" s="5"/>
    </row>
    <row r="545" spans="15:15">
      <c r="O545" s="5"/>
    </row>
    <row r="546" spans="15:15">
      <c r="O546" s="5"/>
    </row>
    <row r="547" spans="15:15">
      <c r="O547" s="5"/>
    </row>
    <row r="548" spans="15:15">
      <c r="O548" s="5"/>
    </row>
    <row r="549" spans="15:15">
      <c r="O549" s="5"/>
    </row>
    <row r="550" spans="15:15">
      <c r="O550" s="5"/>
    </row>
    <row r="551" spans="15:15">
      <c r="O551" s="5"/>
    </row>
    <row r="552" spans="15:15">
      <c r="O552" s="5"/>
    </row>
    <row r="553" spans="15:15">
      <c r="O553" s="5"/>
    </row>
    <row r="554" spans="15:15">
      <c r="O554" s="5"/>
    </row>
    <row r="555" spans="15:15">
      <c r="O555" s="5"/>
    </row>
    <row r="556" spans="15:15">
      <c r="O556" s="5"/>
    </row>
    <row r="557" spans="15:15">
      <c r="O557" s="5"/>
    </row>
    <row r="558" spans="15:15">
      <c r="O558" s="5"/>
    </row>
    <row r="559" spans="15:15">
      <c r="O559" s="5"/>
    </row>
    <row r="560" spans="15:15">
      <c r="O560" s="5"/>
    </row>
    <row r="561" spans="15:15">
      <c r="O561" s="5"/>
    </row>
    <row r="562" spans="15:15">
      <c r="O562" s="5"/>
    </row>
    <row r="563" spans="15:15">
      <c r="O563" s="5"/>
    </row>
    <row r="564" spans="15:15">
      <c r="O564" s="5"/>
    </row>
    <row r="565" spans="15:15">
      <c r="O565" s="5"/>
    </row>
    <row r="566" spans="15:15">
      <c r="O566" s="5"/>
    </row>
    <row r="567" spans="15:15">
      <c r="O567" s="5"/>
    </row>
    <row r="568" spans="15:15">
      <c r="O568" s="5"/>
    </row>
    <row r="569" spans="15:15">
      <c r="O569" s="5"/>
    </row>
    <row r="570" spans="15:15">
      <c r="O570" s="5"/>
    </row>
    <row r="571" spans="15:15">
      <c r="O571" s="5"/>
    </row>
    <row r="572" spans="15:15">
      <c r="O572" s="5"/>
    </row>
    <row r="573" spans="15:15">
      <c r="O573" s="5"/>
    </row>
    <row r="574" spans="15:15">
      <c r="O574" s="5"/>
    </row>
    <row r="575" spans="15:15">
      <c r="O575" s="5"/>
    </row>
    <row r="576" spans="15:15">
      <c r="O576" s="5"/>
    </row>
    <row r="577" spans="15:15">
      <c r="O577" s="5"/>
    </row>
    <row r="578" spans="15:15">
      <c r="O578" s="5"/>
    </row>
    <row r="579" spans="15:15">
      <c r="O579" s="5"/>
    </row>
    <row r="580" spans="15:15">
      <c r="O580" s="5"/>
    </row>
    <row r="581" spans="15:15">
      <c r="O581" s="5"/>
    </row>
    <row r="582" spans="15:15">
      <c r="O582" s="5"/>
    </row>
    <row r="583" spans="15:15">
      <c r="O583" s="5"/>
    </row>
    <row r="584" spans="15:15">
      <c r="O584" s="5"/>
    </row>
    <row r="585" spans="15:15">
      <c r="O585" s="5"/>
    </row>
    <row r="586" spans="15:15">
      <c r="O586" s="5"/>
    </row>
    <row r="587" spans="15:15">
      <c r="O587" s="5"/>
    </row>
    <row r="588" spans="15:15">
      <c r="O588" s="5"/>
    </row>
    <row r="589" spans="15:15">
      <c r="O589" s="5"/>
    </row>
    <row r="590" spans="15:15">
      <c r="O590" s="5"/>
    </row>
    <row r="591" spans="15:15">
      <c r="O591" s="5"/>
    </row>
    <row r="592" spans="15:15">
      <c r="O592" s="5"/>
    </row>
    <row r="593" spans="15:15">
      <c r="O593" s="5"/>
    </row>
    <row r="594" spans="15:15">
      <c r="O594" s="5"/>
    </row>
    <row r="595" spans="15:15">
      <c r="O595" s="5"/>
    </row>
    <row r="596" spans="15:15">
      <c r="O596" s="5"/>
    </row>
    <row r="597" spans="15:15">
      <c r="O597" s="5"/>
    </row>
    <row r="598" spans="15:15">
      <c r="O598" s="5"/>
    </row>
    <row r="599" spans="15:15">
      <c r="O599" s="5"/>
    </row>
    <row r="600" spans="15:15">
      <c r="O600" s="5"/>
    </row>
    <row r="601" spans="15:15">
      <c r="O601" s="5"/>
    </row>
    <row r="602" spans="15:15">
      <c r="O602" s="5"/>
    </row>
    <row r="603" spans="15:15">
      <c r="O603" s="5"/>
    </row>
    <row r="604" spans="15:15">
      <c r="O604" s="5"/>
    </row>
    <row r="605" spans="15:15">
      <c r="O605" s="5"/>
    </row>
    <row r="606" spans="15:15">
      <c r="O606" s="5"/>
    </row>
    <row r="607" spans="15:15">
      <c r="O607" s="5"/>
    </row>
    <row r="608" spans="15:15">
      <c r="O608" s="5"/>
    </row>
    <row r="609" spans="15:15">
      <c r="O609" s="5"/>
    </row>
    <row r="610" spans="15:15">
      <c r="O610" s="5"/>
    </row>
    <row r="611" spans="15:15">
      <c r="O611" s="5"/>
    </row>
    <row r="612" spans="15:15">
      <c r="O612" s="5"/>
    </row>
    <row r="613" spans="15:15">
      <c r="O613" s="5"/>
    </row>
    <row r="614" spans="15:15">
      <c r="O614" s="5"/>
    </row>
    <row r="615" spans="15:15">
      <c r="O615" s="5"/>
    </row>
    <row r="616" spans="15:15">
      <c r="O616" s="5"/>
    </row>
    <row r="617" spans="15:15">
      <c r="O617" s="5"/>
    </row>
    <row r="618" spans="15:15">
      <c r="O618" s="5"/>
    </row>
    <row r="619" spans="15:15">
      <c r="O619" s="5"/>
    </row>
    <row r="620" spans="15:15">
      <c r="O620" s="5"/>
    </row>
    <row r="621" spans="15:15">
      <c r="O621" s="5"/>
    </row>
    <row r="622" spans="15:15">
      <c r="O622" s="5"/>
    </row>
    <row r="623" spans="15:15">
      <c r="O623" s="5"/>
    </row>
    <row r="624" spans="15:15">
      <c r="O624" s="5"/>
    </row>
    <row r="625" spans="15:15">
      <c r="O625" s="5"/>
    </row>
    <row r="626" spans="15:15">
      <c r="O626" s="5"/>
    </row>
    <row r="627" spans="15:15">
      <c r="O627" s="5"/>
    </row>
    <row r="628" spans="15:15">
      <c r="O628" s="5"/>
    </row>
    <row r="629" spans="15:15">
      <c r="O629" s="5"/>
    </row>
    <row r="630" spans="15:15">
      <c r="O630" s="5"/>
    </row>
    <row r="631" spans="15:15">
      <c r="O631" s="5"/>
    </row>
    <row r="632" spans="15:15">
      <c r="O632" s="5"/>
    </row>
    <row r="633" spans="15:15">
      <c r="O633" s="5"/>
    </row>
    <row r="634" spans="15:15">
      <c r="O634" s="5"/>
    </row>
    <row r="635" spans="15:15">
      <c r="O635" s="5"/>
    </row>
    <row r="636" spans="15:15">
      <c r="O636" s="5"/>
    </row>
    <row r="637" spans="15:15">
      <c r="O637" s="5"/>
    </row>
    <row r="638" spans="15:15">
      <c r="O638" s="5"/>
    </row>
    <row r="639" spans="15:15">
      <c r="O639" s="5"/>
    </row>
    <row r="640" spans="15:15">
      <c r="O640" s="5"/>
    </row>
    <row r="641" spans="15:15">
      <c r="O641" s="5"/>
    </row>
    <row r="642" spans="15:15">
      <c r="O642" s="5"/>
    </row>
    <row r="643" spans="15:15">
      <c r="O643" s="5"/>
    </row>
    <row r="644" spans="15:15">
      <c r="O644" s="5"/>
    </row>
    <row r="645" spans="15:15">
      <c r="O645" s="5"/>
    </row>
    <row r="646" spans="15:15">
      <c r="O646" s="5"/>
    </row>
    <row r="647" spans="15:15">
      <c r="O647" s="5"/>
    </row>
    <row r="648" spans="15:15">
      <c r="O648" s="5"/>
    </row>
    <row r="649" spans="15:15">
      <c r="O649" s="5"/>
    </row>
    <row r="650" spans="15:15">
      <c r="O650" s="5"/>
    </row>
    <row r="651" spans="15:15">
      <c r="O651" s="5"/>
    </row>
    <row r="652" spans="15:15">
      <c r="O652" s="5"/>
    </row>
    <row r="653" spans="15:15">
      <c r="O653" s="5"/>
    </row>
    <row r="654" spans="15:15">
      <c r="O654" s="5"/>
    </row>
    <row r="655" spans="15:15">
      <c r="O655" s="5"/>
    </row>
    <row r="656" spans="15:15">
      <c r="O656" s="5"/>
    </row>
    <row r="657" spans="15:15">
      <c r="O657" s="5"/>
    </row>
    <row r="658" spans="15:15">
      <c r="O658" s="5"/>
    </row>
    <row r="659" spans="15:15">
      <c r="O659" s="5"/>
    </row>
    <row r="660" spans="15:15">
      <c r="O660" s="5"/>
    </row>
    <row r="661" spans="15:15">
      <c r="O661" s="5"/>
    </row>
    <row r="662" spans="15:15">
      <c r="O662" s="5"/>
    </row>
    <row r="663" spans="15:15">
      <c r="O663" s="5"/>
    </row>
    <row r="664" spans="15:15">
      <c r="O664" s="5"/>
    </row>
    <row r="665" spans="15:15">
      <c r="O665" s="5"/>
    </row>
    <row r="666" spans="15:15">
      <c r="O666" s="5"/>
    </row>
    <row r="667" spans="15:15">
      <c r="O667" s="5"/>
    </row>
    <row r="668" spans="15:15">
      <c r="O668" s="5"/>
    </row>
    <row r="669" spans="15:15">
      <c r="O669" s="5"/>
    </row>
    <row r="670" spans="15:15">
      <c r="O670" s="5"/>
    </row>
    <row r="671" spans="15:15">
      <c r="O671" s="5"/>
    </row>
    <row r="672" spans="15:15">
      <c r="O672" s="5"/>
    </row>
    <row r="673" spans="15:15">
      <c r="O673" s="5"/>
    </row>
    <row r="674" spans="15:15">
      <c r="O674" s="5"/>
    </row>
    <row r="675" spans="15:15">
      <c r="O675" s="5"/>
    </row>
    <row r="676" spans="15:15">
      <c r="O676" s="5"/>
    </row>
    <row r="677" spans="15:15">
      <c r="O677" s="5"/>
    </row>
    <row r="678" spans="15:15">
      <c r="O678" s="5"/>
    </row>
    <row r="679" spans="15:15">
      <c r="O679" s="5"/>
    </row>
    <row r="680" spans="15:15">
      <c r="O680" s="5"/>
    </row>
    <row r="681" spans="15:15">
      <c r="O681" s="5"/>
    </row>
    <row r="682" spans="15:15">
      <c r="O682" s="5"/>
    </row>
    <row r="683" spans="15:15">
      <c r="O683" s="5"/>
    </row>
    <row r="684" spans="15:15">
      <c r="O684" s="5"/>
    </row>
    <row r="685" spans="15:15">
      <c r="O685" s="5"/>
    </row>
    <row r="686" spans="15:15">
      <c r="O686" s="5"/>
    </row>
    <row r="687" spans="15:15">
      <c r="O687" s="5"/>
    </row>
    <row r="688" spans="15:15">
      <c r="O688" s="5"/>
    </row>
    <row r="689" spans="15:15">
      <c r="O689" s="5"/>
    </row>
    <row r="690" spans="15:15">
      <c r="O690" s="5"/>
    </row>
    <row r="691" spans="15:15">
      <c r="O691" s="5"/>
    </row>
    <row r="692" spans="15:15">
      <c r="O692" s="5"/>
    </row>
    <row r="693" spans="15:15">
      <c r="O693" s="5"/>
    </row>
    <row r="694" spans="15:15">
      <c r="O694" s="5"/>
    </row>
    <row r="695" spans="15:15">
      <c r="O695" s="5"/>
    </row>
    <row r="696" spans="15:15">
      <c r="O696" s="5"/>
    </row>
    <row r="697" spans="15:15">
      <c r="O697" s="5"/>
    </row>
    <row r="698" spans="15:15">
      <c r="O698" s="5"/>
    </row>
    <row r="699" spans="15:15">
      <c r="O699" s="5"/>
    </row>
    <row r="700" spans="15:15">
      <c r="O700" s="5"/>
    </row>
    <row r="701" spans="15:15">
      <c r="O701" s="5"/>
    </row>
    <row r="702" spans="15:15">
      <c r="O702" s="5"/>
    </row>
    <row r="703" spans="15:15">
      <c r="O703" s="5"/>
    </row>
    <row r="704" spans="15:15">
      <c r="O704" s="5"/>
    </row>
    <row r="705" spans="15:15">
      <c r="O705" s="5"/>
    </row>
    <row r="706" spans="15:15">
      <c r="O706" s="5"/>
    </row>
    <row r="707" spans="15:15">
      <c r="O707" s="5"/>
    </row>
    <row r="708" spans="15:15">
      <c r="O708" s="5"/>
    </row>
    <row r="709" spans="15:15">
      <c r="O709" s="5"/>
    </row>
    <row r="710" spans="15:15">
      <c r="O710" s="5"/>
    </row>
    <row r="711" spans="15:15">
      <c r="O711" s="5"/>
    </row>
    <row r="712" spans="15:15">
      <c r="O712" s="5"/>
    </row>
    <row r="713" spans="15:15">
      <c r="O713" s="5"/>
    </row>
    <row r="714" spans="15:15">
      <c r="O714" s="5"/>
    </row>
    <row r="715" spans="15:15">
      <c r="O715" s="5"/>
    </row>
    <row r="716" spans="15:15">
      <c r="O716" s="5"/>
    </row>
    <row r="717" spans="15:15">
      <c r="O717" s="5"/>
    </row>
    <row r="718" spans="15:15">
      <c r="O718" s="5"/>
    </row>
    <row r="719" spans="15:15">
      <c r="O719" s="5"/>
    </row>
    <row r="720" spans="15:15">
      <c r="O720" s="5"/>
    </row>
    <row r="721" spans="15:15">
      <c r="O721" s="5"/>
    </row>
    <row r="722" spans="15:15">
      <c r="O722" s="5"/>
    </row>
    <row r="723" spans="15:15">
      <c r="O723" s="5"/>
    </row>
    <row r="724" spans="15:15">
      <c r="O724" s="5"/>
    </row>
    <row r="725" spans="15:15">
      <c r="O725" s="5"/>
    </row>
    <row r="726" spans="15:15">
      <c r="O726" s="5"/>
    </row>
    <row r="727" spans="15:15">
      <c r="O727" s="5"/>
    </row>
    <row r="728" spans="15:15">
      <c r="O728" s="5"/>
    </row>
    <row r="729" spans="15:15">
      <c r="O729" s="5"/>
    </row>
    <row r="730" spans="15:15">
      <c r="O730" s="5"/>
    </row>
    <row r="731" spans="15:15">
      <c r="O731" s="5"/>
    </row>
    <row r="732" spans="15:15">
      <c r="O732" s="5"/>
    </row>
    <row r="733" spans="15:15">
      <c r="O733" s="5"/>
    </row>
    <row r="734" spans="15:15">
      <c r="O734" s="5"/>
    </row>
    <row r="735" spans="15:15">
      <c r="O735" s="5"/>
    </row>
    <row r="736" spans="15:15">
      <c r="O736" s="5"/>
    </row>
    <row r="737" spans="15:15">
      <c r="O737" s="5"/>
    </row>
    <row r="738" spans="15:15">
      <c r="O738" s="5"/>
    </row>
    <row r="739" spans="15:15">
      <c r="O739" s="5"/>
    </row>
    <row r="740" spans="15:15">
      <c r="O740" s="5"/>
    </row>
    <row r="741" spans="15:15">
      <c r="O741" s="5"/>
    </row>
    <row r="742" spans="15:15">
      <c r="O742" s="5"/>
    </row>
    <row r="743" spans="15:15">
      <c r="O743" s="5"/>
    </row>
    <row r="744" spans="15:15">
      <c r="O744" s="5"/>
    </row>
    <row r="745" spans="15:15">
      <c r="O745" s="5"/>
    </row>
    <row r="746" spans="15:15">
      <c r="O746" s="5"/>
    </row>
    <row r="747" spans="15:15">
      <c r="O747" s="5"/>
    </row>
    <row r="748" spans="15:15">
      <c r="O748" s="5"/>
    </row>
    <row r="749" spans="15:15">
      <c r="O749" s="5"/>
    </row>
    <row r="750" spans="15:15">
      <c r="O750" s="5"/>
    </row>
    <row r="751" spans="15:15">
      <c r="O751" s="5"/>
    </row>
    <row r="752" spans="15:15">
      <c r="O752" s="5"/>
    </row>
    <row r="753" spans="15:15">
      <c r="O753" s="5"/>
    </row>
    <row r="754" spans="15:15">
      <c r="O754" s="5"/>
    </row>
    <row r="755" spans="15:15">
      <c r="O755" s="5"/>
    </row>
    <row r="756" spans="15:15">
      <c r="O756" s="5"/>
    </row>
    <row r="757" spans="15:15">
      <c r="O757" s="5"/>
    </row>
    <row r="758" spans="15:15">
      <c r="O758" s="5"/>
    </row>
    <row r="759" spans="15:15">
      <c r="O759" s="5"/>
    </row>
    <row r="760" spans="15:15">
      <c r="O760" s="5"/>
    </row>
    <row r="761" spans="15:15">
      <c r="O761" s="5"/>
    </row>
    <row r="762" spans="15:15">
      <c r="O762" s="5"/>
    </row>
    <row r="763" spans="15:15">
      <c r="O763" s="5"/>
    </row>
    <row r="764" spans="15:15">
      <c r="O764" s="5"/>
    </row>
    <row r="765" spans="15:15">
      <c r="O765" s="5"/>
    </row>
    <row r="766" spans="15:15">
      <c r="O766" s="5"/>
    </row>
    <row r="767" spans="15:15">
      <c r="O767" s="5"/>
    </row>
    <row r="768" spans="15:15">
      <c r="O768" s="5"/>
    </row>
    <row r="769" spans="15:15">
      <c r="O769" s="5"/>
    </row>
    <row r="770" spans="15:15">
      <c r="O770" s="5"/>
    </row>
    <row r="771" spans="15:15">
      <c r="O771" s="5"/>
    </row>
    <row r="772" spans="15:15">
      <c r="O772" s="5"/>
    </row>
    <row r="773" spans="15:15">
      <c r="O773" s="5"/>
    </row>
    <row r="774" spans="15:15">
      <c r="O774" s="5"/>
    </row>
    <row r="775" spans="15:15">
      <c r="O775" s="5"/>
    </row>
    <row r="776" spans="15:15">
      <c r="O776" s="5"/>
    </row>
    <row r="777" spans="15:15">
      <c r="O777" s="5"/>
    </row>
    <row r="778" spans="15:15">
      <c r="O778" s="5"/>
    </row>
    <row r="779" spans="15:15">
      <c r="O779" s="5"/>
    </row>
    <row r="780" spans="15:15">
      <c r="O780" s="5"/>
    </row>
    <row r="781" spans="15:15">
      <c r="O781" s="5"/>
    </row>
    <row r="782" spans="15:15">
      <c r="O782" s="5"/>
    </row>
    <row r="783" spans="15:15">
      <c r="O783" s="5"/>
    </row>
    <row r="784" spans="15:15">
      <c r="O784" s="5"/>
    </row>
    <row r="785" spans="15:15">
      <c r="O785" s="5"/>
    </row>
    <row r="786" spans="15:15">
      <c r="O786" s="5"/>
    </row>
    <row r="787" spans="15:15">
      <c r="O787" s="5"/>
    </row>
    <row r="788" spans="15:15">
      <c r="O788" s="5"/>
    </row>
    <row r="789" spans="15:15">
      <c r="O789" s="5"/>
    </row>
    <row r="790" spans="15:15">
      <c r="O790" s="5"/>
    </row>
    <row r="791" spans="15:15">
      <c r="O791" s="5"/>
    </row>
    <row r="792" spans="15:15">
      <c r="O792" s="5"/>
    </row>
    <row r="793" spans="15:15">
      <c r="O793" s="5"/>
    </row>
    <row r="794" spans="15:15">
      <c r="O794" s="5"/>
    </row>
    <row r="795" spans="15:15">
      <c r="O795" s="5"/>
    </row>
    <row r="796" spans="15:15">
      <c r="O796" s="5"/>
    </row>
    <row r="797" spans="15:15">
      <c r="O797" s="5"/>
    </row>
    <row r="798" spans="15:15">
      <c r="O798" s="5"/>
    </row>
    <row r="799" spans="15:15">
      <c r="O799" s="5"/>
    </row>
    <row r="800" spans="15:15">
      <c r="O800" s="5"/>
    </row>
    <row r="801" spans="15:15">
      <c r="O801" s="5"/>
    </row>
    <row r="802" spans="15:15">
      <c r="O802" s="5"/>
    </row>
    <row r="803" spans="15:15">
      <c r="O803" s="5"/>
    </row>
    <row r="804" spans="15:15">
      <c r="O804" s="5"/>
    </row>
    <row r="805" spans="15:15">
      <c r="O805" s="5"/>
    </row>
    <row r="806" spans="15:15">
      <c r="O806" s="5"/>
    </row>
    <row r="807" spans="15:15">
      <c r="O807" s="5"/>
    </row>
    <row r="808" spans="15:15">
      <c r="O808" s="5"/>
    </row>
    <row r="809" spans="15:15">
      <c r="O809" s="5"/>
    </row>
    <row r="810" spans="15:15">
      <c r="O810" s="5"/>
    </row>
    <row r="811" spans="15:15">
      <c r="O811" s="5"/>
    </row>
    <row r="812" spans="15:15">
      <c r="O812" s="5"/>
    </row>
    <row r="813" spans="15:15">
      <c r="O813" s="5"/>
    </row>
    <row r="814" spans="15:15">
      <c r="O814" s="5"/>
    </row>
    <row r="815" spans="15:15">
      <c r="O815" s="5"/>
    </row>
    <row r="816" spans="15:15">
      <c r="O816" s="5"/>
    </row>
    <row r="817" spans="15:15">
      <c r="O817" s="5"/>
    </row>
    <row r="818" spans="15:15">
      <c r="O818" s="5"/>
    </row>
    <row r="819" spans="15:15">
      <c r="O819" s="5"/>
    </row>
    <row r="820" spans="15:15">
      <c r="O820" s="5"/>
    </row>
    <row r="821" spans="15:15">
      <c r="O821" s="5"/>
    </row>
    <row r="822" spans="15:15">
      <c r="O822" s="5"/>
    </row>
    <row r="823" spans="15:15">
      <c r="O823" s="5"/>
    </row>
    <row r="824" spans="15:15">
      <c r="O824" s="5"/>
    </row>
    <row r="825" spans="15:15">
      <c r="O825" s="5"/>
    </row>
    <row r="826" spans="15:15">
      <c r="O826" s="5"/>
    </row>
    <row r="827" spans="15:15">
      <c r="O827" s="5"/>
    </row>
    <row r="828" spans="15:15">
      <c r="O828" s="5"/>
    </row>
    <row r="829" spans="15:15">
      <c r="O829" s="5"/>
    </row>
    <row r="830" spans="15:15">
      <c r="O830" s="5"/>
    </row>
    <row r="831" spans="15:15">
      <c r="O831" s="5"/>
    </row>
    <row r="832" spans="15:15">
      <c r="O832" s="5"/>
    </row>
    <row r="833" spans="15:15">
      <c r="O833" s="5"/>
    </row>
    <row r="834" spans="15:15">
      <c r="O834" s="5"/>
    </row>
    <row r="835" spans="15:15">
      <c r="O835" s="5"/>
    </row>
    <row r="836" spans="15:15">
      <c r="O836" s="5"/>
    </row>
    <row r="837" spans="15:15">
      <c r="O837" s="5"/>
    </row>
    <row r="838" spans="15:15">
      <c r="O838" s="5"/>
    </row>
    <row r="839" spans="15:15">
      <c r="O839" s="5"/>
    </row>
    <row r="840" spans="15:15">
      <c r="O840" s="5"/>
    </row>
    <row r="841" spans="15:15">
      <c r="O841" s="5"/>
    </row>
    <row r="842" spans="15:15">
      <c r="O842" s="5"/>
    </row>
    <row r="843" spans="15:15">
      <c r="O843" s="5"/>
    </row>
    <row r="844" spans="15:15">
      <c r="O844" s="5"/>
    </row>
    <row r="845" spans="15:15">
      <c r="O845" s="5"/>
    </row>
    <row r="846" spans="15:15">
      <c r="O846" s="5"/>
    </row>
    <row r="847" spans="15:15">
      <c r="O847" s="5"/>
    </row>
    <row r="848" spans="15:15">
      <c r="O848" s="5"/>
    </row>
    <row r="849" spans="15:15">
      <c r="O849" s="5"/>
    </row>
    <row r="850" spans="15:15">
      <c r="O850" s="5"/>
    </row>
    <row r="851" spans="15:15">
      <c r="O851" s="5"/>
    </row>
    <row r="852" spans="15:15">
      <c r="O852" s="5"/>
    </row>
    <row r="853" spans="15:15">
      <c r="O853" s="5"/>
    </row>
    <row r="854" spans="15:15">
      <c r="O854" s="5"/>
    </row>
    <row r="855" spans="15:15">
      <c r="O855" s="5"/>
    </row>
    <row r="856" spans="15:15">
      <c r="O856" s="5"/>
    </row>
    <row r="857" spans="15:15">
      <c r="O857" s="5"/>
    </row>
    <row r="858" spans="15:15">
      <c r="O858" s="5"/>
    </row>
    <row r="859" spans="15:15">
      <c r="O859" s="5"/>
    </row>
    <row r="860" spans="15:15">
      <c r="O860" s="5"/>
    </row>
    <row r="861" spans="15:15">
      <c r="O861" s="5"/>
    </row>
    <row r="862" spans="15:15">
      <c r="O862" s="5"/>
    </row>
    <row r="863" spans="15:15">
      <c r="O863" s="5"/>
    </row>
    <row r="864" spans="15:15">
      <c r="O864" s="5"/>
    </row>
    <row r="865" spans="15:15">
      <c r="O865" s="5"/>
    </row>
    <row r="866" spans="15:15">
      <c r="O866" s="5"/>
    </row>
    <row r="867" spans="15:15">
      <c r="O867" s="5"/>
    </row>
    <row r="868" spans="15:15">
      <c r="O868" s="5"/>
    </row>
    <row r="869" spans="15:15">
      <c r="O869" s="5"/>
    </row>
    <row r="870" spans="15:15">
      <c r="O870" s="5"/>
    </row>
    <row r="871" spans="15:15">
      <c r="O871" s="5"/>
    </row>
    <row r="872" spans="15:15">
      <c r="O872" s="5"/>
    </row>
    <row r="873" spans="15:15">
      <c r="O873" s="5"/>
    </row>
    <row r="874" spans="15:15">
      <c r="O874" s="5"/>
    </row>
    <row r="875" spans="15:15">
      <c r="O875" s="5"/>
    </row>
    <row r="876" spans="15:15">
      <c r="O876" s="5"/>
    </row>
    <row r="877" spans="15:15">
      <c r="O877" s="5"/>
    </row>
    <row r="878" spans="15:15">
      <c r="O878" s="5"/>
    </row>
    <row r="879" spans="15:15">
      <c r="O879" s="5"/>
    </row>
    <row r="880" spans="15:15">
      <c r="O880" s="5"/>
    </row>
    <row r="881" spans="15:15">
      <c r="O881" s="5"/>
    </row>
    <row r="882" spans="15:15">
      <c r="O882" s="5"/>
    </row>
    <row r="883" spans="15:15">
      <c r="O883" s="5"/>
    </row>
    <row r="884" spans="15:15">
      <c r="O884" s="5"/>
    </row>
    <row r="885" spans="15:15">
      <c r="O885" s="5"/>
    </row>
    <row r="886" spans="15:15">
      <c r="O886" s="5"/>
    </row>
    <row r="887" spans="15:15">
      <c r="O887" s="5"/>
    </row>
    <row r="888" spans="15:15">
      <c r="O888" s="5"/>
    </row>
    <row r="889" spans="15:15">
      <c r="O889" s="5"/>
    </row>
    <row r="890" spans="15:15">
      <c r="O890" s="5"/>
    </row>
    <row r="891" spans="15:15">
      <c r="O891" s="5"/>
    </row>
    <row r="892" spans="15:15">
      <c r="O892" s="5"/>
    </row>
    <row r="893" spans="15:15">
      <c r="O893" s="5"/>
    </row>
    <row r="894" spans="15:15">
      <c r="O894" s="5"/>
    </row>
    <row r="895" spans="15:15">
      <c r="O895" s="5"/>
    </row>
    <row r="896" spans="15:15">
      <c r="O896" s="5"/>
    </row>
    <row r="897" spans="15:15">
      <c r="O897" s="5"/>
    </row>
    <row r="898" spans="15:15">
      <c r="O898" s="5"/>
    </row>
    <row r="899" spans="15:15">
      <c r="O899" s="5"/>
    </row>
    <row r="900" spans="15:15">
      <c r="O900" s="5"/>
    </row>
    <row r="901" spans="15:15">
      <c r="O901" s="5"/>
    </row>
    <row r="902" spans="15:15">
      <c r="O902" s="5"/>
    </row>
    <row r="903" spans="15:15">
      <c r="O903" s="5"/>
    </row>
    <row r="904" spans="15:15">
      <c r="O904" s="5"/>
    </row>
    <row r="905" spans="15:15">
      <c r="O905" s="5"/>
    </row>
    <row r="906" spans="15:15">
      <c r="O906" s="5"/>
    </row>
    <row r="907" spans="15:15">
      <c r="O907" s="5"/>
    </row>
    <row r="908" spans="15:15">
      <c r="O908" s="5"/>
    </row>
    <row r="909" spans="15:15">
      <c r="O909" s="5"/>
    </row>
    <row r="910" spans="15:15">
      <c r="O910" s="5"/>
    </row>
    <row r="911" spans="15:15">
      <c r="O911" s="5"/>
    </row>
    <row r="912" spans="15:15">
      <c r="O912" s="5"/>
    </row>
    <row r="913" spans="15:15">
      <c r="O913" s="5"/>
    </row>
    <row r="914" spans="15:15">
      <c r="O914" s="5"/>
    </row>
    <row r="915" spans="15:15">
      <c r="O915" s="5"/>
    </row>
    <row r="916" spans="15:15">
      <c r="O916" s="5"/>
    </row>
    <row r="917" spans="15:15">
      <c r="O917" s="5"/>
    </row>
    <row r="918" spans="15:15">
      <c r="O918" s="5"/>
    </row>
    <row r="919" spans="15:15">
      <c r="O919" s="5"/>
    </row>
    <row r="920" spans="15:15">
      <c r="O920" s="5"/>
    </row>
    <row r="921" spans="15:15">
      <c r="O921" s="5"/>
    </row>
    <row r="922" spans="15:15">
      <c r="O922" s="5"/>
    </row>
    <row r="923" spans="15:15">
      <c r="O923" s="5"/>
    </row>
    <row r="924" spans="15:15">
      <c r="O924" s="5"/>
    </row>
    <row r="925" spans="15:15">
      <c r="O925" s="5"/>
    </row>
    <row r="926" spans="15:15">
      <c r="O926" s="5"/>
    </row>
    <row r="927" spans="15:15">
      <c r="O927" s="5"/>
    </row>
    <row r="928" spans="15:15">
      <c r="O928" s="5"/>
    </row>
    <row r="929" spans="15:15">
      <c r="O929" s="5"/>
    </row>
    <row r="930" spans="15:15">
      <c r="O930" s="5"/>
    </row>
    <row r="931" spans="15:15">
      <c r="O931" s="5"/>
    </row>
    <row r="932" spans="15:15">
      <c r="O932" s="5"/>
    </row>
    <row r="933" spans="15:15">
      <c r="O933" s="5"/>
    </row>
    <row r="934" spans="15:15">
      <c r="O934" s="5"/>
    </row>
    <row r="935" spans="15:15">
      <c r="O935" s="5"/>
    </row>
    <row r="936" spans="15:15">
      <c r="O936" s="5"/>
    </row>
    <row r="937" spans="15:15">
      <c r="O937" s="5"/>
    </row>
    <row r="938" spans="15:15">
      <c r="O938" s="5"/>
    </row>
    <row r="939" spans="15:15">
      <c r="O939" s="5"/>
    </row>
    <row r="940" spans="15:15">
      <c r="O940" s="5"/>
    </row>
    <row r="941" spans="15:15">
      <c r="O941" s="5"/>
    </row>
    <row r="942" spans="15:15">
      <c r="O942" s="5"/>
    </row>
    <row r="943" spans="15:15">
      <c r="O943" s="5"/>
    </row>
    <row r="944" spans="15:15">
      <c r="O944" s="5"/>
    </row>
    <row r="945" spans="15:15">
      <c r="O945" s="5"/>
    </row>
    <row r="946" spans="15:15">
      <c r="O946" s="5"/>
    </row>
    <row r="947" spans="15:15">
      <c r="O947" s="5"/>
    </row>
    <row r="948" spans="15:15">
      <c r="O948" s="5"/>
    </row>
    <row r="949" spans="15:15">
      <c r="O949" s="5"/>
    </row>
    <row r="950" spans="15:15">
      <c r="O950" s="5"/>
    </row>
    <row r="951" spans="15:15">
      <c r="O951" s="5"/>
    </row>
    <row r="952" spans="15:15">
      <c r="O952" s="5"/>
    </row>
    <row r="953" spans="15:15">
      <c r="O953" s="5"/>
    </row>
    <row r="954" spans="15:15">
      <c r="O954" s="5"/>
    </row>
    <row r="955" spans="15:15">
      <c r="O955" s="5"/>
    </row>
    <row r="956" spans="15:15">
      <c r="O956" s="5"/>
    </row>
    <row r="957" spans="15:15">
      <c r="O957" s="5"/>
    </row>
    <row r="958" spans="15:15">
      <c r="O958" s="5"/>
    </row>
    <row r="959" spans="15:15">
      <c r="O959" s="5"/>
    </row>
    <row r="960" spans="15:15">
      <c r="O960" s="5"/>
    </row>
    <row r="961" spans="15:15">
      <c r="O961" s="5"/>
    </row>
    <row r="962" spans="15:15">
      <c r="O962" s="5"/>
    </row>
    <row r="963" spans="15:15">
      <c r="O963" s="5"/>
    </row>
    <row r="964" spans="15:15">
      <c r="O964" s="5"/>
    </row>
    <row r="965" spans="15:15">
      <c r="O965" s="5"/>
    </row>
    <row r="966" spans="15:15">
      <c r="O966" s="5"/>
    </row>
    <row r="967" spans="15:15">
      <c r="O967" s="5"/>
    </row>
    <row r="968" spans="15:15">
      <c r="O968" s="5"/>
    </row>
    <row r="969" spans="15:15">
      <c r="O969" s="5"/>
    </row>
    <row r="970" spans="15:15">
      <c r="O970" s="5"/>
    </row>
    <row r="971" spans="15:15">
      <c r="O971" s="5"/>
    </row>
    <row r="972" spans="15:15">
      <c r="O972" s="5"/>
    </row>
    <row r="973" spans="15:15">
      <c r="O973" s="5"/>
    </row>
    <row r="974" spans="15:15">
      <c r="O974" s="5"/>
    </row>
    <row r="975" spans="15:15">
      <c r="O975" s="5"/>
    </row>
    <row r="976" spans="15:15">
      <c r="O976" s="5"/>
    </row>
    <row r="977" spans="15:15">
      <c r="O977" s="5"/>
    </row>
    <row r="978" spans="15:15">
      <c r="O978" s="5"/>
    </row>
    <row r="979" spans="15:15">
      <c r="O979" s="5"/>
    </row>
    <row r="980" spans="15:15">
      <c r="O980" s="5"/>
    </row>
    <row r="981" spans="15:15">
      <c r="O981" s="5"/>
    </row>
    <row r="982" spans="15:15">
      <c r="O982" s="5"/>
    </row>
    <row r="983" spans="15:15">
      <c r="O983" s="5"/>
    </row>
    <row r="984" spans="15:15">
      <c r="O984" s="5"/>
    </row>
    <row r="985" spans="15:15">
      <c r="O985" s="5"/>
    </row>
    <row r="986" spans="15:15">
      <c r="O986" s="5"/>
    </row>
    <row r="987" spans="15:15">
      <c r="O987" s="5"/>
    </row>
    <row r="988" spans="15:15">
      <c r="O988" s="5"/>
    </row>
    <row r="989" spans="15:15">
      <c r="O989" s="5"/>
    </row>
    <row r="990" spans="15:15">
      <c r="O990" s="5"/>
    </row>
    <row r="991" spans="15:15">
      <c r="O991" s="5"/>
    </row>
    <row r="992" spans="15:15">
      <c r="O992" s="5"/>
    </row>
    <row r="993" spans="7:15">
      <c r="O993" s="5"/>
    </row>
    <row r="994" spans="7:15">
      <c r="O994" s="5"/>
    </row>
    <row r="995" spans="7:15">
      <c r="O995" s="5"/>
    </row>
    <row r="996" spans="7:15">
      <c r="O996" s="5"/>
    </row>
    <row r="997" spans="7:15">
      <c r="O997" s="5"/>
    </row>
    <row r="998" spans="7:15">
      <c r="O998" s="5"/>
    </row>
    <row r="999" spans="7:15">
      <c r="O999" s="5"/>
    </row>
    <row r="1000" spans="7:15">
      <c r="O1000" s="5"/>
    </row>
    <row r="1001" spans="7:15">
      <c r="G1001" s="8"/>
      <c r="O1001" s="5"/>
    </row>
  </sheetData>
  <autoFilter ref="A1:K101" xr:uid="{00000000-0001-0000-0300-000000000000}">
    <sortState xmlns:xlrd2="http://schemas.microsoft.com/office/spreadsheetml/2017/richdata2" ref="A2:K101">
      <sortCondition ref="B1:B101"/>
    </sortState>
  </autoFilter>
  <phoneticPr fontId="7" type="noConversion"/>
  <hyperlinks>
    <hyperlink ref="G54" r:id="rId1" xr:uid="{31641320-6E4A-42C8-9144-5C9273E30A62}"/>
    <hyperlink ref="G100" r:id="rId2" xr:uid="{70A4E884-65A3-4A3B-A693-9FB90F59FFC3}"/>
    <hyperlink ref="G101" r:id="rId3" xr:uid="{07A30225-1B7A-4370-998B-3CACF476C9A1}"/>
    <hyperlink ref="G5" r:id="rId4" xr:uid="{E63B563C-95AB-4CC8-95EF-FB6472AED7FB}"/>
  </hyperlinks>
  <pageMargins left="0.7" right="0.7" top="0.75" bottom="0.75" header="0.511811023622047" footer="0.511811023622047"/>
  <pageSetup orientation="portrait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31"/>
  <sheetViews>
    <sheetView topLeftCell="A25" zoomScaleNormal="100" workbookViewId="0">
      <selection activeCell="E1" sqref="E1:E85"/>
    </sheetView>
  </sheetViews>
  <sheetFormatPr baseColWidth="10" defaultColWidth="10.7109375" defaultRowHeight="15"/>
  <cols>
    <col min="1" max="1" width="26.140625" style="1" customWidth="1"/>
    <col min="2" max="2" width="26.5703125" style="1" customWidth="1"/>
    <col min="3" max="3" width="13.7109375" style="1" customWidth="1"/>
    <col min="4" max="4" width="15.85546875" style="1" customWidth="1"/>
    <col min="5" max="5" width="94.85546875" bestFit="1" customWidth="1"/>
    <col min="7" max="7" width="3.5703125" bestFit="1" customWidth="1"/>
  </cols>
  <sheetData>
    <row r="1" spans="1:8">
      <c r="A1" s="1" t="s">
        <v>244</v>
      </c>
      <c r="B1" s="1" t="s">
        <v>245</v>
      </c>
      <c r="C1" s="1" t="s">
        <v>246</v>
      </c>
      <c r="D1" s="1" t="s">
        <v>247</v>
      </c>
      <c r="E1" s="1" t="s">
        <v>787</v>
      </c>
      <c r="F1" s="1" t="s">
        <v>574</v>
      </c>
      <c r="G1" s="1" t="s">
        <v>3</v>
      </c>
      <c r="H1" s="1" t="s">
        <v>576</v>
      </c>
    </row>
    <row r="2" spans="1:8">
      <c r="A2" s="1" t="s">
        <v>673</v>
      </c>
      <c r="B2">
        <v>2698437962</v>
      </c>
      <c r="C2" s="1" t="s">
        <v>569</v>
      </c>
      <c r="D2" s="6" t="s">
        <v>713</v>
      </c>
      <c r="E2" t="str">
        <f>_xlfn.CONCAT($F$1,A2,$G$1,B2,$G$1,$C$2,$G$1,D2,$H$1)</f>
        <v>($TM-01$,$2698437962$,$TPG-3$,$2023-8-17$),</v>
      </c>
    </row>
    <row r="3" spans="1:8">
      <c r="A3" s="1" t="s">
        <v>674</v>
      </c>
      <c r="B3">
        <v>1935812670</v>
      </c>
      <c r="C3" s="1" t="s">
        <v>562</v>
      </c>
      <c r="D3" s="6" t="s">
        <v>714</v>
      </c>
      <c r="E3" t="str">
        <f t="shared" ref="E3:E66" si="0">_xlfn.CONCAT($F$1,A3,$G$1,B3,$G$1,$C$2,$G$1,D3,$H$1)</f>
        <v>($TM-02$,$1935812670$,$TPG-3$,$2023-9-30$),</v>
      </c>
    </row>
    <row r="4" spans="1:8">
      <c r="A4" s="1" t="s">
        <v>675</v>
      </c>
      <c r="B4">
        <v>6196061724</v>
      </c>
      <c r="C4" s="1" t="s">
        <v>562</v>
      </c>
      <c r="D4" s="6" t="s">
        <v>715</v>
      </c>
      <c r="E4" t="str">
        <f t="shared" si="0"/>
        <v>($TM-03$,$6196061724$,$TPG-3$,$2023-9-14$),</v>
      </c>
    </row>
    <row r="5" spans="1:8">
      <c r="A5" s="1" t="s">
        <v>676</v>
      </c>
      <c r="B5">
        <v>2207777371</v>
      </c>
      <c r="C5" s="1" t="s">
        <v>562</v>
      </c>
      <c r="D5" s="6" t="s">
        <v>716</v>
      </c>
      <c r="E5" t="str">
        <f t="shared" si="0"/>
        <v>($TM-04$,$2207777371$,$TPG-3$,$2024-4-9$),</v>
      </c>
    </row>
    <row r="6" spans="1:8">
      <c r="A6" s="1" t="s">
        <v>677</v>
      </c>
      <c r="B6">
        <v>6399833480</v>
      </c>
      <c r="C6" s="1" t="s">
        <v>563</v>
      </c>
      <c r="D6" s="6" t="s">
        <v>717</v>
      </c>
      <c r="E6" t="str">
        <f t="shared" si="0"/>
        <v>($TM-05$,$6399833480$,$TPG-3$,$2024-8-8$),</v>
      </c>
    </row>
    <row r="7" spans="1:8">
      <c r="A7" s="1" t="s">
        <v>678</v>
      </c>
      <c r="B7">
        <v>4210191177</v>
      </c>
      <c r="C7" s="1" t="s">
        <v>712</v>
      </c>
      <c r="D7" s="6" t="s">
        <v>718</v>
      </c>
      <c r="E7" t="str">
        <f t="shared" si="0"/>
        <v>($TM-06$,$4210191177$,$TPG-3$,$2024-10-17$),</v>
      </c>
    </row>
    <row r="8" spans="1:8">
      <c r="A8" s="1" t="s">
        <v>679</v>
      </c>
      <c r="B8">
        <v>6630006744</v>
      </c>
      <c r="C8" s="1" t="s">
        <v>712</v>
      </c>
      <c r="D8" s="6" t="s">
        <v>719</v>
      </c>
      <c r="E8" t="str">
        <f t="shared" si="0"/>
        <v>($TM-07$,$6630006744$,$TPG-3$,$2024-5-8$),</v>
      </c>
    </row>
    <row r="9" spans="1:8">
      <c r="A9" s="1" t="s">
        <v>680</v>
      </c>
      <c r="B9">
        <v>6897717785</v>
      </c>
      <c r="C9" s="1" t="s">
        <v>563</v>
      </c>
      <c r="D9" s="6" t="s">
        <v>720</v>
      </c>
      <c r="E9" t="str">
        <f t="shared" si="0"/>
        <v>($TM-08$,$6897717785$,$TPG-3$,$2024-9-11$),</v>
      </c>
    </row>
    <row r="10" spans="1:8">
      <c r="A10" s="1" t="s">
        <v>681</v>
      </c>
      <c r="B10">
        <v>9373225841</v>
      </c>
      <c r="C10" s="1" t="s">
        <v>563</v>
      </c>
      <c r="D10" s="6" t="s">
        <v>721</v>
      </c>
      <c r="E10" t="str">
        <f t="shared" si="0"/>
        <v>($TM-09$,$9373225841$,$TPG-3$,$2023-2-5$),</v>
      </c>
    </row>
    <row r="11" spans="1:8">
      <c r="A11" s="1" t="s">
        <v>248</v>
      </c>
      <c r="B11">
        <v>1463196279</v>
      </c>
      <c r="C11" s="1" t="s">
        <v>712</v>
      </c>
      <c r="D11" s="6" t="s">
        <v>722</v>
      </c>
      <c r="E11" t="str">
        <f t="shared" si="0"/>
        <v>($TM-10$,$1463196279$,$TPG-3$,$2023-4-9$),</v>
      </c>
    </row>
    <row r="12" spans="1:8">
      <c r="A12" s="1" t="s">
        <v>249</v>
      </c>
      <c r="B12">
        <v>9451578054</v>
      </c>
      <c r="C12" s="1" t="s">
        <v>712</v>
      </c>
      <c r="D12" s="6" t="s">
        <v>723</v>
      </c>
      <c r="E12" t="str">
        <f t="shared" si="0"/>
        <v>($TM-11$,$9451578054$,$TPG-3$,$2023-9-1$),</v>
      </c>
    </row>
    <row r="13" spans="1:8">
      <c r="A13" s="1" t="s">
        <v>250</v>
      </c>
      <c r="B13">
        <v>5280155081</v>
      </c>
      <c r="C13" s="1" t="s">
        <v>712</v>
      </c>
      <c r="D13" s="6" t="s">
        <v>724</v>
      </c>
      <c r="E13" t="str">
        <f t="shared" si="0"/>
        <v>($TM-12$,$5280155081$,$TPG-3$,$2024-1-16$),</v>
      </c>
    </row>
    <row r="14" spans="1:8">
      <c r="A14" s="1" t="s">
        <v>251</v>
      </c>
      <c r="B14">
        <v>9911430125</v>
      </c>
      <c r="C14" s="1" t="s">
        <v>712</v>
      </c>
      <c r="D14" s="6" t="s">
        <v>725</v>
      </c>
      <c r="E14" t="str">
        <f t="shared" si="0"/>
        <v>($TM-13$,$9911430125$,$TPG-3$,$2023-8-19$),</v>
      </c>
    </row>
    <row r="15" spans="1:8">
      <c r="A15" s="1" t="s">
        <v>252</v>
      </c>
      <c r="B15">
        <v>8721643619</v>
      </c>
      <c r="C15" s="1" t="s">
        <v>562</v>
      </c>
      <c r="D15" s="6" t="s">
        <v>625</v>
      </c>
      <c r="E15" t="str">
        <f t="shared" si="0"/>
        <v>($TM-14$,$8721643619$,$TPG-3$,$2023-5-23$),</v>
      </c>
    </row>
    <row r="16" spans="1:8">
      <c r="A16" s="1" t="s">
        <v>253</v>
      </c>
      <c r="B16">
        <v>3571082349</v>
      </c>
      <c r="C16" s="1" t="s">
        <v>562</v>
      </c>
      <c r="D16" s="6" t="s">
        <v>726</v>
      </c>
      <c r="E16" t="str">
        <f t="shared" si="0"/>
        <v>($TM-15$,$3571082349$,$TPG-3$,$2024-9-4$),</v>
      </c>
    </row>
    <row r="17" spans="1:5">
      <c r="A17" s="1" t="s">
        <v>254</v>
      </c>
      <c r="B17">
        <v>1168808556</v>
      </c>
      <c r="C17" s="1" t="s">
        <v>562</v>
      </c>
      <c r="D17" s="6" t="s">
        <v>727</v>
      </c>
      <c r="E17" t="str">
        <f t="shared" si="0"/>
        <v>($TM-16$,$1168808556$,$TPG-3$,$2024-3-18$),</v>
      </c>
    </row>
    <row r="18" spans="1:5">
      <c r="A18" s="1" t="s">
        <v>255</v>
      </c>
      <c r="B18">
        <v>8182001430</v>
      </c>
      <c r="C18" s="1" t="s">
        <v>563</v>
      </c>
      <c r="D18" s="6" t="s">
        <v>728</v>
      </c>
      <c r="E18" t="str">
        <f t="shared" si="0"/>
        <v>($TM-17$,$8182001430$,$TPG-3$,$2024-3-13$),</v>
      </c>
    </row>
    <row r="19" spans="1:5">
      <c r="A19" s="1" t="s">
        <v>256</v>
      </c>
      <c r="B19">
        <v>4051014783</v>
      </c>
      <c r="C19" s="1" t="s">
        <v>563</v>
      </c>
      <c r="D19" s="6" t="s">
        <v>729</v>
      </c>
      <c r="E19" t="str">
        <f t="shared" si="0"/>
        <v>($TM-18$,$4051014783$,$TPG-3$,$2023-1-15$),</v>
      </c>
    </row>
    <row r="20" spans="1:5">
      <c r="A20" s="1" t="s">
        <v>257</v>
      </c>
      <c r="B20">
        <v>5436382190</v>
      </c>
      <c r="C20" s="1" t="s">
        <v>712</v>
      </c>
      <c r="D20" s="6" t="s">
        <v>730</v>
      </c>
      <c r="E20" t="str">
        <f t="shared" si="0"/>
        <v>($TM-19$,$5436382190$,$TPG-3$,$2023-5-22$),</v>
      </c>
    </row>
    <row r="21" spans="1:5">
      <c r="A21" s="1" t="s">
        <v>258</v>
      </c>
      <c r="B21">
        <v>4934751268</v>
      </c>
      <c r="C21" s="1" t="s">
        <v>563</v>
      </c>
      <c r="D21" s="6" t="s">
        <v>731</v>
      </c>
      <c r="E21" t="str">
        <f t="shared" si="0"/>
        <v>($TM-20$,$4934751268$,$TPG-3$,$2023-1-25$),</v>
      </c>
    </row>
    <row r="22" spans="1:5">
      <c r="A22" s="1" t="s">
        <v>259</v>
      </c>
      <c r="B22">
        <v>6615672140</v>
      </c>
      <c r="C22" s="1" t="s">
        <v>563</v>
      </c>
      <c r="D22" s="6" t="s">
        <v>732</v>
      </c>
      <c r="E22" t="str">
        <f t="shared" si="0"/>
        <v>($TM-21$,$6615672140$,$TPG-3$,$2024-3-26$),</v>
      </c>
    </row>
    <row r="23" spans="1:5">
      <c r="A23" s="1" t="s">
        <v>260</v>
      </c>
      <c r="B23">
        <v>7638598330</v>
      </c>
      <c r="C23" s="1" t="s">
        <v>562</v>
      </c>
      <c r="D23" s="6" t="s">
        <v>733</v>
      </c>
      <c r="E23" t="str">
        <f t="shared" si="0"/>
        <v>($TM-22$,$7638598330$,$TPG-3$,$2024-4-1$),</v>
      </c>
    </row>
    <row r="24" spans="1:5">
      <c r="A24" s="1" t="s">
        <v>261</v>
      </c>
      <c r="B24">
        <v>6519334224</v>
      </c>
      <c r="C24" s="1" t="s">
        <v>562</v>
      </c>
      <c r="D24" s="6" t="s">
        <v>734</v>
      </c>
      <c r="E24" t="str">
        <f t="shared" si="0"/>
        <v>($TM-23$,$6519334224$,$TPG-3$,$2024-4-17$),</v>
      </c>
    </row>
    <row r="25" spans="1:5">
      <c r="A25" s="1" t="s">
        <v>262</v>
      </c>
      <c r="B25">
        <v>5866036357</v>
      </c>
      <c r="C25" s="1" t="s">
        <v>712</v>
      </c>
      <c r="D25" s="6" t="s">
        <v>735</v>
      </c>
      <c r="E25" t="str">
        <f t="shared" si="0"/>
        <v>($TM-24$,$5866036357$,$TPG-3$,$2023-11-13$),</v>
      </c>
    </row>
    <row r="26" spans="1:5">
      <c r="A26" s="1" t="s">
        <v>263</v>
      </c>
      <c r="B26">
        <v>4854400432</v>
      </c>
      <c r="C26" s="1" t="s">
        <v>563</v>
      </c>
      <c r="D26" s="6" t="s">
        <v>736</v>
      </c>
      <c r="E26" t="str">
        <f t="shared" si="0"/>
        <v>($TM-25$,$4854400432$,$TPG-3$,$2024-1-17$),</v>
      </c>
    </row>
    <row r="27" spans="1:5">
      <c r="A27" s="1" t="s">
        <v>264</v>
      </c>
      <c r="B27">
        <v>8970401994</v>
      </c>
      <c r="C27" s="1" t="s">
        <v>563</v>
      </c>
      <c r="D27" s="6" t="s">
        <v>737</v>
      </c>
      <c r="E27" t="str">
        <f t="shared" si="0"/>
        <v>($TM-26$,$8970401994$,$TPG-3$,$2023-11-26$),</v>
      </c>
    </row>
    <row r="28" spans="1:5">
      <c r="A28" s="1" t="s">
        <v>265</v>
      </c>
      <c r="B28">
        <v>3157307246</v>
      </c>
      <c r="C28" s="1" t="s">
        <v>563</v>
      </c>
      <c r="D28" s="6" t="s">
        <v>738</v>
      </c>
      <c r="E28" t="str">
        <f t="shared" si="0"/>
        <v>($TM-27$,$3157307246$,$TPG-3$,$2024-9-31$),</v>
      </c>
    </row>
    <row r="29" spans="1:5">
      <c r="A29" s="1" t="s">
        <v>266</v>
      </c>
      <c r="B29">
        <v>6729616235</v>
      </c>
      <c r="C29" s="1" t="s">
        <v>712</v>
      </c>
      <c r="D29" s="6" t="s">
        <v>739</v>
      </c>
      <c r="E29" t="str">
        <f t="shared" si="0"/>
        <v>($TM-28$,$6729616235$,$TPG-3$,$2023-7-24$),</v>
      </c>
    </row>
    <row r="30" spans="1:5">
      <c r="A30" s="1" t="s">
        <v>267</v>
      </c>
      <c r="B30">
        <v>2910102363</v>
      </c>
      <c r="C30" s="1" t="s">
        <v>562</v>
      </c>
      <c r="D30" s="6" t="s">
        <v>740</v>
      </c>
      <c r="E30" t="str">
        <f t="shared" si="0"/>
        <v>($TM-29$,$2910102363$,$TPG-3$,$2023-9-17$),</v>
      </c>
    </row>
    <row r="31" spans="1:5">
      <c r="A31" s="1" t="s">
        <v>268</v>
      </c>
      <c r="B31">
        <v>9297152732</v>
      </c>
      <c r="C31" s="1" t="s">
        <v>563</v>
      </c>
      <c r="D31" s="6" t="s">
        <v>741</v>
      </c>
      <c r="E31" t="str">
        <f t="shared" si="0"/>
        <v>($TM-30$,$9297152732$,$TPG-3$,$2023-2-31$),</v>
      </c>
    </row>
    <row r="32" spans="1:5">
      <c r="A32" s="1" t="s">
        <v>269</v>
      </c>
      <c r="B32">
        <v>1601783884</v>
      </c>
      <c r="C32" s="1" t="s">
        <v>562</v>
      </c>
      <c r="D32" s="6" t="s">
        <v>742</v>
      </c>
      <c r="E32" t="str">
        <f t="shared" si="0"/>
        <v>($TM-31$,$1601783884$,$TPG-3$,$2023-9-4$),</v>
      </c>
    </row>
    <row r="33" spans="1:5">
      <c r="A33" s="1" t="s">
        <v>270</v>
      </c>
      <c r="B33">
        <v>2020313863</v>
      </c>
      <c r="C33" s="1" t="s">
        <v>712</v>
      </c>
      <c r="D33" s="6" t="s">
        <v>743</v>
      </c>
      <c r="E33" t="str">
        <f t="shared" si="0"/>
        <v>($TM-32$,$2020313863$,$TPG-3$,$2023-3-29$),</v>
      </c>
    </row>
    <row r="34" spans="1:5">
      <c r="A34" s="1" t="s">
        <v>271</v>
      </c>
      <c r="B34">
        <v>7217187356</v>
      </c>
      <c r="C34" s="1" t="s">
        <v>712</v>
      </c>
      <c r="D34" s="6" t="s">
        <v>744</v>
      </c>
      <c r="E34" t="str">
        <f t="shared" si="0"/>
        <v>($TM-33$,$7217187356$,$TPG-3$,$2024-3-27$),</v>
      </c>
    </row>
    <row r="35" spans="1:5">
      <c r="A35" s="1" t="s">
        <v>272</v>
      </c>
      <c r="B35">
        <v>4978473074</v>
      </c>
      <c r="C35" s="1" t="s">
        <v>562</v>
      </c>
      <c r="D35" s="6" t="s">
        <v>745</v>
      </c>
      <c r="E35" t="str">
        <f t="shared" si="0"/>
        <v>($TM-34$,$4978473074$,$TPG-3$,$2023-5-18$),</v>
      </c>
    </row>
    <row r="36" spans="1:5">
      <c r="A36" s="1" t="s">
        <v>273</v>
      </c>
      <c r="B36">
        <v>2413153872</v>
      </c>
      <c r="C36" s="1" t="s">
        <v>712</v>
      </c>
      <c r="D36" s="6" t="s">
        <v>746</v>
      </c>
      <c r="E36" t="str">
        <f t="shared" si="0"/>
        <v>($TM-35$,$2413153872$,$TPG-3$,$2023-10-18$),</v>
      </c>
    </row>
    <row r="37" spans="1:5">
      <c r="A37" s="1" t="s">
        <v>274</v>
      </c>
      <c r="B37">
        <v>9861972560</v>
      </c>
      <c r="C37" s="1" t="s">
        <v>563</v>
      </c>
      <c r="D37" s="6" t="s">
        <v>629</v>
      </c>
      <c r="E37" t="str">
        <f t="shared" si="0"/>
        <v>($TM-36$,$9861972560$,$TPG-3$,$2023-10-7$),</v>
      </c>
    </row>
    <row r="38" spans="1:5">
      <c r="A38" s="1" t="s">
        <v>275</v>
      </c>
      <c r="B38">
        <v>7847571760</v>
      </c>
      <c r="C38" s="1" t="s">
        <v>712</v>
      </c>
      <c r="D38" s="6" t="s">
        <v>747</v>
      </c>
      <c r="E38" t="str">
        <f t="shared" si="0"/>
        <v>($TM-37$,$7847571760$,$TPG-3$,$2023-1-7$),</v>
      </c>
    </row>
    <row r="39" spans="1:5">
      <c r="A39" s="1" t="s">
        <v>276</v>
      </c>
      <c r="B39">
        <v>6187021958</v>
      </c>
      <c r="C39" s="1" t="s">
        <v>712</v>
      </c>
      <c r="D39" s="6" t="s">
        <v>748</v>
      </c>
      <c r="E39" t="str">
        <f t="shared" si="0"/>
        <v>($TM-38$,$6187021958$,$TPG-3$,$2024-8-17$),</v>
      </c>
    </row>
    <row r="40" spans="1:5">
      <c r="A40" s="1" t="s">
        <v>277</v>
      </c>
      <c r="B40">
        <v>8286764830</v>
      </c>
      <c r="C40" s="1" t="s">
        <v>712</v>
      </c>
      <c r="D40" s="6" t="s">
        <v>749</v>
      </c>
      <c r="E40" t="str">
        <f t="shared" si="0"/>
        <v>($TM-39$,$8286764830$,$TPG-3$,$2024-12-24$),</v>
      </c>
    </row>
    <row r="41" spans="1:5">
      <c r="A41" s="1" t="s">
        <v>278</v>
      </c>
      <c r="B41">
        <v>9331457337</v>
      </c>
      <c r="C41" s="1" t="s">
        <v>562</v>
      </c>
      <c r="D41" s="6" t="s">
        <v>750</v>
      </c>
      <c r="E41" t="str">
        <f t="shared" si="0"/>
        <v>($TM-40$,$9331457337$,$TPG-3$,$2024-3-12$),</v>
      </c>
    </row>
    <row r="42" spans="1:5">
      <c r="A42" s="1" t="s">
        <v>279</v>
      </c>
      <c r="B42">
        <v>5732400768</v>
      </c>
      <c r="C42" s="1" t="s">
        <v>563</v>
      </c>
      <c r="D42" s="6" t="s">
        <v>751</v>
      </c>
      <c r="E42" t="str">
        <f t="shared" si="0"/>
        <v>($TM-41$,$5732400768$,$TPG-3$,$2023-6-8$),</v>
      </c>
    </row>
    <row r="43" spans="1:5">
      <c r="A43" s="1" t="s">
        <v>280</v>
      </c>
      <c r="B43">
        <v>7267671915</v>
      </c>
      <c r="C43" s="1" t="s">
        <v>563</v>
      </c>
      <c r="D43" s="6" t="s">
        <v>752</v>
      </c>
      <c r="E43" t="str">
        <f t="shared" si="0"/>
        <v>($TM-42$,$7267671915$,$TPG-3$,$2024-6-4$),</v>
      </c>
    </row>
    <row r="44" spans="1:5">
      <c r="A44" s="1" t="s">
        <v>281</v>
      </c>
      <c r="B44">
        <v>6534496469</v>
      </c>
      <c r="C44" s="1" t="s">
        <v>562</v>
      </c>
      <c r="D44" s="6" t="s">
        <v>753</v>
      </c>
      <c r="E44" t="str">
        <f t="shared" si="0"/>
        <v>($TM-43$,$6534496469$,$TPG-3$,$2023-7-31$),</v>
      </c>
    </row>
    <row r="45" spans="1:5">
      <c r="A45" s="1" t="s">
        <v>282</v>
      </c>
      <c r="B45">
        <v>9197249827</v>
      </c>
      <c r="C45" s="1" t="s">
        <v>712</v>
      </c>
      <c r="D45" s="6" t="s">
        <v>754</v>
      </c>
      <c r="E45" t="str">
        <f t="shared" si="0"/>
        <v>($TM-44$,$9197249827$,$TPG-3$,$2023-2-23$),</v>
      </c>
    </row>
    <row r="46" spans="1:5">
      <c r="A46" s="1" t="s">
        <v>283</v>
      </c>
      <c r="B46">
        <v>5827128673</v>
      </c>
      <c r="C46" s="1" t="s">
        <v>562</v>
      </c>
      <c r="D46" s="6" t="s">
        <v>755</v>
      </c>
      <c r="E46" t="str">
        <f t="shared" si="0"/>
        <v>($TM-45$,$5827128673$,$TPG-3$,$2024-7-31$),</v>
      </c>
    </row>
    <row r="47" spans="1:5">
      <c r="A47" s="1" t="s">
        <v>284</v>
      </c>
      <c r="B47">
        <v>3283624800</v>
      </c>
      <c r="C47" s="1" t="s">
        <v>712</v>
      </c>
      <c r="D47" s="6" t="s">
        <v>756</v>
      </c>
      <c r="E47" t="str">
        <f t="shared" si="0"/>
        <v>($TM-46$,$3283624800$,$TPG-3$,$2024-5-11$),</v>
      </c>
    </row>
    <row r="48" spans="1:5">
      <c r="A48" s="1" t="s">
        <v>285</v>
      </c>
      <c r="B48">
        <v>3973625591</v>
      </c>
      <c r="C48" s="1" t="s">
        <v>562</v>
      </c>
      <c r="D48" s="6" t="s">
        <v>757</v>
      </c>
      <c r="E48" t="str">
        <f t="shared" si="0"/>
        <v>($TM-47$,$3973625591$,$TPG-3$,$2023-7-29$),</v>
      </c>
    </row>
    <row r="49" spans="1:5">
      <c r="A49" s="1" t="s">
        <v>286</v>
      </c>
      <c r="B49">
        <v>1313659169</v>
      </c>
      <c r="C49" s="1" t="s">
        <v>562</v>
      </c>
      <c r="D49" s="6" t="s">
        <v>758</v>
      </c>
      <c r="E49" t="str">
        <f t="shared" si="0"/>
        <v>($TM-48$,$1313659169$,$TPG-3$,$2023-8-6$),</v>
      </c>
    </row>
    <row r="50" spans="1:5">
      <c r="A50" s="1" t="s">
        <v>287</v>
      </c>
      <c r="B50">
        <v>1947512118</v>
      </c>
      <c r="C50" s="1" t="s">
        <v>712</v>
      </c>
      <c r="D50" s="6" t="s">
        <v>759</v>
      </c>
      <c r="E50" t="str">
        <f t="shared" si="0"/>
        <v>($TM-49$,$1947512118$,$TPG-3$,$2024-6-14$),</v>
      </c>
    </row>
    <row r="51" spans="1:5">
      <c r="A51" s="1" t="s">
        <v>288</v>
      </c>
      <c r="B51">
        <v>4804075912</v>
      </c>
      <c r="C51" s="1" t="s">
        <v>712</v>
      </c>
      <c r="D51" s="6" t="s">
        <v>760</v>
      </c>
      <c r="E51" t="str">
        <f t="shared" si="0"/>
        <v>($TM-50$,$4804075912$,$TPG-3$,$2023-7-5$),</v>
      </c>
    </row>
    <row r="52" spans="1:5">
      <c r="A52" s="1" t="s">
        <v>289</v>
      </c>
      <c r="B52">
        <v>2579912663</v>
      </c>
      <c r="C52" s="1" t="s">
        <v>563</v>
      </c>
      <c r="D52" s="6" t="s">
        <v>761</v>
      </c>
      <c r="E52" t="str">
        <f t="shared" si="0"/>
        <v>($TM-51$,$2579912663$,$TPG-3$,$2024-6-7$),</v>
      </c>
    </row>
    <row r="53" spans="1:5">
      <c r="A53" s="1" t="s">
        <v>290</v>
      </c>
      <c r="B53">
        <v>5948490297</v>
      </c>
      <c r="C53" s="1" t="s">
        <v>563</v>
      </c>
      <c r="D53" s="6" t="s">
        <v>742</v>
      </c>
      <c r="E53" t="str">
        <f t="shared" si="0"/>
        <v>($TM-52$,$5948490297$,$TPG-3$,$2023-9-4$),</v>
      </c>
    </row>
    <row r="54" spans="1:5">
      <c r="A54" s="1" t="s">
        <v>291</v>
      </c>
      <c r="B54">
        <v>1029141151</v>
      </c>
      <c r="C54" s="1" t="s">
        <v>712</v>
      </c>
      <c r="D54" s="6" t="s">
        <v>762</v>
      </c>
      <c r="E54" t="str">
        <f t="shared" si="0"/>
        <v>($TM-53$,$1029141151$,$TPG-3$,$2024-7-20$),</v>
      </c>
    </row>
    <row r="55" spans="1:5">
      <c r="A55" s="1" t="s">
        <v>292</v>
      </c>
      <c r="B55">
        <v>8840573571</v>
      </c>
      <c r="C55" s="1" t="s">
        <v>712</v>
      </c>
      <c r="D55" s="6" t="s">
        <v>763</v>
      </c>
      <c r="E55" t="str">
        <f t="shared" si="0"/>
        <v>($TM-54$,$8840573571$,$TPG-3$,$2024-5-6$),</v>
      </c>
    </row>
    <row r="56" spans="1:5">
      <c r="A56" s="1" t="s">
        <v>682</v>
      </c>
      <c r="B56">
        <v>2155498127</v>
      </c>
      <c r="C56" s="1" t="s">
        <v>562</v>
      </c>
      <c r="D56" s="6" t="s">
        <v>764</v>
      </c>
      <c r="E56" t="str">
        <f t="shared" si="0"/>
        <v>($TM-55$,$2155498127$,$TPG-3$,$2024-8-16$),</v>
      </c>
    </row>
    <row r="57" spans="1:5">
      <c r="A57" s="1" t="s">
        <v>683</v>
      </c>
      <c r="B57">
        <v>3171410301</v>
      </c>
      <c r="C57" s="1" t="s">
        <v>712</v>
      </c>
      <c r="D57" s="6" t="s">
        <v>765</v>
      </c>
      <c r="E57" t="str">
        <f t="shared" si="0"/>
        <v>($TM-56$,$3171410301$,$TPG-3$,$2023-8-2$),</v>
      </c>
    </row>
    <row r="58" spans="1:5">
      <c r="A58" s="1" t="s">
        <v>684</v>
      </c>
      <c r="B58">
        <v>2852645727</v>
      </c>
      <c r="C58" s="1" t="s">
        <v>712</v>
      </c>
      <c r="D58" s="6" t="s">
        <v>766</v>
      </c>
      <c r="E58" t="str">
        <f t="shared" si="0"/>
        <v>($TM-57$,$2852645727$,$TPG-3$,$2023-7-21$),</v>
      </c>
    </row>
    <row r="59" spans="1:5">
      <c r="A59" s="1" t="s">
        <v>685</v>
      </c>
      <c r="B59">
        <v>7038693491</v>
      </c>
      <c r="C59" s="1" t="s">
        <v>563</v>
      </c>
      <c r="D59" s="6" t="s">
        <v>767</v>
      </c>
      <c r="E59" t="str">
        <f t="shared" si="0"/>
        <v>($TM-58$,$7038693491$,$TPG-3$,$2023-8-5$),</v>
      </c>
    </row>
    <row r="60" spans="1:5">
      <c r="A60" s="1" t="s">
        <v>686</v>
      </c>
      <c r="B60">
        <v>4673446447</v>
      </c>
      <c r="C60" s="1" t="s">
        <v>563</v>
      </c>
      <c r="D60" s="6" t="s">
        <v>768</v>
      </c>
      <c r="E60" t="str">
        <f t="shared" si="0"/>
        <v>($TM-59$,$4673446447$,$TPG-3$,$2023-5-1$),</v>
      </c>
    </row>
    <row r="61" spans="1:5">
      <c r="A61" s="1" t="s">
        <v>687</v>
      </c>
      <c r="B61">
        <v>5549791378</v>
      </c>
      <c r="C61" s="1" t="s">
        <v>712</v>
      </c>
      <c r="D61" s="6" t="s">
        <v>716</v>
      </c>
      <c r="E61" t="str">
        <f t="shared" si="0"/>
        <v>($TM-60$,$5549791378$,$TPG-3$,$2024-4-9$),</v>
      </c>
    </row>
    <row r="62" spans="1:5">
      <c r="A62" s="1" t="s">
        <v>688</v>
      </c>
      <c r="B62">
        <v>3488850673</v>
      </c>
      <c r="C62" s="1" t="s">
        <v>563</v>
      </c>
      <c r="D62" s="6" t="s">
        <v>769</v>
      </c>
      <c r="E62" t="str">
        <f t="shared" si="0"/>
        <v>($TM-61$,$3488850673$,$TPG-3$,$2024-6-17$),</v>
      </c>
    </row>
    <row r="63" spans="1:5">
      <c r="A63" s="1" t="s">
        <v>689</v>
      </c>
      <c r="B63">
        <v>3810558424</v>
      </c>
      <c r="C63" s="1" t="s">
        <v>562</v>
      </c>
      <c r="D63" s="6" t="s">
        <v>770</v>
      </c>
      <c r="E63" t="str">
        <f t="shared" si="0"/>
        <v>($TM-62$,$3810558424$,$TPG-3$,$2023-5-6$),</v>
      </c>
    </row>
    <row r="64" spans="1:5">
      <c r="A64" s="1" t="s">
        <v>690</v>
      </c>
      <c r="B64">
        <v>2082098217</v>
      </c>
      <c r="C64" s="1" t="s">
        <v>563</v>
      </c>
      <c r="D64" s="6" t="s">
        <v>771</v>
      </c>
      <c r="E64" t="str">
        <f t="shared" si="0"/>
        <v>($TM-63$,$2082098217$,$TPG-3$,$2024-7-9$),</v>
      </c>
    </row>
    <row r="65" spans="1:5">
      <c r="A65" s="1" t="s">
        <v>691</v>
      </c>
      <c r="B65">
        <v>5662974997</v>
      </c>
      <c r="C65" s="1" t="s">
        <v>712</v>
      </c>
      <c r="D65" s="6" t="s">
        <v>772</v>
      </c>
      <c r="E65" t="str">
        <f t="shared" si="0"/>
        <v>($TM-64$,$5662974997$,$TPG-3$,$2024-2-8$),</v>
      </c>
    </row>
    <row r="66" spans="1:5">
      <c r="A66" s="1" t="s">
        <v>692</v>
      </c>
      <c r="B66">
        <v>9442239081</v>
      </c>
      <c r="C66" s="1" t="s">
        <v>562</v>
      </c>
      <c r="D66" s="6" t="s">
        <v>773</v>
      </c>
      <c r="E66" t="str">
        <f t="shared" si="0"/>
        <v>($TM-65$,$9442239081$,$TPG-3$,$2024-4-25$),</v>
      </c>
    </row>
    <row r="67" spans="1:5">
      <c r="A67" s="1" t="s">
        <v>693</v>
      </c>
      <c r="B67">
        <v>8953967671</v>
      </c>
      <c r="C67" s="1" t="s">
        <v>563</v>
      </c>
      <c r="D67" s="6" t="s">
        <v>715</v>
      </c>
      <c r="E67" t="str">
        <f t="shared" ref="E67:E84" si="1">_xlfn.CONCAT($F$1,A67,$G$1,B67,$G$1,$C$2,$G$1,D67,$H$1)</f>
        <v>($TM-66$,$8953967671$,$TPG-3$,$2023-9-14$),</v>
      </c>
    </row>
    <row r="68" spans="1:5">
      <c r="A68" s="1" t="s">
        <v>694</v>
      </c>
      <c r="B68">
        <v>6334147443</v>
      </c>
      <c r="C68" s="1" t="s">
        <v>562</v>
      </c>
      <c r="D68" s="6" t="s">
        <v>774</v>
      </c>
      <c r="E68" t="str">
        <f t="shared" si="1"/>
        <v>($TM-67$,$6334147443$,$TPG-3$,$2023-2-22$),</v>
      </c>
    </row>
    <row r="69" spans="1:5">
      <c r="A69" s="1" t="s">
        <v>695</v>
      </c>
      <c r="B69">
        <v>9458542289</v>
      </c>
      <c r="C69" s="1" t="s">
        <v>712</v>
      </c>
      <c r="D69" s="6" t="s">
        <v>765</v>
      </c>
      <c r="E69" t="str">
        <f t="shared" si="1"/>
        <v>($TM-68$,$9458542289$,$TPG-3$,$2023-8-2$),</v>
      </c>
    </row>
    <row r="70" spans="1:5">
      <c r="A70" s="1" t="s">
        <v>696</v>
      </c>
      <c r="B70">
        <v>9341554710</v>
      </c>
      <c r="C70" s="1" t="s">
        <v>563</v>
      </c>
      <c r="D70" s="6" t="s">
        <v>775</v>
      </c>
      <c r="E70" t="str">
        <f t="shared" si="1"/>
        <v>($TM-69$,$9341554710$,$TPG-3$,$2023-2-17$),</v>
      </c>
    </row>
    <row r="71" spans="1:5">
      <c r="A71" s="1" t="s">
        <v>697</v>
      </c>
      <c r="B71">
        <v>4331107052</v>
      </c>
      <c r="C71" s="1" t="s">
        <v>563</v>
      </c>
      <c r="D71" s="6" t="s">
        <v>776</v>
      </c>
      <c r="E71" t="str">
        <f t="shared" si="1"/>
        <v>($TM-70$,$4331107052$,$TPG-3$,$2024-3-10$),</v>
      </c>
    </row>
    <row r="72" spans="1:5">
      <c r="A72" s="1" t="s">
        <v>698</v>
      </c>
      <c r="B72">
        <v>1679792332</v>
      </c>
      <c r="C72" s="1" t="s">
        <v>563</v>
      </c>
      <c r="D72" s="6" t="s">
        <v>777</v>
      </c>
      <c r="E72" t="str">
        <f t="shared" si="1"/>
        <v>($TM-71$,$1679792332$,$TPG-3$,$2023-1-18$),</v>
      </c>
    </row>
    <row r="73" spans="1:5">
      <c r="A73" s="1" t="s">
        <v>699</v>
      </c>
      <c r="B73">
        <v>5962152930</v>
      </c>
      <c r="C73" s="1" t="s">
        <v>712</v>
      </c>
      <c r="D73" s="6" t="s">
        <v>778</v>
      </c>
      <c r="E73" t="str">
        <f t="shared" si="1"/>
        <v>($TM-72$,$5962152930$,$TPG-3$,$2024-12-6$),</v>
      </c>
    </row>
    <row r="74" spans="1:5">
      <c r="A74" s="1" t="s">
        <v>700</v>
      </c>
      <c r="B74">
        <v>6230608762</v>
      </c>
      <c r="C74" s="1" t="s">
        <v>712</v>
      </c>
      <c r="D74" s="6" t="s">
        <v>779</v>
      </c>
      <c r="E74" t="str">
        <f t="shared" si="1"/>
        <v>($TM-73$,$6230608762$,$TPG-3$,$2024-6-27$),</v>
      </c>
    </row>
    <row r="75" spans="1:5">
      <c r="A75" s="1" t="s">
        <v>701</v>
      </c>
      <c r="B75">
        <v>5320037295</v>
      </c>
      <c r="C75" s="1" t="s">
        <v>563</v>
      </c>
      <c r="D75" s="6" t="s">
        <v>780</v>
      </c>
      <c r="E75" t="str">
        <f t="shared" si="1"/>
        <v>($TM-74$,$5320037295$,$TPG-3$,$2023-11-3$),</v>
      </c>
    </row>
    <row r="76" spans="1:5">
      <c r="A76" s="1" t="s">
        <v>702</v>
      </c>
      <c r="B76">
        <v>7989722065</v>
      </c>
      <c r="C76" s="1" t="s">
        <v>562</v>
      </c>
      <c r="D76" s="6" t="s">
        <v>781</v>
      </c>
      <c r="E76" t="str">
        <f t="shared" si="1"/>
        <v>($TM-75$,$7989722065$,$TPG-3$,$2024-5-26$),</v>
      </c>
    </row>
    <row r="77" spans="1:5">
      <c r="A77" s="1" t="s">
        <v>703</v>
      </c>
      <c r="B77">
        <v>5426147866</v>
      </c>
      <c r="C77" s="1" t="s">
        <v>712</v>
      </c>
      <c r="D77" s="6" t="s">
        <v>782</v>
      </c>
      <c r="E77" t="str">
        <f t="shared" si="1"/>
        <v>($TM-76$,$5426147866$,$TPG-3$,$2023-3-31$),</v>
      </c>
    </row>
    <row r="78" spans="1:5">
      <c r="A78" s="1" t="s">
        <v>704</v>
      </c>
      <c r="B78">
        <v>7719618139</v>
      </c>
      <c r="C78" s="1" t="s">
        <v>562</v>
      </c>
      <c r="D78" s="6" t="s">
        <v>626</v>
      </c>
      <c r="E78" t="str">
        <f t="shared" si="1"/>
        <v>($TM-77$,$7719618139$,$TPG-3$,$2023-10-2$),</v>
      </c>
    </row>
    <row r="79" spans="1:5">
      <c r="A79" s="1" t="s">
        <v>705</v>
      </c>
      <c r="B79">
        <v>4893075708</v>
      </c>
      <c r="C79" s="1" t="s">
        <v>562</v>
      </c>
      <c r="D79" s="6" t="s">
        <v>717</v>
      </c>
      <c r="E79" t="str">
        <f t="shared" si="1"/>
        <v>($TM-78$,$4893075708$,$TPG-3$,$2024-8-8$),</v>
      </c>
    </row>
    <row r="80" spans="1:5">
      <c r="A80" s="1" t="s">
        <v>706</v>
      </c>
      <c r="B80">
        <v>5364975840</v>
      </c>
      <c r="C80" s="1" t="s">
        <v>563</v>
      </c>
      <c r="D80" s="6" t="s">
        <v>783</v>
      </c>
      <c r="E80" t="str">
        <f t="shared" si="1"/>
        <v>($TM-79$,$5364975840$,$TPG-3$,$2024-6-30$),</v>
      </c>
    </row>
    <row r="81" spans="1:8">
      <c r="A81" s="1" t="s">
        <v>707</v>
      </c>
      <c r="B81">
        <v>3149607681</v>
      </c>
      <c r="C81" s="1" t="s">
        <v>563</v>
      </c>
      <c r="D81" s="6" t="s">
        <v>627</v>
      </c>
      <c r="E81" t="str">
        <f t="shared" si="1"/>
        <v>($TM-80$,$3149607681$,$TPG-3$,$2024-1-2$),</v>
      </c>
    </row>
    <row r="82" spans="1:8">
      <c r="A82" s="1" t="s">
        <v>708</v>
      </c>
      <c r="B82">
        <v>4620269597</v>
      </c>
      <c r="C82" s="1" t="s">
        <v>712</v>
      </c>
      <c r="D82" s="6" t="s">
        <v>784</v>
      </c>
      <c r="E82" t="str">
        <f t="shared" si="1"/>
        <v>($TM-81$,$4620269597$,$TPG-3$,$2023-9-2$),</v>
      </c>
    </row>
    <row r="83" spans="1:8">
      <c r="A83" s="1" t="s">
        <v>709</v>
      </c>
      <c r="B83">
        <v>6157295692</v>
      </c>
      <c r="C83" s="1" t="s">
        <v>562</v>
      </c>
      <c r="D83" s="6" t="s">
        <v>785</v>
      </c>
      <c r="E83" t="str">
        <f t="shared" si="1"/>
        <v>($TM-82$,$6157295692$,$TPG-3$,$2024-12-23$),</v>
      </c>
    </row>
    <row r="84" spans="1:8">
      <c r="A84" s="1" t="s">
        <v>710</v>
      </c>
      <c r="B84">
        <v>2288712807</v>
      </c>
      <c r="C84" s="1" t="s">
        <v>712</v>
      </c>
      <c r="D84" s="6" t="s">
        <v>786</v>
      </c>
      <c r="E84" t="str">
        <f t="shared" si="1"/>
        <v>($TM-83$,$2288712807$,$TPG-3$,$2024-12-7$),</v>
      </c>
    </row>
    <row r="85" spans="1:8">
      <c r="A85" s="1" t="s">
        <v>711</v>
      </c>
      <c r="B85">
        <v>6969458426</v>
      </c>
      <c r="C85" s="1" t="s">
        <v>563</v>
      </c>
      <c r="D85" s="6" t="s">
        <v>760</v>
      </c>
      <c r="E85" t="str">
        <f>_xlfn.CONCAT($F$1,A85,$G$1,B85,$G$1,$C$2,$G$1,D85,$H$85)</f>
        <v>($TM-84$,$6969458426$,$TPG-3$,$2023-7-5);</v>
      </c>
      <c r="H85" t="s">
        <v>621</v>
      </c>
    </row>
    <row r="86" spans="1:8">
      <c r="D86" s="6"/>
    </row>
    <row r="87" spans="1:8">
      <c r="D87" s="6"/>
    </row>
    <row r="88" spans="1:8">
      <c r="D88" s="6"/>
    </row>
    <row r="89" spans="1:8">
      <c r="D89" s="6"/>
    </row>
    <row r="90" spans="1:8">
      <c r="D90" s="6"/>
    </row>
    <row r="91" spans="1:8">
      <c r="D91" s="6"/>
    </row>
    <row r="92" spans="1:8">
      <c r="D92" s="6"/>
    </row>
    <row r="93" spans="1:8">
      <c r="D93" s="6"/>
    </row>
    <row r="94" spans="1:8">
      <c r="D94" s="6"/>
    </row>
    <row r="95" spans="1:8">
      <c r="D95" s="6"/>
    </row>
    <row r="96" spans="1:8">
      <c r="D96" s="6"/>
    </row>
    <row r="97" spans="4:4">
      <c r="D97" s="6"/>
    </row>
    <row r="98" spans="4:4">
      <c r="D98" s="6"/>
    </row>
    <row r="99" spans="4:4">
      <c r="D99" s="6"/>
    </row>
    <row r="100" spans="4:4">
      <c r="D100" s="6"/>
    </row>
    <row r="101" spans="4:4">
      <c r="D101" s="6"/>
    </row>
    <row r="102" spans="4:4">
      <c r="D102" s="6"/>
    </row>
    <row r="103" spans="4:4">
      <c r="D103" s="6"/>
    </row>
    <row r="104" spans="4:4">
      <c r="D104" s="6"/>
    </row>
    <row r="105" spans="4:4">
      <c r="D105" s="6"/>
    </row>
    <row r="106" spans="4:4">
      <c r="D106" s="6"/>
    </row>
    <row r="107" spans="4:4">
      <c r="D107" s="6"/>
    </row>
    <row r="108" spans="4:4">
      <c r="D108" s="6"/>
    </row>
    <row r="109" spans="4:4">
      <c r="D109" s="6"/>
    </row>
    <row r="110" spans="4:4">
      <c r="D110" s="6"/>
    </row>
    <row r="111" spans="4:4">
      <c r="D111" s="6"/>
    </row>
    <row r="112" spans="4:4">
      <c r="D112" s="6"/>
    </row>
    <row r="113" spans="4:4">
      <c r="D113" s="6"/>
    </row>
    <row r="114" spans="4:4">
      <c r="D114" s="6"/>
    </row>
    <row r="115" spans="4:4">
      <c r="D115" s="6"/>
    </row>
    <row r="116" spans="4:4">
      <c r="D116" s="6"/>
    </row>
    <row r="117" spans="4:4">
      <c r="D117" s="6"/>
    </row>
    <row r="118" spans="4:4">
      <c r="D118" s="6"/>
    </row>
    <row r="119" spans="4:4">
      <c r="D119" s="6"/>
    </row>
    <row r="120" spans="4:4">
      <c r="D120" s="6"/>
    </row>
    <row r="121" spans="4:4">
      <c r="D121" s="6"/>
    </row>
    <row r="122" spans="4:4">
      <c r="D122" s="6"/>
    </row>
    <row r="123" spans="4:4">
      <c r="D123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  <row r="444" spans="4:4">
      <c r="D444" s="6"/>
    </row>
    <row r="445" spans="4:4">
      <c r="D445" s="6"/>
    </row>
    <row r="446" spans="4:4">
      <c r="D446" s="6"/>
    </row>
    <row r="447" spans="4:4">
      <c r="D447" s="6"/>
    </row>
    <row r="448" spans="4:4">
      <c r="D448" s="6"/>
    </row>
    <row r="449" spans="4:4">
      <c r="D449" s="6"/>
    </row>
    <row r="450" spans="4:4">
      <c r="D450" s="6"/>
    </row>
    <row r="451" spans="4:4">
      <c r="D451" s="6"/>
    </row>
    <row r="452" spans="4:4">
      <c r="D452" s="6"/>
    </row>
    <row r="453" spans="4:4">
      <c r="D453" s="6"/>
    </row>
    <row r="454" spans="4:4">
      <c r="D454" s="6"/>
    </row>
    <row r="455" spans="4:4">
      <c r="D455" s="6"/>
    </row>
    <row r="456" spans="4:4">
      <c r="D456" s="6"/>
    </row>
    <row r="457" spans="4:4">
      <c r="D457" s="6"/>
    </row>
    <row r="458" spans="4:4">
      <c r="D458" s="6"/>
    </row>
    <row r="459" spans="4:4">
      <c r="D459" s="6"/>
    </row>
    <row r="460" spans="4:4">
      <c r="D460" s="6"/>
    </row>
    <row r="461" spans="4:4">
      <c r="D461" s="6"/>
    </row>
    <row r="462" spans="4:4">
      <c r="D462" s="6"/>
    </row>
    <row r="463" spans="4:4">
      <c r="D463" s="6"/>
    </row>
    <row r="464" spans="4:4">
      <c r="D464" s="6"/>
    </row>
    <row r="465" spans="4:4">
      <c r="D465" s="6"/>
    </row>
    <row r="466" spans="4:4">
      <c r="D466" s="6"/>
    </row>
    <row r="467" spans="4:4">
      <c r="D467" s="6"/>
    </row>
    <row r="468" spans="4:4">
      <c r="D468" s="6"/>
    </row>
    <row r="469" spans="4:4">
      <c r="D469" s="6"/>
    </row>
    <row r="470" spans="4:4">
      <c r="D470" s="6"/>
    </row>
    <row r="471" spans="4:4">
      <c r="D471" s="6"/>
    </row>
    <row r="472" spans="4:4">
      <c r="D472" s="6"/>
    </row>
    <row r="473" spans="4:4">
      <c r="D473" s="6"/>
    </row>
    <row r="474" spans="4:4">
      <c r="D474" s="6"/>
    </row>
    <row r="475" spans="4:4">
      <c r="D475" s="6"/>
    </row>
    <row r="476" spans="4:4">
      <c r="D476" s="6"/>
    </row>
    <row r="477" spans="4:4">
      <c r="D477" s="6"/>
    </row>
    <row r="478" spans="4:4">
      <c r="D478" s="6"/>
    </row>
    <row r="479" spans="4:4">
      <c r="D479" s="6"/>
    </row>
    <row r="480" spans="4:4">
      <c r="D480" s="6"/>
    </row>
    <row r="481" spans="4:4">
      <c r="D481" s="6"/>
    </row>
    <row r="482" spans="4:4">
      <c r="D482" s="6"/>
    </row>
    <row r="483" spans="4:4">
      <c r="D483" s="6"/>
    </row>
    <row r="484" spans="4:4">
      <c r="D484" s="6"/>
    </row>
    <row r="485" spans="4:4">
      <c r="D485" s="6"/>
    </row>
    <row r="486" spans="4:4">
      <c r="D486" s="6"/>
    </row>
    <row r="487" spans="4:4">
      <c r="D487" s="6"/>
    </row>
    <row r="488" spans="4:4">
      <c r="D488" s="6"/>
    </row>
    <row r="489" spans="4:4">
      <c r="D489" s="6"/>
    </row>
    <row r="490" spans="4:4">
      <c r="D490" s="6"/>
    </row>
    <row r="491" spans="4:4">
      <c r="D491" s="6"/>
    </row>
    <row r="492" spans="4:4">
      <c r="D492" s="6"/>
    </row>
    <row r="493" spans="4:4">
      <c r="D493" s="6"/>
    </row>
    <row r="494" spans="4:4">
      <c r="D494" s="6"/>
    </row>
    <row r="495" spans="4:4">
      <c r="D495" s="6"/>
    </row>
    <row r="496" spans="4:4">
      <c r="D496" s="6"/>
    </row>
    <row r="497" spans="4:4">
      <c r="D497" s="6"/>
    </row>
    <row r="498" spans="4:4">
      <c r="D498" s="6"/>
    </row>
    <row r="499" spans="4:4">
      <c r="D499" s="6"/>
    </row>
    <row r="500" spans="4:4">
      <c r="D500" s="6"/>
    </row>
    <row r="502" spans="4:4">
      <c r="D502" s="6"/>
    </row>
    <row r="503" spans="4:4">
      <c r="D503" s="6"/>
    </row>
    <row r="504" spans="4:4">
      <c r="D504" s="6"/>
    </row>
    <row r="505" spans="4:4">
      <c r="D505" s="6"/>
    </row>
    <row r="506" spans="4:4">
      <c r="D506" s="6"/>
    </row>
    <row r="507" spans="4:4">
      <c r="D507" s="6"/>
    </row>
    <row r="508" spans="4:4">
      <c r="D508" s="6"/>
    </row>
    <row r="509" spans="4:4">
      <c r="D509" s="6"/>
    </row>
    <row r="510" spans="4:4">
      <c r="D510" s="6"/>
    </row>
    <row r="511" spans="4:4">
      <c r="D511" s="6"/>
    </row>
    <row r="512" spans="4:4">
      <c r="D512" s="6"/>
    </row>
    <row r="513" spans="4:4">
      <c r="D513" s="6"/>
    </row>
    <row r="514" spans="4:4">
      <c r="D514" s="6"/>
    </row>
    <row r="515" spans="4:4">
      <c r="D515" s="6"/>
    </row>
    <row r="516" spans="4:4">
      <c r="D516" s="6"/>
    </row>
    <row r="517" spans="4:4">
      <c r="D517" s="6"/>
    </row>
    <row r="518" spans="4:4">
      <c r="D518" s="6"/>
    </row>
    <row r="519" spans="4:4">
      <c r="D519" s="6"/>
    </row>
    <row r="520" spans="4:4">
      <c r="D520" s="6"/>
    </row>
    <row r="521" spans="4:4">
      <c r="D521" s="6"/>
    </row>
    <row r="522" spans="4:4">
      <c r="D522" s="6"/>
    </row>
    <row r="523" spans="4:4">
      <c r="D523" s="6"/>
    </row>
    <row r="524" spans="4:4">
      <c r="D524" s="6"/>
    </row>
    <row r="525" spans="4:4">
      <c r="D525" s="6"/>
    </row>
    <row r="526" spans="4:4">
      <c r="D526" s="6"/>
    </row>
    <row r="527" spans="4:4">
      <c r="D527" s="6"/>
    </row>
    <row r="528" spans="4:4">
      <c r="D528" s="6"/>
    </row>
    <row r="529" spans="4:4">
      <c r="D529" s="6"/>
    </row>
    <row r="530" spans="4:4">
      <c r="D530" s="6"/>
    </row>
    <row r="531" spans="4:4">
      <c r="D531" s="6"/>
    </row>
    <row r="532" spans="4:4">
      <c r="D532" s="6"/>
    </row>
    <row r="533" spans="4:4">
      <c r="D533" s="6"/>
    </row>
    <row r="534" spans="4:4">
      <c r="D534" s="6"/>
    </row>
    <row r="535" spans="4:4">
      <c r="D535" s="6"/>
    </row>
    <row r="536" spans="4:4">
      <c r="D536" s="6"/>
    </row>
    <row r="537" spans="4:4">
      <c r="D537" s="6"/>
    </row>
    <row r="538" spans="4:4">
      <c r="D538" s="6"/>
    </row>
    <row r="539" spans="4:4">
      <c r="D539" s="6"/>
    </row>
    <row r="540" spans="4:4">
      <c r="D540" s="6"/>
    </row>
    <row r="542" spans="4:4">
      <c r="D542" s="6"/>
    </row>
    <row r="543" spans="4:4">
      <c r="D543" s="6"/>
    </row>
    <row r="544" spans="4:4">
      <c r="D544" s="6"/>
    </row>
    <row r="545" spans="4:4">
      <c r="D545" s="6"/>
    </row>
    <row r="546" spans="4:4">
      <c r="D546" s="6"/>
    </row>
    <row r="547" spans="4:4">
      <c r="D547" s="6"/>
    </row>
    <row r="548" spans="4:4">
      <c r="D548" s="6"/>
    </row>
    <row r="549" spans="4:4">
      <c r="D549" s="6"/>
    </row>
    <row r="550" spans="4:4">
      <c r="D550" s="6"/>
    </row>
    <row r="551" spans="4:4">
      <c r="D551" s="6"/>
    </row>
    <row r="552" spans="4:4">
      <c r="D552" s="6"/>
    </row>
    <row r="553" spans="4:4">
      <c r="D553" s="6"/>
    </row>
    <row r="554" spans="4:4">
      <c r="D554" s="6"/>
    </row>
    <row r="555" spans="4:4">
      <c r="D555" s="6"/>
    </row>
    <row r="556" spans="4:4">
      <c r="D556" s="6"/>
    </row>
    <row r="557" spans="4:4">
      <c r="D557" s="6"/>
    </row>
    <row r="558" spans="4:4">
      <c r="D558" s="6"/>
    </row>
    <row r="559" spans="4:4">
      <c r="D559" s="6"/>
    </row>
    <row r="560" spans="4:4">
      <c r="D560" s="6"/>
    </row>
    <row r="561" spans="4:4">
      <c r="D561" s="6"/>
    </row>
    <row r="562" spans="4:4">
      <c r="D562" s="6"/>
    </row>
    <row r="563" spans="4:4">
      <c r="D563" s="6"/>
    </row>
    <row r="564" spans="4:4">
      <c r="D564" s="6"/>
    </row>
    <row r="565" spans="4:4">
      <c r="D565" s="6"/>
    </row>
    <row r="566" spans="4:4">
      <c r="D566" s="6"/>
    </row>
    <row r="567" spans="4:4">
      <c r="D567" s="6"/>
    </row>
    <row r="568" spans="4:4">
      <c r="D568" s="6"/>
    </row>
    <row r="569" spans="4:4">
      <c r="D569" s="6"/>
    </row>
    <row r="570" spans="4:4">
      <c r="D570" s="6"/>
    </row>
    <row r="571" spans="4:4">
      <c r="D571" s="6"/>
    </row>
    <row r="572" spans="4:4">
      <c r="D572" s="6"/>
    </row>
    <row r="573" spans="4:4">
      <c r="D573" s="6"/>
    </row>
    <row r="574" spans="4:4">
      <c r="D574" s="6"/>
    </row>
    <row r="575" spans="4:4">
      <c r="D575" s="6"/>
    </row>
    <row r="576" spans="4:4">
      <c r="D576" s="6"/>
    </row>
    <row r="577" spans="4:4">
      <c r="D577" s="6"/>
    </row>
    <row r="578" spans="4:4">
      <c r="D578" s="6"/>
    </row>
    <row r="579" spans="4:4">
      <c r="D579" s="6"/>
    </row>
    <row r="580" spans="4:4">
      <c r="D580" s="6"/>
    </row>
    <row r="581" spans="4:4">
      <c r="D581" s="6"/>
    </row>
    <row r="582" spans="4:4">
      <c r="D582" s="6"/>
    </row>
    <row r="583" spans="4:4">
      <c r="D583" s="6"/>
    </row>
    <row r="584" spans="4:4">
      <c r="D584" s="6"/>
    </row>
    <row r="585" spans="4:4">
      <c r="D585" s="6"/>
    </row>
    <row r="586" spans="4:4">
      <c r="D586" s="6"/>
    </row>
    <row r="587" spans="4:4">
      <c r="D587" s="6"/>
    </row>
    <row r="588" spans="4:4">
      <c r="D588" s="6"/>
    </row>
    <row r="589" spans="4:4">
      <c r="D589" s="6"/>
    </row>
    <row r="590" spans="4:4">
      <c r="D590" s="6"/>
    </row>
    <row r="591" spans="4:4">
      <c r="D591" s="6"/>
    </row>
    <row r="592" spans="4:4">
      <c r="D592" s="6"/>
    </row>
    <row r="593" spans="4:4">
      <c r="D593" s="6"/>
    </row>
    <row r="594" spans="4:4">
      <c r="D594" s="6"/>
    </row>
    <row r="595" spans="4:4">
      <c r="D595" s="6"/>
    </row>
    <row r="596" spans="4:4">
      <c r="D596" s="6"/>
    </row>
    <row r="597" spans="4:4">
      <c r="D597" s="6"/>
    </row>
    <row r="598" spans="4:4">
      <c r="D598" s="6"/>
    </row>
    <row r="599" spans="4:4">
      <c r="D599" s="6"/>
    </row>
    <row r="600" spans="4:4">
      <c r="D600" s="6"/>
    </row>
    <row r="601" spans="4:4">
      <c r="D601" s="6"/>
    </row>
    <row r="602" spans="4:4">
      <c r="D602" s="6"/>
    </row>
    <row r="603" spans="4:4">
      <c r="D603" s="6"/>
    </row>
    <row r="604" spans="4:4">
      <c r="D604" s="6"/>
    </row>
    <row r="605" spans="4:4">
      <c r="D605" s="6"/>
    </row>
    <row r="606" spans="4:4">
      <c r="D606" s="6"/>
    </row>
    <row r="607" spans="4:4">
      <c r="D607" s="6"/>
    </row>
    <row r="608" spans="4:4">
      <c r="D608" s="6"/>
    </row>
    <row r="609" spans="4:4">
      <c r="D609" s="6"/>
    </row>
    <row r="610" spans="4:4">
      <c r="D610" s="6"/>
    </row>
    <row r="611" spans="4:4">
      <c r="D611" s="6"/>
    </row>
    <row r="612" spans="4:4">
      <c r="D612" s="6"/>
    </row>
    <row r="613" spans="4:4">
      <c r="D613" s="6"/>
    </row>
    <row r="614" spans="4:4">
      <c r="D614" s="6"/>
    </row>
    <row r="615" spans="4:4">
      <c r="D615" s="6"/>
    </row>
    <row r="616" spans="4:4">
      <c r="D616" s="6"/>
    </row>
    <row r="617" spans="4:4">
      <c r="D617" s="6"/>
    </row>
    <row r="618" spans="4:4">
      <c r="D618" s="6"/>
    </row>
    <row r="619" spans="4:4">
      <c r="D619" s="6"/>
    </row>
    <row r="620" spans="4:4">
      <c r="D620" s="6"/>
    </row>
    <row r="621" spans="4:4">
      <c r="D621" s="6"/>
    </row>
    <row r="622" spans="4:4">
      <c r="D622" s="6"/>
    </row>
    <row r="623" spans="4:4">
      <c r="D623" s="6"/>
    </row>
    <row r="624" spans="4:4">
      <c r="D624" s="6"/>
    </row>
    <row r="625" spans="4:4">
      <c r="D625" s="6"/>
    </row>
    <row r="626" spans="4:4">
      <c r="D626" s="6"/>
    </row>
    <row r="627" spans="4:4">
      <c r="D627" s="6"/>
    </row>
    <row r="628" spans="4:4">
      <c r="D628" s="6"/>
    </row>
    <row r="629" spans="4:4">
      <c r="D629" s="6"/>
    </row>
    <row r="630" spans="4:4">
      <c r="D630" s="6"/>
    </row>
    <row r="631" spans="4:4">
      <c r="D631" s="6"/>
    </row>
    <row r="632" spans="4:4">
      <c r="D632" s="6"/>
    </row>
    <row r="633" spans="4:4">
      <c r="D633" s="6"/>
    </row>
    <row r="634" spans="4:4">
      <c r="D634" s="6"/>
    </row>
    <row r="635" spans="4:4">
      <c r="D635" s="6"/>
    </row>
    <row r="636" spans="4:4">
      <c r="D636" s="6"/>
    </row>
    <row r="637" spans="4:4">
      <c r="D637" s="6"/>
    </row>
    <row r="638" spans="4:4">
      <c r="D638" s="6"/>
    </row>
    <row r="639" spans="4:4">
      <c r="D639" s="6"/>
    </row>
    <row r="640" spans="4:4">
      <c r="D640" s="6"/>
    </row>
    <row r="641" spans="4:4">
      <c r="D641" s="6"/>
    </row>
    <row r="642" spans="4:4">
      <c r="D642" s="6"/>
    </row>
    <row r="643" spans="4:4">
      <c r="D643" s="6"/>
    </row>
    <row r="644" spans="4:4">
      <c r="D644" s="6"/>
    </row>
    <row r="646" spans="4:4">
      <c r="D646" s="6"/>
    </row>
    <row r="647" spans="4:4">
      <c r="D647" s="6"/>
    </row>
    <row r="648" spans="4:4">
      <c r="D648" s="6"/>
    </row>
    <row r="649" spans="4:4">
      <c r="D649" s="6"/>
    </row>
    <row r="650" spans="4:4">
      <c r="D650" s="6"/>
    </row>
    <row r="651" spans="4:4">
      <c r="D651" s="6"/>
    </row>
    <row r="652" spans="4:4">
      <c r="D652" s="6"/>
    </row>
    <row r="654" spans="4:4">
      <c r="D654" s="6"/>
    </row>
    <row r="655" spans="4:4">
      <c r="D655" s="6"/>
    </row>
    <row r="656" spans="4:4">
      <c r="D656" s="6"/>
    </row>
    <row r="657" spans="4:4">
      <c r="D657" s="6"/>
    </row>
    <row r="658" spans="4:4">
      <c r="D658" s="6"/>
    </row>
    <row r="659" spans="4:4">
      <c r="D659" s="6"/>
    </row>
    <row r="660" spans="4:4">
      <c r="D660" s="6"/>
    </row>
    <row r="661" spans="4:4">
      <c r="D661" s="6"/>
    </row>
    <row r="662" spans="4:4">
      <c r="D662" s="6"/>
    </row>
    <row r="663" spans="4:4">
      <c r="D663" s="6"/>
    </row>
    <row r="664" spans="4:4">
      <c r="D664" s="6"/>
    </row>
    <row r="665" spans="4:4">
      <c r="D665" s="6"/>
    </row>
    <row r="666" spans="4:4">
      <c r="D666" s="6"/>
    </row>
    <row r="667" spans="4:4">
      <c r="D667" s="6"/>
    </row>
    <row r="668" spans="4:4">
      <c r="D668" s="6"/>
    </row>
    <row r="669" spans="4:4">
      <c r="D669" s="6"/>
    </row>
    <row r="670" spans="4:4">
      <c r="D670" s="6"/>
    </row>
    <row r="671" spans="4:4">
      <c r="D671" s="6"/>
    </row>
    <row r="672" spans="4:4">
      <c r="D672" s="6"/>
    </row>
    <row r="673" spans="4:4">
      <c r="D673" s="6"/>
    </row>
    <row r="674" spans="4:4">
      <c r="D674" s="6"/>
    </row>
    <row r="675" spans="4:4">
      <c r="D675" s="6"/>
    </row>
    <row r="676" spans="4:4">
      <c r="D676" s="6"/>
    </row>
    <row r="677" spans="4:4">
      <c r="D677" s="6"/>
    </row>
    <row r="678" spans="4:4">
      <c r="D678" s="6"/>
    </row>
    <row r="679" spans="4:4">
      <c r="D679" s="6"/>
    </row>
    <row r="680" spans="4:4">
      <c r="D680" s="6"/>
    </row>
    <row r="681" spans="4:4">
      <c r="D681" s="6"/>
    </row>
    <row r="682" spans="4:4">
      <c r="D682" s="6"/>
    </row>
    <row r="683" spans="4:4">
      <c r="D683" s="6"/>
    </row>
    <row r="684" spans="4:4">
      <c r="D684" s="6"/>
    </row>
    <row r="685" spans="4:4">
      <c r="D685" s="6"/>
    </row>
    <row r="686" spans="4:4">
      <c r="D686" s="6"/>
    </row>
    <row r="687" spans="4:4">
      <c r="D687" s="6"/>
    </row>
    <row r="688" spans="4:4">
      <c r="D688" s="6"/>
    </row>
    <row r="689" spans="4:4">
      <c r="D689" s="6"/>
    </row>
    <row r="690" spans="4:4">
      <c r="D690" s="6"/>
    </row>
    <row r="691" spans="4:4">
      <c r="D691" s="6"/>
    </row>
    <row r="692" spans="4:4">
      <c r="D692" s="6"/>
    </row>
    <row r="693" spans="4:4">
      <c r="D693" s="6"/>
    </row>
    <row r="694" spans="4:4">
      <c r="D694" s="6"/>
    </row>
    <row r="695" spans="4:4">
      <c r="D695" s="6"/>
    </row>
    <row r="696" spans="4:4">
      <c r="D696" s="6"/>
    </row>
    <row r="697" spans="4:4">
      <c r="D697" s="6"/>
    </row>
    <row r="698" spans="4:4">
      <c r="D698" s="6"/>
    </row>
    <row r="699" spans="4:4">
      <c r="D699" s="6"/>
    </row>
    <row r="700" spans="4:4">
      <c r="D700" s="6"/>
    </row>
    <row r="701" spans="4:4">
      <c r="D701" s="6"/>
    </row>
    <row r="702" spans="4:4">
      <c r="D702" s="6"/>
    </row>
    <row r="703" spans="4:4">
      <c r="D703" s="6"/>
    </row>
    <row r="704" spans="4:4">
      <c r="D704" s="6"/>
    </row>
    <row r="705" spans="4:4">
      <c r="D705" s="6"/>
    </row>
    <row r="706" spans="4:4">
      <c r="D706" s="6"/>
    </row>
    <row r="707" spans="4:4">
      <c r="D707" s="6"/>
    </row>
    <row r="708" spans="4:4">
      <c r="D708" s="6"/>
    </row>
    <row r="709" spans="4:4">
      <c r="D709" s="6"/>
    </row>
    <row r="710" spans="4:4">
      <c r="D710" s="6"/>
    </row>
    <row r="711" spans="4:4">
      <c r="D711" s="6"/>
    </row>
    <row r="712" spans="4:4">
      <c r="D712" s="6"/>
    </row>
    <row r="713" spans="4:4">
      <c r="D713" s="6"/>
    </row>
    <row r="714" spans="4:4">
      <c r="D714" s="6"/>
    </row>
    <row r="715" spans="4:4">
      <c r="D715" s="6"/>
    </row>
    <row r="716" spans="4:4">
      <c r="D716" s="6"/>
    </row>
    <row r="717" spans="4:4">
      <c r="D717" s="6"/>
    </row>
    <row r="718" spans="4:4">
      <c r="D718" s="6"/>
    </row>
    <row r="719" spans="4:4">
      <c r="D719" s="6"/>
    </row>
    <row r="720" spans="4:4">
      <c r="D720" s="6"/>
    </row>
    <row r="721" spans="4:4">
      <c r="D721" s="6"/>
    </row>
    <row r="722" spans="4:4">
      <c r="D722" s="6"/>
    </row>
    <row r="723" spans="4:4">
      <c r="D723" s="6"/>
    </row>
    <row r="724" spans="4:4">
      <c r="D724" s="6"/>
    </row>
    <row r="725" spans="4:4">
      <c r="D725" s="6"/>
    </row>
    <row r="726" spans="4:4">
      <c r="D726" s="6"/>
    </row>
    <row r="727" spans="4:4">
      <c r="D727" s="6"/>
    </row>
    <row r="728" spans="4:4">
      <c r="D728" s="6"/>
    </row>
    <row r="729" spans="4:4">
      <c r="D729" s="6"/>
    </row>
    <row r="730" spans="4:4">
      <c r="D730" s="6"/>
    </row>
    <row r="731" spans="4:4">
      <c r="D731" s="6"/>
    </row>
    <row r="732" spans="4:4">
      <c r="D732" s="6"/>
    </row>
    <row r="733" spans="4:4">
      <c r="D733" s="6"/>
    </row>
    <row r="734" spans="4:4">
      <c r="D734" s="6"/>
    </row>
    <row r="735" spans="4:4">
      <c r="D735" s="6"/>
    </row>
    <row r="736" spans="4:4">
      <c r="D736" s="6"/>
    </row>
    <row r="737" spans="4:4">
      <c r="D737" s="6"/>
    </row>
    <row r="738" spans="4:4">
      <c r="D738" s="6"/>
    </row>
    <row r="739" spans="4:4">
      <c r="D739" s="6"/>
    </row>
    <row r="741" spans="4:4">
      <c r="D741" s="6"/>
    </row>
    <row r="742" spans="4:4">
      <c r="D742" s="6"/>
    </row>
    <row r="743" spans="4:4">
      <c r="D743" s="6"/>
    </row>
    <row r="744" spans="4:4">
      <c r="D744" s="6"/>
    </row>
    <row r="745" spans="4:4">
      <c r="D745" s="6"/>
    </row>
    <row r="746" spans="4:4">
      <c r="D746" s="6"/>
    </row>
    <row r="747" spans="4:4">
      <c r="D747" s="6"/>
    </row>
    <row r="748" spans="4:4">
      <c r="D748" s="6"/>
    </row>
    <row r="749" spans="4:4">
      <c r="D749" s="6"/>
    </row>
    <row r="750" spans="4:4">
      <c r="D750" s="6"/>
    </row>
    <row r="752" spans="4:4">
      <c r="D752" s="6"/>
    </row>
    <row r="753" spans="4:4">
      <c r="D753" s="6"/>
    </row>
    <row r="754" spans="4:4">
      <c r="D754" s="6"/>
    </row>
    <row r="755" spans="4:4">
      <c r="D755" s="6"/>
    </row>
    <row r="756" spans="4:4">
      <c r="D756" s="6"/>
    </row>
    <row r="757" spans="4:4">
      <c r="D757" s="6"/>
    </row>
    <row r="758" spans="4:4">
      <c r="D758" s="6"/>
    </row>
    <row r="759" spans="4:4">
      <c r="D759" s="6"/>
    </row>
    <row r="760" spans="4:4">
      <c r="D760" s="6"/>
    </row>
    <row r="761" spans="4:4">
      <c r="D761" s="6"/>
    </row>
    <row r="762" spans="4:4">
      <c r="D762" s="6"/>
    </row>
    <row r="763" spans="4:4">
      <c r="D763" s="6"/>
    </row>
    <row r="764" spans="4:4">
      <c r="D764" s="6"/>
    </row>
    <row r="765" spans="4:4">
      <c r="D765" s="6"/>
    </row>
    <row r="766" spans="4:4">
      <c r="D766" s="6"/>
    </row>
    <row r="767" spans="4:4">
      <c r="D767" s="6"/>
    </row>
    <row r="768" spans="4:4">
      <c r="D768" s="6"/>
    </row>
    <row r="769" spans="4:4">
      <c r="D769" s="6"/>
    </row>
    <row r="770" spans="4:4">
      <c r="D770" s="6"/>
    </row>
    <row r="771" spans="4:4">
      <c r="D771" s="6"/>
    </row>
    <row r="772" spans="4:4">
      <c r="D772" s="6"/>
    </row>
    <row r="773" spans="4:4">
      <c r="D773" s="6"/>
    </row>
    <row r="774" spans="4:4">
      <c r="D774" s="6"/>
    </row>
    <row r="775" spans="4:4">
      <c r="D775" s="6"/>
    </row>
    <row r="776" spans="4:4">
      <c r="D776" s="6"/>
    </row>
    <row r="777" spans="4:4">
      <c r="D777" s="6"/>
    </row>
    <row r="778" spans="4:4">
      <c r="D778" s="6"/>
    </row>
    <row r="779" spans="4:4">
      <c r="D779" s="6"/>
    </row>
    <row r="780" spans="4:4">
      <c r="D780" s="6"/>
    </row>
    <row r="781" spans="4:4">
      <c r="D781" s="6"/>
    </row>
    <row r="782" spans="4:4">
      <c r="D782" s="6"/>
    </row>
    <row r="783" spans="4:4">
      <c r="D783" s="6"/>
    </row>
    <row r="784" spans="4:4">
      <c r="D784" s="6"/>
    </row>
    <row r="785" spans="4:4">
      <c r="D785" s="6"/>
    </row>
    <row r="786" spans="4:4">
      <c r="D786" s="6"/>
    </row>
    <row r="787" spans="4:4">
      <c r="D787" s="6"/>
    </row>
    <row r="788" spans="4:4">
      <c r="D788" s="6"/>
    </row>
    <row r="789" spans="4:4">
      <c r="D789" s="6"/>
    </row>
    <row r="790" spans="4:4">
      <c r="D790" s="6"/>
    </row>
    <row r="791" spans="4:4">
      <c r="D791" s="6"/>
    </row>
    <row r="792" spans="4:4">
      <c r="D792" s="6"/>
    </row>
    <row r="793" spans="4:4">
      <c r="D793" s="6"/>
    </row>
    <row r="794" spans="4:4">
      <c r="D794" s="6"/>
    </row>
    <row r="795" spans="4:4">
      <c r="D795" s="6"/>
    </row>
    <row r="796" spans="4:4">
      <c r="D796" s="6"/>
    </row>
    <row r="797" spans="4:4">
      <c r="D797" s="6"/>
    </row>
    <row r="798" spans="4:4">
      <c r="D798" s="6"/>
    </row>
    <row r="799" spans="4:4">
      <c r="D799" s="6"/>
    </row>
    <row r="800" spans="4:4">
      <c r="D800" s="6"/>
    </row>
    <row r="801" spans="4:4">
      <c r="D801" s="6"/>
    </row>
    <row r="802" spans="4:4">
      <c r="D802" s="6"/>
    </row>
    <row r="803" spans="4:4">
      <c r="D803" s="6"/>
    </row>
    <row r="804" spans="4:4">
      <c r="D804" s="6"/>
    </row>
    <row r="805" spans="4:4">
      <c r="D805" s="6"/>
    </row>
    <row r="806" spans="4:4">
      <c r="D806" s="6"/>
    </row>
    <row r="807" spans="4:4">
      <c r="D807" s="6"/>
    </row>
    <row r="808" spans="4:4">
      <c r="D808" s="6"/>
    </row>
    <row r="809" spans="4:4">
      <c r="D809" s="6"/>
    </row>
    <row r="810" spans="4:4">
      <c r="D810" s="6"/>
    </row>
    <row r="811" spans="4:4">
      <c r="D811" s="6"/>
    </row>
    <row r="812" spans="4:4">
      <c r="D812" s="6"/>
    </row>
    <row r="813" spans="4:4">
      <c r="D813" s="6"/>
    </row>
    <row r="814" spans="4:4">
      <c r="D814" s="6"/>
    </row>
    <row r="815" spans="4:4">
      <c r="D815" s="6"/>
    </row>
    <row r="816" spans="4:4">
      <c r="D816" s="6"/>
    </row>
    <row r="817" spans="4:4">
      <c r="D817" s="6"/>
    </row>
    <row r="818" spans="4:4">
      <c r="D818" s="6"/>
    </row>
    <row r="819" spans="4:4">
      <c r="D819" s="6"/>
    </row>
    <row r="820" spans="4:4">
      <c r="D820" s="6"/>
    </row>
    <row r="821" spans="4:4">
      <c r="D821" s="6"/>
    </row>
    <row r="822" spans="4:4">
      <c r="D822" s="6"/>
    </row>
    <row r="823" spans="4:4">
      <c r="D823" s="6"/>
    </row>
    <row r="824" spans="4:4">
      <c r="D824" s="6"/>
    </row>
    <row r="825" spans="4:4">
      <c r="D825" s="6"/>
    </row>
    <row r="826" spans="4:4">
      <c r="D826" s="6"/>
    </row>
    <row r="827" spans="4:4">
      <c r="D827" s="6"/>
    </row>
    <row r="828" spans="4:4">
      <c r="D828" s="6"/>
    </row>
    <row r="829" spans="4:4">
      <c r="D829" s="6"/>
    </row>
    <row r="830" spans="4:4">
      <c r="D830" s="6"/>
    </row>
    <row r="831" spans="4:4">
      <c r="D831" s="6"/>
    </row>
    <row r="832" spans="4:4">
      <c r="D832" s="6"/>
    </row>
    <row r="833" spans="4:4">
      <c r="D833" s="6"/>
    </row>
    <row r="834" spans="4:4">
      <c r="D834" s="6"/>
    </row>
    <row r="835" spans="4:4">
      <c r="D835" s="6"/>
    </row>
    <row r="836" spans="4:4">
      <c r="D836" s="6"/>
    </row>
    <row r="837" spans="4:4">
      <c r="D837" s="6"/>
    </row>
    <row r="838" spans="4:4">
      <c r="D838" s="6"/>
    </row>
    <row r="839" spans="4:4">
      <c r="D839" s="6"/>
    </row>
    <row r="840" spans="4:4">
      <c r="D840" s="6"/>
    </row>
    <row r="841" spans="4:4">
      <c r="D841" s="6"/>
    </row>
    <row r="842" spans="4:4">
      <c r="D842" s="6"/>
    </row>
    <row r="843" spans="4:4">
      <c r="D843" s="6"/>
    </row>
    <row r="844" spans="4:4">
      <c r="D844" s="6"/>
    </row>
    <row r="845" spans="4:4">
      <c r="D845" s="6"/>
    </row>
    <row r="846" spans="4:4">
      <c r="D846" s="6"/>
    </row>
    <row r="847" spans="4:4">
      <c r="D847" s="6"/>
    </row>
    <row r="848" spans="4:4">
      <c r="D848" s="6"/>
    </row>
    <row r="849" spans="4:4">
      <c r="D849" s="6"/>
    </row>
    <row r="850" spans="4:4">
      <c r="D850" s="6"/>
    </row>
    <row r="851" spans="4:4">
      <c r="D851" s="6"/>
    </row>
    <row r="852" spans="4:4">
      <c r="D852" s="6"/>
    </row>
    <row r="853" spans="4:4">
      <c r="D853" s="6"/>
    </row>
    <row r="854" spans="4:4">
      <c r="D854" s="6"/>
    </row>
    <row r="855" spans="4:4">
      <c r="D855" s="6"/>
    </row>
    <row r="856" spans="4:4">
      <c r="D856" s="6"/>
    </row>
    <row r="857" spans="4:4">
      <c r="D857" s="6"/>
    </row>
    <row r="858" spans="4:4">
      <c r="D858" s="6"/>
    </row>
    <row r="859" spans="4:4">
      <c r="D859" s="6"/>
    </row>
    <row r="860" spans="4:4">
      <c r="D860" s="6"/>
    </row>
    <row r="861" spans="4:4">
      <c r="D861" s="6"/>
    </row>
    <row r="862" spans="4:4">
      <c r="D862" s="6"/>
    </row>
    <row r="863" spans="4:4">
      <c r="D863" s="6"/>
    </row>
    <row r="864" spans="4:4">
      <c r="D864" s="6"/>
    </row>
    <row r="865" spans="4:4">
      <c r="D865" s="6"/>
    </row>
    <row r="866" spans="4:4">
      <c r="D866" s="6"/>
    </row>
    <row r="867" spans="4:4">
      <c r="D867" s="6"/>
    </row>
    <row r="868" spans="4:4">
      <c r="D868" s="6"/>
    </row>
    <row r="869" spans="4:4">
      <c r="D869" s="6"/>
    </row>
    <row r="870" spans="4:4">
      <c r="D870" s="6"/>
    </row>
    <row r="871" spans="4:4">
      <c r="D871" s="6"/>
    </row>
    <row r="872" spans="4:4">
      <c r="D872" s="6"/>
    </row>
    <row r="873" spans="4:4">
      <c r="D873" s="6"/>
    </row>
    <row r="874" spans="4:4">
      <c r="D874" s="6"/>
    </row>
    <row r="875" spans="4:4">
      <c r="D875" s="6"/>
    </row>
    <row r="876" spans="4:4">
      <c r="D876" s="6"/>
    </row>
    <row r="877" spans="4:4">
      <c r="D877" s="6"/>
    </row>
    <row r="878" spans="4:4">
      <c r="D878" s="6"/>
    </row>
    <row r="879" spans="4:4">
      <c r="D879" s="6"/>
    </row>
    <row r="880" spans="4:4">
      <c r="D880" s="6"/>
    </row>
    <row r="881" spans="4:4">
      <c r="D881" s="6"/>
    </row>
    <row r="882" spans="4:4">
      <c r="D882" s="6"/>
    </row>
    <row r="883" spans="4:4">
      <c r="D883" s="6"/>
    </row>
    <row r="884" spans="4:4">
      <c r="D884" s="6"/>
    </row>
    <row r="885" spans="4:4">
      <c r="D885" s="6"/>
    </row>
    <row r="886" spans="4:4">
      <c r="D886" s="6"/>
    </row>
    <row r="887" spans="4:4">
      <c r="D887" s="6"/>
    </row>
    <row r="888" spans="4:4">
      <c r="D888" s="6"/>
    </row>
    <row r="889" spans="4:4">
      <c r="D889" s="6"/>
    </row>
    <row r="890" spans="4:4">
      <c r="D890" s="6"/>
    </row>
    <row r="891" spans="4:4">
      <c r="D891" s="6"/>
    </row>
    <row r="892" spans="4:4">
      <c r="D892" s="6"/>
    </row>
    <row r="893" spans="4:4">
      <c r="D893" s="6"/>
    </row>
    <row r="894" spans="4:4">
      <c r="D894" s="6"/>
    </row>
    <row r="895" spans="4:4">
      <c r="D895" s="6"/>
    </row>
    <row r="896" spans="4:4">
      <c r="D896" s="6"/>
    </row>
    <row r="897" spans="4:4">
      <c r="D897" s="6"/>
    </row>
    <row r="898" spans="4:4">
      <c r="D898" s="6"/>
    </row>
    <row r="899" spans="4:4">
      <c r="D899" s="6"/>
    </row>
    <row r="900" spans="4:4">
      <c r="D900" s="6"/>
    </row>
    <row r="901" spans="4:4">
      <c r="D901" s="6"/>
    </row>
    <row r="902" spans="4:4">
      <c r="D902" s="6"/>
    </row>
    <row r="903" spans="4:4">
      <c r="D903" s="6"/>
    </row>
    <row r="904" spans="4:4">
      <c r="D904" s="6"/>
    </row>
    <row r="905" spans="4:4">
      <c r="D905" s="6"/>
    </row>
    <row r="906" spans="4:4">
      <c r="D906" s="6"/>
    </row>
    <row r="907" spans="4:4">
      <c r="D907" s="6"/>
    </row>
    <row r="908" spans="4:4">
      <c r="D908" s="6"/>
    </row>
    <row r="909" spans="4:4">
      <c r="D909" s="6"/>
    </row>
    <row r="910" spans="4:4">
      <c r="D910" s="6"/>
    </row>
    <row r="911" spans="4:4">
      <c r="D911" s="6"/>
    </row>
    <row r="912" spans="4:4">
      <c r="D912" s="6"/>
    </row>
    <row r="913" spans="4:4">
      <c r="D913" s="6"/>
    </row>
    <row r="914" spans="4:4">
      <c r="D914" s="6"/>
    </row>
    <row r="915" spans="4:4">
      <c r="D915" s="6"/>
    </row>
    <row r="916" spans="4:4">
      <c r="D916" s="6"/>
    </row>
    <row r="917" spans="4:4">
      <c r="D917" s="6"/>
    </row>
    <row r="918" spans="4:4">
      <c r="D918" s="6"/>
    </row>
    <row r="919" spans="4:4">
      <c r="D919" s="6"/>
    </row>
    <row r="920" spans="4:4">
      <c r="D920" s="6"/>
    </row>
    <row r="921" spans="4:4">
      <c r="D921" s="6"/>
    </row>
    <row r="922" spans="4:4">
      <c r="D922" s="6"/>
    </row>
    <row r="923" spans="4:4">
      <c r="D923" s="6"/>
    </row>
    <row r="924" spans="4:4">
      <c r="D924" s="6"/>
    </row>
    <row r="925" spans="4:4">
      <c r="D925" s="6"/>
    </row>
    <row r="926" spans="4:4">
      <c r="D926" s="6"/>
    </row>
    <row r="927" spans="4:4">
      <c r="D927" s="6"/>
    </row>
    <row r="928" spans="4:4">
      <c r="D928" s="6"/>
    </row>
    <row r="929" spans="4:4">
      <c r="D929" s="6"/>
    </row>
    <row r="930" spans="4:4">
      <c r="D930" s="6"/>
    </row>
    <row r="931" spans="4:4">
      <c r="D931" s="6"/>
    </row>
  </sheetData>
  <phoneticPr fontId="7" type="noConversion"/>
  <pageMargins left="0.7" right="0.7" top="0.75" bottom="0.75" header="0.511811023622047" footer="0.511811023622047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16"/>
  <sheetViews>
    <sheetView zoomScaleNormal="100" workbookViewId="0">
      <selection activeCell="B12" sqref="B12"/>
    </sheetView>
  </sheetViews>
  <sheetFormatPr baseColWidth="10" defaultColWidth="10.7109375" defaultRowHeight="15"/>
  <cols>
    <col min="1" max="1" width="12.140625" style="3" customWidth="1"/>
    <col min="2" max="2" width="12.7109375" customWidth="1"/>
    <col min="3" max="3" width="18.28515625" hidden="1" customWidth="1"/>
    <col min="4" max="4" width="7.5703125" hidden="1" customWidth="1"/>
    <col min="5" max="6" width="14.5703125" hidden="1" customWidth="1"/>
    <col min="7" max="7" width="22.28515625" hidden="1" customWidth="1"/>
    <col min="8" max="8" width="37.5703125" hidden="1" customWidth="1"/>
    <col min="9" max="9" width="26.42578125" hidden="1" customWidth="1"/>
    <col min="10" max="10" width="19.28515625" style="11" hidden="1" customWidth="1"/>
    <col min="11" max="11" width="6" hidden="1" customWidth="1"/>
    <col min="12" max="12" width="13.7109375" style="1" customWidth="1"/>
    <col min="13" max="13" width="12.140625" style="1" customWidth="1"/>
    <col min="14" max="14" width="93.5703125" bestFit="1" customWidth="1"/>
    <col min="15" max="15" width="2.7109375" bestFit="1" customWidth="1"/>
    <col min="16" max="16" width="3.5703125" bestFit="1" customWidth="1"/>
    <col min="17" max="17" width="3.28515625" bestFit="1" customWidth="1"/>
  </cols>
  <sheetData>
    <row r="1" spans="1:17">
      <c r="A1" s="4" t="s">
        <v>1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s="11" t="s">
        <v>12</v>
      </c>
      <c r="L1" s="1" t="s">
        <v>13</v>
      </c>
      <c r="M1" s="1" t="s">
        <v>14</v>
      </c>
      <c r="N1" s="5" t="s">
        <v>789</v>
      </c>
      <c r="O1" s="1" t="s">
        <v>574</v>
      </c>
      <c r="P1" s="1" t="s">
        <v>3</v>
      </c>
      <c r="Q1" s="1" t="s">
        <v>576</v>
      </c>
    </row>
    <row r="2" spans="1:17">
      <c r="A2" s="3" t="s">
        <v>642</v>
      </c>
      <c r="B2">
        <v>3169385809</v>
      </c>
      <c r="C2" t="s">
        <v>15</v>
      </c>
      <c r="D2" t="s">
        <v>16</v>
      </c>
      <c r="E2" t="s">
        <v>174</v>
      </c>
      <c r="F2" t="s">
        <v>175</v>
      </c>
      <c r="G2">
        <v>30962056585</v>
      </c>
      <c r="H2" t="s">
        <v>176</v>
      </c>
      <c r="I2" t="s">
        <v>177</v>
      </c>
      <c r="J2" s="11" t="s">
        <v>178</v>
      </c>
      <c r="L2" s="1" t="s">
        <v>628</v>
      </c>
      <c r="M2" s="1">
        <v>6300</v>
      </c>
      <c r="N2" t="str">
        <f>+_xlfn.CONCAT($O$1,A2,$P$1,B2,$P$1,L2,$P$1,M2,$Q$1)</f>
        <v>($C-01$,$3169385809$,$2023-6-6$,$6300$),</v>
      </c>
    </row>
    <row r="3" spans="1:17">
      <c r="A3" s="3" t="s">
        <v>643</v>
      </c>
      <c r="B3">
        <v>5814921223</v>
      </c>
      <c r="C3" t="s">
        <v>15</v>
      </c>
      <c r="D3" t="s">
        <v>59</v>
      </c>
      <c r="E3" t="s">
        <v>179</v>
      </c>
      <c r="F3" t="s">
        <v>180</v>
      </c>
      <c r="G3">
        <v>35226139902</v>
      </c>
      <c r="H3" t="s">
        <v>181</v>
      </c>
      <c r="I3" t="s">
        <v>182</v>
      </c>
      <c r="J3" s="11" t="s">
        <v>183</v>
      </c>
      <c r="L3" s="1" t="s">
        <v>629</v>
      </c>
      <c r="M3" s="1">
        <v>6300</v>
      </c>
      <c r="N3" t="str">
        <f t="shared" ref="N3:N15" si="0">+_xlfn.CONCAT($O$1,A3,$P$1,B3,$P$1,K3,$P$1,L3,$P$1,M3,$Q$1)</f>
        <v>($C-02$,$5814921223$,$$,$2023-10-7$,$6300$),</v>
      </c>
    </row>
    <row r="4" spans="1:17">
      <c r="A4" s="3" t="s">
        <v>644</v>
      </c>
      <c r="B4">
        <v>6224125084</v>
      </c>
      <c r="C4" t="s">
        <v>15</v>
      </c>
      <c r="D4" t="s">
        <v>16</v>
      </c>
      <c r="E4" t="s">
        <v>184</v>
      </c>
      <c r="F4" t="s">
        <v>185</v>
      </c>
      <c r="G4">
        <v>31982010648</v>
      </c>
      <c r="H4" t="s">
        <v>186</v>
      </c>
      <c r="I4" t="s">
        <v>187</v>
      </c>
      <c r="J4" s="11" t="s">
        <v>188</v>
      </c>
      <c r="L4" s="1" t="s">
        <v>630</v>
      </c>
      <c r="M4" s="1">
        <v>6300</v>
      </c>
      <c r="N4" t="str">
        <f t="shared" si="0"/>
        <v>($C-03$,$6224125084$,$$,$2024-3-21$,$6300$),</v>
      </c>
    </row>
    <row r="5" spans="1:17">
      <c r="A5" s="3" t="s">
        <v>645</v>
      </c>
      <c r="B5">
        <v>6472506170</v>
      </c>
      <c r="C5" t="s">
        <v>15</v>
      </c>
      <c r="D5" t="s">
        <v>43</v>
      </c>
      <c r="E5" t="s">
        <v>189</v>
      </c>
      <c r="F5" t="s">
        <v>190</v>
      </c>
      <c r="G5">
        <v>32068861706</v>
      </c>
      <c r="H5" t="s">
        <v>191</v>
      </c>
      <c r="I5" t="s">
        <v>192</v>
      </c>
      <c r="J5" s="11" t="s">
        <v>193</v>
      </c>
      <c r="L5" s="1" t="s">
        <v>631</v>
      </c>
      <c r="M5" s="1">
        <v>6300</v>
      </c>
      <c r="N5" t="str">
        <f t="shared" si="0"/>
        <v>($C-04$,$6472506170$,$$,$2024-10-12$,$6300$),</v>
      </c>
    </row>
    <row r="6" spans="1:17">
      <c r="A6" s="3" t="s">
        <v>646</v>
      </c>
      <c r="B6">
        <v>5496860676</v>
      </c>
      <c r="C6" t="s">
        <v>15</v>
      </c>
      <c r="D6" t="s">
        <v>59</v>
      </c>
      <c r="E6" t="s">
        <v>194</v>
      </c>
      <c r="F6" t="s">
        <v>195</v>
      </c>
      <c r="G6">
        <v>37633595168</v>
      </c>
      <c r="H6" t="s">
        <v>196</v>
      </c>
      <c r="I6" t="s">
        <v>197</v>
      </c>
      <c r="J6" s="11" t="s">
        <v>198</v>
      </c>
      <c r="L6" s="1" t="s">
        <v>632</v>
      </c>
      <c r="M6" s="1">
        <v>6300</v>
      </c>
      <c r="N6" t="str">
        <f t="shared" si="0"/>
        <v>($C-05$,$5496860676$,$$,$2024-10-13$,$6300$),</v>
      </c>
    </row>
    <row r="7" spans="1:17">
      <c r="A7" s="3" t="s">
        <v>647</v>
      </c>
      <c r="B7">
        <v>3994910496</v>
      </c>
      <c r="C7" t="s">
        <v>15</v>
      </c>
      <c r="D7" t="s">
        <v>16</v>
      </c>
      <c r="E7" t="s">
        <v>199</v>
      </c>
      <c r="F7" t="s">
        <v>200</v>
      </c>
      <c r="G7">
        <v>32597296794</v>
      </c>
      <c r="H7" t="s">
        <v>201</v>
      </c>
      <c r="I7" t="s">
        <v>202</v>
      </c>
      <c r="J7" s="11" t="s">
        <v>203</v>
      </c>
      <c r="L7" s="1" t="s">
        <v>633</v>
      </c>
      <c r="M7" s="1">
        <v>6300</v>
      </c>
      <c r="N7" t="str">
        <f t="shared" si="0"/>
        <v>($C-06$,$3994910496$,$$,$2024-8-5$,$6300$),</v>
      </c>
    </row>
    <row r="8" spans="1:17">
      <c r="A8" s="3" t="s">
        <v>648</v>
      </c>
      <c r="B8">
        <v>2217810583</v>
      </c>
      <c r="C8" t="s">
        <v>15</v>
      </c>
      <c r="D8" t="s">
        <v>16</v>
      </c>
      <c r="E8" t="s">
        <v>204</v>
      </c>
      <c r="F8" t="s">
        <v>205</v>
      </c>
      <c r="G8">
        <v>31646052470</v>
      </c>
      <c r="H8" t="s">
        <v>206</v>
      </c>
      <c r="I8" t="s">
        <v>207</v>
      </c>
      <c r="J8" s="11" t="s">
        <v>208</v>
      </c>
      <c r="L8" s="1" t="s">
        <v>624</v>
      </c>
      <c r="M8" s="1">
        <v>6300</v>
      </c>
      <c r="N8" t="str">
        <f t="shared" si="0"/>
        <v>($C-07$,$2217810583$,$$,$2023-3-3$,$6300$),</v>
      </c>
    </row>
    <row r="9" spans="1:17">
      <c r="A9" s="3" t="s">
        <v>649</v>
      </c>
      <c r="B9">
        <v>7363136189</v>
      </c>
      <c r="C9" t="s">
        <v>15</v>
      </c>
      <c r="D9" t="s">
        <v>32</v>
      </c>
      <c r="E9" t="s">
        <v>209</v>
      </c>
      <c r="F9" t="s">
        <v>210</v>
      </c>
      <c r="G9">
        <v>32926443101</v>
      </c>
      <c r="H9" t="s">
        <v>211</v>
      </c>
      <c r="I9" t="s">
        <v>212</v>
      </c>
      <c r="J9" s="11" t="s">
        <v>213</v>
      </c>
      <c r="L9" s="1" t="s">
        <v>634</v>
      </c>
      <c r="M9" s="1">
        <v>6300</v>
      </c>
      <c r="N9" t="str">
        <f t="shared" si="0"/>
        <v>($C-08$,$7363136189$,$$,$2023-1-31$,$6300$),</v>
      </c>
    </row>
    <row r="10" spans="1:17">
      <c r="A10" s="3" t="s">
        <v>650</v>
      </c>
      <c r="B10">
        <v>3629004527</v>
      </c>
      <c r="C10" t="s">
        <v>15</v>
      </c>
      <c r="D10" t="s">
        <v>16</v>
      </c>
      <c r="E10" t="s">
        <v>214</v>
      </c>
      <c r="F10" t="s">
        <v>215</v>
      </c>
      <c r="G10">
        <v>33407299204</v>
      </c>
      <c r="H10" t="s">
        <v>216</v>
      </c>
      <c r="I10" t="s">
        <v>217</v>
      </c>
      <c r="J10" s="11" t="s">
        <v>218</v>
      </c>
      <c r="L10" s="1" t="s">
        <v>635</v>
      </c>
      <c r="M10" s="1">
        <v>6300</v>
      </c>
      <c r="N10" t="str">
        <f t="shared" si="0"/>
        <v>($C-09$,$3629004527$,$$,$2024-7-24$,$6300$),</v>
      </c>
    </row>
    <row r="11" spans="1:17">
      <c r="A11" s="3" t="s">
        <v>651</v>
      </c>
      <c r="B11">
        <v>3374716929</v>
      </c>
      <c r="C11" t="s">
        <v>15</v>
      </c>
      <c r="D11" t="s">
        <v>32</v>
      </c>
      <c r="E11" t="s">
        <v>219</v>
      </c>
      <c r="F11" t="s">
        <v>220</v>
      </c>
      <c r="G11">
        <v>32529992580</v>
      </c>
      <c r="H11" t="s">
        <v>221</v>
      </c>
      <c r="I11" t="s">
        <v>222</v>
      </c>
      <c r="J11" s="11" t="s">
        <v>223</v>
      </c>
      <c r="L11" s="1" t="s">
        <v>636</v>
      </c>
      <c r="M11" s="1">
        <v>6300</v>
      </c>
      <c r="N11" t="str">
        <f t="shared" si="0"/>
        <v>($C-10$,$3374716929$,$$,$2023-1-22$,$6300$),</v>
      </c>
    </row>
    <row r="12" spans="1:17">
      <c r="A12" s="3" t="s">
        <v>652</v>
      </c>
      <c r="B12">
        <v>7830214540</v>
      </c>
      <c r="C12" t="s">
        <v>15</v>
      </c>
      <c r="D12" t="s">
        <v>43</v>
      </c>
      <c r="E12" t="s">
        <v>224</v>
      </c>
      <c r="F12" t="s">
        <v>39</v>
      </c>
      <c r="G12">
        <v>31135519464</v>
      </c>
      <c r="H12" t="s">
        <v>225</v>
      </c>
      <c r="I12" t="s">
        <v>226</v>
      </c>
      <c r="J12" s="11" t="s">
        <v>227</v>
      </c>
      <c r="L12" s="1" t="s">
        <v>637</v>
      </c>
      <c r="M12" s="1">
        <v>6300</v>
      </c>
      <c r="N12" t="str">
        <f t="shared" si="0"/>
        <v>($C-11$,$7830214540$,$$,$2024-7-25$,$6300$),</v>
      </c>
    </row>
    <row r="13" spans="1:17">
      <c r="A13" s="3" t="s">
        <v>653</v>
      </c>
      <c r="B13">
        <v>9808722576</v>
      </c>
      <c r="C13" t="s">
        <v>15</v>
      </c>
      <c r="D13" t="s">
        <v>59</v>
      </c>
      <c r="E13" t="s">
        <v>228</v>
      </c>
      <c r="F13" t="s">
        <v>229</v>
      </c>
      <c r="G13">
        <v>31374357359</v>
      </c>
      <c r="H13" t="s">
        <v>230</v>
      </c>
      <c r="I13" t="s">
        <v>231</v>
      </c>
      <c r="J13" s="11" t="s">
        <v>232</v>
      </c>
      <c r="L13" s="1" t="s">
        <v>638</v>
      </c>
      <c r="M13" s="1">
        <v>6300</v>
      </c>
      <c r="N13" t="str">
        <f t="shared" si="0"/>
        <v>($C-12$,$9808722576$,$$,$2024-10-26$,$6300$),</v>
      </c>
    </row>
    <row r="14" spans="1:17">
      <c r="A14" s="3" t="s">
        <v>654</v>
      </c>
      <c r="B14">
        <v>4657990850</v>
      </c>
      <c r="C14" t="s">
        <v>15</v>
      </c>
      <c r="D14" t="s">
        <v>16</v>
      </c>
      <c r="E14" t="s">
        <v>233</v>
      </c>
      <c r="F14" t="s">
        <v>234</v>
      </c>
      <c r="G14">
        <v>36991595260</v>
      </c>
      <c r="H14" t="s">
        <v>235</v>
      </c>
      <c r="I14" t="s">
        <v>236</v>
      </c>
      <c r="J14" s="11" t="s">
        <v>237</v>
      </c>
      <c r="L14" s="1" t="s">
        <v>639</v>
      </c>
      <c r="M14" s="1">
        <v>6300</v>
      </c>
      <c r="N14" t="str">
        <f t="shared" si="0"/>
        <v>($C-13$,$4657990850$,$$,$2024-4-26$,$6300$),</v>
      </c>
    </row>
    <row r="15" spans="1:17">
      <c r="A15" s="3" t="s">
        <v>655</v>
      </c>
      <c r="B15">
        <v>1624080773</v>
      </c>
      <c r="C15" t="s">
        <v>15</v>
      </c>
      <c r="D15" t="s">
        <v>59</v>
      </c>
      <c r="E15" t="s">
        <v>238</v>
      </c>
      <c r="F15" t="s">
        <v>239</v>
      </c>
      <c r="G15">
        <v>36073611787</v>
      </c>
      <c r="H15" t="s">
        <v>240</v>
      </c>
      <c r="I15" t="s">
        <v>241</v>
      </c>
      <c r="J15" s="11" t="s">
        <v>242</v>
      </c>
      <c r="L15" s="1" t="s">
        <v>640</v>
      </c>
      <c r="M15" s="1">
        <v>6300</v>
      </c>
      <c r="N15" t="str">
        <f t="shared" si="0"/>
        <v>($C-14$,$1624080773$,$$,$2024-3-29$,$6300$),</v>
      </c>
    </row>
    <row r="16" spans="1:17">
      <c r="A16" s="3" t="s">
        <v>656</v>
      </c>
      <c r="B16">
        <v>1033097397</v>
      </c>
      <c r="C16" t="s">
        <v>15</v>
      </c>
      <c r="D16" t="s">
        <v>43</v>
      </c>
      <c r="E16" t="s">
        <v>542</v>
      </c>
      <c r="F16" t="s">
        <v>612</v>
      </c>
      <c r="G16">
        <v>3213229629</v>
      </c>
      <c r="H16" s="10" t="s">
        <v>615</v>
      </c>
      <c r="I16" t="s">
        <v>618</v>
      </c>
      <c r="J16" s="11">
        <v>38312</v>
      </c>
      <c r="L16" s="1" t="s">
        <v>641</v>
      </c>
      <c r="M16" s="1">
        <v>6300</v>
      </c>
      <c r="N16" t="str">
        <f>+_xlfn.CONCAT($O$1,A16,$P$1,B16,$P$1,K16,$P$1,L16,$P$1,M16,Q16)</f>
        <v>($C-15$,$1033097397$,$$,$2024-6-20$,$6300);</v>
      </c>
      <c r="Q16" t="s">
        <v>621</v>
      </c>
    </row>
    <row r="916" spans="8:8">
      <c r="H916" s="8"/>
    </row>
  </sheetData>
  <phoneticPr fontId="7" type="noConversion"/>
  <hyperlinks>
    <hyperlink ref="H16" r:id="rId1" xr:uid="{C4EF0961-563F-4E07-8BED-D31E7A270C96}"/>
  </hyperlinks>
  <pageMargins left="0.7" right="0.7" top="0.75" bottom="0.75" header="0.511811023622047" footer="0.511811023622047"/>
  <pageSetup paperSize="9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395D-08E1-4EA6-8813-3D21A761D344}">
  <dimension ref="A1:I6"/>
  <sheetViews>
    <sheetView topLeftCell="B1" workbookViewId="0">
      <selection activeCell="E1" sqref="E1:E6"/>
    </sheetView>
  </sheetViews>
  <sheetFormatPr baseColWidth="10" defaultRowHeight="15"/>
  <cols>
    <col min="1" max="1" width="14.85546875" bestFit="1" customWidth="1"/>
    <col min="2" max="2" width="16.42578125" bestFit="1" customWidth="1"/>
    <col min="3" max="3" width="15.42578125" bestFit="1" customWidth="1"/>
    <col min="4" max="4" width="14.85546875" bestFit="1" customWidth="1"/>
    <col min="5" max="5" width="146.7109375" bestFit="1" customWidth="1"/>
  </cols>
  <sheetData>
    <row r="1" spans="1:9">
      <c r="A1" t="s">
        <v>593</v>
      </c>
      <c r="B1" t="s">
        <v>594</v>
      </c>
      <c r="C1" t="s">
        <v>595</v>
      </c>
      <c r="D1" t="s">
        <v>596</v>
      </c>
      <c r="E1" t="s">
        <v>605</v>
      </c>
      <c r="F1" t="s">
        <v>574</v>
      </c>
      <c r="G1" t="s">
        <v>3</v>
      </c>
      <c r="H1" t="s">
        <v>576</v>
      </c>
      <c r="I1" t="s">
        <v>604</v>
      </c>
    </row>
    <row r="2" spans="1:9">
      <c r="A2">
        <v>1</v>
      </c>
      <c r="B2" t="s">
        <v>597</v>
      </c>
      <c r="C2" s="9">
        <v>0.29166666666666669</v>
      </c>
      <c r="D2" s="9">
        <v>0.20833333333333334</v>
      </c>
      <c r="E2" t="str">
        <f>+_xlfn.CONCAT($F$1,A2,$G$1,B2,$G$1,TEXT(C2,"HH:MM:SS"),$G$1,TEXT(D2,"HH:MM:SS"),$H$1)</f>
        <v>($1$,$LUNES$,$07:00:00$,$05:00:00$),</v>
      </c>
    </row>
    <row r="3" spans="1:9">
      <c r="A3">
        <v>2</v>
      </c>
      <c r="B3" t="s">
        <v>598</v>
      </c>
      <c r="C3" s="9">
        <v>0.29166666666666669</v>
      </c>
      <c r="D3" s="9">
        <v>0.20833333333333334</v>
      </c>
      <c r="E3" t="str">
        <f t="shared" ref="E3:E5" si="0">+_xlfn.CONCAT($F$1,A3,$G$1,B3,$G$1,TEXT(C3,"HH:MM:SS"),$G$1,TEXT(D3,"HH:MM:SS"),$H$1)</f>
        <v>($2$,$MARTES$,$07:00:00$,$05:00:00$),</v>
      </c>
    </row>
    <row r="4" spans="1:9">
      <c r="A4">
        <v>3</v>
      </c>
      <c r="B4" t="s">
        <v>599</v>
      </c>
      <c r="C4" s="9">
        <v>0.29166666666666669</v>
      </c>
      <c r="D4" s="9">
        <v>0.20833333333333334</v>
      </c>
      <c r="E4" t="str">
        <f t="shared" si="0"/>
        <v>($3$,$MIÉRCOLES$,$07:00:00$,$05:00:00$),</v>
      </c>
    </row>
    <row r="5" spans="1:9">
      <c r="A5">
        <v>4</v>
      </c>
      <c r="B5" t="s">
        <v>600</v>
      </c>
      <c r="C5" s="9">
        <v>0.29166666666666669</v>
      </c>
      <c r="D5" s="9">
        <v>0.20833333333333334</v>
      </c>
      <c r="E5" t="str">
        <f t="shared" si="0"/>
        <v>($4$,$JUEVES$,$07:00:00$,$05:00:00$),</v>
      </c>
    </row>
    <row r="6" spans="1:9">
      <c r="A6">
        <v>5</v>
      </c>
      <c r="B6" t="s">
        <v>601</v>
      </c>
      <c r="C6" s="9">
        <v>0.29166666666666669</v>
      </c>
      <c r="D6" s="9">
        <v>0.20833333333333334</v>
      </c>
      <c r="E6" t="str">
        <f>+_xlfn.CONCAT($F$1,A6,$G$1,B6,$G$1,TEXT(C6,"HH:MM:SS"),$G$1,TEXT(D6,"HH:MM:SS"),$H$6)</f>
        <v>($5$,$VIERNES$,$07:00:00$,$05:00:00);</v>
      </c>
      <c r="H6" t="s">
        <v>621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zoomScaleNormal="100" workbookViewId="0">
      <selection activeCell="E1" sqref="E1:E16"/>
    </sheetView>
  </sheetViews>
  <sheetFormatPr baseColWidth="10" defaultColWidth="10.7109375" defaultRowHeight="15"/>
  <cols>
    <col min="1" max="1" width="17" bestFit="1" customWidth="1"/>
    <col min="2" max="2" width="14.28515625" bestFit="1" customWidth="1"/>
    <col min="3" max="3" width="22.28515625" bestFit="1" customWidth="1"/>
    <col min="4" max="4" width="17.5703125" bestFit="1" customWidth="1"/>
    <col min="5" max="5" width="109.28515625" bestFit="1" customWidth="1"/>
  </cols>
  <sheetData>
    <row r="1" spans="1:8">
      <c r="A1" s="2" t="s">
        <v>606</v>
      </c>
      <c r="B1" t="s">
        <v>607</v>
      </c>
      <c r="C1" t="s">
        <v>608</v>
      </c>
      <c r="D1" t="s">
        <v>609</v>
      </c>
      <c r="E1" t="s">
        <v>672</v>
      </c>
      <c r="F1" t="s">
        <v>574</v>
      </c>
      <c r="G1" t="s">
        <v>3</v>
      </c>
      <c r="H1" t="s">
        <v>576</v>
      </c>
    </row>
    <row r="2" spans="1:8">
      <c r="A2" s="2" t="s">
        <v>657</v>
      </c>
      <c r="B2" s="3" t="s">
        <v>642</v>
      </c>
      <c r="C2">
        <v>3</v>
      </c>
      <c r="D2" t="s">
        <v>623</v>
      </c>
      <c r="E2" t="str">
        <f>+_xlfn.CONCAT($F$1,A2,$G$1,B2,$G$1,C2,$G$1,D2,$H$1)</f>
        <v>($DT-01$,$C-01$,$3$,$Lunes$),</v>
      </c>
    </row>
    <row r="3" spans="1:8">
      <c r="A3" s="2" t="s">
        <v>658</v>
      </c>
      <c r="B3" s="3" t="s">
        <v>643</v>
      </c>
      <c r="C3">
        <v>2</v>
      </c>
      <c r="D3" t="s">
        <v>623</v>
      </c>
      <c r="E3" t="str">
        <f t="shared" ref="E3:E15" si="0">+_xlfn.CONCAT($F$1,A3,$G$1,B3,$G$1,C3,$G$1,D3,$H$1)</f>
        <v>($DT-02$,$C-02$,$2$,$Lunes$),</v>
      </c>
    </row>
    <row r="4" spans="1:8">
      <c r="A4" s="2" t="s">
        <v>659</v>
      </c>
      <c r="B4" s="3" t="s">
        <v>644</v>
      </c>
      <c r="C4">
        <v>5</v>
      </c>
      <c r="D4" t="s">
        <v>623</v>
      </c>
      <c r="E4" t="str">
        <f t="shared" si="0"/>
        <v>($DT-03$,$C-03$,$5$,$Lunes$),</v>
      </c>
    </row>
    <row r="5" spans="1:8">
      <c r="A5" s="2" t="s">
        <v>660</v>
      </c>
      <c r="B5" s="3" t="s">
        <v>645</v>
      </c>
      <c r="C5">
        <v>2</v>
      </c>
      <c r="D5" t="s">
        <v>623</v>
      </c>
      <c r="E5" t="str">
        <f t="shared" si="0"/>
        <v>($DT-04$,$C-04$,$2$,$Lunes$),</v>
      </c>
    </row>
    <row r="6" spans="1:8">
      <c r="A6" s="2" t="s">
        <v>661</v>
      </c>
      <c r="B6" s="3" t="s">
        <v>646</v>
      </c>
      <c r="C6">
        <v>8</v>
      </c>
      <c r="D6" t="s">
        <v>623</v>
      </c>
      <c r="E6" t="str">
        <f t="shared" si="0"/>
        <v>($DT-05$,$C-05$,$8$,$Lunes$),</v>
      </c>
    </row>
    <row r="7" spans="1:8">
      <c r="A7" s="2" t="s">
        <v>662</v>
      </c>
      <c r="B7" s="3" t="s">
        <v>647</v>
      </c>
      <c r="C7">
        <v>8</v>
      </c>
      <c r="D7" t="s">
        <v>623</v>
      </c>
      <c r="E7" t="str">
        <f t="shared" si="0"/>
        <v>($DT-06$,$C-06$,$8$,$Lunes$),</v>
      </c>
    </row>
    <row r="8" spans="1:8">
      <c r="A8" s="2" t="s">
        <v>663</v>
      </c>
      <c r="B8" s="3" t="s">
        <v>648</v>
      </c>
      <c r="C8">
        <v>8</v>
      </c>
      <c r="D8" t="s">
        <v>623</v>
      </c>
      <c r="E8" t="str">
        <f t="shared" si="0"/>
        <v>($DT-07$,$C-07$,$8$,$Lunes$),</v>
      </c>
    </row>
    <row r="9" spans="1:8">
      <c r="A9" s="2" t="s">
        <v>664</v>
      </c>
      <c r="B9" s="3" t="s">
        <v>649</v>
      </c>
      <c r="C9">
        <v>5</v>
      </c>
      <c r="D9" t="s">
        <v>623</v>
      </c>
      <c r="E9" t="str">
        <f t="shared" si="0"/>
        <v>($DT-08$,$C-08$,$5$,$Lunes$),</v>
      </c>
    </row>
    <row r="10" spans="1:8">
      <c r="A10" s="2" t="s">
        <v>665</v>
      </c>
      <c r="B10" s="3" t="s">
        <v>650</v>
      </c>
      <c r="C10">
        <v>1</v>
      </c>
      <c r="D10" t="s">
        <v>623</v>
      </c>
      <c r="E10" t="str">
        <f t="shared" si="0"/>
        <v>($DT-09$,$C-09$,$1$,$Lunes$),</v>
      </c>
    </row>
    <row r="11" spans="1:8">
      <c r="A11" s="2" t="s">
        <v>666</v>
      </c>
      <c r="B11" s="3" t="s">
        <v>651</v>
      </c>
      <c r="C11">
        <v>4</v>
      </c>
      <c r="D11" t="s">
        <v>623</v>
      </c>
      <c r="E11" t="str">
        <f t="shared" si="0"/>
        <v>($DT-10$,$C-10$,$4$,$Lunes$),</v>
      </c>
    </row>
    <row r="12" spans="1:8">
      <c r="A12" s="2" t="s">
        <v>667</v>
      </c>
      <c r="B12" s="3" t="s">
        <v>652</v>
      </c>
      <c r="C12">
        <v>6</v>
      </c>
      <c r="D12" t="s">
        <v>623</v>
      </c>
      <c r="E12" t="str">
        <f t="shared" si="0"/>
        <v>($DT-11$,$C-11$,$6$,$Lunes$),</v>
      </c>
    </row>
    <row r="13" spans="1:8">
      <c r="A13" s="2" t="s">
        <v>668</v>
      </c>
      <c r="B13" s="3" t="s">
        <v>653</v>
      </c>
      <c r="C13">
        <v>3</v>
      </c>
      <c r="D13" t="s">
        <v>623</v>
      </c>
      <c r="E13" t="str">
        <f t="shared" si="0"/>
        <v>($DT-12$,$C-12$,$3$,$Lunes$),</v>
      </c>
    </row>
    <row r="14" spans="1:8">
      <c r="A14" s="2" t="s">
        <v>669</v>
      </c>
      <c r="B14" s="3" t="s">
        <v>654</v>
      </c>
      <c r="C14">
        <v>4</v>
      </c>
      <c r="D14" t="s">
        <v>623</v>
      </c>
      <c r="E14" t="str">
        <f t="shared" si="0"/>
        <v>($DT-13$,$C-13$,$4$,$Lunes$),</v>
      </c>
    </row>
    <row r="15" spans="1:8">
      <c r="A15" s="2" t="s">
        <v>670</v>
      </c>
      <c r="B15" s="3" t="s">
        <v>655</v>
      </c>
      <c r="C15">
        <v>3</v>
      </c>
      <c r="D15" t="s">
        <v>623</v>
      </c>
      <c r="E15" t="str">
        <f t="shared" si="0"/>
        <v>($DT-14$,$C-14$,$3$,$Lunes$),</v>
      </c>
    </row>
    <row r="16" spans="1:8">
      <c r="A16" s="2" t="s">
        <v>671</v>
      </c>
      <c r="B16" s="3" t="s">
        <v>656</v>
      </c>
      <c r="C16">
        <v>5</v>
      </c>
      <c r="D16" t="s">
        <v>623</v>
      </c>
      <c r="E16" t="str">
        <f>+_xlfn.CONCAT($F$1,A16,$G$1,B16,$G$1,C16,$G$1,D16,"$",$H$16)</f>
        <v>($DT-15$,$C-15$,$5$,$Lunes$);</v>
      </c>
      <c r="H16" t="s">
        <v>621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68A9-DAD1-41EC-9609-8AFC8D11D868}">
  <dimension ref="A2:L102"/>
  <sheetViews>
    <sheetView topLeftCell="A84" workbookViewId="0">
      <selection activeCell="D2" sqref="D2:D102"/>
    </sheetView>
  </sheetViews>
  <sheetFormatPr baseColWidth="10" defaultRowHeight="15"/>
  <cols>
    <col min="1" max="1" width="34" bestFit="1" customWidth="1"/>
    <col min="2" max="2" width="13.5703125" bestFit="1" customWidth="1"/>
    <col min="4" max="4" width="84.28515625" bestFit="1" customWidth="1"/>
  </cols>
  <sheetData>
    <row r="2" spans="1:12">
      <c r="A2" t="s">
        <v>578</v>
      </c>
      <c r="B2" t="s">
        <v>572</v>
      </c>
      <c r="C2" t="s">
        <v>573</v>
      </c>
      <c r="D2" t="s">
        <v>622</v>
      </c>
    </row>
    <row r="3" spans="1:12">
      <c r="A3" t="s">
        <v>296</v>
      </c>
      <c r="B3">
        <v>2698437962</v>
      </c>
      <c r="C3" t="s">
        <v>293</v>
      </c>
      <c r="D3" t="str">
        <f t="shared" ref="D3:D66" si="0">+_xlfn.CONCAT($F1,$G3,A3,$H3,I3,$B3,$J3,C3,$L3)</f>
        <v>($AngeliTampion@gmail.com$,$2698437962$,$TP-1$),</v>
      </c>
      <c r="G3" t="s">
        <v>574</v>
      </c>
      <c r="H3" t="s">
        <v>575</v>
      </c>
      <c r="I3" t="s">
        <v>2</v>
      </c>
      <c r="J3" t="s">
        <v>3</v>
      </c>
      <c r="L3" t="s">
        <v>576</v>
      </c>
    </row>
    <row r="4" spans="1:12">
      <c r="A4" t="s">
        <v>301</v>
      </c>
      <c r="B4">
        <v>1935812670</v>
      </c>
      <c r="C4" t="s">
        <v>293</v>
      </c>
      <c r="D4" t="str">
        <f t="shared" si="0"/>
        <v>($QuintusHaggath@gmail.com$,$1935812670$,$TP-1$),</v>
      </c>
      <c r="G4" t="s">
        <v>574</v>
      </c>
      <c r="H4" t="s">
        <v>575</v>
      </c>
      <c r="I4" t="s">
        <v>2</v>
      </c>
      <c r="J4" t="s">
        <v>3</v>
      </c>
      <c r="L4" t="s">
        <v>576</v>
      </c>
    </row>
    <row r="5" spans="1:12">
      <c r="A5" t="s">
        <v>306</v>
      </c>
      <c r="B5">
        <v>6196061724</v>
      </c>
      <c r="C5" t="s">
        <v>293</v>
      </c>
      <c r="D5" t="str">
        <f t="shared" si="0"/>
        <v>($TeddyCammack@gmail.com$,$6196061724$,$TP-1$),</v>
      </c>
      <c r="G5" t="s">
        <v>574</v>
      </c>
      <c r="H5" t="s">
        <v>575</v>
      </c>
      <c r="I5" t="s">
        <v>2</v>
      </c>
      <c r="J5" t="s">
        <v>3</v>
      </c>
      <c r="L5" t="s">
        <v>576</v>
      </c>
    </row>
    <row r="6" spans="1:12">
      <c r="A6" t="s">
        <v>310</v>
      </c>
      <c r="B6">
        <v>2207777371</v>
      </c>
      <c r="C6" t="s">
        <v>293</v>
      </c>
      <c r="D6" t="str">
        <f t="shared" si="0"/>
        <v>($EthelO'Scanlan@gmail.com$,$2207777371$,$TP-1$),</v>
      </c>
      <c r="G6" t="s">
        <v>574</v>
      </c>
      <c r="H6" t="s">
        <v>575</v>
      </c>
      <c r="I6" t="s">
        <v>2</v>
      </c>
      <c r="J6" t="s">
        <v>3</v>
      </c>
      <c r="L6" t="s">
        <v>576</v>
      </c>
    </row>
    <row r="7" spans="1:12">
      <c r="A7" t="s">
        <v>315</v>
      </c>
      <c r="B7">
        <v>6399833480</v>
      </c>
      <c r="C7" t="s">
        <v>293</v>
      </c>
      <c r="D7" t="str">
        <f t="shared" si="0"/>
        <v>($SelindaEllph@gmail.com$,$6399833480$,$TP-1$),</v>
      </c>
      <c r="G7" t="s">
        <v>574</v>
      </c>
      <c r="H7" t="s">
        <v>575</v>
      </c>
      <c r="I7" t="s">
        <v>2</v>
      </c>
      <c r="J7" t="s">
        <v>3</v>
      </c>
      <c r="L7" t="s">
        <v>576</v>
      </c>
    </row>
    <row r="8" spans="1:12">
      <c r="A8" t="s">
        <v>320</v>
      </c>
      <c r="B8">
        <v>4210191177</v>
      </c>
      <c r="C8" t="s">
        <v>293</v>
      </c>
      <c r="D8" t="str">
        <f t="shared" si="0"/>
        <v>($MaggieCoenraets@gmail.com$,$4210191177$,$TP-1$),</v>
      </c>
      <c r="G8" t="s">
        <v>574</v>
      </c>
      <c r="H8" t="s">
        <v>575</v>
      </c>
      <c r="I8" t="s">
        <v>2</v>
      </c>
      <c r="J8" t="s">
        <v>3</v>
      </c>
      <c r="L8" t="s">
        <v>576</v>
      </c>
    </row>
    <row r="9" spans="1:12">
      <c r="A9" t="s">
        <v>325</v>
      </c>
      <c r="B9">
        <v>6630006744</v>
      </c>
      <c r="C9" t="s">
        <v>293</v>
      </c>
      <c r="D9" t="str">
        <f t="shared" si="0"/>
        <v>($Helen-elizabethSullivan@gmail.com$,$6630006744$,$TP-1$),</v>
      </c>
      <c r="G9" t="s">
        <v>574</v>
      </c>
      <c r="H9" t="s">
        <v>575</v>
      </c>
      <c r="I9" t="s">
        <v>2</v>
      </c>
      <c r="J9" t="s">
        <v>3</v>
      </c>
      <c r="L9" t="s">
        <v>576</v>
      </c>
    </row>
    <row r="10" spans="1:12">
      <c r="A10" t="s">
        <v>330</v>
      </c>
      <c r="B10">
        <v>6897717785</v>
      </c>
      <c r="C10" t="s">
        <v>293</v>
      </c>
      <c r="D10" t="str">
        <f t="shared" si="0"/>
        <v>($JillyAntal@gmail.com$,$6897717785$,$TP-1$),</v>
      </c>
      <c r="G10" t="s">
        <v>574</v>
      </c>
      <c r="H10" t="s">
        <v>575</v>
      </c>
      <c r="I10" t="s">
        <v>2</v>
      </c>
      <c r="J10" t="s">
        <v>3</v>
      </c>
      <c r="L10" t="s">
        <v>576</v>
      </c>
    </row>
    <row r="11" spans="1:12">
      <c r="A11" t="s">
        <v>335</v>
      </c>
      <c r="B11">
        <v>9373225841</v>
      </c>
      <c r="C11" t="s">
        <v>293</v>
      </c>
      <c r="D11" t="str">
        <f t="shared" si="0"/>
        <v>($MurrayChoulerton@gmail.com$,$9373225841$,$TP-1$),</v>
      </c>
      <c r="G11" t="s">
        <v>574</v>
      </c>
      <c r="H11" t="s">
        <v>575</v>
      </c>
      <c r="I11" t="s">
        <v>2</v>
      </c>
      <c r="J11" t="s">
        <v>3</v>
      </c>
      <c r="L11" t="s">
        <v>576</v>
      </c>
    </row>
    <row r="12" spans="1:12">
      <c r="A12" t="s">
        <v>339</v>
      </c>
      <c r="B12">
        <v>1463196279</v>
      </c>
      <c r="C12" t="s">
        <v>293</v>
      </c>
      <c r="D12" t="str">
        <f t="shared" si="0"/>
        <v>($RicorikiCrump@gmail.com$,$1463196279$,$TP-1$),</v>
      </c>
      <c r="G12" t="s">
        <v>574</v>
      </c>
      <c r="H12" t="s">
        <v>575</v>
      </c>
      <c r="I12" t="s">
        <v>2</v>
      </c>
      <c r="J12" t="s">
        <v>3</v>
      </c>
      <c r="L12" t="s">
        <v>576</v>
      </c>
    </row>
    <row r="13" spans="1:12">
      <c r="A13" t="s">
        <v>343</v>
      </c>
      <c r="B13">
        <v>9451578054</v>
      </c>
      <c r="C13" t="s">
        <v>293</v>
      </c>
      <c r="D13" t="str">
        <f t="shared" si="0"/>
        <v>($MarwinParoni@gmail.com$,$9451578054$,$TP-1$),</v>
      </c>
      <c r="G13" t="s">
        <v>574</v>
      </c>
      <c r="H13" t="s">
        <v>575</v>
      </c>
      <c r="I13" t="s">
        <v>2</v>
      </c>
      <c r="J13" t="s">
        <v>3</v>
      </c>
      <c r="L13" t="s">
        <v>576</v>
      </c>
    </row>
    <row r="14" spans="1:12">
      <c r="A14" t="s">
        <v>347</v>
      </c>
      <c r="B14">
        <v>5280155081</v>
      </c>
      <c r="C14" t="s">
        <v>293</v>
      </c>
      <c r="D14" t="str">
        <f t="shared" si="0"/>
        <v>($HammadKnifton@gmail.com$,$5280155081$,$TP-1$),</v>
      </c>
      <c r="G14" t="s">
        <v>574</v>
      </c>
      <c r="H14" t="s">
        <v>575</v>
      </c>
      <c r="I14" t="s">
        <v>2</v>
      </c>
      <c r="J14" t="s">
        <v>3</v>
      </c>
      <c r="L14" t="s">
        <v>576</v>
      </c>
    </row>
    <row r="15" spans="1:12">
      <c r="A15" t="s">
        <v>351</v>
      </c>
      <c r="B15">
        <v>9911430125</v>
      </c>
      <c r="C15" t="s">
        <v>293</v>
      </c>
      <c r="D15" t="str">
        <f t="shared" si="0"/>
        <v>($TamLynock@gmail.com$,$9911430125$,$TP-1$),</v>
      </c>
      <c r="G15" t="s">
        <v>574</v>
      </c>
      <c r="H15" t="s">
        <v>575</v>
      </c>
      <c r="I15" t="s">
        <v>2</v>
      </c>
      <c r="J15" t="s">
        <v>3</v>
      </c>
      <c r="L15" t="s">
        <v>576</v>
      </c>
    </row>
    <row r="16" spans="1:12">
      <c r="A16" t="s">
        <v>355</v>
      </c>
      <c r="B16">
        <v>8721643619</v>
      </c>
      <c r="C16" t="s">
        <v>293</v>
      </c>
      <c r="D16" t="str">
        <f t="shared" si="0"/>
        <v>($MaggieFaughny@gmail.com$,$8721643619$,$TP-1$),</v>
      </c>
      <c r="G16" t="s">
        <v>574</v>
      </c>
      <c r="H16" t="s">
        <v>575</v>
      </c>
      <c r="I16" t="s">
        <v>2</v>
      </c>
      <c r="J16" t="s">
        <v>3</v>
      </c>
      <c r="L16" t="s">
        <v>576</v>
      </c>
    </row>
    <row r="17" spans="1:12">
      <c r="A17" t="s">
        <v>360</v>
      </c>
      <c r="B17">
        <v>3571082349</v>
      </c>
      <c r="C17" t="s">
        <v>293</v>
      </c>
      <c r="D17" t="str">
        <f t="shared" si="0"/>
        <v>($DaiseyWadly@gmail.com$,$3571082349$,$TP-1$),</v>
      </c>
      <c r="G17" t="s">
        <v>574</v>
      </c>
      <c r="H17" t="s">
        <v>575</v>
      </c>
      <c r="I17" t="s">
        <v>2</v>
      </c>
      <c r="J17" t="s">
        <v>3</v>
      </c>
      <c r="L17" t="s">
        <v>576</v>
      </c>
    </row>
    <row r="18" spans="1:12">
      <c r="A18" t="s">
        <v>365</v>
      </c>
      <c r="B18">
        <v>1168808556</v>
      </c>
      <c r="C18" t="s">
        <v>293</v>
      </c>
      <c r="D18" t="str">
        <f t="shared" si="0"/>
        <v>($NoeSharpling@gmail.com$,$1168808556$,$TP-1$),</v>
      </c>
      <c r="G18" t="s">
        <v>574</v>
      </c>
      <c r="H18" t="s">
        <v>575</v>
      </c>
      <c r="I18" t="s">
        <v>2</v>
      </c>
      <c r="J18" t="s">
        <v>3</v>
      </c>
      <c r="L18" t="s">
        <v>576</v>
      </c>
    </row>
    <row r="19" spans="1:12">
      <c r="A19" t="s">
        <v>370</v>
      </c>
      <c r="B19">
        <v>8182001430</v>
      </c>
      <c r="C19" t="s">
        <v>293</v>
      </c>
      <c r="D19" t="str">
        <f t="shared" si="0"/>
        <v>($CullanJoicey@gmail.com$,$8182001430$,$TP-1$),</v>
      </c>
      <c r="G19" t="s">
        <v>574</v>
      </c>
      <c r="H19" t="s">
        <v>575</v>
      </c>
      <c r="I19" t="s">
        <v>2</v>
      </c>
      <c r="J19" t="s">
        <v>3</v>
      </c>
      <c r="L19" t="s">
        <v>576</v>
      </c>
    </row>
    <row r="20" spans="1:12">
      <c r="A20" t="s">
        <v>375</v>
      </c>
      <c r="B20">
        <v>4051014783</v>
      </c>
      <c r="C20" t="s">
        <v>293</v>
      </c>
      <c r="D20" t="str">
        <f t="shared" si="0"/>
        <v>($KienanAnnesley@gmail.com$,$4051014783$,$TP-1$),</v>
      </c>
      <c r="G20" t="s">
        <v>574</v>
      </c>
      <c r="H20" t="s">
        <v>575</v>
      </c>
      <c r="I20" t="s">
        <v>2</v>
      </c>
      <c r="J20" t="s">
        <v>3</v>
      </c>
      <c r="L20" t="s">
        <v>576</v>
      </c>
    </row>
    <row r="21" spans="1:12">
      <c r="A21" t="s">
        <v>380</v>
      </c>
      <c r="B21">
        <v>5436382190</v>
      </c>
      <c r="C21" t="s">
        <v>293</v>
      </c>
      <c r="D21" t="str">
        <f t="shared" si="0"/>
        <v>($ArnaldoOlifaunt@gmail.com$,$5436382190$,$TP-1$),</v>
      </c>
      <c r="G21" t="s">
        <v>574</v>
      </c>
      <c r="H21" t="s">
        <v>575</v>
      </c>
      <c r="I21" t="s">
        <v>2</v>
      </c>
      <c r="J21" t="s">
        <v>3</v>
      </c>
      <c r="L21" t="s">
        <v>576</v>
      </c>
    </row>
    <row r="22" spans="1:12">
      <c r="A22" t="s">
        <v>385</v>
      </c>
      <c r="B22">
        <v>4934751268</v>
      </c>
      <c r="C22" t="s">
        <v>293</v>
      </c>
      <c r="D22" t="str">
        <f t="shared" si="0"/>
        <v>($ValeraGrout@gmail.com$,$4934751268$,$TP-1$),</v>
      </c>
      <c r="G22" t="s">
        <v>574</v>
      </c>
      <c r="H22" t="s">
        <v>575</v>
      </c>
      <c r="I22" t="s">
        <v>2</v>
      </c>
      <c r="J22" t="s">
        <v>3</v>
      </c>
      <c r="L22" t="s">
        <v>576</v>
      </c>
    </row>
    <row r="23" spans="1:12">
      <c r="A23" t="s">
        <v>390</v>
      </c>
      <c r="B23">
        <v>6615672140</v>
      </c>
      <c r="C23" t="s">
        <v>293</v>
      </c>
      <c r="D23" t="str">
        <f t="shared" si="0"/>
        <v>($KillieCarik@gmail.com$,$6615672140$,$TP-1$),</v>
      </c>
      <c r="G23" t="s">
        <v>574</v>
      </c>
      <c r="H23" t="s">
        <v>575</v>
      </c>
      <c r="I23" t="s">
        <v>2</v>
      </c>
      <c r="J23" t="s">
        <v>3</v>
      </c>
      <c r="L23" t="s">
        <v>576</v>
      </c>
    </row>
    <row r="24" spans="1:12">
      <c r="A24" t="s">
        <v>394</v>
      </c>
      <c r="B24">
        <v>7638598330</v>
      </c>
      <c r="C24" t="s">
        <v>293</v>
      </c>
      <c r="D24" t="str">
        <f t="shared" si="0"/>
        <v>($FraserRemer@gmail.com$,$7638598330$,$TP-1$),</v>
      </c>
      <c r="G24" t="s">
        <v>574</v>
      </c>
      <c r="H24" t="s">
        <v>575</v>
      </c>
      <c r="I24" t="s">
        <v>2</v>
      </c>
      <c r="J24" t="s">
        <v>3</v>
      </c>
      <c r="L24" t="s">
        <v>576</v>
      </c>
    </row>
    <row r="25" spans="1:12">
      <c r="A25" t="s">
        <v>399</v>
      </c>
      <c r="B25">
        <v>6519334224</v>
      </c>
      <c r="C25" t="s">
        <v>293</v>
      </c>
      <c r="D25" t="str">
        <f t="shared" si="0"/>
        <v>($SidneyJedrzaszkiewicz@gmail.com$,$6519334224$,$TP-1$),</v>
      </c>
      <c r="G25" t="s">
        <v>574</v>
      </c>
      <c r="H25" t="s">
        <v>575</v>
      </c>
      <c r="I25" t="s">
        <v>2</v>
      </c>
      <c r="J25" t="s">
        <v>3</v>
      </c>
      <c r="L25" t="s">
        <v>576</v>
      </c>
    </row>
    <row r="26" spans="1:12">
      <c r="A26" t="s">
        <v>404</v>
      </c>
      <c r="B26">
        <v>5866036357</v>
      </c>
      <c r="C26" t="s">
        <v>293</v>
      </c>
      <c r="D26" t="str">
        <f t="shared" si="0"/>
        <v>($ZorahBridgestock@gmail.com$,$5866036357$,$TP-1$),</v>
      </c>
      <c r="G26" t="s">
        <v>574</v>
      </c>
      <c r="H26" t="s">
        <v>575</v>
      </c>
      <c r="I26" t="s">
        <v>2</v>
      </c>
      <c r="J26" t="s">
        <v>3</v>
      </c>
      <c r="L26" t="s">
        <v>576</v>
      </c>
    </row>
    <row r="27" spans="1:12">
      <c r="A27" t="s">
        <v>409</v>
      </c>
      <c r="B27">
        <v>4854400432</v>
      </c>
      <c r="C27" t="s">
        <v>293</v>
      </c>
      <c r="D27" t="str">
        <f t="shared" si="0"/>
        <v>($BartholomeoBuston@gmail.com$,$4854400432$,$TP-1$),</v>
      </c>
      <c r="G27" t="s">
        <v>574</v>
      </c>
      <c r="H27" t="s">
        <v>575</v>
      </c>
      <c r="I27" t="s">
        <v>2</v>
      </c>
      <c r="J27" t="s">
        <v>3</v>
      </c>
      <c r="L27" t="s">
        <v>576</v>
      </c>
    </row>
    <row r="28" spans="1:12">
      <c r="A28" t="s">
        <v>414</v>
      </c>
      <c r="B28">
        <v>8970401994</v>
      </c>
      <c r="C28" t="s">
        <v>293</v>
      </c>
      <c r="D28" t="str">
        <f t="shared" si="0"/>
        <v>($AshiaSimkovich@gmail.com$,$8970401994$,$TP-1$),</v>
      </c>
      <c r="G28" t="s">
        <v>574</v>
      </c>
      <c r="H28" t="s">
        <v>575</v>
      </c>
      <c r="I28" t="s">
        <v>2</v>
      </c>
      <c r="J28" t="s">
        <v>3</v>
      </c>
      <c r="L28" t="s">
        <v>576</v>
      </c>
    </row>
    <row r="29" spans="1:12">
      <c r="A29" t="s">
        <v>418</v>
      </c>
      <c r="B29">
        <v>3157307246</v>
      </c>
      <c r="C29" t="s">
        <v>293</v>
      </c>
      <c r="D29" t="str">
        <f t="shared" si="0"/>
        <v>($PadraigCzapla@gmail.com$,$3157307246$,$TP-1$),</v>
      </c>
      <c r="G29" t="s">
        <v>574</v>
      </c>
      <c r="H29" t="s">
        <v>575</v>
      </c>
      <c r="I29" t="s">
        <v>2</v>
      </c>
      <c r="J29" t="s">
        <v>3</v>
      </c>
      <c r="L29" t="s">
        <v>576</v>
      </c>
    </row>
    <row r="30" spans="1:12">
      <c r="A30" t="s">
        <v>423</v>
      </c>
      <c r="B30">
        <v>6729616235</v>
      </c>
      <c r="C30" t="s">
        <v>293</v>
      </c>
      <c r="D30" t="str">
        <f t="shared" si="0"/>
        <v>($HaywardHallaways@gmail.com$,$6729616235$,$TP-1$),</v>
      </c>
      <c r="G30" t="s">
        <v>574</v>
      </c>
      <c r="H30" t="s">
        <v>575</v>
      </c>
      <c r="I30" t="s">
        <v>2</v>
      </c>
      <c r="J30" t="s">
        <v>3</v>
      </c>
      <c r="L30" t="s">
        <v>576</v>
      </c>
    </row>
    <row r="31" spans="1:12">
      <c r="A31" t="s">
        <v>428</v>
      </c>
      <c r="B31">
        <v>2910102363</v>
      </c>
      <c r="C31" t="s">
        <v>293</v>
      </c>
      <c r="D31" t="str">
        <f t="shared" si="0"/>
        <v>($FrancescoChildren@gmail.com$,$2910102363$,$TP-1$),</v>
      </c>
      <c r="G31" t="s">
        <v>574</v>
      </c>
      <c r="H31" t="s">
        <v>575</v>
      </c>
      <c r="I31" t="s">
        <v>2</v>
      </c>
      <c r="J31" t="s">
        <v>3</v>
      </c>
      <c r="L31" t="s">
        <v>576</v>
      </c>
    </row>
    <row r="32" spans="1:12">
      <c r="A32" t="s">
        <v>433</v>
      </c>
      <c r="B32">
        <v>9297152732</v>
      </c>
      <c r="C32" t="s">
        <v>293</v>
      </c>
      <c r="D32" t="str">
        <f t="shared" si="0"/>
        <v>($VirgieValente@gmail.com$,$9297152732$,$TP-1$),</v>
      </c>
      <c r="G32" t="s">
        <v>574</v>
      </c>
      <c r="H32" t="s">
        <v>575</v>
      </c>
      <c r="I32" t="s">
        <v>2</v>
      </c>
      <c r="J32" t="s">
        <v>3</v>
      </c>
      <c r="L32" t="s">
        <v>576</v>
      </c>
    </row>
    <row r="33" spans="1:12">
      <c r="A33" t="s">
        <v>438</v>
      </c>
      <c r="B33">
        <v>1601783884</v>
      </c>
      <c r="C33" t="s">
        <v>293</v>
      </c>
      <c r="D33" t="str">
        <f t="shared" si="0"/>
        <v>($EarthaBiddlestone@gmail.com$,$1601783884$,$TP-1$),</v>
      </c>
      <c r="G33" t="s">
        <v>574</v>
      </c>
      <c r="H33" t="s">
        <v>575</v>
      </c>
      <c r="I33" t="s">
        <v>2</v>
      </c>
      <c r="J33" t="s">
        <v>3</v>
      </c>
      <c r="L33" t="s">
        <v>576</v>
      </c>
    </row>
    <row r="34" spans="1:12">
      <c r="A34" t="s">
        <v>443</v>
      </c>
      <c r="B34">
        <v>2020313863</v>
      </c>
      <c r="C34" t="s">
        <v>293</v>
      </c>
      <c r="D34" t="str">
        <f t="shared" si="0"/>
        <v>($GiustoStrognell@gmail.com$,$2020313863$,$TP-1$),</v>
      </c>
      <c r="G34" t="s">
        <v>574</v>
      </c>
      <c r="H34" t="s">
        <v>575</v>
      </c>
      <c r="I34" t="s">
        <v>2</v>
      </c>
      <c r="J34" t="s">
        <v>3</v>
      </c>
      <c r="L34" t="s">
        <v>576</v>
      </c>
    </row>
    <row r="35" spans="1:12">
      <c r="A35" t="s">
        <v>448</v>
      </c>
      <c r="B35">
        <v>7217187356</v>
      </c>
      <c r="C35" t="s">
        <v>293</v>
      </c>
      <c r="D35" t="str">
        <f t="shared" si="0"/>
        <v>($AnyDible@gmail.com$,$7217187356$,$TP-1$),</v>
      </c>
      <c r="G35" t="s">
        <v>574</v>
      </c>
      <c r="H35" t="s">
        <v>575</v>
      </c>
      <c r="I35" t="s">
        <v>2</v>
      </c>
      <c r="J35" t="s">
        <v>3</v>
      </c>
      <c r="L35" t="s">
        <v>576</v>
      </c>
    </row>
    <row r="36" spans="1:12">
      <c r="A36" t="s">
        <v>453</v>
      </c>
      <c r="B36">
        <v>4978473074</v>
      </c>
      <c r="C36" t="s">
        <v>293</v>
      </c>
      <c r="D36" t="str">
        <f t="shared" si="0"/>
        <v>($ZackariahCristea@gmail.com$,$4978473074$,$TP-1$),</v>
      </c>
      <c r="G36" t="s">
        <v>574</v>
      </c>
      <c r="H36" t="s">
        <v>575</v>
      </c>
      <c r="I36" t="s">
        <v>2</v>
      </c>
      <c r="J36" t="s">
        <v>3</v>
      </c>
      <c r="L36" t="s">
        <v>576</v>
      </c>
    </row>
    <row r="37" spans="1:12">
      <c r="A37" t="s">
        <v>456</v>
      </c>
      <c r="B37">
        <v>2413153872</v>
      </c>
      <c r="C37" t="s">
        <v>293</v>
      </c>
      <c r="D37" t="str">
        <f t="shared" si="0"/>
        <v>($HumphreyYoodall@gmail.com$,$2413153872$,$TP-1$),</v>
      </c>
      <c r="G37" t="s">
        <v>574</v>
      </c>
      <c r="H37" t="s">
        <v>575</v>
      </c>
      <c r="I37" t="s">
        <v>2</v>
      </c>
      <c r="J37" t="s">
        <v>3</v>
      </c>
      <c r="L37" t="s">
        <v>576</v>
      </c>
    </row>
    <row r="38" spans="1:12">
      <c r="A38" t="s">
        <v>461</v>
      </c>
      <c r="B38">
        <v>9861972560</v>
      </c>
      <c r="C38" t="s">
        <v>293</v>
      </c>
      <c r="D38" t="str">
        <f t="shared" si="0"/>
        <v>($SondraCornier@gmail.com$,$9861972560$,$TP-1$),</v>
      </c>
      <c r="G38" t="s">
        <v>574</v>
      </c>
      <c r="H38" t="s">
        <v>575</v>
      </c>
      <c r="I38" t="s">
        <v>2</v>
      </c>
      <c r="J38" t="s">
        <v>3</v>
      </c>
      <c r="L38" t="s">
        <v>576</v>
      </c>
    </row>
    <row r="39" spans="1:12">
      <c r="A39" t="s">
        <v>466</v>
      </c>
      <c r="B39">
        <v>7847571760</v>
      </c>
      <c r="C39" t="s">
        <v>293</v>
      </c>
      <c r="D39" t="str">
        <f t="shared" si="0"/>
        <v>($NolanTumielli@gmail.com$,$7847571760$,$TP-1$),</v>
      </c>
      <c r="G39" t="s">
        <v>574</v>
      </c>
      <c r="H39" t="s">
        <v>575</v>
      </c>
      <c r="I39" t="s">
        <v>2</v>
      </c>
      <c r="J39" t="s">
        <v>3</v>
      </c>
      <c r="L39" t="s">
        <v>576</v>
      </c>
    </row>
    <row r="40" spans="1:12">
      <c r="A40" t="s">
        <v>471</v>
      </c>
      <c r="B40">
        <v>6187021958</v>
      </c>
      <c r="C40" t="s">
        <v>293</v>
      </c>
      <c r="D40" t="str">
        <f t="shared" si="0"/>
        <v>($ErnestMathely@gmail.com$,$6187021958$,$TP-1$),</v>
      </c>
      <c r="G40" t="s">
        <v>574</v>
      </c>
      <c r="H40" t="s">
        <v>575</v>
      </c>
      <c r="I40" t="s">
        <v>2</v>
      </c>
      <c r="J40" t="s">
        <v>3</v>
      </c>
      <c r="L40" t="s">
        <v>576</v>
      </c>
    </row>
    <row r="41" spans="1:12">
      <c r="A41" t="s">
        <v>476</v>
      </c>
      <c r="B41">
        <v>8286764830</v>
      </c>
      <c r="C41" t="s">
        <v>293</v>
      </c>
      <c r="D41" t="str">
        <f t="shared" si="0"/>
        <v>($NoelLesslie@gmail.com$,$8286764830$,$TP-1$),</v>
      </c>
      <c r="G41" t="s">
        <v>574</v>
      </c>
      <c r="H41" t="s">
        <v>575</v>
      </c>
      <c r="I41" t="s">
        <v>2</v>
      </c>
      <c r="J41" t="s">
        <v>3</v>
      </c>
      <c r="L41" t="s">
        <v>576</v>
      </c>
    </row>
    <row r="42" spans="1:12">
      <c r="A42" t="s">
        <v>481</v>
      </c>
      <c r="B42">
        <v>9331457337</v>
      </c>
      <c r="C42" t="s">
        <v>293</v>
      </c>
      <c r="D42" t="str">
        <f t="shared" si="0"/>
        <v>($KinsleyMellonby@gmail.com$,$9331457337$,$TP-1$),</v>
      </c>
      <c r="G42" t="s">
        <v>574</v>
      </c>
      <c r="H42" t="s">
        <v>575</v>
      </c>
      <c r="I42" t="s">
        <v>2</v>
      </c>
      <c r="J42" t="s">
        <v>3</v>
      </c>
      <c r="L42" t="s">
        <v>576</v>
      </c>
    </row>
    <row r="43" spans="1:12">
      <c r="A43" t="s">
        <v>486</v>
      </c>
      <c r="B43">
        <v>5732400768</v>
      </c>
      <c r="C43" t="s">
        <v>293</v>
      </c>
      <c r="D43" t="str">
        <f t="shared" si="0"/>
        <v>($RickertKivell@gmail.com$,$5732400768$,$TP-1$),</v>
      </c>
      <c r="G43" t="s">
        <v>574</v>
      </c>
      <c r="H43" t="s">
        <v>575</v>
      </c>
      <c r="I43" t="s">
        <v>2</v>
      </c>
      <c r="J43" t="s">
        <v>3</v>
      </c>
      <c r="L43" t="s">
        <v>576</v>
      </c>
    </row>
    <row r="44" spans="1:12">
      <c r="A44" t="s">
        <v>491</v>
      </c>
      <c r="B44">
        <v>7267671915</v>
      </c>
      <c r="C44" t="s">
        <v>293</v>
      </c>
      <c r="D44" t="str">
        <f t="shared" si="0"/>
        <v>($BrianBettles@gmail.com$,$7267671915$,$TP-1$),</v>
      </c>
      <c r="G44" t="s">
        <v>574</v>
      </c>
      <c r="H44" t="s">
        <v>575</v>
      </c>
      <c r="I44" t="s">
        <v>2</v>
      </c>
      <c r="J44" t="s">
        <v>3</v>
      </c>
      <c r="L44" t="s">
        <v>576</v>
      </c>
    </row>
    <row r="45" spans="1:12">
      <c r="A45" t="s">
        <v>496</v>
      </c>
      <c r="B45">
        <v>6534496469</v>
      </c>
      <c r="C45" t="s">
        <v>293</v>
      </c>
      <c r="D45" t="str">
        <f t="shared" si="0"/>
        <v>($KellenSpataro@gmail.com$,$6534496469$,$TP-1$),</v>
      </c>
      <c r="G45" t="s">
        <v>574</v>
      </c>
      <c r="H45" t="s">
        <v>575</v>
      </c>
      <c r="I45" t="s">
        <v>2</v>
      </c>
      <c r="J45" t="s">
        <v>3</v>
      </c>
      <c r="L45" t="s">
        <v>576</v>
      </c>
    </row>
    <row r="46" spans="1:12">
      <c r="A46" t="s">
        <v>501</v>
      </c>
      <c r="B46">
        <v>9197249827</v>
      </c>
      <c r="C46" t="s">
        <v>293</v>
      </c>
      <c r="D46" t="str">
        <f t="shared" si="0"/>
        <v>($CharisMacKean@gmail.com$,$9197249827$,$TP-1$),</v>
      </c>
      <c r="G46" t="s">
        <v>574</v>
      </c>
      <c r="H46" t="s">
        <v>575</v>
      </c>
      <c r="I46" t="s">
        <v>2</v>
      </c>
      <c r="J46" t="s">
        <v>3</v>
      </c>
      <c r="L46" t="s">
        <v>576</v>
      </c>
    </row>
    <row r="47" spans="1:12">
      <c r="A47" t="s">
        <v>506</v>
      </c>
      <c r="B47">
        <v>5827128673</v>
      </c>
      <c r="C47" t="s">
        <v>293</v>
      </c>
      <c r="D47" t="str">
        <f t="shared" si="0"/>
        <v>($SherryThompson@gmail.com$,$5827128673$,$TP-1$),</v>
      </c>
      <c r="G47" t="s">
        <v>574</v>
      </c>
      <c r="H47" t="s">
        <v>575</v>
      </c>
      <c r="I47" t="s">
        <v>2</v>
      </c>
      <c r="J47" t="s">
        <v>3</v>
      </c>
      <c r="L47" t="s">
        <v>576</v>
      </c>
    </row>
    <row r="48" spans="1:12">
      <c r="A48" t="s">
        <v>511</v>
      </c>
      <c r="B48">
        <v>3283624800</v>
      </c>
      <c r="C48" t="s">
        <v>293</v>
      </c>
      <c r="D48" t="str">
        <f t="shared" si="0"/>
        <v>($AlasterBorell@gmail.com$,$3283624800$,$TP-1$),</v>
      </c>
      <c r="G48" t="s">
        <v>574</v>
      </c>
      <c r="H48" t="s">
        <v>575</v>
      </c>
      <c r="I48" t="s">
        <v>2</v>
      </c>
      <c r="J48" t="s">
        <v>3</v>
      </c>
      <c r="L48" t="s">
        <v>576</v>
      </c>
    </row>
    <row r="49" spans="1:12">
      <c r="A49" t="s">
        <v>516</v>
      </c>
      <c r="B49">
        <v>3973625591</v>
      </c>
      <c r="C49" t="s">
        <v>293</v>
      </c>
      <c r="D49" t="str">
        <f t="shared" si="0"/>
        <v>($LaneSalkeld@gmail.com$,$3973625591$,$TP-1$),</v>
      </c>
      <c r="G49" t="s">
        <v>574</v>
      </c>
      <c r="H49" t="s">
        <v>575</v>
      </c>
      <c r="I49" t="s">
        <v>2</v>
      </c>
      <c r="J49" t="s">
        <v>3</v>
      </c>
      <c r="L49" t="s">
        <v>576</v>
      </c>
    </row>
    <row r="50" spans="1:12">
      <c r="A50" t="s">
        <v>520</v>
      </c>
      <c r="B50">
        <v>1313659169</v>
      </c>
      <c r="C50" t="s">
        <v>293</v>
      </c>
      <c r="D50" t="str">
        <f t="shared" si="0"/>
        <v>($GarwinBiasini@gmail.com$,$1313659169$,$TP-1$),</v>
      </c>
      <c r="G50" t="s">
        <v>574</v>
      </c>
      <c r="H50" t="s">
        <v>575</v>
      </c>
      <c r="I50" t="s">
        <v>2</v>
      </c>
      <c r="J50" t="s">
        <v>3</v>
      </c>
      <c r="L50" t="s">
        <v>576</v>
      </c>
    </row>
    <row r="51" spans="1:12">
      <c r="A51" t="s">
        <v>525</v>
      </c>
      <c r="B51">
        <v>1947512118</v>
      </c>
      <c r="C51" t="s">
        <v>293</v>
      </c>
      <c r="D51" t="str">
        <f t="shared" si="0"/>
        <v>($ClemmySturton@gmail.com$,$1947512118$,$TP-1$),</v>
      </c>
      <c r="G51" t="s">
        <v>574</v>
      </c>
      <c r="H51" t="s">
        <v>575</v>
      </c>
      <c r="I51" t="s">
        <v>2</v>
      </c>
      <c r="J51" t="s">
        <v>3</v>
      </c>
      <c r="L51" t="s">
        <v>576</v>
      </c>
    </row>
    <row r="52" spans="1:12">
      <c r="A52" t="s">
        <v>530</v>
      </c>
      <c r="B52">
        <v>4804075912</v>
      </c>
      <c r="C52" t="s">
        <v>293</v>
      </c>
      <c r="D52" t="str">
        <f t="shared" si="0"/>
        <v>($DarrelAntonucci@gmail.com$,$4804075912$,$TP-1$),</v>
      </c>
      <c r="G52" t="s">
        <v>574</v>
      </c>
      <c r="H52" t="s">
        <v>575</v>
      </c>
      <c r="I52" t="s">
        <v>2</v>
      </c>
      <c r="J52" t="s">
        <v>3</v>
      </c>
      <c r="L52" t="s">
        <v>576</v>
      </c>
    </row>
    <row r="53" spans="1:12">
      <c r="A53" t="s">
        <v>534</v>
      </c>
      <c r="B53">
        <v>2579912663</v>
      </c>
      <c r="C53" t="s">
        <v>293</v>
      </c>
      <c r="D53" t="str">
        <f t="shared" si="0"/>
        <v>($WilliamHuyche@gmail.com$,$2579912663$,$TP-1$),</v>
      </c>
      <c r="G53" t="s">
        <v>574</v>
      </c>
      <c r="H53" t="s">
        <v>575</v>
      </c>
      <c r="I53" t="s">
        <v>2</v>
      </c>
      <c r="J53" t="s">
        <v>3</v>
      </c>
      <c r="L53" t="s">
        <v>576</v>
      </c>
    </row>
    <row r="54" spans="1:12">
      <c r="A54" t="s">
        <v>539</v>
      </c>
      <c r="B54">
        <v>5948490297</v>
      </c>
      <c r="C54" t="s">
        <v>293</v>
      </c>
      <c r="D54" t="str">
        <f t="shared" si="0"/>
        <v>($VernenJugging@gmail.com$,$5948490297$,$TP-1$),</v>
      </c>
      <c r="G54" t="s">
        <v>574</v>
      </c>
      <c r="H54" t="s">
        <v>575</v>
      </c>
      <c r="I54" t="s">
        <v>2</v>
      </c>
      <c r="J54" t="s">
        <v>3</v>
      </c>
      <c r="L54" t="s">
        <v>576</v>
      </c>
    </row>
    <row r="55" spans="1:12">
      <c r="A55" s="10" t="s">
        <v>614</v>
      </c>
      <c r="B55">
        <v>1029141151</v>
      </c>
      <c r="C55" t="s">
        <v>293</v>
      </c>
      <c r="D55" t="str">
        <f t="shared" si="0"/>
        <v>($cadenaverajuandavid@gmail.com$,$1029141151$,$TP-1$),</v>
      </c>
      <c r="G55" t="s">
        <v>574</v>
      </c>
      <c r="H55" t="s">
        <v>575</v>
      </c>
      <c r="I55" t="s">
        <v>2</v>
      </c>
      <c r="J55" t="s">
        <v>3</v>
      </c>
      <c r="L55" t="s">
        <v>576</v>
      </c>
    </row>
    <row r="56" spans="1:12">
      <c r="A56" t="s">
        <v>19</v>
      </c>
      <c r="B56">
        <v>8840573571</v>
      </c>
      <c r="C56" t="s">
        <v>293</v>
      </c>
      <c r="D56" t="str">
        <f t="shared" si="0"/>
        <v>($FraserGonin@gmail.com$,$8840573571$,$TP-1$),</v>
      </c>
      <c r="G56" t="s">
        <v>574</v>
      </c>
      <c r="H56" t="s">
        <v>575</v>
      </c>
      <c r="I56" t="s">
        <v>2</v>
      </c>
      <c r="J56" t="s">
        <v>3</v>
      </c>
      <c r="L56" t="s">
        <v>576</v>
      </c>
    </row>
    <row r="57" spans="1:12">
      <c r="A57" t="s">
        <v>24</v>
      </c>
      <c r="B57">
        <v>2155498127</v>
      </c>
      <c r="C57" t="s">
        <v>293</v>
      </c>
      <c r="D57" t="str">
        <f t="shared" si="0"/>
        <v>($JoelCogzell@gmail.com$,$2155498127$,$TP-1$),</v>
      </c>
      <c r="G57" t="s">
        <v>574</v>
      </c>
      <c r="H57" t="s">
        <v>575</v>
      </c>
      <c r="I57" t="s">
        <v>2</v>
      </c>
      <c r="J57" t="s">
        <v>3</v>
      </c>
      <c r="L57" t="s">
        <v>576</v>
      </c>
    </row>
    <row r="58" spans="1:12">
      <c r="A58" t="s">
        <v>29</v>
      </c>
      <c r="B58">
        <v>3171410301</v>
      </c>
      <c r="C58" t="s">
        <v>293</v>
      </c>
      <c r="D58" t="str">
        <f t="shared" si="0"/>
        <v>($HammadJagg@gmail.com$,$3171410301$,$TP-1$),</v>
      </c>
      <c r="G58" t="s">
        <v>574</v>
      </c>
      <c r="H58" t="s">
        <v>575</v>
      </c>
      <c r="I58" t="s">
        <v>2</v>
      </c>
      <c r="J58" t="s">
        <v>3</v>
      </c>
      <c r="L58" t="s">
        <v>576</v>
      </c>
    </row>
    <row r="59" spans="1:12">
      <c r="A59" t="s">
        <v>35</v>
      </c>
      <c r="B59">
        <v>2852645727</v>
      </c>
      <c r="C59" t="s">
        <v>293</v>
      </c>
      <c r="D59" t="str">
        <f t="shared" si="0"/>
        <v>($BeatriceFoxten@gmail.com$,$2852645727$,$TP-1$),</v>
      </c>
      <c r="G59" t="s">
        <v>574</v>
      </c>
      <c r="H59" t="s">
        <v>575</v>
      </c>
      <c r="I59" t="s">
        <v>2</v>
      </c>
      <c r="J59" t="s">
        <v>3</v>
      </c>
      <c r="L59" t="s">
        <v>576</v>
      </c>
    </row>
    <row r="60" spans="1:12">
      <c r="A60" t="s">
        <v>40</v>
      </c>
      <c r="B60">
        <v>7038693491</v>
      </c>
      <c r="C60" t="s">
        <v>293</v>
      </c>
      <c r="D60" t="str">
        <f t="shared" si="0"/>
        <v>($VinceDalliwater@gmail.com$,$7038693491$,$TP-1$),</v>
      </c>
      <c r="G60" t="s">
        <v>574</v>
      </c>
      <c r="H60" t="s">
        <v>575</v>
      </c>
      <c r="I60" t="s">
        <v>2</v>
      </c>
      <c r="J60" t="s">
        <v>3</v>
      </c>
      <c r="L60" t="s">
        <v>576</v>
      </c>
    </row>
    <row r="61" spans="1:12">
      <c r="A61" t="s">
        <v>46</v>
      </c>
      <c r="B61">
        <v>4673446447</v>
      </c>
      <c r="C61" t="s">
        <v>293</v>
      </c>
      <c r="D61" t="str">
        <f t="shared" si="0"/>
        <v>($KoenraadPostans@gmail.com$,$4673446447$,$TP-1$),</v>
      </c>
      <c r="G61" t="s">
        <v>574</v>
      </c>
      <c r="H61" t="s">
        <v>575</v>
      </c>
      <c r="I61" t="s">
        <v>2</v>
      </c>
      <c r="J61" t="s">
        <v>3</v>
      </c>
      <c r="L61" t="s">
        <v>576</v>
      </c>
    </row>
    <row r="62" spans="1:12">
      <c r="A62" t="s">
        <v>51</v>
      </c>
      <c r="B62">
        <v>5549791378</v>
      </c>
      <c r="C62" t="s">
        <v>293</v>
      </c>
      <c r="D62" t="str">
        <f t="shared" si="0"/>
        <v>($RandRudeforth@gmail.com$,$5549791378$,$TP-1$),</v>
      </c>
      <c r="G62" t="s">
        <v>574</v>
      </c>
      <c r="H62" t="s">
        <v>575</v>
      </c>
      <c r="I62" t="s">
        <v>2</v>
      </c>
      <c r="J62" t="s">
        <v>3</v>
      </c>
      <c r="L62" t="s">
        <v>576</v>
      </c>
    </row>
    <row r="63" spans="1:12">
      <c r="A63" t="s">
        <v>56</v>
      </c>
      <c r="B63">
        <v>3488850673</v>
      </c>
      <c r="C63" t="s">
        <v>293</v>
      </c>
      <c r="D63" t="str">
        <f t="shared" si="0"/>
        <v>($SollyPope@gmail.com$,$3488850673$,$TP-1$),</v>
      </c>
      <c r="G63" t="s">
        <v>574</v>
      </c>
      <c r="H63" t="s">
        <v>575</v>
      </c>
      <c r="I63" t="s">
        <v>2</v>
      </c>
      <c r="J63" t="s">
        <v>3</v>
      </c>
      <c r="L63" t="s">
        <v>576</v>
      </c>
    </row>
    <row r="64" spans="1:12">
      <c r="A64" t="s">
        <v>62</v>
      </c>
      <c r="B64">
        <v>3810558424</v>
      </c>
      <c r="C64" t="s">
        <v>293</v>
      </c>
      <c r="D64" t="str">
        <f t="shared" si="0"/>
        <v>($DioneCritchley@gmail.com$,$3810558424$,$TP-1$),</v>
      </c>
      <c r="G64" t="s">
        <v>574</v>
      </c>
      <c r="H64" t="s">
        <v>575</v>
      </c>
      <c r="I64" t="s">
        <v>2</v>
      </c>
      <c r="J64" t="s">
        <v>3</v>
      </c>
      <c r="L64" t="s">
        <v>576</v>
      </c>
    </row>
    <row r="65" spans="1:12">
      <c r="A65" t="s">
        <v>67</v>
      </c>
      <c r="B65">
        <v>2082098217</v>
      </c>
      <c r="C65" t="s">
        <v>293</v>
      </c>
      <c r="D65" t="str">
        <f t="shared" si="0"/>
        <v>($CesaroFrusher@gmail.com$,$2082098217$,$TP-1$),</v>
      </c>
      <c r="G65" t="s">
        <v>574</v>
      </c>
      <c r="H65" t="s">
        <v>575</v>
      </c>
      <c r="I65" t="s">
        <v>2</v>
      </c>
      <c r="J65" t="s">
        <v>3</v>
      </c>
      <c r="L65" t="s">
        <v>576</v>
      </c>
    </row>
    <row r="66" spans="1:12">
      <c r="A66" t="s">
        <v>72</v>
      </c>
      <c r="B66">
        <v>5662974997</v>
      </c>
      <c r="C66" t="s">
        <v>293</v>
      </c>
      <c r="D66" t="str">
        <f t="shared" si="0"/>
        <v>($HuntBrobyn@gmail.com$,$5662974997$,$TP-1$),</v>
      </c>
      <c r="G66" t="s">
        <v>574</v>
      </c>
      <c r="H66" t="s">
        <v>575</v>
      </c>
      <c r="I66" t="s">
        <v>2</v>
      </c>
      <c r="J66" t="s">
        <v>3</v>
      </c>
      <c r="L66" t="s">
        <v>576</v>
      </c>
    </row>
    <row r="67" spans="1:12">
      <c r="A67" t="s">
        <v>77</v>
      </c>
      <c r="B67">
        <v>9442239081</v>
      </c>
      <c r="C67" t="s">
        <v>293</v>
      </c>
      <c r="D67" t="str">
        <f t="shared" ref="D67:D102" si="1">+_xlfn.CONCAT($F65,$G67,A67,$H67,I67,$B67,$J67,C67,$L67)</f>
        <v>($PapagenoBrough@gmail.com$,$9442239081$,$TP-1$),</v>
      </c>
      <c r="G67" t="s">
        <v>574</v>
      </c>
      <c r="H67" t="s">
        <v>575</v>
      </c>
      <c r="I67" t="s">
        <v>2</v>
      </c>
      <c r="J67" t="s">
        <v>3</v>
      </c>
      <c r="L67" t="s">
        <v>576</v>
      </c>
    </row>
    <row r="68" spans="1:12">
      <c r="A68" t="s">
        <v>81</v>
      </c>
      <c r="B68">
        <v>8953967671</v>
      </c>
      <c r="C68" t="s">
        <v>293</v>
      </c>
      <c r="D68" t="str">
        <f t="shared" si="1"/>
        <v>($MableFoxten@gmail.com$,$8953967671$,$TP-1$),</v>
      </c>
      <c r="G68" t="s">
        <v>574</v>
      </c>
      <c r="H68" t="s">
        <v>575</v>
      </c>
      <c r="I68" t="s">
        <v>2</v>
      </c>
      <c r="J68" t="s">
        <v>3</v>
      </c>
      <c r="L68" t="s">
        <v>576</v>
      </c>
    </row>
    <row r="69" spans="1:12">
      <c r="A69" t="s">
        <v>86</v>
      </c>
      <c r="B69">
        <v>6334147443</v>
      </c>
      <c r="C69" t="s">
        <v>293</v>
      </c>
      <c r="D69" t="str">
        <f t="shared" si="1"/>
        <v>($RudolfRadin@gmail.com$,$6334147443$,$TP-1$),</v>
      </c>
      <c r="G69" t="s">
        <v>574</v>
      </c>
      <c r="H69" t="s">
        <v>575</v>
      </c>
      <c r="I69" t="s">
        <v>2</v>
      </c>
      <c r="J69" t="s">
        <v>3</v>
      </c>
      <c r="L69" t="s">
        <v>576</v>
      </c>
    </row>
    <row r="70" spans="1:12">
      <c r="A70" t="s">
        <v>91</v>
      </c>
      <c r="B70">
        <v>9458542289</v>
      </c>
      <c r="C70" t="s">
        <v>293</v>
      </c>
      <c r="D70" t="str">
        <f t="shared" si="1"/>
        <v>($BordBottrill@gmail.com$,$9458542289$,$TP-1$),</v>
      </c>
      <c r="G70" t="s">
        <v>574</v>
      </c>
      <c r="H70" t="s">
        <v>575</v>
      </c>
      <c r="I70" t="s">
        <v>2</v>
      </c>
      <c r="J70" t="s">
        <v>3</v>
      </c>
      <c r="L70" t="s">
        <v>576</v>
      </c>
    </row>
    <row r="71" spans="1:12">
      <c r="A71" t="s">
        <v>96</v>
      </c>
      <c r="B71">
        <v>9341554710</v>
      </c>
      <c r="C71" t="s">
        <v>293</v>
      </c>
      <c r="D71" t="str">
        <f t="shared" si="1"/>
        <v>($WilliamFurnival@gmail.com$,$9341554710$,$TP-1$),</v>
      </c>
      <c r="G71" t="s">
        <v>574</v>
      </c>
      <c r="H71" t="s">
        <v>575</v>
      </c>
      <c r="I71" t="s">
        <v>2</v>
      </c>
      <c r="J71" t="s">
        <v>3</v>
      </c>
      <c r="L71" t="s">
        <v>576</v>
      </c>
    </row>
    <row r="72" spans="1:12">
      <c r="A72" t="s">
        <v>101</v>
      </c>
      <c r="B72">
        <v>4331107052</v>
      </c>
      <c r="C72" t="s">
        <v>293</v>
      </c>
      <c r="D72" t="str">
        <f t="shared" si="1"/>
        <v>($ArchyTurpie@gmail.com$,$4331107052$,$TP-1$),</v>
      </c>
      <c r="G72" t="s">
        <v>574</v>
      </c>
      <c r="H72" t="s">
        <v>575</v>
      </c>
      <c r="I72" t="s">
        <v>2</v>
      </c>
      <c r="J72" t="s">
        <v>3</v>
      </c>
      <c r="L72" t="s">
        <v>576</v>
      </c>
    </row>
    <row r="73" spans="1:12">
      <c r="A73" t="s">
        <v>106</v>
      </c>
      <c r="B73">
        <v>1679792332</v>
      </c>
      <c r="C73" t="s">
        <v>293</v>
      </c>
      <c r="D73" t="str">
        <f t="shared" si="1"/>
        <v>($AileeColclough@gmail.com$,$1679792332$,$TP-1$),</v>
      </c>
      <c r="G73" t="s">
        <v>574</v>
      </c>
      <c r="H73" t="s">
        <v>575</v>
      </c>
      <c r="I73" t="s">
        <v>2</v>
      </c>
      <c r="J73" t="s">
        <v>3</v>
      </c>
      <c r="L73" t="s">
        <v>576</v>
      </c>
    </row>
    <row r="74" spans="1:12">
      <c r="A74" t="s">
        <v>111</v>
      </c>
      <c r="B74">
        <v>5962152930</v>
      </c>
      <c r="C74" t="s">
        <v>293</v>
      </c>
      <c r="D74" t="str">
        <f t="shared" si="1"/>
        <v>($MinnySkupinski@gmail.com$,$5962152930$,$TP-1$),</v>
      </c>
      <c r="G74" t="s">
        <v>574</v>
      </c>
      <c r="H74" t="s">
        <v>575</v>
      </c>
      <c r="I74" t="s">
        <v>2</v>
      </c>
      <c r="J74" t="s">
        <v>3</v>
      </c>
      <c r="L74" t="s">
        <v>576</v>
      </c>
    </row>
    <row r="75" spans="1:12">
      <c r="A75" t="s">
        <v>116</v>
      </c>
      <c r="B75">
        <v>6230608762</v>
      </c>
      <c r="C75" t="s">
        <v>293</v>
      </c>
      <c r="D75" t="str">
        <f t="shared" si="1"/>
        <v>($BrunhildeFrugier@gmail.com$,$6230608762$,$TP-1$),</v>
      </c>
      <c r="G75" t="s">
        <v>574</v>
      </c>
      <c r="H75" t="s">
        <v>575</v>
      </c>
      <c r="I75" t="s">
        <v>2</v>
      </c>
      <c r="J75" t="s">
        <v>3</v>
      </c>
      <c r="L75" t="s">
        <v>576</v>
      </c>
    </row>
    <row r="76" spans="1:12">
      <c r="A76" t="s">
        <v>121</v>
      </c>
      <c r="B76">
        <v>5320037295</v>
      </c>
      <c r="C76" t="s">
        <v>293</v>
      </c>
      <c r="D76" t="str">
        <f t="shared" si="1"/>
        <v>($RobinettaGaylard@gmail.com$,$5320037295$,$TP-1$),</v>
      </c>
      <c r="G76" t="s">
        <v>574</v>
      </c>
      <c r="H76" t="s">
        <v>575</v>
      </c>
      <c r="I76" t="s">
        <v>2</v>
      </c>
      <c r="J76" t="s">
        <v>3</v>
      </c>
      <c r="L76" t="s">
        <v>576</v>
      </c>
    </row>
    <row r="77" spans="1:12">
      <c r="A77" t="s">
        <v>126</v>
      </c>
      <c r="B77">
        <v>7989722065</v>
      </c>
      <c r="C77" t="s">
        <v>293</v>
      </c>
      <c r="D77" t="str">
        <f t="shared" si="1"/>
        <v>($FabienHolson@gmail.com$,$7989722065$,$TP-1$),</v>
      </c>
      <c r="G77" t="s">
        <v>574</v>
      </c>
      <c r="H77" t="s">
        <v>575</v>
      </c>
      <c r="I77" t="s">
        <v>2</v>
      </c>
      <c r="J77" t="s">
        <v>3</v>
      </c>
      <c r="L77" t="s">
        <v>576</v>
      </c>
    </row>
    <row r="78" spans="1:12">
      <c r="A78" t="s">
        <v>131</v>
      </c>
      <c r="B78">
        <v>5426147866</v>
      </c>
      <c r="C78" t="s">
        <v>293</v>
      </c>
      <c r="D78" t="str">
        <f t="shared" si="1"/>
        <v>($PackstonKennerley@gmail.com$,$5426147866$,$TP-1$),</v>
      </c>
      <c r="G78" t="s">
        <v>574</v>
      </c>
      <c r="H78" t="s">
        <v>575</v>
      </c>
      <c r="I78" t="s">
        <v>2</v>
      </c>
      <c r="J78" t="s">
        <v>3</v>
      </c>
      <c r="L78" t="s">
        <v>576</v>
      </c>
    </row>
    <row r="79" spans="1:12">
      <c r="A79" t="s">
        <v>136</v>
      </c>
      <c r="B79">
        <v>7719618139</v>
      </c>
      <c r="C79" t="s">
        <v>293</v>
      </c>
      <c r="D79" t="str">
        <f t="shared" si="1"/>
        <v>($ReynoldBonhomme@gmail.com$,$7719618139$,$TP-1$),</v>
      </c>
      <c r="G79" t="s">
        <v>574</v>
      </c>
      <c r="H79" t="s">
        <v>575</v>
      </c>
      <c r="I79" t="s">
        <v>2</v>
      </c>
      <c r="J79" t="s">
        <v>3</v>
      </c>
      <c r="L79" t="s">
        <v>576</v>
      </c>
    </row>
    <row r="80" spans="1:12">
      <c r="A80" t="s">
        <v>141</v>
      </c>
      <c r="B80">
        <v>4893075708</v>
      </c>
      <c r="C80" t="s">
        <v>293</v>
      </c>
      <c r="D80" t="str">
        <f t="shared" si="1"/>
        <v>($AlfDavidovich@gmail.com$,$4893075708$,$TP-1$),</v>
      </c>
      <c r="G80" t="s">
        <v>574</v>
      </c>
      <c r="H80" t="s">
        <v>575</v>
      </c>
      <c r="I80" t="s">
        <v>2</v>
      </c>
      <c r="J80" t="s">
        <v>3</v>
      </c>
      <c r="L80" t="s">
        <v>576</v>
      </c>
    </row>
    <row r="81" spans="1:12">
      <c r="A81" t="s">
        <v>146</v>
      </c>
      <c r="B81">
        <v>5364975840</v>
      </c>
      <c r="C81" t="s">
        <v>293</v>
      </c>
      <c r="D81" t="str">
        <f t="shared" si="1"/>
        <v>($SpenseShoute@gmail.com$,$5364975840$,$TP-1$),</v>
      </c>
      <c r="G81" t="s">
        <v>574</v>
      </c>
      <c r="H81" t="s">
        <v>575</v>
      </c>
      <c r="I81" t="s">
        <v>2</v>
      </c>
      <c r="J81" t="s">
        <v>3</v>
      </c>
      <c r="L81" t="s">
        <v>576</v>
      </c>
    </row>
    <row r="82" spans="1:12">
      <c r="A82" t="s">
        <v>151</v>
      </c>
      <c r="B82">
        <v>3149607681</v>
      </c>
      <c r="C82" t="s">
        <v>293</v>
      </c>
      <c r="D82" t="str">
        <f t="shared" si="1"/>
        <v>($JesseySprigin@gmail.com$,$3149607681$,$TP-1$),</v>
      </c>
      <c r="G82" t="s">
        <v>574</v>
      </c>
      <c r="H82" t="s">
        <v>575</v>
      </c>
      <c r="I82" t="s">
        <v>2</v>
      </c>
      <c r="J82" t="s">
        <v>3</v>
      </c>
      <c r="L82" t="s">
        <v>576</v>
      </c>
    </row>
    <row r="83" spans="1:12">
      <c r="A83" t="s">
        <v>156</v>
      </c>
      <c r="B83">
        <v>4620269597</v>
      </c>
      <c r="C83" t="s">
        <v>293</v>
      </c>
      <c r="D83" t="str">
        <f t="shared" si="1"/>
        <v>($PatriziaCorradetti@gmail.com$,$4620269597$,$TP-1$),</v>
      </c>
      <c r="G83" t="s">
        <v>574</v>
      </c>
      <c r="H83" t="s">
        <v>575</v>
      </c>
      <c r="I83" t="s">
        <v>2</v>
      </c>
      <c r="J83" t="s">
        <v>3</v>
      </c>
      <c r="L83" t="s">
        <v>576</v>
      </c>
    </row>
    <row r="84" spans="1:12">
      <c r="A84" t="s">
        <v>161</v>
      </c>
      <c r="B84">
        <v>6157295692</v>
      </c>
      <c r="C84" t="s">
        <v>293</v>
      </c>
      <c r="D84" t="str">
        <f t="shared" si="1"/>
        <v>($BoigieSorrie@gmail.com$,$6157295692$,$TP-1$),</v>
      </c>
      <c r="G84" t="s">
        <v>574</v>
      </c>
      <c r="H84" t="s">
        <v>575</v>
      </c>
      <c r="I84" t="s">
        <v>2</v>
      </c>
      <c r="J84" t="s">
        <v>3</v>
      </c>
      <c r="L84" t="s">
        <v>576</v>
      </c>
    </row>
    <row r="85" spans="1:12">
      <c r="A85" t="s">
        <v>166</v>
      </c>
      <c r="B85">
        <v>2288712807</v>
      </c>
      <c r="C85" t="s">
        <v>293</v>
      </c>
      <c r="D85" t="str">
        <f t="shared" si="1"/>
        <v>($MaryleePaulino@gmail.com$,$2288712807$,$TP-1$),</v>
      </c>
      <c r="G85" t="s">
        <v>574</v>
      </c>
      <c r="H85" t="s">
        <v>575</v>
      </c>
      <c r="I85" t="s">
        <v>2</v>
      </c>
      <c r="J85" t="s">
        <v>3</v>
      </c>
      <c r="L85" t="s">
        <v>576</v>
      </c>
    </row>
    <row r="86" spans="1:12">
      <c r="A86" t="s">
        <v>171</v>
      </c>
      <c r="B86">
        <v>6969458426</v>
      </c>
      <c r="C86" t="s">
        <v>293</v>
      </c>
      <c r="D86" t="str">
        <f t="shared" si="1"/>
        <v>($ErickBartlomieczak@gmail.com$,$6969458426$,$TP-1$),</v>
      </c>
      <c r="G86" t="s">
        <v>574</v>
      </c>
      <c r="H86" t="s">
        <v>575</v>
      </c>
      <c r="I86" t="s">
        <v>2</v>
      </c>
      <c r="J86" t="s">
        <v>3</v>
      </c>
      <c r="L86" t="s">
        <v>576</v>
      </c>
    </row>
    <row r="87" spans="1:12">
      <c r="A87" t="s">
        <v>176</v>
      </c>
      <c r="B87">
        <v>3169385809</v>
      </c>
      <c r="C87" t="s">
        <v>15</v>
      </c>
      <c r="D87" t="str">
        <f t="shared" si="1"/>
        <v>($MaireGypson@gmail.com$,$3169385809$,$TP-2$),</v>
      </c>
      <c r="G87" t="s">
        <v>574</v>
      </c>
      <c r="H87" t="s">
        <v>575</v>
      </c>
      <c r="I87" t="s">
        <v>2</v>
      </c>
      <c r="J87" t="s">
        <v>3</v>
      </c>
      <c r="L87" t="s">
        <v>576</v>
      </c>
    </row>
    <row r="88" spans="1:12">
      <c r="A88" t="s">
        <v>181</v>
      </c>
      <c r="B88">
        <v>5814921223</v>
      </c>
      <c r="C88" t="s">
        <v>15</v>
      </c>
      <c r="D88" t="str">
        <f t="shared" si="1"/>
        <v>($TamFury@gmail.com$,$5814921223$,$TP-2$),</v>
      </c>
      <c r="G88" t="s">
        <v>574</v>
      </c>
      <c r="H88" t="s">
        <v>575</v>
      </c>
      <c r="I88" t="s">
        <v>2</v>
      </c>
      <c r="J88" t="s">
        <v>3</v>
      </c>
      <c r="L88" t="s">
        <v>576</v>
      </c>
    </row>
    <row r="89" spans="1:12">
      <c r="A89" t="s">
        <v>186</v>
      </c>
      <c r="B89">
        <v>6224125084</v>
      </c>
      <c r="C89" t="s">
        <v>15</v>
      </c>
      <c r="D89" t="str">
        <f t="shared" si="1"/>
        <v>($OdeyBasketter@gmail.com$,$6224125084$,$TP-2$),</v>
      </c>
      <c r="G89" t="s">
        <v>574</v>
      </c>
      <c r="H89" t="s">
        <v>575</v>
      </c>
      <c r="I89" t="s">
        <v>2</v>
      </c>
      <c r="J89" t="s">
        <v>3</v>
      </c>
      <c r="L89" t="s">
        <v>576</v>
      </c>
    </row>
    <row r="90" spans="1:12">
      <c r="A90" t="s">
        <v>191</v>
      </c>
      <c r="B90">
        <v>6472506170</v>
      </c>
      <c r="C90" t="s">
        <v>15</v>
      </c>
      <c r="D90" t="str">
        <f t="shared" si="1"/>
        <v>($HestherBreede@gmail.com$,$6472506170$,$TP-2$),</v>
      </c>
      <c r="G90" t="s">
        <v>574</v>
      </c>
      <c r="H90" t="s">
        <v>575</v>
      </c>
      <c r="I90" t="s">
        <v>2</v>
      </c>
      <c r="J90" t="s">
        <v>3</v>
      </c>
      <c r="L90" t="s">
        <v>576</v>
      </c>
    </row>
    <row r="91" spans="1:12">
      <c r="A91" t="s">
        <v>196</v>
      </c>
      <c r="B91">
        <v>5496860676</v>
      </c>
      <c r="C91" t="s">
        <v>15</v>
      </c>
      <c r="D91" t="str">
        <f t="shared" si="1"/>
        <v>($KarleeCzapla@gmail.com$,$5496860676$,$TP-2$),</v>
      </c>
      <c r="G91" t="s">
        <v>574</v>
      </c>
      <c r="H91" t="s">
        <v>575</v>
      </c>
      <c r="I91" t="s">
        <v>2</v>
      </c>
      <c r="J91" t="s">
        <v>3</v>
      </c>
      <c r="L91" t="s">
        <v>576</v>
      </c>
    </row>
    <row r="92" spans="1:12">
      <c r="A92" t="s">
        <v>201</v>
      </c>
      <c r="B92">
        <v>3994910496</v>
      </c>
      <c r="C92" t="s">
        <v>15</v>
      </c>
      <c r="D92" t="str">
        <f t="shared" si="1"/>
        <v>($HumphreyDuddy@gmail.com$,$3994910496$,$TP-2$),</v>
      </c>
      <c r="G92" t="s">
        <v>574</v>
      </c>
      <c r="H92" t="s">
        <v>575</v>
      </c>
      <c r="I92" t="s">
        <v>2</v>
      </c>
      <c r="J92" t="s">
        <v>3</v>
      </c>
      <c r="L92" t="s">
        <v>576</v>
      </c>
    </row>
    <row r="93" spans="1:12">
      <c r="A93" t="s">
        <v>206</v>
      </c>
      <c r="B93">
        <v>2217810583</v>
      </c>
      <c r="C93" t="s">
        <v>15</v>
      </c>
      <c r="D93" t="str">
        <f t="shared" si="1"/>
        <v>($SvendDalwood@gmail.com$,$2217810583$,$TP-2$),</v>
      </c>
      <c r="G93" t="s">
        <v>574</v>
      </c>
      <c r="H93" t="s">
        <v>575</v>
      </c>
      <c r="I93" t="s">
        <v>2</v>
      </c>
      <c r="J93" t="s">
        <v>3</v>
      </c>
      <c r="L93" t="s">
        <v>576</v>
      </c>
    </row>
    <row r="94" spans="1:12">
      <c r="A94" t="s">
        <v>211</v>
      </c>
      <c r="B94">
        <v>7363136189</v>
      </c>
      <c r="C94" t="s">
        <v>15</v>
      </c>
      <c r="D94" t="str">
        <f t="shared" si="1"/>
        <v>($BaryFidelli@gmail.com$,$7363136189$,$TP-2$),</v>
      </c>
      <c r="G94" t="s">
        <v>574</v>
      </c>
      <c r="H94" t="s">
        <v>575</v>
      </c>
      <c r="I94" t="s">
        <v>2</v>
      </c>
      <c r="J94" t="s">
        <v>3</v>
      </c>
      <c r="L94" t="s">
        <v>576</v>
      </c>
    </row>
    <row r="95" spans="1:12">
      <c r="A95" t="s">
        <v>216</v>
      </c>
      <c r="B95">
        <v>3629004527</v>
      </c>
      <c r="C95" t="s">
        <v>15</v>
      </c>
      <c r="D95" t="str">
        <f t="shared" si="1"/>
        <v>($ChloBrion@gmail.com$,$3629004527$,$TP-2$),</v>
      </c>
      <c r="G95" t="s">
        <v>574</v>
      </c>
      <c r="H95" t="s">
        <v>575</v>
      </c>
      <c r="I95" t="s">
        <v>2</v>
      </c>
      <c r="J95" t="s">
        <v>3</v>
      </c>
      <c r="L95" t="s">
        <v>576</v>
      </c>
    </row>
    <row r="96" spans="1:12">
      <c r="A96" t="s">
        <v>221</v>
      </c>
      <c r="B96">
        <v>3374716929</v>
      </c>
      <c r="C96" t="s">
        <v>15</v>
      </c>
      <c r="D96" t="str">
        <f t="shared" si="1"/>
        <v>($AbdelAnfossi@gmail.com$,$3374716929$,$TP-2$),</v>
      </c>
      <c r="G96" t="s">
        <v>574</v>
      </c>
      <c r="H96" t="s">
        <v>575</v>
      </c>
      <c r="I96" t="s">
        <v>2</v>
      </c>
      <c r="J96" t="s">
        <v>3</v>
      </c>
      <c r="L96" t="s">
        <v>576</v>
      </c>
    </row>
    <row r="97" spans="1:12">
      <c r="A97" t="s">
        <v>225</v>
      </c>
      <c r="B97">
        <v>7830214540</v>
      </c>
      <c r="C97" t="s">
        <v>15</v>
      </c>
      <c r="D97" t="str">
        <f t="shared" si="1"/>
        <v>($ElizabethDalliwater@gmail.com$,$7830214540$,$TP-2$),</v>
      </c>
      <c r="G97" t="s">
        <v>574</v>
      </c>
      <c r="H97" t="s">
        <v>575</v>
      </c>
      <c r="I97" t="s">
        <v>2</v>
      </c>
      <c r="J97" t="s">
        <v>3</v>
      </c>
      <c r="L97" t="s">
        <v>576</v>
      </c>
    </row>
    <row r="98" spans="1:12">
      <c r="A98" t="s">
        <v>230</v>
      </c>
      <c r="B98">
        <v>9808722576</v>
      </c>
      <c r="C98" t="s">
        <v>15</v>
      </c>
      <c r="D98" t="str">
        <f t="shared" si="1"/>
        <v>($KatushaAdacot@gmail.com$,$9808722576$,$TP-2$),</v>
      </c>
      <c r="G98" t="s">
        <v>574</v>
      </c>
      <c r="H98" t="s">
        <v>575</v>
      </c>
      <c r="I98" t="s">
        <v>2</v>
      </c>
      <c r="J98" t="s">
        <v>3</v>
      </c>
      <c r="L98" t="s">
        <v>576</v>
      </c>
    </row>
    <row r="99" spans="1:12">
      <c r="A99" t="s">
        <v>235</v>
      </c>
      <c r="B99">
        <v>4657990850</v>
      </c>
      <c r="C99" t="s">
        <v>15</v>
      </c>
      <c r="D99" t="str">
        <f t="shared" si="1"/>
        <v>($FilberteIvachyov@gmail.com$,$4657990850$,$TP-2$),</v>
      </c>
      <c r="G99" t="s">
        <v>574</v>
      </c>
      <c r="H99" t="s">
        <v>575</v>
      </c>
      <c r="I99" t="s">
        <v>2</v>
      </c>
      <c r="J99" t="s">
        <v>3</v>
      </c>
      <c r="L99" t="s">
        <v>576</v>
      </c>
    </row>
    <row r="100" spans="1:12">
      <c r="A100" t="s">
        <v>240</v>
      </c>
      <c r="B100">
        <v>1624080773</v>
      </c>
      <c r="C100" t="s">
        <v>15</v>
      </c>
      <c r="D100" t="str">
        <f t="shared" si="1"/>
        <v>($GaylerVon Brook@gmail.com$,$1624080773$,$TP-2$),</v>
      </c>
      <c r="G100" t="s">
        <v>574</v>
      </c>
      <c r="H100" t="s">
        <v>575</v>
      </c>
      <c r="I100" t="s">
        <v>2</v>
      </c>
      <c r="J100" t="s">
        <v>3</v>
      </c>
      <c r="L100" t="s">
        <v>576</v>
      </c>
    </row>
    <row r="101" spans="1:12">
      <c r="A101" s="10" t="s">
        <v>615</v>
      </c>
      <c r="B101">
        <v>1033097397</v>
      </c>
      <c r="C101" t="s">
        <v>15</v>
      </c>
      <c r="D101" t="str">
        <f t="shared" si="1"/>
        <v>($fabian13426@gmail.com$,$1033097397$,$TP-2$),</v>
      </c>
      <c r="G101" t="s">
        <v>574</v>
      </c>
      <c r="H101" t="s">
        <v>575</v>
      </c>
      <c r="I101" t="s">
        <v>2</v>
      </c>
      <c r="J101" t="s">
        <v>3</v>
      </c>
      <c r="L101" t="s">
        <v>576</v>
      </c>
    </row>
    <row r="102" spans="1:12">
      <c r="A102" s="10" t="s">
        <v>616</v>
      </c>
      <c r="B102">
        <v>1023162417</v>
      </c>
      <c r="C102" t="s">
        <v>570</v>
      </c>
      <c r="D102" t="str">
        <f t="shared" si="1"/>
        <v>($sdbc780@gmail.com$,$1023162417$,$TP-3$);</v>
      </c>
      <c r="G102" t="s">
        <v>574</v>
      </c>
      <c r="H102" t="s">
        <v>575</v>
      </c>
      <c r="I102" t="s">
        <v>2</v>
      </c>
      <c r="J102" t="s">
        <v>3</v>
      </c>
      <c r="L102" t="s">
        <v>4</v>
      </c>
    </row>
  </sheetData>
  <hyperlinks>
    <hyperlink ref="A55" r:id="rId1" xr:uid="{A3BB395F-2962-45D3-8E59-394B213F7F67}"/>
    <hyperlink ref="A101" r:id="rId2" xr:uid="{ACB3D4C9-2E06-4D8B-A627-AC55C8CA7EF0}"/>
    <hyperlink ref="A102" r:id="rId3" xr:uid="{6DA3F5E9-7E17-4A8C-92A8-C3C36161F23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tb_tipo_personas</vt:lpstr>
      <vt:lpstr>tb_tipo_documentos</vt:lpstr>
      <vt:lpstr>tb_programa</vt:lpstr>
      <vt:lpstr>tb_personas</vt:lpstr>
      <vt:lpstr>tb_matricula</vt:lpstr>
      <vt:lpstr>tb_contrato</vt:lpstr>
      <vt:lpstr>tb_horario</vt:lpstr>
      <vt:lpstr>tb_carga docente</vt:lpstr>
      <vt:lpstr>tb_usuarios</vt:lpstr>
      <vt:lpstr>tb_nivel</vt:lpstr>
      <vt:lpstr>tb_curso_nombre</vt:lpstr>
      <vt:lpstr>tb_curso</vt:lpstr>
      <vt:lpstr>tb_notas</vt:lpstr>
      <vt:lpstr>tb_nivel_matricula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David Cadena Vera</dc:creator>
  <dc:description/>
  <cp:lastModifiedBy>ADRIANA VERA ROMERO</cp:lastModifiedBy>
  <cp:revision>3</cp:revision>
  <dcterms:created xsi:type="dcterms:W3CDTF">2023-09-27T12:03:11Z</dcterms:created>
  <dcterms:modified xsi:type="dcterms:W3CDTF">2024-05-14T17:31:46Z</dcterms:modified>
  <dc:language>es-CO</dc:language>
</cp:coreProperties>
</file>