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<sst xmlns="http://schemas.openxmlformats.org/spreadsheetml/2006/main" count="20" uniqueCount="18">
  <si>
    <t xml:space="preserve">Merge </t>
  </si>
  <si>
    <t>Merge ordenado</t>
  </si>
  <si>
    <t>Radix</t>
  </si>
  <si>
    <t>Radix ordenado</t>
  </si>
  <si>
    <t>Bubble</t>
  </si>
  <si>
    <t>Bubble ordenado</t>
  </si>
  <si>
    <t>Gnome</t>
  </si>
  <si>
    <t>Gnome ordenado</t>
  </si>
  <si>
    <t>Quick</t>
  </si>
  <si>
    <t>Quick ordenado</t>
  </si>
  <si>
    <t>Merge teórico</t>
  </si>
  <si>
    <t>Radix teórico</t>
  </si>
  <si>
    <t>Bubble teórico</t>
  </si>
  <si>
    <t>Gnome teórico</t>
  </si>
  <si>
    <t>Quick teórico</t>
  </si>
  <si>
    <t>O( n log n)</t>
  </si>
  <si>
    <t>O(n)</t>
  </si>
  <si>
    <t>O(n^2)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</si>
</sst>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sz val="11.0"/>
      <color rgb="FF000000"/>
      <name val="Calibri"/>
    </font>
    <font/>
    <font>
      <color theme="1"/>
      <name val="Arial"/>
    </font>
    <font>
      <color rgb="FF000000"/>
      <name val="Arial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shrinkToFit="0" vertical="bottom" wrapText="0"/>
    </xf>
    <xf borderId="1" fillId="0" fontId="1" numFmtId="0" xfId="0" applyAlignment="1" applyBorder="1" applyFont="1">
      <alignment readingOrder="0" shrinkToFit="0" vertical="bottom" wrapText="0"/>
    </xf>
    <xf borderId="1" fillId="0" fontId="2" numFmtId="0" xfId="0" applyAlignment="1" applyBorder="1" applyFont="1">
      <alignment readingOrder="0"/>
    </xf>
    <xf borderId="0" fillId="0" fontId="3" numFmtId="0" xfId="0" applyAlignment="1" applyFont="1">
      <alignment readingOrder="0"/>
    </xf>
    <xf borderId="1" fillId="0" fontId="4" numFmtId="0" xfId="0" applyAlignment="1" applyBorder="1" applyFont="1">
      <alignment horizontal="center" readingOrder="0" shrinkToFit="0" vertical="bottom" wrapText="0"/>
    </xf>
    <xf borderId="1" fillId="0" fontId="1" numFmtId="0" xfId="0" applyAlignment="1" applyBorder="1" applyFont="1">
      <alignment horizontal="right" readingOrder="0" shrinkToFit="0" vertical="bottom" wrapText="0"/>
    </xf>
    <xf borderId="1" fillId="0" fontId="4" numFmtId="3" xfId="0" applyAlignment="1" applyBorder="1" applyFont="1" applyNumberFormat="1">
      <alignment horizontal="center" readingOrder="0" shrinkToFit="0" vertical="bottom" wrapText="0"/>
    </xf>
    <xf borderId="1" fillId="0" fontId="4" numFmtId="0" xfId="0" applyAlignment="1" applyBorder="1" applyFont="1">
      <alignment horizontal="center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1" Type="http://schemas.openxmlformats.org/officeDocument/2006/relationships/image" Target="../media/image16.png"/><Relationship Id="rId10" Type="http://schemas.openxmlformats.org/officeDocument/2006/relationships/image" Target="../media/image1.png"/><Relationship Id="rId13" Type="http://schemas.openxmlformats.org/officeDocument/2006/relationships/image" Target="../media/image6.png"/><Relationship Id="rId12" Type="http://schemas.openxmlformats.org/officeDocument/2006/relationships/image" Target="../media/image11.png"/><Relationship Id="rId1" Type="http://schemas.openxmlformats.org/officeDocument/2006/relationships/image" Target="../media/image10.png"/><Relationship Id="rId2" Type="http://schemas.openxmlformats.org/officeDocument/2006/relationships/image" Target="../media/image15.png"/><Relationship Id="rId3" Type="http://schemas.openxmlformats.org/officeDocument/2006/relationships/image" Target="../media/image13.png"/><Relationship Id="rId4" Type="http://schemas.openxmlformats.org/officeDocument/2006/relationships/image" Target="../media/image5.png"/><Relationship Id="rId9" Type="http://schemas.openxmlformats.org/officeDocument/2006/relationships/image" Target="../media/image8.png"/><Relationship Id="rId15" Type="http://schemas.openxmlformats.org/officeDocument/2006/relationships/image" Target="../media/image7.png"/><Relationship Id="rId14" Type="http://schemas.openxmlformats.org/officeDocument/2006/relationships/image" Target="../media/image12.png"/><Relationship Id="rId17" Type="http://schemas.openxmlformats.org/officeDocument/2006/relationships/image" Target="../media/image9.png"/><Relationship Id="rId16" Type="http://schemas.openxmlformats.org/officeDocument/2006/relationships/image" Target="../media/image4.png"/><Relationship Id="rId5" Type="http://schemas.openxmlformats.org/officeDocument/2006/relationships/image" Target="../media/image2.png"/><Relationship Id="rId6" Type="http://schemas.openxmlformats.org/officeDocument/2006/relationships/image" Target="../media/image3.png"/><Relationship Id="rId7" Type="http://schemas.openxmlformats.org/officeDocument/2006/relationships/image" Target="../media/image17.png"/><Relationship Id="rId8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962025</xdr:colOff>
      <xdr:row>16</xdr:row>
      <xdr:rowOff>66675</xdr:rowOff>
    </xdr:from>
    <xdr:ext cx="4581525" cy="2752725"/>
    <xdr:pic>
      <xdr:nvPicPr>
        <xdr:cNvPr id="0" name="image10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333375</xdr:colOff>
      <xdr:row>16</xdr:row>
      <xdr:rowOff>66675</xdr:rowOff>
    </xdr:from>
    <xdr:ext cx="4581525" cy="2752725"/>
    <xdr:pic>
      <xdr:nvPicPr>
        <xdr:cNvPr id="0" name="image15.png" title="Imagen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952500</xdr:colOff>
      <xdr:row>13</xdr:row>
      <xdr:rowOff>200025</xdr:rowOff>
    </xdr:from>
    <xdr:ext cx="4572000" cy="2752725"/>
    <xdr:pic>
      <xdr:nvPicPr>
        <xdr:cNvPr id="0" name="image13.png" title="Imagen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962025</xdr:colOff>
      <xdr:row>31</xdr:row>
      <xdr:rowOff>66675</xdr:rowOff>
    </xdr:from>
    <xdr:ext cx="4581525" cy="2743200"/>
    <xdr:pic>
      <xdr:nvPicPr>
        <xdr:cNvPr id="0" name="image5.png" title="Imagen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333375</xdr:colOff>
      <xdr:row>31</xdr:row>
      <xdr:rowOff>66675</xdr:rowOff>
    </xdr:from>
    <xdr:ext cx="4581525" cy="2752725"/>
    <xdr:pic>
      <xdr:nvPicPr>
        <xdr:cNvPr id="0" name="image2.png" title="Imagen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923925</xdr:colOff>
      <xdr:row>46</xdr:row>
      <xdr:rowOff>114300</xdr:rowOff>
    </xdr:from>
    <xdr:ext cx="4581525" cy="2752725"/>
    <xdr:pic>
      <xdr:nvPicPr>
        <xdr:cNvPr id="0" name="image3.png" title="Imagen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247650</xdr:colOff>
      <xdr:row>46</xdr:row>
      <xdr:rowOff>19050</xdr:rowOff>
    </xdr:from>
    <xdr:ext cx="4581525" cy="2743200"/>
    <xdr:pic>
      <xdr:nvPicPr>
        <xdr:cNvPr id="0" name="image17.png" title="Imagen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295275</xdr:colOff>
      <xdr:row>61</xdr:row>
      <xdr:rowOff>19050</xdr:rowOff>
    </xdr:from>
    <xdr:ext cx="4581525" cy="2743200"/>
    <xdr:pic>
      <xdr:nvPicPr>
        <xdr:cNvPr id="0" name="image14.png" title="Imagen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247650</xdr:colOff>
      <xdr:row>61</xdr:row>
      <xdr:rowOff>19050</xdr:rowOff>
    </xdr:from>
    <xdr:ext cx="4581525" cy="2752725"/>
    <xdr:pic>
      <xdr:nvPicPr>
        <xdr:cNvPr id="0" name="image8.png" title="Imagen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923925</xdr:colOff>
      <xdr:row>61</xdr:row>
      <xdr:rowOff>28575</xdr:rowOff>
    </xdr:from>
    <xdr:ext cx="4581525" cy="2743200"/>
    <xdr:pic>
      <xdr:nvPicPr>
        <xdr:cNvPr id="0" name="image1.png" title="Imagen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0</xdr:colOff>
      <xdr:row>31</xdr:row>
      <xdr:rowOff>0</xdr:rowOff>
    </xdr:from>
    <xdr:ext cx="4581525" cy="2752725"/>
    <xdr:pic>
      <xdr:nvPicPr>
        <xdr:cNvPr id="0" name="image16.png" title="Imagen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952500</xdr:colOff>
      <xdr:row>61</xdr:row>
      <xdr:rowOff>19050</xdr:rowOff>
    </xdr:from>
    <xdr:ext cx="4724400" cy="2962275"/>
    <xdr:pic>
      <xdr:nvPicPr>
        <xdr:cNvPr id="0" name="image11.png" title="Imagen"/>
        <xdr:cNvPicPr preferRelativeResize="0"/>
      </xdr:nvPicPr>
      <xdr:blipFill>
        <a:blip cstate="print" r:embed="rId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80</xdr:row>
      <xdr:rowOff>0</xdr:rowOff>
    </xdr:from>
    <xdr:ext cx="4581525" cy="2752725"/>
    <xdr:pic>
      <xdr:nvPicPr>
        <xdr:cNvPr id="0" name="image6.png" title="Imagen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942975</xdr:colOff>
      <xdr:row>79</xdr:row>
      <xdr:rowOff>200025</xdr:rowOff>
    </xdr:from>
    <xdr:ext cx="4581525" cy="2752725"/>
    <xdr:pic>
      <xdr:nvPicPr>
        <xdr:cNvPr id="0" name="image12.png" title="Imagen"/>
        <xdr:cNvPicPr preferRelativeResize="0"/>
      </xdr:nvPicPr>
      <xdr:blipFill>
        <a:blip cstate="print" r:embed="rId1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666750</xdr:colOff>
      <xdr:row>79</xdr:row>
      <xdr:rowOff>200025</xdr:rowOff>
    </xdr:from>
    <xdr:ext cx="4572000" cy="2752725"/>
    <xdr:pic>
      <xdr:nvPicPr>
        <xdr:cNvPr id="0" name="image7.png" title="Imagen"/>
        <xdr:cNvPicPr preferRelativeResize="0"/>
      </xdr:nvPicPr>
      <xdr:blipFill>
        <a:blip cstate="print" r:embed="rId1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914400</xdr:colOff>
      <xdr:row>79</xdr:row>
      <xdr:rowOff>200025</xdr:rowOff>
    </xdr:from>
    <xdr:ext cx="4572000" cy="2752725"/>
    <xdr:pic>
      <xdr:nvPicPr>
        <xdr:cNvPr id="0" name="image4.png" title="Imagen"/>
        <xdr:cNvPicPr preferRelativeResize="0"/>
      </xdr:nvPicPr>
      <xdr:blipFill>
        <a:blip cstate="print" r:embed="rId1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20</xdr:col>
      <xdr:colOff>923925</xdr:colOff>
      <xdr:row>79</xdr:row>
      <xdr:rowOff>152400</xdr:rowOff>
    </xdr:from>
    <xdr:ext cx="4581525" cy="2752725"/>
    <xdr:pic>
      <xdr:nvPicPr>
        <xdr:cNvPr id="0" name="image9.png" title="Imagen"/>
        <xdr:cNvPicPr preferRelativeResize="0"/>
      </xdr:nvPicPr>
      <xdr:blipFill>
        <a:blip cstate="print" r:embed="rId1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7" max="7" width="16.71"/>
    <col customWidth="1" min="9" max="9" width="16.86"/>
  </cols>
  <sheetData>
    <row r="1">
      <c r="A1" s="1"/>
      <c r="B1" s="2" t="s">
        <v>0</v>
      </c>
      <c r="C1" s="3" t="s">
        <v>1</v>
      </c>
      <c r="D1" s="2" t="s">
        <v>2</v>
      </c>
      <c r="E1" s="3" t="s">
        <v>3</v>
      </c>
      <c r="F1" s="2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4"/>
      <c r="M1" s="5" t="s">
        <v>10</v>
      </c>
      <c r="N1" s="5" t="s">
        <v>11</v>
      </c>
      <c r="O1" s="5" t="s">
        <v>12</v>
      </c>
      <c r="P1" s="5" t="s">
        <v>13</v>
      </c>
      <c r="Q1" s="5" t="s">
        <v>14</v>
      </c>
    </row>
    <row r="2">
      <c r="A2" s="6">
        <v>50.0</v>
      </c>
      <c r="B2" s="2">
        <v>119.0</v>
      </c>
      <c r="C2" s="2">
        <v>9.0</v>
      </c>
      <c r="D2" s="3">
        <v>8263.0</v>
      </c>
      <c r="E2" s="3">
        <v>58.0</v>
      </c>
      <c r="F2" s="2">
        <v>1103.0</v>
      </c>
      <c r="G2" s="3">
        <v>178.0</v>
      </c>
      <c r="H2" s="3">
        <v>2101.0</v>
      </c>
      <c r="I2" s="3">
        <v>16.0</v>
      </c>
      <c r="J2" s="3">
        <v>124.0</v>
      </c>
      <c r="K2" s="3">
        <v>7.0</v>
      </c>
      <c r="L2" s="4"/>
      <c r="M2" s="5" t="s">
        <v>15</v>
      </c>
      <c r="N2" s="5" t="s">
        <v>16</v>
      </c>
      <c r="O2" s="5" t="s">
        <v>17</v>
      </c>
      <c r="P2" s="5" t="s">
        <v>17</v>
      </c>
      <c r="Q2" s="5" t="s">
        <v>17</v>
      </c>
    </row>
    <row r="3">
      <c r="A3" s="6">
        <v>100.0</v>
      </c>
      <c r="B3" s="3">
        <v>226.0</v>
      </c>
      <c r="C3" s="2">
        <v>9.0</v>
      </c>
      <c r="D3" s="3">
        <v>9733.0</v>
      </c>
      <c r="E3" s="3">
        <v>151.0</v>
      </c>
      <c r="F3" s="2">
        <v>3365.0</v>
      </c>
      <c r="G3" s="3">
        <v>787.0</v>
      </c>
      <c r="H3" s="3">
        <v>3941.0</v>
      </c>
      <c r="I3" s="3">
        <v>50.0</v>
      </c>
      <c r="J3" s="3">
        <v>263.0</v>
      </c>
      <c r="K3" s="3">
        <v>10.0</v>
      </c>
      <c r="L3" s="4"/>
      <c r="M3" s="7">
        <f t="shared" ref="M3:M12" si="1">A2*LOG(A2,2)</f>
        <v>282.1928095</v>
      </c>
      <c r="N3" s="8">
        <f t="shared" ref="N3:N12" si="2">A2</f>
        <v>50</v>
      </c>
      <c r="O3" s="8">
        <f t="shared" ref="O3:O12" si="3">POWER(B2,2)</f>
        <v>14161</v>
      </c>
      <c r="P3" s="8">
        <f t="shared" ref="P3:P12" si="4">POWER(A2,2)</f>
        <v>2500</v>
      </c>
      <c r="Q3" s="5">
        <v>2500.0</v>
      </c>
    </row>
    <row r="4">
      <c r="A4" s="6">
        <v>500.0</v>
      </c>
      <c r="B4" s="2">
        <v>1258.0</v>
      </c>
      <c r="C4" s="2">
        <v>18.0</v>
      </c>
      <c r="D4" s="3">
        <v>9716.0</v>
      </c>
      <c r="E4" s="3">
        <v>704.0</v>
      </c>
      <c r="F4" s="2">
        <v>62618.0</v>
      </c>
      <c r="G4" s="3">
        <v>13531.0</v>
      </c>
      <c r="H4" s="3">
        <v>190815.0</v>
      </c>
      <c r="I4" s="3">
        <v>183.0</v>
      </c>
      <c r="J4" s="3">
        <v>3725.0</v>
      </c>
      <c r="K4" s="3">
        <v>14.0</v>
      </c>
      <c r="L4" s="4"/>
      <c r="M4" s="7">
        <f t="shared" si="1"/>
        <v>664.385619</v>
      </c>
      <c r="N4" s="8">
        <f t="shared" si="2"/>
        <v>100</v>
      </c>
      <c r="O4" s="8">
        <f t="shared" si="3"/>
        <v>51076</v>
      </c>
      <c r="P4" s="8">
        <f t="shared" si="4"/>
        <v>10000</v>
      </c>
      <c r="Q4" s="5">
        <v>10000.0</v>
      </c>
    </row>
    <row r="5">
      <c r="A5" s="6">
        <v>1000.0</v>
      </c>
      <c r="B5" s="2">
        <v>2702.0</v>
      </c>
      <c r="C5" s="2">
        <v>11.0</v>
      </c>
      <c r="D5" s="3">
        <v>9063.0</v>
      </c>
      <c r="E5" s="3">
        <v>2179.0</v>
      </c>
      <c r="F5" s="3">
        <v>232000.0</v>
      </c>
      <c r="G5" s="3">
        <v>46601.0</v>
      </c>
      <c r="H5" s="3">
        <v>255817.0</v>
      </c>
      <c r="I5" s="3">
        <v>340.0</v>
      </c>
      <c r="J5" s="3">
        <v>12575.0</v>
      </c>
      <c r="K5" s="3">
        <v>20.0</v>
      </c>
      <c r="L5" s="4"/>
      <c r="M5" s="7">
        <f t="shared" si="1"/>
        <v>4482.892142</v>
      </c>
      <c r="N5" s="8">
        <f t="shared" si="2"/>
        <v>500</v>
      </c>
      <c r="O5" s="8">
        <f t="shared" si="3"/>
        <v>1582564</v>
      </c>
      <c r="P5" s="8">
        <f t="shared" si="4"/>
        <v>250000</v>
      </c>
      <c r="Q5" s="5">
        <v>250000.0</v>
      </c>
    </row>
    <row r="6">
      <c r="A6" s="6">
        <v>1200.0</v>
      </c>
      <c r="B6" s="2">
        <v>3434.0</v>
      </c>
      <c r="C6" s="2">
        <v>17.0</v>
      </c>
      <c r="D6" s="3">
        <v>11805.0</v>
      </c>
      <c r="E6" s="3">
        <v>2937.0</v>
      </c>
      <c r="F6" s="2">
        <v>325000.0</v>
      </c>
      <c r="G6" s="3">
        <v>60572.0</v>
      </c>
      <c r="H6" s="3">
        <v>359299.0</v>
      </c>
      <c r="I6" s="3">
        <v>411.0</v>
      </c>
      <c r="J6" s="3">
        <v>18040.0</v>
      </c>
      <c r="K6" s="3">
        <v>21.0</v>
      </c>
      <c r="L6" s="4"/>
      <c r="M6" s="7">
        <f t="shared" si="1"/>
        <v>9965.784285</v>
      </c>
      <c r="N6" s="8">
        <f t="shared" si="2"/>
        <v>1000</v>
      </c>
      <c r="O6" s="8">
        <f t="shared" si="3"/>
        <v>7300804</v>
      </c>
      <c r="P6" s="8">
        <f t="shared" si="4"/>
        <v>1000000</v>
      </c>
      <c r="Q6" s="5">
        <v>1000000.0</v>
      </c>
    </row>
    <row r="7">
      <c r="A7" s="6">
        <v>1500.0</v>
      </c>
      <c r="B7" s="2">
        <v>3399.0</v>
      </c>
      <c r="C7" s="2">
        <v>14.0</v>
      </c>
      <c r="D7" s="3">
        <v>11639.0</v>
      </c>
      <c r="E7" s="3">
        <v>2421.0</v>
      </c>
      <c r="F7" s="3">
        <v>509000.0</v>
      </c>
      <c r="G7" s="3">
        <v>91518.0</v>
      </c>
      <c r="H7" s="3">
        <v>952600.0</v>
      </c>
      <c r="I7" s="3">
        <v>494.0</v>
      </c>
      <c r="J7" s="3">
        <v>27287.0</v>
      </c>
      <c r="K7" s="3">
        <v>13.0</v>
      </c>
      <c r="L7" s="4"/>
      <c r="M7" s="7">
        <f t="shared" si="1"/>
        <v>12274.58243</v>
      </c>
      <c r="N7" s="8">
        <f t="shared" si="2"/>
        <v>1200</v>
      </c>
      <c r="O7" s="8">
        <f t="shared" si="3"/>
        <v>11792356</v>
      </c>
      <c r="P7" s="8">
        <f t="shared" si="4"/>
        <v>1440000</v>
      </c>
      <c r="Q7" s="5">
        <v>1440000.0</v>
      </c>
    </row>
    <row r="8">
      <c r="A8" s="6">
        <v>2000.0</v>
      </c>
      <c r="B8" s="2">
        <v>3788.0</v>
      </c>
      <c r="C8" s="2">
        <v>11.0</v>
      </c>
      <c r="D8" s="3">
        <v>10960.0</v>
      </c>
      <c r="E8" s="3">
        <v>3167.0</v>
      </c>
      <c r="F8" s="2">
        <v>847000.0</v>
      </c>
      <c r="G8" s="3">
        <v>158596.0</v>
      </c>
      <c r="H8" s="3">
        <v>839213.0</v>
      </c>
      <c r="I8" s="3">
        <v>762.0</v>
      </c>
      <c r="J8" s="3">
        <v>38062.0</v>
      </c>
      <c r="K8" s="3">
        <v>17.0</v>
      </c>
      <c r="L8" s="4"/>
      <c r="M8" s="7">
        <f t="shared" si="1"/>
        <v>15826.12018</v>
      </c>
      <c r="N8" s="8">
        <f t="shared" si="2"/>
        <v>1500</v>
      </c>
      <c r="O8" s="8">
        <f t="shared" si="3"/>
        <v>11553201</v>
      </c>
      <c r="P8" s="8">
        <f t="shared" si="4"/>
        <v>2250000</v>
      </c>
      <c r="Q8" s="5">
        <v>2250000.0</v>
      </c>
    </row>
    <row r="9">
      <c r="A9" s="6">
        <v>2200.0</v>
      </c>
      <c r="B9" s="3">
        <v>8796.0</v>
      </c>
      <c r="C9" s="3">
        <v>10.0</v>
      </c>
      <c r="D9" s="3">
        <v>16395.0</v>
      </c>
      <c r="E9" s="3">
        <v>3518.0</v>
      </c>
      <c r="F9" s="2">
        <v>1045000.0</v>
      </c>
      <c r="G9" s="3">
        <v>200366.0</v>
      </c>
      <c r="H9" s="3">
        <v>1294987.0</v>
      </c>
      <c r="I9" s="3">
        <v>799.0</v>
      </c>
      <c r="J9" s="3">
        <v>56889.0</v>
      </c>
      <c r="K9" s="3">
        <v>12.0</v>
      </c>
      <c r="L9" s="4"/>
      <c r="M9" s="7">
        <f t="shared" si="1"/>
        <v>21931.56857</v>
      </c>
      <c r="N9" s="8">
        <f t="shared" si="2"/>
        <v>2000</v>
      </c>
      <c r="O9" s="8">
        <f t="shared" si="3"/>
        <v>14348944</v>
      </c>
      <c r="P9" s="8">
        <f t="shared" si="4"/>
        <v>4000000</v>
      </c>
      <c r="Q9" s="5">
        <v>4000000.0</v>
      </c>
    </row>
    <row r="10">
      <c r="A10" s="6">
        <v>2500.0</v>
      </c>
      <c r="B10" s="2">
        <v>5878.0</v>
      </c>
      <c r="C10" s="2">
        <v>19.0</v>
      </c>
      <c r="D10" s="3">
        <v>16987.0</v>
      </c>
      <c r="E10" s="3">
        <v>4082.0</v>
      </c>
      <c r="F10" s="3">
        <v>1463074.0</v>
      </c>
      <c r="G10" s="3">
        <v>253164.0</v>
      </c>
      <c r="H10" s="3">
        <v>1400058.0</v>
      </c>
      <c r="I10" s="3">
        <v>907.0</v>
      </c>
      <c r="J10" s="3">
        <v>80982.0</v>
      </c>
      <c r="K10" s="3">
        <v>10.0</v>
      </c>
      <c r="L10" s="4"/>
      <c r="M10" s="7">
        <f t="shared" si="1"/>
        <v>24427.23318</v>
      </c>
      <c r="N10" s="8">
        <f t="shared" si="2"/>
        <v>2200</v>
      </c>
      <c r="O10" s="8">
        <f t="shared" si="3"/>
        <v>77369616</v>
      </c>
      <c r="P10" s="8">
        <f t="shared" si="4"/>
        <v>4840000</v>
      </c>
      <c r="Q10" s="5">
        <v>4840000.0</v>
      </c>
    </row>
    <row r="11">
      <c r="A11" s="6">
        <v>3000.0</v>
      </c>
      <c r="B11" s="3">
        <v>11996.0</v>
      </c>
      <c r="C11" s="3">
        <v>11.0</v>
      </c>
      <c r="D11" s="3">
        <v>20475.0</v>
      </c>
      <c r="E11" s="3">
        <v>4439.0</v>
      </c>
      <c r="F11" s="2">
        <v>2015000.0</v>
      </c>
      <c r="G11" s="3">
        <v>350341.0</v>
      </c>
      <c r="H11" s="3">
        <v>2394773.0</v>
      </c>
      <c r="I11" s="3">
        <v>992.0</v>
      </c>
      <c r="J11" s="3">
        <v>84381.0</v>
      </c>
      <c r="K11" s="3">
        <v>10.0</v>
      </c>
      <c r="L11" s="4"/>
      <c r="M11" s="7">
        <f t="shared" si="1"/>
        <v>28219.28095</v>
      </c>
      <c r="N11" s="8">
        <f t="shared" si="2"/>
        <v>2500</v>
      </c>
      <c r="O11" s="8">
        <f t="shared" si="3"/>
        <v>34550884</v>
      </c>
      <c r="P11" s="8">
        <f t="shared" si="4"/>
        <v>6250000</v>
      </c>
      <c r="Q11" s="5">
        <v>6250000.0</v>
      </c>
    </row>
    <row r="12">
      <c r="L12" s="4"/>
      <c r="M12" s="7">
        <f t="shared" si="1"/>
        <v>34652.24036</v>
      </c>
      <c r="N12" s="8">
        <f t="shared" si="2"/>
        <v>3000</v>
      </c>
      <c r="O12" s="8">
        <f t="shared" si="3"/>
        <v>143904016</v>
      </c>
      <c r="P12" s="8">
        <f t="shared" si="4"/>
        <v>9000000</v>
      </c>
      <c r="Q12" s="5">
        <v>9000000.0</v>
      </c>
    </row>
  </sheetData>
  <drawing r:id="rId1"/>
</worksheet>
</file>