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Google Drive\Universidad\AÑO 2\PRIMER CUATRIMESTRE\Estructura de Computadores\PRACTICAS\Practica 3\2 Ficheros fuente\ejercicio1\"/>
    </mc:Choice>
  </mc:AlternateContent>
  <bookViews>
    <workbookView xWindow="0" yWindow="0" windowWidth="20490" windowHeight="7530"/>
  </bookViews>
  <sheets>
    <sheet name="Popcount" sheetId="1" r:id="rId1"/>
    <sheet name="Par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H34" i="2"/>
  <c r="H35" i="2"/>
  <c r="H36" i="2"/>
  <c r="H37" i="2"/>
  <c r="H32" i="2"/>
  <c r="G33" i="2"/>
  <c r="G34" i="2"/>
  <c r="G35" i="2"/>
  <c r="G36" i="2"/>
  <c r="G37" i="2"/>
  <c r="G32" i="2"/>
  <c r="P28" i="2"/>
  <c r="P27" i="2"/>
  <c r="P26" i="2"/>
  <c r="P25" i="2"/>
  <c r="P24" i="2"/>
  <c r="P23" i="2"/>
  <c r="P19" i="2"/>
  <c r="P18" i="2"/>
  <c r="P17" i="2"/>
  <c r="P16" i="2"/>
  <c r="P15" i="2"/>
  <c r="P14" i="2"/>
  <c r="P10" i="2"/>
  <c r="F37" i="2" s="1"/>
  <c r="P9" i="2"/>
  <c r="F36" i="2" s="1"/>
  <c r="P8" i="2"/>
  <c r="F35" i="2" s="1"/>
  <c r="P7" i="2"/>
  <c r="F34" i="2" s="1"/>
  <c r="P6" i="2"/>
  <c r="F33" i="2" s="1"/>
  <c r="P5" i="2"/>
  <c r="F32" i="2" s="1"/>
  <c r="H38" i="1"/>
  <c r="H39" i="1"/>
  <c r="H40" i="1"/>
  <c r="H41" i="1"/>
  <c r="H42" i="1"/>
  <c r="H43" i="1"/>
  <c r="H37" i="1"/>
  <c r="G38" i="1"/>
  <c r="G39" i="1"/>
  <c r="G40" i="1"/>
  <c r="G41" i="1"/>
  <c r="G42" i="1"/>
  <c r="G43" i="1"/>
  <c r="G37" i="1"/>
  <c r="F38" i="1"/>
  <c r="F39" i="1"/>
  <c r="F40" i="1"/>
  <c r="F41" i="1"/>
  <c r="F42" i="1"/>
  <c r="F43" i="1"/>
  <c r="F37" i="1"/>
  <c r="P33" i="1"/>
  <c r="P32" i="1"/>
  <c r="P31" i="1"/>
  <c r="P30" i="1"/>
  <c r="P29" i="1"/>
  <c r="P28" i="1"/>
  <c r="P27" i="1"/>
  <c r="P23" i="1"/>
  <c r="P22" i="1"/>
  <c r="P21" i="1"/>
  <c r="P20" i="1"/>
  <c r="P19" i="1"/>
  <c r="P18" i="1"/>
  <c r="P17" i="1"/>
  <c r="P8" i="1"/>
  <c r="P9" i="1"/>
  <c r="P10" i="1"/>
  <c r="P11" i="1"/>
  <c r="P12" i="1"/>
  <c r="P13" i="1"/>
  <c r="P7" i="1"/>
</calcChain>
</file>

<file path=xl/sharedStrings.xml><?xml version="1.0" encoding="utf-8"?>
<sst xmlns="http://schemas.openxmlformats.org/spreadsheetml/2006/main" count="72" uniqueCount="34">
  <si>
    <t>Optimizacion -O0</t>
  </si>
  <si>
    <t>Popcount1 (C bucle for)</t>
  </si>
  <si>
    <t>Popcount2 (C bucle while)</t>
  </si>
  <si>
    <t>Popcount3 (C &amp; asm )</t>
  </si>
  <si>
    <t>Popcount5 ( SSE3 )</t>
  </si>
  <si>
    <t>Popcount6 ( SSE4 )</t>
  </si>
  <si>
    <t>Popcount7 (SSE4 mejorado )</t>
  </si>
  <si>
    <t>Popcount4( ICS APP )</t>
  </si>
  <si>
    <t>media</t>
  </si>
  <si>
    <t>Optimizacion -O1</t>
  </si>
  <si>
    <t>Optimizacion -O2</t>
  </si>
  <si>
    <t>POPCOUNT:</t>
  </si>
  <si>
    <t>Popcount1</t>
  </si>
  <si>
    <t>Popcount2</t>
  </si>
  <si>
    <t>Popcount3</t>
  </si>
  <si>
    <t>Popcount4</t>
  </si>
  <si>
    <t>Popcount5</t>
  </si>
  <si>
    <t>Popcount6</t>
  </si>
  <si>
    <t>Popcount7</t>
  </si>
  <si>
    <t>O0</t>
  </si>
  <si>
    <t>O1</t>
  </si>
  <si>
    <t>O2</t>
  </si>
  <si>
    <t>Parity4( C y asm )</t>
  </si>
  <si>
    <t>Parity1 (C bucle for)</t>
  </si>
  <si>
    <t>Parity2 (C bucle while)</t>
  </si>
  <si>
    <t>Parity3 (ICS APP 3,22 )</t>
  </si>
  <si>
    <t>Parity5 ( ICS APP 3,49 )</t>
  </si>
  <si>
    <t>Parity6 ( ASM )</t>
  </si>
  <si>
    <t>Parity1</t>
  </si>
  <si>
    <t>Parity2</t>
  </si>
  <si>
    <t>Parity3</t>
  </si>
  <si>
    <t>Parity4</t>
  </si>
  <si>
    <t>Parity5</t>
  </si>
  <si>
    <t>Parity6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</si>
</sst>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5" borderId="0" xfId="0" applyFont="1" applyFill="1"/>
    <xf numFmtId="0" fontId="0" fillId="6" borderId="0" xfId="0" applyFill="1"/>
    <xf numFmtId="0" fontId="0" fillId="5" borderId="1" xfId="0" applyFill="1" applyBorder="1"/>
    <xf numFmtId="0" fontId="0" fillId="5" borderId="2" xfId="0" applyFill="1" applyBorder="1"/>
    <xf numFmtId="0" fontId="0" fillId="4" borderId="3" xfId="0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2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1" fillId="3" borderId="12" xfId="0" applyFont="1" applyFill="1" applyBorder="1"/>
    <xf numFmtId="0" fontId="0" fillId="3" borderId="4" xfId="0" applyFill="1" applyBorder="1"/>
    <xf numFmtId="0" fontId="0" fillId="3" borderId="9" xfId="0" applyFill="1" applyBorder="1"/>
    <xf numFmtId="0" fontId="1" fillId="3" borderId="13" xfId="0" applyFont="1" applyFill="1" applyBorder="1"/>
    <xf numFmtId="0" fontId="0" fillId="3" borderId="0" xfId="0" applyFill="1" applyBorder="1"/>
    <xf numFmtId="0" fontId="0" fillId="3" borderId="10" xfId="0" applyFill="1" applyBorder="1"/>
    <xf numFmtId="0" fontId="1" fillId="3" borderId="14" xfId="0" applyFont="1" applyFill="1" applyBorder="1"/>
    <xf numFmtId="0" fontId="0" fillId="3" borderId="5" xfId="0" applyFill="1" applyBorder="1"/>
    <xf numFmtId="0" fontId="0" fillId="3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6" borderId="0" xfId="0" applyFill="1" applyBorder="1"/>
    <xf numFmtId="0" fontId="0" fillId="6" borderId="5" xfId="0" applyFill="1" applyBorder="1"/>
    <xf numFmtId="1" fontId="0" fillId="2" borderId="0" xfId="0" applyNumberFormat="1" applyFill="1" applyBorder="1"/>
    <xf numFmtId="1" fontId="0" fillId="2" borderId="10" xfId="0" applyNumberFormat="1" applyFill="1" applyBorder="1"/>
    <xf numFmtId="1" fontId="0" fillId="2" borderId="5" xfId="0" applyNumberFormat="1" applyFill="1" applyBorder="1"/>
    <xf numFmtId="1" fontId="0" fillId="2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6"/>
          <c:order val="0"/>
          <c:tx>
            <c:strRef>
              <c:f>Popcount!$C$43</c:f>
              <c:strCache>
                <c:ptCount val="1"/>
                <c:pt idx="0">
                  <c:v>Popcount7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Popcount!$D$43:$H$43</c15:sqref>
                  </c15:fullRef>
                </c:ext>
              </c:extLst>
              <c:f>Popcount!$F$43:$H$43</c:f>
              <c:numCache>
                <c:formatCode>General</c:formatCode>
                <c:ptCount val="3"/>
                <c:pt idx="0" formatCode="0">
                  <c:v>8129.1</c:v>
                </c:pt>
                <c:pt idx="1" formatCode="0">
                  <c:v>4280.8</c:v>
                </c:pt>
                <c:pt idx="2" formatCode="0">
                  <c:v>4468.3999999999996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E3-4C57-B0B4-93CE1BCD8174}"/>
            </c:ext>
          </c:extLst>
        </c:ser>
        <c:ser>
          <c:idx val="5"/>
          <c:order val="1"/>
          <c:tx>
            <c:strRef>
              <c:f>Popcount!$C$42</c:f>
              <c:strCache>
                <c:ptCount val="1"/>
                <c:pt idx="0">
                  <c:v>Popcount6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Popcount!$D$42:$H$42</c15:sqref>
                  </c15:fullRef>
                </c:ext>
              </c:extLst>
              <c:f>Popcount!$F$42:$H$42</c:f>
              <c:numCache>
                <c:formatCode>General</c:formatCode>
                <c:ptCount val="3"/>
                <c:pt idx="0" formatCode="0">
                  <c:v>13739.6</c:v>
                </c:pt>
                <c:pt idx="1" formatCode="0">
                  <c:v>3793</c:v>
                </c:pt>
                <c:pt idx="2" formatCode="0">
                  <c:v>4008.1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3-4C57-B0B4-93CE1BCD8174}"/>
            </c:ext>
          </c:extLst>
        </c:ser>
        <c:ser>
          <c:idx val="4"/>
          <c:order val="2"/>
          <c:tx>
            <c:strRef>
              <c:f>Popcount!$C$41</c:f>
              <c:strCache>
                <c:ptCount val="1"/>
                <c:pt idx="0">
                  <c:v>Popcount5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Popcount!$D$41:$H$41</c15:sqref>
                  </c15:fullRef>
                </c:ext>
              </c:extLst>
              <c:f>Popcount!$F$41:$H$41</c:f>
              <c:numCache>
                <c:formatCode>General</c:formatCode>
                <c:ptCount val="3"/>
                <c:pt idx="0" formatCode="0">
                  <c:v>3951.9</c:v>
                </c:pt>
                <c:pt idx="1" formatCode="0">
                  <c:v>3091.8</c:v>
                </c:pt>
                <c:pt idx="2" formatCode="0">
                  <c:v>3273.2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3-4C57-B0B4-93CE1BCD8174}"/>
            </c:ext>
          </c:extLst>
        </c:ser>
        <c:ser>
          <c:idx val="3"/>
          <c:order val="3"/>
          <c:tx>
            <c:strRef>
              <c:f>Popcount!$C$40</c:f>
              <c:strCache>
                <c:ptCount val="1"/>
                <c:pt idx="0">
                  <c:v>Popcount4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Popcount!$D$40:$H$40</c15:sqref>
                  </c15:fullRef>
                </c:ext>
              </c:extLst>
              <c:f>Popcount!$F$40:$H$40</c:f>
              <c:numCache>
                <c:formatCode>General</c:formatCode>
                <c:ptCount val="3"/>
                <c:pt idx="0" formatCode="0">
                  <c:v>88262.1</c:v>
                </c:pt>
                <c:pt idx="1" formatCode="0">
                  <c:v>31609.5</c:v>
                </c:pt>
                <c:pt idx="2" formatCode="0">
                  <c:v>27966.1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3-4C57-B0B4-93CE1BCD8174}"/>
            </c:ext>
          </c:extLst>
        </c:ser>
        <c:ser>
          <c:idx val="2"/>
          <c:order val="4"/>
          <c:tx>
            <c:strRef>
              <c:f>Popcount!$C$39</c:f>
              <c:strCache>
                <c:ptCount val="1"/>
                <c:pt idx="0">
                  <c:v>Popcount3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Popcount!$D$39:$H$39</c15:sqref>
                  </c15:fullRef>
                </c:ext>
              </c:extLst>
              <c:f>Popcount!$F$39:$H$39</c:f>
              <c:numCache>
                <c:formatCode>General</c:formatCode>
                <c:ptCount val="3"/>
                <c:pt idx="0" formatCode="0">
                  <c:v>57735.1</c:v>
                </c:pt>
                <c:pt idx="1" formatCode="0">
                  <c:v>56742.6</c:v>
                </c:pt>
                <c:pt idx="2" formatCode="0">
                  <c:v>56217.8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3-4C57-B0B4-93CE1BCD8174}"/>
            </c:ext>
          </c:extLst>
        </c:ser>
        <c:ser>
          <c:idx val="1"/>
          <c:order val="5"/>
          <c:tx>
            <c:strRef>
              <c:f>Popcount!$C$38</c:f>
              <c:strCache>
                <c:ptCount val="1"/>
                <c:pt idx="0">
                  <c:v>Popcount2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Popcount!$D$38:$H$38</c15:sqref>
                  </c15:fullRef>
                </c:ext>
              </c:extLst>
              <c:f>Popcount!$F$38:$H$38</c:f>
              <c:numCache>
                <c:formatCode>General</c:formatCode>
                <c:ptCount val="3"/>
                <c:pt idx="0" formatCode="0">
                  <c:v>196479.2</c:v>
                </c:pt>
                <c:pt idx="1" formatCode="0">
                  <c:v>52169.7</c:v>
                </c:pt>
                <c:pt idx="2" formatCode="0">
                  <c:v>40186.6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3-4C57-B0B4-93CE1BCD8174}"/>
            </c:ext>
          </c:extLst>
        </c:ser>
        <c:ser>
          <c:idx val="0"/>
          <c:order val="6"/>
          <c:tx>
            <c:strRef>
              <c:f>Popcount!$C$37</c:f>
              <c:strCache>
                <c:ptCount val="1"/>
                <c:pt idx="0">
                  <c:v>Popcount1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Popcount!$D$36:$H$36</c15:sqref>
                  </c15:fullRef>
                </c:ext>
              </c:extLst>
              <c:f>Popcount!$F$36:$H$36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Popcount!$D$37:$H$37</c15:sqref>
                  </c15:fullRef>
                </c:ext>
              </c:extLst>
              <c:f>Popcount!$F$37:$H$37</c:f>
              <c:numCache>
                <c:formatCode>General</c:formatCode>
                <c:ptCount val="3"/>
                <c:pt idx="0" formatCode="0">
                  <c:v>388272.4</c:v>
                </c:pt>
                <c:pt idx="1" formatCode="0">
                  <c:v>85374.8</c:v>
                </c:pt>
                <c:pt idx="2" formatCode="0">
                  <c:v>57196.1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C57-B0B4-93CE1BCD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4500328"/>
        <c:axId val="604499016"/>
        <c:axId val="492154024"/>
      </c:bar3DChart>
      <c:catAx>
        <c:axId val="60450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499016"/>
        <c:crosses val="autoZero"/>
        <c:auto val="1"/>
        <c:lblAlgn val="ctr"/>
        <c:lblOffset val="100"/>
        <c:noMultiLvlLbl val="0"/>
      </c:catAx>
      <c:valAx>
        <c:axId val="6044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500328"/>
        <c:crosses val="autoZero"/>
        <c:crossBetween val="between"/>
      </c:valAx>
      <c:serAx>
        <c:axId val="49215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499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Parity!$C$37</c:f>
              <c:strCache>
                <c:ptCount val="1"/>
                <c:pt idx="0">
                  <c:v>Parity6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Parity!$D$37:$H$37</c15:sqref>
                  </c15:fullRef>
                </c:ext>
              </c:extLst>
              <c:f>Parity!$F$37:$H$37</c:f>
              <c:numCache>
                <c:formatCode>General</c:formatCode>
                <c:ptCount val="3"/>
                <c:pt idx="0" formatCode="0">
                  <c:v>14540.9</c:v>
                </c:pt>
                <c:pt idx="1" formatCode="0">
                  <c:v>7249.2</c:v>
                </c:pt>
                <c:pt idx="2" formatCode="0">
                  <c:v>7763.3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B-4545-920B-288652E2F66D}"/>
            </c:ext>
          </c:extLst>
        </c:ser>
        <c:ser>
          <c:idx val="4"/>
          <c:order val="1"/>
          <c:tx>
            <c:strRef>
              <c:f>Parity!$C$36</c:f>
              <c:strCache>
                <c:ptCount val="1"/>
                <c:pt idx="0">
                  <c:v>Parity5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Parity!$D$36:$H$36</c15:sqref>
                  </c15:fullRef>
                </c:ext>
              </c:extLst>
              <c:f>Parity!$F$36:$H$36</c:f>
              <c:numCache>
                <c:formatCode>General</c:formatCode>
                <c:ptCount val="3"/>
                <c:pt idx="0" formatCode="0">
                  <c:v>12378.1</c:v>
                </c:pt>
                <c:pt idx="1" formatCode="0">
                  <c:v>4096.8</c:v>
                </c:pt>
                <c:pt idx="2" formatCode="0">
                  <c:v>4303.1000000000004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B-4545-920B-288652E2F66D}"/>
            </c:ext>
          </c:extLst>
        </c:ser>
        <c:ser>
          <c:idx val="3"/>
          <c:order val="2"/>
          <c:tx>
            <c:strRef>
              <c:f>Parity!$C$35</c:f>
              <c:strCache>
                <c:ptCount val="1"/>
                <c:pt idx="0">
                  <c:v>Parity4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Parity!$D$35:$H$35</c15:sqref>
                  </c15:fullRef>
                </c:ext>
              </c:extLst>
              <c:f>Parity!$F$35:$H$35</c:f>
              <c:numCache>
                <c:formatCode>General</c:formatCode>
                <c:ptCount val="3"/>
                <c:pt idx="0" formatCode="0">
                  <c:v>54122.2</c:v>
                </c:pt>
                <c:pt idx="1" formatCode="0">
                  <c:v>45410.1</c:v>
                </c:pt>
                <c:pt idx="2" formatCode="0">
                  <c:v>45304.4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B-4545-920B-288652E2F66D}"/>
            </c:ext>
          </c:extLst>
        </c:ser>
        <c:ser>
          <c:idx val="2"/>
          <c:order val="3"/>
          <c:tx>
            <c:strRef>
              <c:f>Parity!$C$34</c:f>
              <c:strCache>
                <c:ptCount val="1"/>
                <c:pt idx="0">
                  <c:v>Parity3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Parity!$D$34:$H$34</c15:sqref>
                  </c15:fullRef>
                </c:ext>
              </c:extLst>
              <c:f>Parity!$F$34:$H$34</c:f>
              <c:numCache>
                <c:formatCode>General</c:formatCode>
                <c:ptCount val="3"/>
                <c:pt idx="0" formatCode="0">
                  <c:v>204597.4</c:v>
                </c:pt>
                <c:pt idx="1" formatCode="0">
                  <c:v>39634.199999999997</c:v>
                </c:pt>
                <c:pt idx="2" formatCode="0">
                  <c:v>38173.300000000003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B-4545-920B-288652E2F66D}"/>
            </c:ext>
          </c:extLst>
        </c:ser>
        <c:ser>
          <c:idx val="1"/>
          <c:order val="4"/>
          <c:tx>
            <c:strRef>
              <c:f>Parity!$C$33</c:f>
              <c:strCache>
                <c:ptCount val="1"/>
                <c:pt idx="0">
                  <c:v>Parity2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Parity!$D$33:$H$33</c15:sqref>
                  </c15:fullRef>
                </c:ext>
              </c:extLst>
              <c:f>Parity!$F$33:$H$33</c:f>
              <c:numCache>
                <c:formatCode>General</c:formatCode>
                <c:ptCount val="3"/>
                <c:pt idx="0" formatCode="0">
                  <c:v>209787</c:v>
                </c:pt>
                <c:pt idx="1" formatCode="0">
                  <c:v>51122.6</c:v>
                </c:pt>
                <c:pt idx="2" formatCode="0">
                  <c:v>52357.3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B-4545-920B-288652E2F66D}"/>
            </c:ext>
          </c:extLst>
        </c:ser>
        <c:ser>
          <c:idx val="0"/>
          <c:order val="5"/>
          <c:tx>
            <c:strRef>
              <c:f>Parity!$C$32</c:f>
              <c:strCache>
                <c:ptCount val="1"/>
                <c:pt idx="0">
                  <c:v>Parity1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Parity!$D$31:$H$31</c15:sqref>
                  </c15:fullRef>
                </c:ext>
              </c:extLst>
              <c:f>Parity!$F$31:$H$31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Parity!$D$32:$H$32</c15:sqref>
                  </c15:fullRef>
                </c:ext>
              </c:extLst>
              <c:f>Parity!$F$32:$H$32</c:f>
              <c:numCache>
                <c:formatCode>General</c:formatCode>
                <c:ptCount val="3"/>
                <c:pt idx="0" formatCode="0">
                  <c:v>337690.7</c:v>
                </c:pt>
                <c:pt idx="1" formatCode="0">
                  <c:v>111824.6</c:v>
                </c:pt>
                <c:pt idx="2" formatCode="0">
                  <c:v>72147.899999999994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4545-920B-288652E2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783016"/>
        <c:axId val="490609928"/>
        <c:axId val="492152584"/>
      </c:bar3DChart>
      <c:catAx>
        <c:axId val="4977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609928"/>
        <c:crosses val="autoZero"/>
        <c:auto val="1"/>
        <c:lblAlgn val="ctr"/>
        <c:lblOffset val="100"/>
        <c:noMultiLvlLbl val="0"/>
      </c:catAx>
      <c:valAx>
        <c:axId val="4906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783016"/>
        <c:crosses val="autoZero"/>
        <c:crossBetween val="between"/>
      </c:valAx>
      <c:serAx>
        <c:axId val="49215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6099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33</xdr:row>
      <xdr:rowOff>161925</xdr:rowOff>
    </xdr:from>
    <xdr:to>
      <xdr:col>16</xdr:col>
      <xdr:colOff>133350</xdr:colOff>
      <xdr:row>57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854043-42D2-4737-93C3-548301D93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28</xdr:row>
      <xdr:rowOff>133349</xdr:rowOff>
    </xdr:from>
    <xdr:to>
      <xdr:col>16</xdr:col>
      <xdr:colOff>733425</xdr:colOff>
      <xdr:row>51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980DC9-13F0-448C-9A46-2A173259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43"/>
  <sheetViews>
    <sheetView tabSelected="1" workbookViewId="0">
      <selection activeCell="G54" sqref="G54"/>
    </sheetView>
  </sheetViews>
  <sheetFormatPr baseColWidth="10" defaultRowHeight="15" x14ac:dyDescent="0.25"/>
  <cols>
    <col min="6" max="6" width="11.85546875" bestFit="1" customWidth="1"/>
    <col min="16" max="16" width="11.85546875" bestFit="1" customWidth="1"/>
  </cols>
  <sheetData>
    <row r="5" spans="3:16" ht="15.75" thickBot="1" x14ac:dyDescent="0.3"/>
    <row r="6" spans="3:16" ht="15.75" thickBot="1" x14ac:dyDescent="0.3">
      <c r="C6" s="3" t="s">
        <v>0</v>
      </c>
      <c r="D6" s="4"/>
      <c r="E6" s="4"/>
      <c r="F6" s="4">
        <v>1</v>
      </c>
      <c r="G6" s="4">
        <v>2</v>
      </c>
      <c r="H6" s="4">
        <v>3</v>
      </c>
      <c r="I6" s="4">
        <v>4</v>
      </c>
      <c r="J6" s="4">
        <v>5</v>
      </c>
      <c r="K6" s="4">
        <v>6</v>
      </c>
      <c r="L6" s="4">
        <v>7</v>
      </c>
      <c r="M6" s="4">
        <v>8</v>
      </c>
      <c r="N6" s="4">
        <v>9</v>
      </c>
      <c r="O6" s="4">
        <v>10</v>
      </c>
      <c r="P6" s="5" t="s">
        <v>8</v>
      </c>
    </row>
    <row r="7" spans="3:16" x14ac:dyDescent="0.25">
      <c r="C7" s="11" t="s">
        <v>1</v>
      </c>
      <c r="D7" s="1"/>
      <c r="E7" s="8"/>
      <c r="F7" s="2">
        <v>388306</v>
      </c>
      <c r="G7" s="2">
        <v>385157</v>
      </c>
      <c r="H7" s="2">
        <v>397576</v>
      </c>
      <c r="I7" s="2">
        <v>395229</v>
      </c>
      <c r="J7" s="2">
        <v>385271</v>
      </c>
      <c r="K7" s="2">
        <v>384562</v>
      </c>
      <c r="L7" s="2">
        <v>392728</v>
      </c>
      <c r="M7" s="2">
        <v>385896</v>
      </c>
      <c r="N7" s="2">
        <v>385294</v>
      </c>
      <c r="O7" s="2">
        <v>382705</v>
      </c>
      <c r="P7" s="14">
        <f>SUM(F7:O7)/10</f>
        <v>388272.4</v>
      </c>
    </row>
    <row r="8" spans="3:16" x14ac:dyDescent="0.25">
      <c r="C8" s="12" t="s">
        <v>2</v>
      </c>
      <c r="D8" s="1"/>
      <c r="E8" s="9"/>
      <c r="F8" s="2">
        <v>197412</v>
      </c>
      <c r="G8" s="2">
        <v>195195</v>
      </c>
      <c r="H8" s="2">
        <v>195304</v>
      </c>
      <c r="I8" s="2">
        <v>195185</v>
      </c>
      <c r="J8" s="2">
        <v>200483</v>
      </c>
      <c r="K8" s="2">
        <v>197365</v>
      </c>
      <c r="L8" s="2">
        <v>195540</v>
      </c>
      <c r="M8" s="2">
        <v>198102</v>
      </c>
      <c r="N8" s="2">
        <v>194969</v>
      </c>
      <c r="O8" s="2">
        <v>195237</v>
      </c>
      <c r="P8" s="15">
        <f t="shared" ref="P8:P13" si="0">SUM(F8:O8)/10</f>
        <v>196479.2</v>
      </c>
    </row>
    <row r="9" spans="3:16" x14ac:dyDescent="0.25">
      <c r="C9" s="12" t="s">
        <v>3</v>
      </c>
      <c r="D9" s="1"/>
      <c r="E9" s="9"/>
      <c r="F9" s="2">
        <v>57409</v>
      </c>
      <c r="G9" s="2">
        <v>57405</v>
      </c>
      <c r="H9" s="2">
        <v>57346</v>
      </c>
      <c r="I9" s="2">
        <v>57373</v>
      </c>
      <c r="J9" s="2">
        <v>57381</v>
      </c>
      <c r="K9" s="2">
        <v>57311</v>
      </c>
      <c r="L9" s="2">
        <v>57542</v>
      </c>
      <c r="M9" s="2">
        <v>57335</v>
      </c>
      <c r="N9" s="2">
        <v>60982</v>
      </c>
      <c r="O9" s="2">
        <v>57267</v>
      </c>
      <c r="P9" s="15">
        <f t="shared" si="0"/>
        <v>57735.1</v>
      </c>
    </row>
    <row r="10" spans="3:16" x14ac:dyDescent="0.25">
      <c r="C10" s="12" t="s">
        <v>7</v>
      </c>
      <c r="D10" s="1"/>
      <c r="E10" s="9"/>
      <c r="F10" s="2">
        <v>87747</v>
      </c>
      <c r="G10" s="2">
        <v>87528</v>
      </c>
      <c r="H10" s="2">
        <v>87744</v>
      </c>
      <c r="I10" s="2">
        <v>87789</v>
      </c>
      <c r="J10" s="2">
        <v>87547</v>
      </c>
      <c r="K10" s="2">
        <v>87657</v>
      </c>
      <c r="L10" s="2">
        <v>87917</v>
      </c>
      <c r="M10" s="2">
        <v>93534</v>
      </c>
      <c r="N10" s="2">
        <v>87570</v>
      </c>
      <c r="O10" s="2">
        <v>87588</v>
      </c>
      <c r="P10" s="15">
        <f t="shared" si="0"/>
        <v>88262.1</v>
      </c>
    </row>
    <row r="11" spans="3:16" x14ac:dyDescent="0.25">
      <c r="C11" s="12" t="s">
        <v>4</v>
      </c>
      <c r="D11" s="1"/>
      <c r="E11" s="9"/>
      <c r="F11" s="2">
        <v>3688</v>
      </c>
      <c r="G11" s="2">
        <v>3659</v>
      </c>
      <c r="H11" s="2">
        <v>3745</v>
      </c>
      <c r="I11" s="2">
        <v>3668</v>
      </c>
      <c r="J11" s="2">
        <v>3799</v>
      </c>
      <c r="K11" s="2">
        <v>3866</v>
      </c>
      <c r="L11" s="2">
        <v>3721</v>
      </c>
      <c r="M11" s="2">
        <v>5398</v>
      </c>
      <c r="N11" s="2">
        <v>3629</v>
      </c>
      <c r="O11" s="2">
        <v>4346</v>
      </c>
      <c r="P11" s="15">
        <f t="shared" si="0"/>
        <v>3951.9</v>
      </c>
    </row>
    <row r="12" spans="3:16" x14ac:dyDescent="0.25">
      <c r="C12" s="12" t="s">
        <v>5</v>
      </c>
      <c r="D12" s="1"/>
      <c r="E12" s="9"/>
      <c r="F12" s="2">
        <v>12566</v>
      </c>
      <c r="G12" s="2">
        <v>12182</v>
      </c>
      <c r="H12" s="2">
        <v>14763</v>
      </c>
      <c r="I12" s="2">
        <v>12891</v>
      </c>
      <c r="J12" s="2">
        <v>13258</v>
      </c>
      <c r="K12" s="2">
        <v>12837</v>
      </c>
      <c r="L12" s="2">
        <v>13018</v>
      </c>
      <c r="M12" s="2">
        <v>19604</v>
      </c>
      <c r="N12" s="2">
        <v>13393</v>
      </c>
      <c r="O12" s="2">
        <v>12884</v>
      </c>
      <c r="P12" s="15">
        <f t="shared" si="0"/>
        <v>13739.6</v>
      </c>
    </row>
    <row r="13" spans="3:16" ht="15.75" thickBot="1" x14ac:dyDescent="0.3">
      <c r="C13" s="13" t="s">
        <v>6</v>
      </c>
      <c r="D13" s="7"/>
      <c r="E13" s="10"/>
      <c r="F13" s="2">
        <v>7943</v>
      </c>
      <c r="G13" s="2">
        <v>8411</v>
      </c>
      <c r="H13" s="2">
        <v>7474</v>
      </c>
      <c r="I13" s="2">
        <v>7518</v>
      </c>
      <c r="J13" s="2">
        <v>7510</v>
      </c>
      <c r="K13" s="2">
        <v>7515</v>
      </c>
      <c r="L13" s="2">
        <v>7688</v>
      </c>
      <c r="M13" s="2">
        <v>12134</v>
      </c>
      <c r="N13" s="2">
        <v>7556</v>
      </c>
      <c r="O13" s="2">
        <v>7542</v>
      </c>
      <c r="P13" s="16">
        <f t="shared" si="0"/>
        <v>8129.1</v>
      </c>
    </row>
    <row r="15" spans="3:16" ht="15.75" thickBot="1" x14ac:dyDescent="0.3"/>
    <row r="16" spans="3:16" ht="15.75" thickBot="1" x14ac:dyDescent="0.3">
      <c r="C16" s="3" t="s">
        <v>9</v>
      </c>
      <c r="D16" s="4"/>
      <c r="E16" s="4"/>
      <c r="F16" s="4">
        <v>1</v>
      </c>
      <c r="G16" s="4">
        <v>2</v>
      </c>
      <c r="H16" s="4">
        <v>3</v>
      </c>
      <c r="I16" s="4">
        <v>4</v>
      </c>
      <c r="J16" s="4">
        <v>5</v>
      </c>
      <c r="K16" s="4">
        <v>6</v>
      </c>
      <c r="L16" s="4">
        <v>7</v>
      </c>
      <c r="M16" s="4">
        <v>8</v>
      </c>
      <c r="N16" s="4">
        <v>9</v>
      </c>
      <c r="O16" s="4">
        <v>10</v>
      </c>
      <c r="P16" s="5" t="s">
        <v>8</v>
      </c>
    </row>
    <row r="17" spans="3:16" x14ac:dyDescent="0.25">
      <c r="C17" s="11" t="s">
        <v>1</v>
      </c>
      <c r="D17" s="1"/>
      <c r="E17" s="8"/>
      <c r="F17" s="2">
        <v>88754</v>
      </c>
      <c r="G17" s="2">
        <v>85543</v>
      </c>
      <c r="H17" s="2">
        <v>85157</v>
      </c>
      <c r="I17" s="2">
        <v>85608</v>
      </c>
      <c r="J17" s="2">
        <v>86856</v>
      </c>
      <c r="K17" s="2">
        <v>82892</v>
      </c>
      <c r="L17" s="2">
        <v>86502</v>
      </c>
      <c r="M17" s="2">
        <v>84191</v>
      </c>
      <c r="N17" s="2">
        <v>84629</v>
      </c>
      <c r="O17" s="2">
        <v>83616</v>
      </c>
      <c r="P17" s="14">
        <f>SUM(F17:O17)/10</f>
        <v>85374.8</v>
      </c>
    </row>
    <row r="18" spans="3:16" x14ac:dyDescent="0.25">
      <c r="C18" s="12" t="s">
        <v>2</v>
      </c>
      <c r="D18" s="1"/>
      <c r="E18" s="9"/>
      <c r="F18" s="2">
        <v>51353</v>
      </c>
      <c r="G18" s="2">
        <v>48752</v>
      </c>
      <c r="H18" s="2">
        <v>67221</v>
      </c>
      <c r="I18" s="2">
        <v>53841</v>
      </c>
      <c r="J18" s="2">
        <v>50532</v>
      </c>
      <c r="K18" s="2">
        <v>49205</v>
      </c>
      <c r="L18" s="2">
        <v>48550</v>
      </c>
      <c r="M18" s="2">
        <v>50007</v>
      </c>
      <c r="N18" s="2">
        <v>49638</v>
      </c>
      <c r="O18" s="2">
        <v>52598</v>
      </c>
      <c r="P18" s="15">
        <f t="shared" ref="P18:P23" si="1">SUM(F18:O18)/10</f>
        <v>52169.7</v>
      </c>
    </row>
    <row r="19" spans="3:16" x14ac:dyDescent="0.25">
      <c r="C19" s="12" t="s">
        <v>3</v>
      </c>
      <c r="D19" s="1"/>
      <c r="E19" s="9"/>
      <c r="F19" s="2">
        <v>57709</v>
      </c>
      <c r="G19" s="2">
        <v>50965</v>
      </c>
      <c r="H19" s="2">
        <v>50526</v>
      </c>
      <c r="I19" s="2">
        <v>85563</v>
      </c>
      <c r="J19" s="2">
        <v>50444</v>
      </c>
      <c r="K19" s="2">
        <v>50666</v>
      </c>
      <c r="L19" s="2">
        <v>50993</v>
      </c>
      <c r="M19" s="2">
        <v>50834</v>
      </c>
      <c r="N19" s="2">
        <v>69267</v>
      </c>
      <c r="O19" s="2">
        <v>50459</v>
      </c>
      <c r="P19" s="15">
        <f t="shared" si="1"/>
        <v>56742.6</v>
      </c>
    </row>
    <row r="20" spans="3:16" x14ac:dyDescent="0.25">
      <c r="C20" s="12" t="s">
        <v>7</v>
      </c>
      <c r="D20" s="1"/>
      <c r="E20" s="9"/>
      <c r="F20" s="2">
        <v>37699</v>
      </c>
      <c r="G20" s="2">
        <v>25116</v>
      </c>
      <c r="H20" s="2">
        <v>26060</v>
      </c>
      <c r="I20" s="2">
        <v>55505</v>
      </c>
      <c r="J20" s="2">
        <v>25469</v>
      </c>
      <c r="K20" s="2">
        <v>24746</v>
      </c>
      <c r="L20" s="2">
        <v>25116</v>
      </c>
      <c r="M20" s="2">
        <v>25066</v>
      </c>
      <c r="N20" s="2">
        <v>45777</v>
      </c>
      <c r="O20" s="2">
        <v>25541</v>
      </c>
      <c r="P20" s="15">
        <f t="shared" si="1"/>
        <v>31609.5</v>
      </c>
    </row>
    <row r="21" spans="3:16" x14ac:dyDescent="0.25">
      <c r="C21" s="12" t="s">
        <v>4</v>
      </c>
      <c r="D21" s="1"/>
      <c r="E21" s="9"/>
      <c r="F21" s="2">
        <v>3633</v>
      </c>
      <c r="G21" s="2">
        <v>2031</v>
      </c>
      <c r="H21" s="2">
        <v>2833</v>
      </c>
      <c r="I21" s="2">
        <v>5484</v>
      </c>
      <c r="J21" s="2">
        <v>2011</v>
      </c>
      <c r="K21" s="2">
        <v>2531</v>
      </c>
      <c r="L21" s="2">
        <v>1796</v>
      </c>
      <c r="M21" s="2">
        <v>2093</v>
      </c>
      <c r="N21" s="2">
        <v>4319</v>
      </c>
      <c r="O21" s="2">
        <v>4187</v>
      </c>
      <c r="P21" s="15">
        <f t="shared" si="1"/>
        <v>3091.8</v>
      </c>
    </row>
    <row r="22" spans="3:16" x14ac:dyDescent="0.25">
      <c r="C22" s="12" t="s">
        <v>5</v>
      </c>
      <c r="D22" s="1"/>
      <c r="E22" s="9"/>
      <c r="F22" s="2">
        <v>5245</v>
      </c>
      <c r="G22" s="2">
        <v>2043</v>
      </c>
      <c r="H22" s="2">
        <v>3721</v>
      </c>
      <c r="I22" s="2">
        <v>6985</v>
      </c>
      <c r="J22" s="2">
        <v>3448</v>
      </c>
      <c r="K22" s="2">
        <v>2563</v>
      </c>
      <c r="L22" s="2">
        <v>2191</v>
      </c>
      <c r="M22" s="2">
        <v>3732</v>
      </c>
      <c r="N22" s="2">
        <v>5390</v>
      </c>
      <c r="O22" s="2">
        <v>2612</v>
      </c>
      <c r="P22" s="15">
        <f t="shared" si="1"/>
        <v>3793</v>
      </c>
    </row>
    <row r="23" spans="3:16" ht="15.75" thickBot="1" x14ac:dyDescent="0.3">
      <c r="C23" s="13" t="s">
        <v>6</v>
      </c>
      <c r="D23" s="7"/>
      <c r="E23" s="10"/>
      <c r="F23" s="2">
        <v>5584</v>
      </c>
      <c r="G23" s="2">
        <v>2333</v>
      </c>
      <c r="H23" s="2">
        <v>5585</v>
      </c>
      <c r="I23" s="2">
        <v>7638</v>
      </c>
      <c r="J23" s="2">
        <v>4774</v>
      </c>
      <c r="K23" s="2">
        <v>2589</v>
      </c>
      <c r="L23" s="2">
        <v>2122</v>
      </c>
      <c r="M23" s="2">
        <v>4713</v>
      </c>
      <c r="N23" s="2">
        <v>5355</v>
      </c>
      <c r="O23" s="2">
        <v>2115</v>
      </c>
      <c r="P23" s="16">
        <f t="shared" si="1"/>
        <v>4280.8</v>
      </c>
    </row>
    <row r="25" spans="3:16" ht="15.75" thickBot="1" x14ac:dyDescent="0.3"/>
    <row r="26" spans="3:16" ht="15.75" thickBot="1" x14ac:dyDescent="0.3">
      <c r="C26" s="3" t="s">
        <v>10</v>
      </c>
      <c r="D26" s="4"/>
      <c r="E26" s="4"/>
      <c r="F26" s="4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4">
        <v>10</v>
      </c>
      <c r="P26" s="5" t="s">
        <v>8</v>
      </c>
    </row>
    <row r="27" spans="3:16" x14ac:dyDescent="0.25">
      <c r="C27" s="11" t="s">
        <v>1</v>
      </c>
      <c r="D27" s="1"/>
      <c r="E27" s="8"/>
      <c r="F27" s="2">
        <v>56519</v>
      </c>
      <c r="G27" s="2">
        <v>62415</v>
      </c>
      <c r="H27" s="2">
        <v>56829</v>
      </c>
      <c r="I27" s="2">
        <v>56748</v>
      </c>
      <c r="J27" s="2">
        <v>56407</v>
      </c>
      <c r="K27" s="2">
        <v>56558</v>
      </c>
      <c r="L27" s="2">
        <v>56891</v>
      </c>
      <c r="M27" s="2">
        <v>56661</v>
      </c>
      <c r="N27" s="2">
        <v>56452</v>
      </c>
      <c r="O27" s="2">
        <v>56481</v>
      </c>
      <c r="P27" s="14">
        <f>SUM(F27:O27)/10</f>
        <v>57196.1</v>
      </c>
    </row>
    <row r="28" spans="3:16" x14ac:dyDescent="0.25">
      <c r="C28" s="12" t="s">
        <v>2</v>
      </c>
      <c r="D28" s="1"/>
      <c r="E28" s="9"/>
      <c r="F28" s="2">
        <v>39120</v>
      </c>
      <c r="G28" s="2">
        <v>42689</v>
      </c>
      <c r="H28" s="2">
        <v>38886</v>
      </c>
      <c r="I28" s="2">
        <v>38661</v>
      </c>
      <c r="J28" s="2">
        <v>38895</v>
      </c>
      <c r="K28" s="2">
        <v>39077</v>
      </c>
      <c r="L28" s="2">
        <v>38730</v>
      </c>
      <c r="M28" s="2">
        <v>39002</v>
      </c>
      <c r="N28" s="2">
        <v>41079</v>
      </c>
      <c r="O28" s="2">
        <v>45727</v>
      </c>
      <c r="P28" s="15">
        <f t="shared" ref="P28:P33" si="2">SUM(F28:O28)/10</f>
        <v>40186.6</v>
      </c>
    </row>
    <row r="29" spans="3:16" x14ac:dyDescent="0.25">
      <c r="C29" s="12" t="s">
        <v>3</v>
      </c>
      <c r="D29" s="1"/>
      <c r="E29" s="9"/>
      <c r="F29" s="2">
        <v>50405</v>
      </c>
      <c r="G29" s="2">
        <v>49967</v>
      </c>
      <c r="H29" s="2">
        <v>57071</v>
      </c>
      <c r="I29" s="2">
        <v>50263</v>
      </c>
      <c r="J29" s="2">
        <v>76336</v>
      </c>
      <c r="K29" s="2">
        <v>50505</v>
      </c>
      <c r="L29" s="2">
        <v>50858</v>
      </c>
      <c r="M29" s="2">
        <v>50472</v>
      </c>
      <c r="N29" s="2">
        <v>52441</v>
      </c>
      <c r="O29" s="2">
        <v>73860</v>
      </c>
      <c r="P29" s="15">
        <f t="shared" si="2"/>
        <v>56217.8</v>
      </c>
    </row>
    <row r="30" spans="3:16" x14ac:dyDescent="0.25">
      <c r="C30" s="12" t="s">
        <v>7</v>
      </c>
      <c r="D30" s="1"/>
      <c r="E30" s="9"/>
      <c r="F30" s="2">
        <v>24561</v>
      </c>
      <c r="G30" s="2">
        <v>23464</v>
      </c>
      <c r="H30" s="2">
        <v>32458</v>
      </c>
      <c r="I30" s="2">
        <v>24381</v>
      </c>
      <c r="J30" s="2">
        <v>42908</v>
      </c>
      <c r="K30" s="2">
        <v>24209</v>
      </c>
      <c r="L30" s="2">
        <v>24457</v>
      </c>
      <c r="M30" s="2">
        <v>20503</v>
      </c>
      <c r="N30" s="2">
        <v>23910</v>
      </c>
      <c r="O30" s="2">
        <v>38810</v>
      </c>
      <c r="P30" s="15">
        <f t="shared" si="2"/>
        <v>27966.1</v>
      </c>
    </row>
    <row r="31" spans="3:16" x14ac:dyDescent="0.25">
      <c r="C31" s="12" t="s">
        <v>4</v>
      </c>
      <c r="D31" s="1"/>
      <c r="E31" s="9"/>
      <c r="F31" s="2">
        <v>2580</v>
      </c>
      <c r="G31" s="2">
        <v>2113</v>
      </c>
      <c r="H31" s="2">
        <v>4204</v>
      </c>
      <c r="I31" s="2">
        <v>2350</v>
      </c>
      <c r="J31" s="2">
        <v>8428</v>
      </c>
      <c r="K31" s="2">
        <v>1791</v>
      </c>
      <c r="L31" s="2">
        <v>2007</v>
      </c>
      <c r="M31" s="2">
        <v>2630</v>
      </c>
      <c r="N31" s="2">
        <v>1844</v>
      </c>
      <c r="O31" s="2">
        <v>4785</v>
      </c>
      <c r="P31" s="15">
        <f t="shared" si="2"/>
        <v>3273.2</v>
      </c>
    </row>
    <row r="32" spans="3:16" x14ac:dyDescent="0.25">
      <c r="C32" s="12" t="s">
        <v>5</v>
      </c>
      <c r="D32" s="1"/>
      <c r="E32" s="9"/>
      <c r="F32" s="2">
        <v>3740</v>
      </c>
      <c r="G32" s="2">
        <v>3995</v>
      </c>
      <c r="H32" s="2">
        <v>5858</v>
      </c>
      <c r="I32" s="2">
        <v>2610</v>
      </c>
      <c r="J32" s="2">
        <v>8426</v>
      </c>
      <c r="K32" s="2">
        <v>2258</v>
      </c>
      <c r="L32" s="2">
        <v>2149</v>
      </c>
      <c r="M32" s="2">
        <v>2579</v>
      </c>
      <c r="N32" s="2">
        <v>2427</v>
      </c>
      <c r="O32" s="2">
        <v>6039</v>
      </c>
      <c r="P32" s="15">
        <f t="shared" si="2"/>
        <v>4008.1</v>
      </c>
    </row>
    <row r="33" spans="3:16" ht="15.75" thickBot="1" x14ac:dyDescent="0.3">
      <c r="C33" s="13" t="s">
        <v>6</v>
      </c>
      <c r="D33" s="7"/>
      <c r="E33" s="10"/>
      <c r="F33" s="2">
        <v>3662</v>
      </c>
      <c r="G33" s="2">
        <v>5554</v>
      </c>
      <c r="H33" s="2">
        <v>8048</v>
      </c>
      <c r="I33" s="2">
        <v>2538</v>
      </c>
      <c r="J33" s="2">
        <v>7696</v>
      </c>
      <c r="K33" s="2">
        <v>2147</v>
      </c>
      <c r="L33" s="2">
        <v>2440</v>
      </c>
      <c r="M33" s="2">
        <v>2559</v>
      </c>
      <c r="N33" s="2">
        <v>2516</v>
      </c>
      <c r="O33" s="2">
        <v>7524</v>
      </c>
      <c r="P33" s="16">
        <f t="shared" si="2"/>
        <v>4468.3999999999996</v>
      </c>
    </row>
    <row r="35" spans="3:16" ht="15.75" thickBot="1" x14ac:dyDescent="0.3"/>
    <row r="36" spans="3:16" ht="15.75" thickBot="1" x14ac:dyDescent="0.3">
      <c r="C36" s="18" t="s">
        <v>11</v>
      </c>
      <c r="D36" s="19"/>
      <c r="E36" s="19"/>
      <c r="F36" s="19" t="s">
        <v>19</v>
      </c>
      <c r="G36" s="19" t="s">
        <v>20</v>
      </c>
      <c r="H36" s="5" t="s">
        <v>21</v>
      </c>
    </row>
    <row r="37" spans="3:16" x14ac:dyDescent="0.25">
      <c r="C37" s="20" t="s">
        <v>12</v>
      </c>
      <c r="D37" s="21"/>
      <c r="E37" s="22"/>
      <c r="F37" s="17">
        <f>P7</f>
        <v>388272.4</v>
      </c>
      <c r="G37" s="17">
        <f>P17</f>
        <v>85374.8</v>
      </c>
      <c r="H37" s="17">
        <f>P27</f>
        <v>57196.1</v>
      </c>
    </row>
    <row r="38" spans="3:16" x14ac:dyDescent="0.25">
      <c r="C38" s="23" t="s">
        <v>13</v>
      </c>
      <c r="D38" s="24"/>
      <c r="E38" s="25"/>
      <c r="F38" s="17">
        <f t="shared" ref="F38:F43" si="3">P8</f>
        <v>196479.2</v>
      </c>
      <c r="G38" s="17">
        <f t="shared" ref="G38:G43" si="4">P18</f>
        <v>52169.7</v>
      </c>
      <c r="H38" s="17">
        <f t="shared" ref="H38:H43" si="5">P28</f>
        <v>40186.6</v>
      </c>
    </row>
    <row r="39" spans="3:16" x14ac:dyDescent="0.25">
      <c r="C39" s="23" t="s">
        <v>14</v>
      </c>
      <c r="D39" s="24"/>
      <c r="E39" s="25"/>
      <c r="F39" s="17">
        <f t="shared" si="3"/>
        <v>57735.1</v>
      </c>
      <c r="G39" s="17">
        <f t="shared" si="4"/>
        <v>56742.6</v>
      </c>
      <c r="H39" s="17">
        <f t="shared" si="5"/>
        <v>56217.8</v>
      </c>
    </row>
    <row r="40" spans="3:16" x14ac:dyDescent="0.25">
      <c r="C40" s="23" t="s">
        <v>15</v>
      </c>
      <c r="D40" s="24"/>
      <c r="E40" s="25"/>
      <c r="F40" s="17">
        <f t="shared" si="3"/>
        <v>88262.1</v>
      </c>
      <c r="G40" s="17">
        <f t="shared" si="4"/>
        <v>31609.5</v>
      </c>
      <c r="H40" s="17">
        <f t="shared" si="5"/>
        <v>27966.1</v>
      </c>
    </row>
    <row r="41" spans="3:16" x14ac:dyDescent="0.25">
      <c r="C41" s="23" t="s">
        <v>16</v>
      </c>
      <c r="D41" s="24"/>
      <c r="E41" s="25"/>
      <c r="F41" s="17">
        <f t="shared" si="3"/>
        <v>3951.9</v>
      </c>
      <c r="G41" s="17">
        <f t="shared" si="4"/>
        <v>3091.8</v>
      </c>
      <c r="H41" s="17">
        <f t="shared" si="5"/>
        <v>3273.2</v>
      </c>
    </row>
    <row r="42" spans="3:16" x14ac:dyDescent="0.25">
      <c r="C42" s="23" t="s">
        <v>17</v>
      </c>
      <c r="D42" s="24"/>
      <c r="E42" s="25"/>
      <c r="F42" s="17">
        <f t="shared" si="3"/>
        <v>13739.6</v>
      </c>
      <c r="G42" s="17">
        <f t="shared" si="4"/>
        <v>3793</v>
      </c>
      <c r="H42" s="17">
        <f t="shared" si="5"/>
        <v>4008.1</v>
      </c>
    </row>
    <row r="43" spans="3:16" ht="15.75" thickBot="1" x14ac:dyDescent="0.3">
      <c r="C43" s="26" t="s">
        <v>18</v>
      </c>
      <c r="D43" s="27"/>
      <c r="E43" s="28"/>
      <c r="F43" s="17">
        <f t="shared" si="3"/>
        <v>8129.1</v>
      </c>
      <c r="G43" s="17">
        <f t="shared" si="4"/>
        <v>4280.8</v>
      </c>
      <c r="H43" s="17">
        <f t="shared" si="5"/>
        <v>4468.3999999999996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8"/>
  <sheetViews>
    <sheetView topLeftCell="B10" workbookViewId="0">
      <selection activeCell="F46" sqref="F46"/>
    </sheetView>
  </sheetViews>
  <sheetFormatPr baseColWidth="10" defaultRowHeight="15" x14ac:dyDescent="0.25"/>
  <sheetData>
    <row r="3" spans="3:16" ht="15.75" thickBot="1" x14ac:dyDescent="0.3"/>
    <row r="4" spans="3:16" ht="15.75" thickBot="1" x14ac:dyDescent="0.3">
      <c r="C4" s="3" t="s">
        <v>0</v>
      </c>
      <c r="D4" s="4"/>
      <c r="E4" s="4"/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O4" s="4">
        <v>10</v>
      </c>
      <c r="P4" s="5" t="s">
        <v>8</v>
      </c>
    </row>
    <row r="5" spans="3:16" x14ac:dyDescent="0.25">
      <c r="C5" s="11" t="s">
        <v>23</v>
      </c>
      <c r="D5" s="6"/>
      <c r="E5" s="8"/>
      <c r="F5" s="32">
        <v>334251</v>
      </c>
      <c r="G5" s="32">
        <v>365275</v>
      </c>
      <c r="H5" s="32">
        <v>335402</v>
      </c>
      <c r="I5" s="32">
        <v>334517</v>
      </c>
      <c r="J5" s="32">
        <v>334420</v>
      </c>
      <c r="K5" s="32">
        <v>333864</v>
      </c>
      <c r="L5" s="32">
        <v>334224</v>
      </c>
      <c r="M5" s="32">
        <v>334486</v>
      </c>
      <c r="N5" s="32">
        <v>336215</v>
      </c>
      <c r="O5" s="32">
        <v>334253</v>
      </c>
      <c r="P5" s="14">
        <f>SUM(F5:O5)/10</f>
        <v>337690.7</v>
      </c>
    </row>
    <row r="6" spans="3:16" x14ac:dyDescent="0.25">
      <c r="C6" s="12" t="s">
        <v>24</v>
      </c>
      <c r="D6" s="6"/>
      <c r="E6" s="9"/>
      <c r="F6" s="32">
        <v>213511</v>
      </c>
      <c r="G6" s="32">
        <v>216476</v>
      </c>
      <c r="H6" s="32">
        <v>208225</v>
      </c>
      <c r="I6" s="32">
        <v>207199</v>
      </c>
      <c r="J6" s="32">
        <v>209465</v>
      </c>
      <c r="K6" s="32">
        <v>211667</v>
      </c>
      <c r="L6" s="32">
        <v>207282</v>
      </c>
      <c r="M6" s="32">
        <v>207093</v>
      </c>
      <c r="N6" s="32">
        <v>207341</v>
      </c>
      <c r="O6" s="32">
        <v>209611</v>
      </c>
      <c r="P6" s="15">
        <f t="shared" ref="P6:P11" si="0">SUM(F6:O6)/10</f>
        <v>209787</v>
      </c>
    </row>
    <row r="7" spans="3:16" x14ac:dyDescent="0.25">
      <c r="C7" s="12" t="s">
        <v>25</v>
      </c>
      <c r="D7" s="6"/>
      <c r="E7" s="9"/>
      <c r="F7" s="32">
        <v>202619</v>
      </c>
      <c r="G7" s="32">
        <v>211099</v>
      </c>
      <c r="H7" s="32">
        <v>209393</v>
      </c>
      <c r="I7" s="32">
        <v>208146</v>
      </c>
      <c r="J7" s="32">
        <v>202503</v>
      </c>
      <c r="K7" s="32">
        <v>202516</v>
      </c>
      <c r="L7" s="32">
        <v>202710</v>
      </c>
      <c r="M7" s="32">
        <v>202245</v>
      </c>
      <c r="N7" s="32">
        <v>202436</v>
      </c>
      <c r="O7" s="32">
        <v>202307</v>
      </c>
      <c r="P7" s="15">
        <f t="shared" si="0"/>
        <v>204597.4</v>
      </c>
    </row>
    <row r="8" spans="3:16" x14ac:dyDescent="0.25">
      <c r="C8" s="12" t="s">
        <v>22</v>
      </c>
      <c r="D8" s="6"/>
      <c r="E8" s="9"/>
      <c r="F8" s="32">
        <v>53301</v>
      </c>
      <c r="G8" s="32">
        <v>53381</v>
      </c>
      <c r="H8" s="32">
        <v>53506</v>
      </c>
      <c r="I8" s="32">
        <v>53008</v>
      </c>
      <c r="J8" s="32">
        <v>52785</v>
      </c>
      <c r="K8" s="32">
        <v>53309</v>
      </c>
      <c r="L8" s="32">
        <v>53256</v>
      </c>
      <c r="M8" s="32">
        <v>53104</v>
      </c>
      <c r="N8" s="32">
        <v>62135</v>
      </c>
      <c r="O8" s="32">
        <v>53437</v>
      </c>
      <c r="P8" s="15">
        <f t="shared" si="0"/>
        <v>54122.2</v>
      </c>
    </row>
    <row r="9" spans="3:16" x14ac:dyDescent="0.25">
      <c r="C9" s="12" t="s">
        <v>26</v>
      </c>
      <c r="D9" s="6"/>
      <c r="E9" s="9"/>
      <c r="F9" s="32">
        <v>11544</v>
      </c>
      <c r="G9" s="32">
        <v>11703</v>
      </c>
      <c r="H9" s="32">
        <v>11595</v>
      </c>
      <c r="I9" s="32">
        <v>11737</v>
      </c>
      <c r="J9" s="32">
        <v>11909</v>
      </c>
      <c r="K9" s="32">
        <v>11594</v>
      </c>
      <c r="L9" s="32">
        <v>11836</v>
      </c>
      <c r="M9" s="32">
        <v>11762</v>
      </c>
      <c r="N9" s="32">
        <v>18411</v>
      </c>
      <c r="O9" s="32">
        <v>11690</v>
      </c>
      <c r="P9" s="15">
        <f t="shared" si="0"/>
        <v>12378.1</v>
      </c>
    </row>
    <row r="10" spans="3:16" ht="15.75" thickBot="1" x14ac:dyDescent="0.3">
      <c r="C10" s="13" t="s">
        <v>27</v>
      </c>
      <c r="D10" s="7"/>
      <c r="E10" s="10"/>
      <c r="F10" s="33">
        <v>17092</v>
      </c>
      <c r="G10" s="33">
        <v>12624</v>
      </c>
      <c r="H10" s="33">
        <v>12839</v>
      </c>
      <c r="I10" s="33">
        <v>12664</v>
      </c>
      <c r="J10" s="33">
        <v>12759</v>
      </c>
      <c r="K10" s="33">
        <v>13222</v>
      </c>
      <c r="L10" s="33">
        <v>12693</v>
      </c>
      <c r="M10" s="33">
        <v>12792</v>
      </c>
      <c r="N10" s="33">
        <v>21825</v>
      </c>
      <c r="O10" s="33">
        <v>16899</v>
      </c>
      <c r="P10" s="16">
        <f t="shared" si="0"/>
        <v>14540.9</v>
      </c>
    </row>
    <row r="11" spans="3:16" x14ac:dyDescent="0.25">
      <c r="C11" s="29"/>
      <c r="D11" s="29"/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</row>
    <row r="12" spans="3:16" ht="15.75" thickBot="1" x14ac:dyDescent="0.3"/>
    <row r="13" spans="3:16" ht="15.75" thickBot="1" x14ac:dyDescent="0.3">
      <c r="C13" s="3" t="s">
        <v>9</v>
      </c>
      <c r="D13" s="4"/>
      <c r="E13" s="4"/>
      <c r="F13" s="4">
        <v>1</v>
      </c>
      <c r="G13" s="4">
        <v>2</v>
      </c>
      <c r="H13" s="4">
        <v>3</v>
      </c>
      <c r="I13" s="4">
        <v>4</v>
      </c>
      <c r="J13" s="4">
        <v>5</v>
      </c>
      <c r="K13" s="4">
        <v>6</v>
      </c>
      <c r="L13" s="4">
        <v>7</v>
      </c>
      <c r="M13" s="4">
        <v>8</v>
      </c>
      <c r="N13" s="4">
        <v>9</v>
      </c>
      <c r="O13" s="4">
        <v>10</v>
      </c>
      <c r="P13" s="5" t="s">
        <v>8</v>
      </c>
    </row>
    <row r="14" spans="3:16" x14ac:dyDescent="0.25">
      <c r="C14" s="11" t="s">
        <v>23</v>
      </c>
      <c r="D14" s="6"/>
      <c r="E14" s="8"/>
      <c r="F14" s="32">
        <v>113715</v>
      </c>
      <c r="G14" s="32">
        <v>112313</v>
      </c>
      <c r="H14" s="32">
        <v>111442</v>
      </c>
      <c r="I14" s="32">
        <v>111573</v>
      </c>
      <c r="J14" s="32">
        <v>111604</v>
      </c>
      <c r="K14" s="32">
        <v>111416</v>
      </c>
      <c r="L14" s="32">
        <v>111441</v>
      </c>
      <c r="M14" s="32">
        <v>111641</v>
      </c>
      <c r="N14" s="32">
        <v>111189</v>
      </c>
      <c r="O14" s="32">
        <v>111912</v>
      </c>
      <c r="P14" s="14">
        <f>SUM(F14:O14)/10</f>
        <v>111824.6</v>
      </c>
    </row>
    <row r="15" spans="3:16" x14ac:dyDescent="0.25">
      <c r="C15" s="12" t="s">
        <v>24</v>
      </c>
      <c r="D15" s="6"/>
      <c r="E15" s="9"/>
      <c r="F15" s="32">
        <v>51119</v>
      </c>
      <c r="G15" s="32">
        <v>50017</v>
      </c>
      <c r="H15" s="32">
        <v>49484</v>
      </c>
      <c r="I15" s="32">
        <v>50923</v>
      </c>
      <c r="J15" s="32">
        <v>51848</v>
      </c>
      <c r="K15" s="32">
        <v>52652</v>
      </c>
      <c r="L15" s="32">
        <v>48376</v>
      </c>
      <c r="M15" s="32">
        <v>55786</v>
      </c>
      <c r="N15" s="32">
        <v>52554</v>
      </c>
      <c r="O15" s="32">
        <v>48467</v>
      </c>
      <c r="P15" s="15">
        <f t="shared" ref="P15:P19" si="1">SUM(F15:O15)/10</f>
        <v>51122.6</v>
      </c>
    </row>
    <row r="16" spans="3:16" x14ac:dyDescent="0.25">
      <c r="C16" s="12" t="s">
        <v>25</v>
      </c>
      <c r="D16" s="6"/>
      <c r="E16" s="9"/>
      <c r="F16" s="32">
        <v>36748</v>
      </c>
      <c r="G16" s="32">
        <v>34391</v>
      </c>
      <c r="H16" s="32">
        <v>47075</v>
      </c>
      <c r="I16" s="32">
        <v>34723</v>
      </c>
      <c r="J16" s="32">
        <v>40642</v>
      </c>
      <c r="K16" s="32">
        <v>43080</v>
      </c>
      <c r="L16" s="32">
        <v>34080</v>
      </c>
      <c r="M16" s="32">
        <v>56499</v>
      </c>
      <c r="N16" s="32">
        <v>34725</v>
      </c>
      <c r="O16" s="32">
        <v>34379</v>
      </c>
      <c r="P16" s="15">
        <f t="shared" si="1"/>
        <v>39634.199999999997</v>
      </c>
    </row>
    <row r="17" spans="3:16" x14ac:dyDescent="0.25">
      <c r="C17" s="12" t="s">
        <v>22</v>
      </c>
      <c r="D17" s="6"/>
      <c r="E17" s="9"/>
      <c r="F17" s="32">
        <v>37530</v>
      </c>
      <c r="G17" s="32">
        <v>34146</v>
      </c>
      <c r="H17" s="32">
        <v>63583</v>
      </c>
      <c r="I17" s="32">
        <v>34939</v>
      </c>
      <c r="J17" s="32">
        <v>43565</v>
      </c>
      <c r="K17" s="32">
        <v>51324</v>
      </c>
      <c r="L17" s="32">
        <v>39065</v>
      </c>
      <c r="M17" s="32">
        <v>80112</v>
      </c>
      <c r="N17" s="32">
        <v>35167</v>
      </c>
      <c r="O17" s="32">
        <v>34670</v>
      </c>
      <c r="P17" s="15">
        <f t="shared" si="1"/>
        <v>45410.1</v>
      </c>
    </row>
    <row r="18" spans="3:16" x14ac:dyDescent="0.25">
      <c r="C18" s="12" t="s">
        <v>26</v>
      </c>
      <c r="D18" s="6"/>
      <c r="E18" s="9"/>
      <c r="F18" s="32">
        <v>5007</v>
      </c>
      <c r="G18" s="32">
        <v>4036</v>
      </c>
      <c r="H18" s="32">
        <v>5903</v>
      </c>
      <c r="I18" s="32">
        <v>2257</v>
      </c>
      <c r="J18" s="32">
        <v>3981</v>
      </c>
      <c r="K18" s="32">
        <v>4366</v>
      </c>
      <c r="L18" s="32">
        <v>2554</v>
      </c>
      <c r="M18" s="32">
        <v>7472</v>
      </c>
      <c r="N18" s="32">
        <v>2525</v>
      </c>
      <c r="O18" s="32">
        <v>2867</v>
      </c>
      <c r="P18" s="15">
        <f t="shared" si="1"/>
        <v>4096.8</v>
      </c>
    </row>
    <row r="19" spans="3:16" ht="15.75" thickBot="1" x14ac:dyDescent="0.3">
      <c r="C19" s="13" t="s">
        <v>27</v>
      </c>
      <c r="D19" s="7"/>
      <c r="E19" s="10"/>
      <c r="F19" s="33">
        <v>3789</v>
      </c>
      <c r="G19" s="33">
        <v>7352</v>
      </c>
      <c r="H19" s="33">
        <v>10355</v>
      </c>
      <c r="I19" s="33">
        <v>3924</v>
      </c>
      <c r="J19" s="33">
        <v>10501</v>
      </c>
      <c r="K19" s="33">
        <v>8555</v>
      </c>
      <c r="L19" s="33">
        <v>4582</v>
      </c>
      <c r="M19" s="33">
        <v>13480</v>
      </c>
      <c r="N19" s="33">
        <v>5528</v>
      </c>
      <c r="O19" s="33">
        <v>4426</v>
      </c>
      <c r="P19" s="16">
        <f t="shared" si="1"/>
        <v>7249.2</v>
      </c>
    </row>
    <row r="20" spans="3:16" x14ac:dyDescent="0.25">
      <c r="C20" s="29"/>
      <c r="D20" s="29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</row>
    <row r="21" spans="3:16" ht="15.75" thickBot="1" x14ac:dyDescent="0.3">
      <c r="C21" s="29"/>
      <c r="D21" s="29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3:16" ht="15.75" thickBot="1" x14ac:dyDescent="0.3">
      <c r="C22" s="3" t="s">
        <v>10</v>
      </c>
      <c r="D22" s="4"/>
      <c r="E22" s="4"/>
      <c r="F22" s="4">
        <v>1</v>
      </c>
      <c r="G22" s="4">
        <v>2</v>
      </c>
      <c r="H22" s="4">
        <v>3</v>
      </c>
      <c r="I22" s="4">
        <v>4</v>
      </c>
      <c r="J22" s="4">
        <v>5</v>
      </c>
      <c r="K22" s="4">
        <v>6</v>
      </c>
      <c r="L22" s="4">
        <v>7</v>
      </c>
      <c r="M22" s="4">
        <v>8</v>
      </c>
      <c r="N22" s="4">
        <v>9</v>
      </c>
      <c r="O22" s="4">
        <v>10</v>
      </c>
      <c r="P22" s="5" t="s">
        <v>8</v>
      </c>
    </row>
    <row r="23" spans="3:16" x14ac:dyDescent="0.25">
      <c r="C23" s="11" t="s">
        <v>23</v>
      </c>
      <c r="D23" s="6"/>
      <c r="E23" s="8"/>
      <c r="F23" s="32">
        <v>78865</v>
      </c>
      <c r="G23" s="32">
        <v>72966</v>
      </c>
      <c r="H23" s="32">
        <v>70617</v>
      </c>
      <c r="I23" s="32">
        <v>70257</v>
      </c>
      <c r="J23" s="32">
        <v>71657</v>
      </c>
      <c r="K23" s="32">
        <v>72214</v>
      </c>
      <c r="L23" s="32">
        <v>70371</v>
      </c>
      <c r="M23" s="32">
        <v>74578</v>
      </c>
      <c r="N23" s="32">
        <v>70163</v>
      </c>
      <c r="O23" s="32">
        <v>69791</v>
      </c>
      <c r="P23" s="14">
        <f>SUM(F23:O23)/10</f>
        <v>72147.899999999994</v>
      </c>
    </row>
    <row r="24" spans="3:16" x14ac:dyDescent="0.25">
      <c r="C24" s="12" t="s">
        <v>24</v>
      </c>
      <c r="D24" s="6"/>
      <c r="E24" s="9"/>
      <c r="F24" s="32">
        <v>56205</v>
      </c>
      <c r="G24" s="32">
        <v>51986</v>
      </c>
      <c r="H24" s="32">
        <v>50038</v>
      </c>
      <c r="I24" s="32">
        <v>53659</v>
      </c>
      <c r="J24" s="32">
        <v>56035</v>
      </c>
      <c r="K24" s="32">
        <v>49347</v>
      </c>
      <c r="L24" s="32">
        <v>50912</v>
      </c>
      <c r="M24" s="32">
        <v>50676</v>
      </c>
      <c r="N24" s="32">
        <v>57079</v>
      </c>
      <c r="O24" s="32">
        <v>47636</v>
      </c>
      <c r="P24" s="15">
        <f t="shared" ref="P24:P28" si="2">SUM(F24:O24)/10</f>
        <v>52357.3</v>
      </c>
    </row>
    <row r="25" spans="3:16" x14ac:dyDescent="0.25">
      <c r="C25" s="12" t="s">
        <v>25</v>
      </c>
      <c r="D25" s="6"/>
      <c r="E25" s="9"/>
      <c r="F25" s="32">
        <v>50455</v>
      </c>
      <c r="G25" s="32">
        <v>49739</v>
      </c>
      <c r="H25" s="32">
        <v>32804</v>
      </c>
      <c r="I25" s="32">
        <v>47363</v>
      </c>
      <c r="J25" s="32">
        <v>32888</v>
      </c>
      <c r="K25" s="32">
        <v>33066</v>
      </c>
      <c r="L25" s="32">
        <v>36682</v>
      </c>
      <c r="M25" s="32">
        <v>32928</v>
      </c>
      <c r="N25" s="32">
        <v>33389</v>
      </c>
      <c r="O25" s="32">
        <v>32419</v>
      </c>
      <c r="P25" s="15">
        <f t="shared" si="2"/>
        <v>38173.300000000003</v>
      </c>
    </row>
    <row r="26" spans="3:16" x14ac:dyDescent="0.25">
      <c r="C26" s="12" t="s">
        <v>22</v>
      </c>
      <c r="D26" s="6"/>
      <c r="E26" s="9"/>
      <c r="F26" s="32">
        <v>69236</v>
      </c>
      <c r="G26" s="32">
        <v>64324</v>
      </c>
      <c r="H26" s="32">
        <v>32960</v>
      </c>
      <c r="I26" s="32">
        <v>66616</v>
      </c>
      <c r="J26" s="32">
        <v>38975</v>
      </c>
      <c r="K26" s="32">
        <v>33438</v>
      </c>
      <c r="L26" s="32">
        <v>43854</v>
      </c>
      <c r="M26" s="32">
        <v>34049</v>
      </c>
      <c r="N26" s="32">
        <v>35933</v>
      </c>
      <c r="O26" s="32">
        <v>33659</v>
      </c>
      <c r="P26" s="15">
        <f t="shared" si="2"/>
        <v>45304.4</v>
      </c>
    </row>
    <row r="27" spans="3:16" x14ac:dyDescent="0.25">
      <c r="C27" s="12" t="s">
        <v>26</v>
      </c>
      <c r="D27" s="6"/>
      <c r="E27" s="9"/>
      <c r="F27" s="32">
        <v>8518</v>
      </c>
      <c r="G27" s="32">
        <v>5218</v>
      </c>
      <c r="H27" s="32">
        <v>2440</v>
      </c>
      <c r="I27" s="32">
        <v>5825</v>
      </c>
      <c r="J27" s="32">
        <v>3240</v>
      </c>
      <c r="K27" s="32">
        <v>2292</v>
      </c>
      <c r="L27" s="32">
        <v>3714</v>
      </c>
      <c r="M27" s="32">
        <v>4801</v>
      </c>
      <c r="N27" s="32">
        <v>4471</v>
      </c>
      <c r="O27" s="32">
        <v>2512</v>
      </c>
      <c r="P27" s="15">
        <f t="shared" si="2"/>
        <v>4303.1000000000004</v>
      </c>
    </row>
    <row r="28" spans="3:16" ht="15.75" thickBot="1" x14ac:dyDescent="0.3">
      <c r="C28" s="13" t="s">
        <v>27</v>
      </c>
      <c r="D28" s="7"/>
      <c r="E28" s="10"/>
      <c r="F28" s="33">
        <v>13592</v>
      </c>
      <c r="G28" s="33">
        <v>11789</v>
      </c>
      <c r="H28" s="33">
        <v>4022</v>
      </c>
      <c r="I28" s="33">
        <v>11455</v>
      </c>
      <c r="J28" s="33">
        <v>7885</v>
      </c>
      <c r="K28" s="33">
        <v>3952</v>
      </c>
      <c r="L28" s="33">
        <v>7577</v>
      </c>
      <c r="M28" s="33">
        <v>4165</v>
      </c>
      <c r="N28" s="33">
        <v>9525</v>
      </c>
      <c r="O28" s="33">
        <v>3671</v>
      </c>
      <c r="P28" s="16">
        <f t="shared" si="2"/>
        <v>7763.3</v>
      </c>
    </row>
    <row r="29" spans="3:16" x14ac:dyDescent="0.25">
      <c r="C29" s="29"/>
      <c r="D29" s="29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1"/>
    </row>
    <row r="30" spans="3:16" ht="15.75" thickBot="1" x14ac:dyDescent="0.3">
      <c r="C30" s="29"/>
      <c r="D30" s="29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</row>
    <row r="31" spans="3:16" ht="15.75" thickBot="1" x14ac:dyDescent="0.3">
      <c r="C31" s="18" t="s">
        <v>11</v>
      </c>
      <c r="D31" s="19"/>
      <c r="E31" s="19"/>
      <c r="F31" s="19" t="s">
        <v>19</v>
      </c>
      <c r="G31" s="19" t="s">
        <v>20</v>
      </c>
      <c r="H31" s="5" t="s">
        <v>21</v>
      </c>
      <c r="I31" s="30"/>
      <c r="J31" s="30"/>
      <c r="K31" s="30"/>
      <c r="L31" s="30"/>
      <c r="M31" s="30"/>
      <c r="N31" s="30"/>
      <c r="O31" s="30"/>
      <c r="P31" s="31"/>
    </row>
    <row r="32" spans="3:16" x14ac:dyDescent="0.25">
      <c r="C32" s="20" t="s">
        <v>28</v>
      </c>
      <c r="D32" s="21"/>
      <c r="E32" s="22"/>
      <c r="F32" s="34">
        <f>P5</f>
        <v>337690.7</v>
      </c>
      <c r="G32" s="34">
        <f>P14</f>
        <v>111824.6</v>
      </c>
      <c r="H32" s="35">
        <f>P23</f>
        <v>72147.899999999994</v>
      </c>
    </row>
    <row r="33" spans="3:8" x14ac:dyDescent="0.25">
      <c r="C33" s="23" t="s">
        <v>29</v>
      </c>
      <c r="D33" s="24"/>
      <c r="E33" s="25"/>
      <c r="F33" s="34">
        <f>P6</f>
        <v>209787</v>
      </c>
      <c r="G33" s="34">
        <f t="shared" ref="G33:G37" si="3">P15</f>
        <v>51122.6</v>
      </c>
      <c r="H33" s="35">
        <f t="shared" ref="H33:H37" si="4">P24</f>
        <v>52357.3</v>
      </c>
    </row>
    <row r="34" spans="3:8" x14ac:dyDescent="0.25">
      <c r="C34" s="23" t="s">
        <v>30</v>
      </c>
      <c r="D34" s="24"/>
      <c r="E34" s="25"/>
      <c r="F34" s="34">
        <f>P7</f>
        <v>204597.4</v>
      </c>
      <c r="G34" s="34">
        <f t="shared" si="3"/>
        <v>39634.199999999997</v>
      </c>
      <c r="H34" s="35">
        <f t="shared" si="4"/>
        <v>38173.300000000003</v>
      </c>
    </row>
    <row r="35" spans="3:8" x14ac:dyDescent="0.25">
      <c r="C35" s="23" t="s">
        <v>31</v>
      </c>
      <c r="D35" s="24"/>
      <c r="E35" s="25"/>
      <c r="F35" s="34">
        <f>P8</f>
        <v>54122.2</v>
      </c>
      <c r="G35" s="34">
        <f t="shared" si="3"/>
        <v>45410.1</v>
      </c>
      <c r="H35" s="35">
        <f t="shared" si="4"/>
        <v>45304.4</v>
      </c>
    </row>
    <row r="36" spans="3:8" x14ac:dyDescent="0.25">
      <c r="C36" s="23" t="s">
        <v>32</v>
      </c>
      <c r="D36" s="24"/>
      <c r="E36" s="25"/>
      <c r="F36" s="34">
        <f>P9</f>
        <v>12378.1</v>
      </c>
      <c r="G36" s="34">
        <f t="shared" si="3"/>
        <v>4096.8</v>
      </c>
      <c r="H36" s="35">
        <f t="shared" si="4"/>
        <v>4303.1000000000004</v>
      </c>
    </row>
    <row r="37" spans="3:8" ht="15.75" thickBot="1" x14ac:dyDescent="0.3">
      <c r="C37" s="26" t="s">
        <v>33</v>
      </c>
      <c r="D37" s="27"/>
      <c r="E37" s="28"/>
      <c r="F37" s="36">
        <f>P10</f>
        <v>14540.9</v>
      </c>
      <c r="G37" s="36">
        <f t="shared" si="3"/>
        <v>7249.2</v>
      </c>
      <c r="H37" s="37">
        <f t="shared" si="4"/>
        <v>7763.3</v>
      </c>
    </row>
    <row r="38" spans="3:8" x14ac:dyDescent="0.25">
      <c r="C38" s="29"/>
      <c r="D38" s="30"/>
      <c r="E38" s="30"/>
      <c r="F38" s="31"/>
      <c r="G38" s="31"/>
      <c r="H38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Popcount</vt:lpstr>
      <vt:lpstr>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2016-11-23T13:20:14Z</dcterms:created>
  <dcterms:modified xsi:type="dcterms:W3CDTF">2016-11-23T14:15:25Z</dcterms:modified>
</cp:coreProperties>
</file>