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to\Documents\Workspace Eclipse\RestaurantV2.0\res\Validaciones\"/>
    </mc:Choice>
  </mc:AlternateContent>
  <bookViews>
    <workbookView xWindow="0" yWindow="0" windowWidth="19368" windowHeight="9192" activeTab="2"/>
  </bookViews>
  <sheets>
    <sheet name="DU comensales" sheetId="1" r:id="rId1"/>
    <sheet name="KS comensales" sheetId="2" r:id="rId2"/>
    <sheet name="Números aprobad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5" i="2" l="1"/>
  <c r="U4" i="2"/>
  <c r="U5" i="2" s="1"/>
  <c r="U6" i="2" s="1"/>
  <c r="U7" i="2" s="1"/>
  <c r="U8" i="2" s="1"/>
  <c r="U9" i="2" s="1"/>
  <c r="U10" i="2" s="1"/>
  <c r="U11" i="2" s="1"/>
  <c r="U12" i="2" s="1"/>
  <c r="T13" i="2"/>
  <c r="T4" i="2"/>
  <c r="T5" i="2"/>
  <c r="T6" i="2"/>
  <c r="T7" i="2"/>
  <c r="T8" i="2"/>
  <c r="T9" i="2"/>
  <c r="T10" i="2"/>
  <c r="T11" i="2"/>
  <c r="T12" i="2"/>
  <c r="T3" i="2"/>
  <c r="H8" i="2" l="1"/>
  <c r="H9" i="2"/>
  <c r="H16" i="2"/>
  <c r="H17" i="2"/>
  <c r="H24" i="2"/>
  <c r="H25" i="2"/>
  <c r="H32" i="2"/>
  <c r="H33" i="2"/>
  <c r="H40" i="2"/>
  <c r="H41" i="2"/>
  <c r="H48" i="2"/>
  <c r="H49" i="2"/>
  <c r="H56" i="2"/>
  <c r="H57" i="2"/>
  <c r="H64" i="2"/>
  <c r="H65" i="2"/>
  <c r="G72" i="2"/>
  <c r="H72" i="2"/>
  <c r="G76" i="2"/>
  <c r="H76" i="2"/>
  <c r="G80" i="2"/>
  <c r="H80" i="2"/>
  <c r="G84" i="2"/>
  <c r="H84" i="2"/>
  <c r="G87" i="2"/>
  <c r="H87" i="2"/>
  <c r="G89" i="2"/>
  <c r="H89" i="2"/>
  <c r="G91" i="2"/>
  <c r="H91" i="2"/>
  <c r="G93" i="2"/>
  <c r="H93" i="2"/>
  <c r="G95" i="2"/>
  <c r="H95" i="2"/>
  <c r="G97" i="2"/>
  <c r="H97" i="2"/>
  <c r="G99" i="2"/>
  <c r="H99" i="2"/>
  <c r="G101" i="2"/>
  <c r="H101" i="2"/>
  <c r="G103" i="2"/>
  <c r="H103" i="2"/>
  <c r="G105" i="2"/>
  <c r="H105" i="2"/>
  <c r="G107" i="2"/>
  <c r="H107" i="2"/>
  <c r="G109" i="2"/>
  <c r="H109" i="2"/>
  <c r="G111" i="2"/>
  <c r="H111" i="2"/>
  <c r="G113" i="2"/>
  <c r="H113" i="2"/>
  <c r="G115" i="2"/>
  <c r="H115" i="2"/>
  <c r="G117" i="2"/>
  <c r="H117" i="2"/>
  <c r="G119" i="2"/>
  <c r="H119" i="2"/>
  <c r="G121" i="2"/>
  <c r="H121" i="2"/>
  <c r="G123" i="2"/>
  <c r="H123" i="2"/>
  <c r="G125" i="2"/>
  <c r="H125" i="2"/>
  <c r="G127" i="2"/>
  <c r="H127" i="2"/>
  <c r="G129" i="2"/>
  <c r="H129" i="2"/>
  <c r="G131" i="2"/>
  <c r="H131" i="2"/>
  <c r="G133" i="2"/>
  <c r="H133" i="2"/>
  <c r="G135" i="2"/>
  <c r="H135" i="2"/>
  <c r="G137" i="2"/>
  <c r="H137" i="2"/>
  <c r="G139" i="2"/>
  <c r="H139" i="2"/>
  <c r="G141" i="2"/>
  <c r="H141" i="2"/>
  <c r="G143" i="2"/>
  <c r="H143" i="2"/>
  <c r="G145" i="2"/>
  <c r="H145" i="2"/>
  <c r="G147" i="2"/>
  <c r="H147" i="2"/>
  <c r="G149" i="2"/>
  <c r="H149" i="2"/>
  <c r="G151" i="2"/>
  <c r="H151" i="2"/>
  <c r="G153" i="2"/>
  <c r="H153" i="2"/>
  <c r="G155" i="2"/>
  <c r="H155" i="2"/>
  <c r="G157" i="2"/>
  <c r="H157" i="2"/>
  <c r="G159" i="2"/>
  <c r="H159" i="2"/>
  <c r="G161" i="2"/>
  <c r="H161" i="2"/>
  <c r="G163" i="2"/>
  <c r="H163" i="2"/>
  <c r="G165" i="2"/>
  <c r="H165" i="2"/>
  <c r="G167" i="2"/>
  <c r="H167" i="2"/>
  <c r="G169" i="2"/>
  <c r="H169" i="2"/>
  <c r="G171" i="2"/>
  <c r="H171" i="2"/>
  <c r="G173" i="2"/>
  <c r="H173" i="2"/>
  <c r="G175" i="2"/>
  <c r="H175" i="2"/>
  <c r="G177" i="2"/>
  <c r="H177" i="2"/>
  <c r="G179" i="2"/>
  <c r="H179" i="2"/>
  <c r="G181" i="2"/>
  <c r="H181" i="2"/>
  <c r="G183" i="2"/>
  <c r="H183" i="2"/>
  <c r="G185" i="2"/>
  <c r="H185" i="2"/>
  <c r="G187" i="2"/>
  <c r="H187" i="2"/>
  <c r="G189" i="2"/>
  <c r="H189" i="2"/>
  <c r="G191" i="2"/>
  <c r="H191" i="2"/>
  <c r="G193" i="2"/>
  <c r="H193" i="2"/>
  <c r="G195" i="2"/>
  <c r="H195" i="2"/>
  <c r="G197" i="2"/>
  <c r="H197" i="2"/>
  <c r="G199" i="2"/>
  <c r="H199" i="2"/>
  <c r="G201" i="2"/>
  <c r="H201" i="2"/>
  <c r="G203" i="2"/>
  <c r="H203" i="2"/>
  <c r="G205" i="2"/>
  <c r="H205" i="2"/>
  <c r="H206" i="2"/>
  <c r="I206" i="2"/>
  <c r="I207" i="2"/>
  <c r="G208" i="2"/>
  <c r="G209" i="2"/>
  <c r="H209" i="2"/>
  <c r="H210" i="2"/>
  <c r="I210" i="2"/>
  <c r="I211" i="2"/>
  <c r="G212" i="2"/>
  <c r="G213" i="2"/>
  <c r="H213" i="2"/>
  <c r="H214" i="2"/>
  <c r="I214" i="2"/>
  <c r="I215" i="2"/>
  <c r="G216" i="2"/>
  <c r="G217" i="2"/>
  <c r="H217" i="2"/>
  <c r="H218" i="2"/>
  <c r="I218" i="2"/>
  <c r="I219" i="2"/>
  <c r="G220" i="2"/>
  <c r="G221" i="2"/>
  <c r="H221" i="2"/>
  <c r="H222" i="2"/>
  <c r="I222" i="2"/>
  <c r="I223" i="2"/>
  <c r="G224" i="2"/>
  <c r="G225" i="2"/>
  <c r="H225" i="2"/>
  <c r="H226" i="2"/>
  <c r="I226" i="2"/>
  <c r="I227" i="2"/>
  <c r="G228" i="2"/>
  <c r="G229" i="2"/>
  <c r="H229" i="2"/>
  <c r="H230" i="2"/>
  <c r="I230" i="2"/>
  <c r="I231" i="2"/>
  <c r="J231" i="2"/>
  <c r="I232" i="2"/>
  <c r="J232" i="2"/>
  <c r="I233" i="2"/>
  <c r="J233" i="2"/>
  <c r="I234" i="2"/>
  <c r="J234" i="2"/>
  <c r="I235" i="2"/>
  <c r="J235" i="2"/>
  <c r="I236" i="2"/>
  <c r="J236" i="2"/>
  <c r="I237" i="2"/>
  <c r="J237" i="2"/>
  <c r="I238" i="2"/>
  <c r="J238" i="2"/>
  <c r="I239" i="2"/>
  <c r="J239" i="2"/>
  <c r="I240" i="2"/>
  <c r="J240" i="2"/>
  <c r="I241" i="2"/>
  <c r="J241" i="2"/>
  <c r="I242" i="2"/>
  <c r="J242" i="2"/>
  <c r="I243" i="2"/>
  <c r="J243" i="2"/>
  <c r="I244" i="2"/>
  <c r="J244" i="2"/>
  <c r="I245" i="2"/>
  <c r="J245" i="2"/>
  <c r="I246" i="2"/>
  <c r="J246" i="2"/>
  <c r="I247" i="2"/>
  <c r="J247" i="2"/>
  <c r="I248" i="2"/>
  <c r="J248" i="2"/>
  <c r="I249" i="2"/>
  <c r="J249" i="2"/>
  <c r="I250" i="2"/>
  <c r="J250" i="2"/>
  <c r="J2" i="2"/>
  <c r="G2" i="2"/>
  <c r="E3" i="2"/>
  <c r="E2" i="2"/>
  <c r="I251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J25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G25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H251" i="2"/>
  <c r="H6" i="2"/>
  <c r="H10" i="2"/>
  <c r="H14" i="2"/>
  <c r="H18" i="2"/>
  <c r="H22" i="2"/>
  <c r="H26" i="2"/>
  <c r="H30" i="2"/>
  <c r="H34" i="2"/>
  <c r="H38" i="2"/>
  <c r="H42" i="2"/>
  <c r="H46" i="2"/>
  <c r="H50" i="2"/>
  <c r="H54" i="2"/>
  <c r="H58" i="2"/>
  <c r="H62" i="2"/>
  <c r="H66" i="2"/>
  <c r="H70" i="2"/>
  <c r="G73" i="2"/>
  <c r="G75" i="2"/>
  <c r="G77" i="2"/>
  <c r="G79" i="2"/>
  <c r="G81" i="2"/>
  <c r="G83" i="2"/>
  <c r="G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H3" i="2"/>
  <c r="H7" i="2"/>
  <c r="H11" i="2"/>
  <c r="H15" i="2"/>
  <c r="H19" i="2"/>
  <c r="H23" i="2"/>
  <c r="H27" i="2"/>
  <c r="H31" i="2"/>
  <c r="H35" i="2"/>
  <c r="H39" i="2"/>
  <c r="H43" i="2"/>
  <c r="H47" i="2"/>
  <c r="H51" i="2"/>
  <c r="H55" i="2"/>
  <c r="H59" i="2"/>
  <c r="H63" i="2"/>
  <c r="H67" i="2"/>
  <c r="H71" i="2"/>
  <c r="H73" i="2"/>
  <c r="H75" i="2"/>
  <c r="H77" i="2"/>
  <c r="H79" i="2"/>
  <c r="H81" i="2"/>
  <c r="H83" i="2"/>
  <c r="H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I2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G230" i="2"/>
  <c r="I228" i="2"/>
  <c r="H227" i="2"/>
  <c r="G226" i="2"/>
  <c r="I224" i="2"/>
  <c r="H223" i="2"/>
  <c r="G222" i="2"/>
  <c r="I220" i="2"/>
  <c r="H219" i="2"/>
  <c r="G218" i="2"/>
  <c r="I216" i="2"/>
  <c r="H215" i="2"/>
  <c r="G214" i="2"/>
  <c r="I212" i="2"/>
  <c r="H211" i="2"/>
  <c r="G210" i="2"/>
  <c r="I208" i="2"/>
  <c r="H207" i="2"/>
  <c r="G206" i="2"/>
  <c r="H204" i="2"/>
  <c r="H202" i="2"/>
  <c r="H200" i="2"/>
  <c r="H198" i="2"/>
  <c r="H196" i="2"/>
  <c r="H194" i="2"/>
  <c r="H192" i="2"/>
  <c r="H190" i="2"/>
  <c r="H188" i="2"/>
  <c r="H186" i="2"/>
  <c r="H184" i="2"/>
  <c r="H182" i="2"/>
  <c r="H180" i="2"/>
  <c r="H178" i="2"/>
  <c r="H176" i="2"/>
  <c r="H174" i="2"/>
  <c r="H172" i="2"/>
  <c r="H170" i="2"/>
  <c r="H168" i="2"/>
  <c r="H166" i="2"/>
  <c r="H164" i="2"/>
  <c r="H162" i="2"/>
  <c r="H160" i="2"/>
  <c r="H158" i="2"/>
  <c r="H156" i="2"/>
  <c r="H154" i="2"/>
  <c r="H152" i="2"/>
  <c r="H150" i="2"/>
  <c r="H148" i="2"/>
  <c r="H146" i="2"/>
  <c r="H144" i="2"/>
  <c r="H142" i="2"/>
  <c r="H140" i="2"/>
  <c r="H138" i="2"/>
  <c r="H136" i="2"/>
  <c r="H134" i="2"/>
  <c r="H132" i="2"/>
  <c r="H130" i="2"/>
  <c r="H128" i="2"/>
  <c r="H126" i="2"/>
  <c r="H124" i="2"/>
  <c r="H122" i="2"/>
  <c r="H120" i="2"/>
  <c r="H118" i="2"/>
  <c r="H116" i="2"/>
  <c r="H114" i="2"/>
  <c r="H112" i="2"/>
  <c r="H110" i="2"/>
  <c r="H108" i="2"/>
  <c r="H106" i="2"/>
  <c r="H104" i="2"/>
  <c r="H102" i="2"/>
  <c r="H100" i="2"/>
  <c r="H98" i="2"/>
  <c r="H96" i="2"/>
  <c r="H94" i="2"/>
  <c r="H92" i="2"/>
  <c r="H90" i="2"/>
  <c r="H88" i="2"/>
  <c r="H86" i="2"/>
  <c r="H82" i="2"/>
  <c r="H78" i="2"/>
  <c r="H74" i="2"/>
  <c r="H69" i="2"/>
  <c r="H61" i="2"/>
  <c r="H53" i="2"/>
  <c r="H45" i="2"/>
  <c r="H37" i="2"/>
  <c r="H29" i="2"/>
  <c r="H21" i="2"/>
  <c r="H13" i="2"/>
  <c r="H5" i="2"/>
  <c r="H2" i="2"/>
  <c r="K3" i="2" s="1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I229" i="2"/>
  <c r="H228" i="2"/>
  <c r="G227" i="2"/>
  <c r="I225" i="2"/>
  <c r="H224" i="2"/>
  <c r="G223" i="2"/>
  <c r="I221" i="2"/>
  <c r="H220" i="2"/>
  <c r="G219" i="2"/>
  <c r="I217" i="2"/>
  <c r="H216" i="2"/>
  <c r="G215" i="2"/>
  <c r="I213" i="2"/>
  <c r="H212" i="2"/>
  <c r="G211" i="2"/>
  <c r="I209" i="2"/>
  <c r="H208" i="2"/>
  <c r="G207" i="2"/>
  <c r="I205" i="2"/>
  <c r="G204" i="2"/>
  <c r="G202" i="2"/>
  <c r="G200" i="2"/>
  <c r="G198" i="2"/>
  <c r="G196" i="2"/>
  <c r="G194" i="2"/>
  <c r="G192" i="2"/>
  <c r="G190" i="2"/>
  <c r="G188" i="2"/>
  <c r="G186" i="2"/>
  <c r="G184" i="2"/>
  <c r="G182" i="2"/>
  <c r="G180" i="2"/>
  <c r="G178" i="2"/>
  <c r="G176" i="2"/>
  <c r="G174" i="2"/>
  <c r="G172" i="2"/>
  <c r="G170" i="2"/>
  <c r="G168" i="2"/>
  <c r="G166" i="2"/>
  <c r="G164" i="2"/>
  <c r="G162" i="2"/>
  <c r="G160" i="2"/>
  <c r="G158" i="2"/>
  <c r="G156" i="2"/>
  <c r="G154" i="2"/>
  <c r="G152" i="2"/>
  <c r="G150" i="2"/>
  <c r="G148" i="2"/>
  <c r="G146" i="2"/>
  <c r="G144" i="2"/>
  <c r="G142" i="2"/>
  <c r="G140" i="2"/>
  <c r="G138" i="2"/>
  <c r="G136" i="2"/>
  <c r="G134" i="2"/>
  <c r="G132" i="2"/>
  <c r="G130" i="2"/>
  <c r="G128" i="2"/>
  <c r="G126" i="2"/>
  <c r="G124" i="2"/>
  <c r="G122" i="2"/>
  <c r="G120" i="2"/>
  <c r="G118" i="2"/>
  <c r="G116" i="2"/>
  <c r="G114" i="2"/>
  <c r="G112" i="2"/>
  <c r="G110" i="2"/>
  <c r="G108" i="2"/>
  <c r="G106" i="2"/>
  <c r="G104" i="2"/>
  <c r="G102" i="2"/>
  <c r="G100" i="2"/>
  <c r="G98" i="2"/>
  <c r="G96" i="2"/>
  <c r="G94" i="2"/>
  <c r="G92" i="2"/>
  <c r="G90" i="2"/>
  <c r="G88" i="2"/>
  <c r="G86" i="2"/>
  <c r="G82" i="2"/>
  <c r="G78" i="2"/>
  <c r="G74" i="2"/>
  <c r="H68" i="2"/>
  <c r="H60" i="2"/>
  <c r="H52" i="2"/>
  <c r="H44" i="2"/>
  <c r="H36" i="2"/>
  <c r="H28" i="2"/>
  <c r="H20" i="2"/>
  <c r="H12" i="2"/>
  <c r="H4" i="2"/>
  <c r="O13" i="1"/>
  <c r="M15" i="1"/>
  <c r="N5" i="1"/>
  <c r="N6" i="1"/>
  <c r="N7" i="1"/>
  <c r="N8" i="1"/>
  <c r="N9" i="1"/>
  <c r="N10" i="1"/>
  <c r="N11" i="1"/>
  <c r="N4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F131" i="1"/>
  <c r="G131" i="1"/>
  <c r="H131" i="1"/>
  <c r="F132" i="1"/>
  <c r="G132" i="1"/>
  <c r="H132" i="1"/>
  <c r="F133" i="1"/>
  <c r="G133" i="1"/>
  <c r="H133" i="1"/>
  <c r="F134" i="1"/>
  <c r="G134" i="1"/>
  <c r="H134" i="1"/>
  <c r="F135" i="1"/>
  <c r="G135" i="1"/>
  <c r="H135" i="1"/>
  <c r="F136" i="1"/>
  <c r="G136" i="1"/>
  <c r="H136" i="1"/>
  <c r="F137" i="1"/>
  <c r="G137" i="1"/>
  <c r="H137" i="1"/>
  <c r="F138" i="1"/>
  <c r="G138" i="1"/>
  <c r="H138" i="1"/>
  <c r="F139" i="1"/>
  <c r="G139" i="1"/>
  <c r="H139" i="1"/>
  <c r="F140" i="1"/>
  <c r="G140" i="1"/>
  <c r="H140" i="1"/>
  <c r="F141" i="1"/>
  <c r="G141" i="1"/>
  <c r="H141" i="1"/>
  <c r="F142" i="1"/>
  <c r="G142" i="1"/>
  <c r="H142" i="1"/>
  <c r="F143" i="1"/>
  <c r="G143" i="1"/>
  <c r="H143" i="1"/>
  <c r="F144" i="1"/>
  <c r="G144" i="1"/>
  <c r="H144" i="1"/>
  <c r="F145" i="1"/>
  <c r="G145" i="1"/>
  <c r="H145" i="1"/>
  <c r="F146" i="1"/>
  <c r="G146" i="1"/>
  <c r="H146" i="1"/>
  <c r="F147" i="1"/>
  <c r="G147" i="1"/>
  <c r="H147" i="1"/>
  <c r="F148" i="1"/>
  <c r="G148" i="1"/>
  <c r="H148" i="1"/>
  <c r="F149" i="1"/>
  <c r="G149" i="1"/>
  <c r="H149" i="1"/>
  <c r="F150" i="1"/>
  <c r="G150" i="1"/>
  <c r="H150" i="1"/>
  <c r="F151" i="1"/>
  <c r="G151" i="1"/>
  <c r="H151" i="1"/>
  <c r="F152" i="1"/>
  <c r="G152" i="1"/>
  <c r="H152" i="1"/>
  <c r="F153" i="1"/>
  <c r="G153" i="1"/>
  <c r="H153" i="1"/>
  <c r="F154" i="1"/>
  <c r="G154" i="1"/>
  <c r="H154" i="1"/>
  <c r="F155" i="1"/>
  <c r="G155" i="1"/>
  <c r="H155" i="1"/>
  <c r="F156" i="1"/>
  <c r="G156" i="1"/>
  <c r="H156" i="1"/>
  <c r="F157" i="1"/>
  <c r="G157" i="1"/>
  <c r="H157" i="1"/>
  <c r="F158" i="1"/>
  <c r="G158" i="1"/>
  <c r="H158" i="1"/>
  <c r="F159" i="1"/>
  <c r="G159" i="1"/>
  <c r="H159" i="1"/>
  <c r="F160" i="1"/>
  <c r="G160" i="1"/>
  <c r="H160" i="1"/>
  <c r="F161" i="1"/>
  <c r="G161" i="1"/>
  <c r="H161" i="1"/>
  <c r="F162" i="1"/>
  <c r="G162" i="1"/>
  <c r="H162" i="1"/>
  <c r="F163" i="1"/>
  <c r="G163" i="1"/>
  <c r="H163" i="1"/>
  <c r="F164" i="1"/>
  <c r="G164" i="1"/>
  <c r="H164" i="1"/>
  <c r="F165" i="1"/>
  <c r="G165" i="1"/>
  <c r="H165" i="1"/>
  <c r="F166" i="1"/>
  <c r="G166" i="1"/>
  <c r="H166" i="1"/>
  <c r="F167" i="1"/>
  <c r="G167" i="1"/>
  <c r="H167" i="1"/>
  <c r="F168" i="1"/>
  <c r="G168" i="1"/>
  <c r="H168" i="1"/>
  <c r="F169" i="1"/>
  <c r="G169" i="1"/>
  <c r="H169" i="1"/>
  <c r="F170" i="1"/>
  <c r="G170" i="1"/>
  <c r="H170" i="1"/>
  <c r="F171" i="1"/>
  <c r="G171" i="1"/>
  <c r="H171" i="1"/>
  <c r="F172" i="1"/>
  <c r="G172" i="1"/>
  <c r="H172" i="1"/>
  <c r="F173" i="1"/>
  <c r="G173" i="1"/>
  <c r="H173" i="1"/>
  <c r="F174" i="1"/>
  <c r="G174" i="1"/>
  <c r="H174" i="1"/>
  <c r="F175" i="1"/>
  <c r="G175" i="1"/>
  <c r="H175" i="1"/>
  <c r="F176" i="1"/>
  <c r="G176" i="1"/>
  <c r="H176" i="1"/>
  <c r="F177" i="1"/>
  <c r="G177" i="1"/>
  <c r="H177" i="1"/>
  <c r="F178" i="1"/>
  <c r="G178" i="1"/>
  <c r="H178" i="1"/>
  <c r="F179" i="1"/>
  <c r="G179" i="1"/>
  <c r="H179" i="1"/>
  <c r="F180" i="1"/>
  <c r="G180" i="1"/>
  <c r="H180" i="1"/>
  <c r="F181" i="1"/>
  <c r="G181" i="1"/>
  <c r="H181" i="1"/>
  <c r="F182" i="1"/>
  <c r="G182" i="1"/>
  <c r="H182" i="1"/>
  <c r="F183" i="1"/>
  <c r="G183" i="1"/>
  <c r="H183" i="1"/>
  <c r="F184" i="1"/>
  <c r="G184" i="1"/>
  <c r="H184" i="1"/>
  <c r="F185" i="1"/>
  <c r="G185" i="1"/>
  <c r="H185" i="1"/>
  <c r="F186" i="1"/>
  <c r="G186" i="1"/>
  <c r="H186" i="1"/>
  <c r="F187" i="1"/>
  <c r="G187" i="1"/>
  <c r="H187" i="1"/>
  <c r="F188" i="1"/>
  <c r="G188" i="1"/>
  <c r="H188" i="1"/>
  <c r="F189" i="1"/>
  <c r="G189" i="1"/>
  <c r="H189" i="1"/>
  <c r="F190" i="1"/>
  <c r="G190" i="1"/>
  <c r="H190" i="1"/>
  <c r="F191" i="1"/>
  <c r="G191" i="1"/>
  <c r="H191" i="1"/>
  <c r="F192" i="1"/>
  <c r="G192" i="1"/>
  <c r="H192" i="1"/>
  <c r="F193" i="1"/>
  <c r="G193" i="1"/>
  <c r="H193" i="1"/>
  <c r="F194" i="1"/>
  <c r="G194" i="1"/>
  <c r="H194" i="1"/>
  <c r="F195" i="1"/>
  <c r="G195" i="1"/>
  <c r="H195" i="1"/>
  <c r="F196" i="1"/>
  <c r="G196" i="1"/>
  <c r="H196" i="1"/>
  <c r="F197" i="1"/>
  <c r="G197" i="1"/>
  <c r="H197" i="1"/>
  <c r="F198" i="1"/>
  <c r="G198" i="1"/>
  <c r="H198" i="1"/>
  <c r="F199" i="1"/>
  <c r="G199" i="1"/>
  <c r="H199" i="1"/>
  <c r="F200" i="1"/>
  <c r="G200" i="1"/>
  <c r="H200" i="1"/>
  <c r="F201" i="1"/>
  <c r="G201" i="1"/>
  <c r="H201" i="1"/>
  <c r="F202" i="1"/>
  <c r="G202" i="1"/>
  <c r="H202" i="1"/>
  <c r="F203" i="1"/>
  <c r="G203" i="1"/>
  <c r="H203" i="1"/>
  <c r="F204" i="1"/>
  <c r="G204" i="1"/>
  <c r="H204" i="1"/>
  <c r="F205" i="1"/>
  <c r="G205" i="1"/>
  <c r="H205" i="1"/>
  <c r="F206" i="1"/>
  <c r="G206" i="1"/>
  <c r="H206" i="1"/>
  <c r="F207" i="1"/>
  <c r="G207" i="1"/>
  <c r="H207" i="1"/>
  <c r="F208" i="1"/>
  <c r="G208" i="1"/>
  <c r="H208" i="1"/>
  <c r="F209" i="1"/>
  <c r="G209" i="1"/>
  <c r="H209" i="1"/>
  <c r="F210" i="1"/>
  <c r="G210" i="1"/>
  <c r="H210" i="1"/>
  <c r="F211" i="1"/>
  <c r="G211" i="1"/>
  <c r="H211" i="1"/>
  <c r="F212" i="1"/>
  <c r="G212" i="1"/>
  <c r="H212" i="1"/>
  <c r="F213" i="1"/>
  <c r="G213" i="1"/>
  <c r="H213" i="1"/>
  <c r="F214" i="1"/>
  <c r="G214" i="1"/>
  <c r="H214" i="1"/>
  <c r="F215" i="1"/>
  <c r="G215" i="1"/>
  <c r="H215" i="1"/>
  <c r="F216" i="1"/>
  <c r="G216" i="1"/>
  <c r="H216" i="1"/>
  <c r="F217" i="1"/>
  <c r="G217" i="1"/>
  <c r="H217" i="1"/>
  <c r="F218" i="1"/>
  <c r="G218" i="1"/>
  <c r="H218" i="1"/>
  <c r="F219" i="1"/>
  <c r="G219" i="1"/>
  <c r="H219" i="1"/>
  <c r="F220" i="1"/>
  <c r="G220" i="1"/>
  <c r="H220" i="1"/>
  <c r="F221" i="1"/>
  <c r="G221" i="1"/>
  <c r="H221" i="1"/>
  <c r="F222" i="1"/>
  <c r="G222" i="1"/>
  <c r="H222" i="1"/>
  <c r="F223" i="1"/>
  <c r="G223" i="1"/>
  <c r="H223" i="1"/>
  <c r="F224" i="1"/>
  <c r="G224" i="1"/>
  <c r="H224" i="1"/>
  <c r="F225" i="1"/>
  <c r="G225" i="1"/>
  <c r="H225" i="1"/>
  <c r="F226" i="1"/>
  <c r="G226" i="1"/>
  <c r="H226" i="1"/>
  <c r="F227" i="1"/>
  <c r="G227" i="1"/>
  <c r="H227" i="1"/>
  <c r="F228" i="1"/>
  <c r="G228" i="1"/>
  <c r="H228" i="1"/>
  <c r="F229" i="1"/>
  <c r="G229" i="1"/>
  <c r="H229" i="1"/>
  <c r="F230" i="1"/>
  <c r="G230" i="1"/>
  <c r="H230" i="1"/>
  <c r="F231" i="1"/>
  <c r="G231" i="1"/>
  <c r="H231" i="1"/>
  <c r="F232" i="1"/>
  <c r="G232" i="1"/>
  <c r="H232" i="1"/>
  <c r="F233" i="1"/>
  <c r="G233" i="1"/>
  <c r="H233" i="1"/>
  <c r="F234" i="1"/>
  <c r="G234" i="1"/>
  <c r="H234" i="1"/>
  <c r="F235" i="1"/>
  <c r="G235" i="1"/>
  <c r="H235" i="1"/>
  <c r="F236" i="1"/>
  <c r="G236" i="1"/>
  <c r="H236" i="1"/>
  <c r="F237" i="1"/>
  <c r="G237" i="1"/>
  <c r="H237" i="1"/>
  <c r="F238" i="1"/>
  <c r="G238" i="1"/>
  <c r="H238" i="1"/>
  <c r="F239" i="1"/>
  <c r="G239" i="1"/>
  <c r="H239" i="1"/>
  <c r="F240" i="1"/>
  <c r="G240" i="1"/>
  <c r="H240" i="1"/>
  <c r="F241" i="1"/>
  <c r="G241" i="1"/>
  <c r="H241" i="1"/>
  <c r="F242" i="1"/>
  <c r="G242" i="1"/>
  <c r="H242" i="1"/>
  <c r="F243" i="1"/>
  <c r="G243" i="1"/>
  <c r="H243" i="1"/>
  <c r="F244" i="1"/>
  <c r="G244" i="1"/>
  <c r="H244" i="1"/>
  <c r="F245" i="1"/>
  <c r="G245" i="1"/>
  <c r="H245" i="1"/>
  <c r="F246" i="1"/>
  <c r="G246" i="1"/>
  <c r="H246" i="1"/>
  <c r="F247" i="1"/>
  <c r="G247" i="1"/>
  <c r="H247" i="1"/>
  <c r="F248" i="1"/>
  <c r="G248" i="1"/>
  <c r="H248" i="1"/>
  <c r="F249" i="1"/>
  <c r="G249" i="1"/>
  <c r="H249" i="1"/>
  <c r="F250" i="1"/>
  <c r="G250" i="1"/>
  <c r="H250" i="1"/>
  <c r="F251" i="1"/>
  <c r="G251" i="1"/>
  <c r="H251" i="1"/>
  <c r="F252" i="1"/>
  <c r="G252" i="1"/>
  <c r="H252" i="1"/>
  <c r="F253" i="1"/>
  <c r="G253" i="1"/>
  <c r="H25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4" i="1"/>
  <c r="K2" i="2" l="1"/>
  <c r="N3" i="2" s="1"/>
  <c r="O3" i="2" s="1"/>
  <c r="F1" i="1"/>
  <c r="K4" i="1" s="1"/>
  <c r="H1" i="1"/>
  <c r="N4" i="2" l="1"/>
  <c r="O4" i="2" s="1"/>
  <c r="N5" i="2" s="1"/>
  <c r="O5" i="2" s="1"/>
  <c r="N6" i="2" s="1"/>
  <c r="O6" i="2" s="1"/>
  <c r="N7" i="2" s="1"/>
  <c r="O7" i="2" s="1"/>
  <c r="N8" i="2" s="1"/>
  <c r="O8" i="2" s="1"/>
  <c r="N9" i="2" s="1"/>
  <c r="O9" i="2" s="1"/>
  <c r="N10" i="2" s="1"/>
  <c r="O10" i="2" s="1"/>
  <c r="N11" i="2" s="1"/>
  <c r="O11" i="2" s="1"/>
  <c r="N12" i="2" s="1"/>
  <c r="O12" i="2" s="1"/>
  <c r="L4" i="1"/>
  <c r="K5" i="1" s="1"/>
  <c r="L5" i="1" s="1"/>
  <c r="K6" i="1" s="1"/>
  <c r="L6" i="1" s="1"/>
  <c r="K7" i="1" s="1"/>
  <c r="L7" i="1" s="1"/>
  <c r="P3" i="2" l="1" a="1"/>
  <c r="K8" i="1"/>
  <c r="L8" i="1" s="1"/>
  <c r="P3" i="2" l="1"/>
  <c r="P5" i="2"/>
  <c r="Q5" i="2" s="1"/>
  <c r="P10" i="2"/>
  <c r="Q10" i="2" s="1"/>
  <c r="P7" i="2"/>
  <c r="Q7" i="2" s="1"/>
  <c r="P4" i="2"/>
  <c r="Q4" i="2" s="1"/>
  <c r="P12" i="2"/>
  <c r="P6" i="2"/>
  <c r="Q6" i="2" s="1"/>
  <c r="P8" i="2"/>
  <c r="Q8" i="2" s="1"/>
  <c r="P9" i="2"/>
  <c r="Q9" i="2" s="1"/>
  <c r="P11" i="2"/>
  <c r="Q11" i="2" s="1"/>
  <c r="K9" i="1"/>
  <c r="L9" i="1" s="1"/>
  <c r="Q3" i="2" l="1"/>
  <c r="P13" i="2"/>
  <c r="Q12" i="2" s="1"/>
  <c r="K10" i="1"/>
  <c r="L10" i="1" s="1"/>
  <c r="R3" i="2" l="1"/>
  <c r="Q13" i="2"/>
  <c r="K11" i="1"/>
  <c r="L11" i="1" s="1"/>
  <c r="M4" i="1" s="1" a="1"/>
  <c r="R4" i="2" l="1"/>
  <c r="S3" i="2"/>
  <c r="V3" i="2" s="1"/>
  <c r="M11" i="1"/>
  <c r="O11" i="1" s="1"/>
  <c r="M8" i="1"/>
  <c r="O8" i="1" s="1"/>
  <c r="M10" i="1"/>
  <c r="O10" i="1" s="1"/>
  <c r="M4" i="1"/>
  <c r="M9" i="1"/>
  <c r="O9" i="1" s="1"/>
  <c r="M5" i="1"/>
  <c r="O5" i="1" s="1"/>
  <c r="M7" i="1"/>
  <c r="O7" i="1" s="1"/>
  <c r="M6" i="1"/>
  <c r="O6" i="1" s="1"/>
  <c r="S4" i="2" l="1"/>
  <c r="V4" i="2" s="1"/>
  <c r="R5" i="2"/>
  <c r="O4" i="1"/>
  <c r="O12" i="1" s="1"/>
  <c r="P14" i="1" s="1"/>
  <c r="M12" i="1"/>
  <c r="R6" i="2" l="1"/>
  <c r="S5" i="2"/>
  <c r="V5" i="2" s="1"/>
  <c r="R7" i="2" l="1"/>
  <c r="S6" i="2"/>
  <c r="V6" i="2" s="1"/>
  <c r="R8" i="2" l="1"/>
  <c r="S7" i="2"/>
  <c r="V7" i="2" s="1"/>
  <c r="R9" i="2" l="1"/>
  <c r="S8" i="2"/>
  <c r="V8" i="2" s="1"/>
  <c r="R10" i="2" l="1"/>
  <c r="S9" i="2"/>
  <c r="V9" i="2" s="1"/>
  <c r="R11" i="2" l="1"/>
  <c r="S10" i="2"/>
  <c r="V10" i="2" s="1"/>
  <c r="R12" i="2" l="1"/>
  <c r="S12" i="2" s="1"/>
  <c r="V12" i="2" s="1"/>
  <c r="V14" i="2" s="1"/>
  <c r="V17" i="2" s="1"/>
  <c r="S11" i="2"/>
  <c r="V11" i="2" s="1"/>
</calcChain>
</file>

<file path=xl/sharedStrings.xml><?xml version="1.0" encoding="utf-8"?>
<sst xmlns="http://schemas.openxmlformats.org/spreadsheetml/2006/main" count="31" uniqueCount="28">
  <si>
    <t>Min</t>
  </si>
  <si>
    <t>Max</t>
  </si>
  <si>
    <t>Limite inf</t>
  </si>
  <si>
    <t>Limite Sup</t>
  </si>
  <si>
    <t>Ri</t>
  </si>
  <si>
    <t>Ni</t>
  </si>
  <si>
    <t>N°</t>
  </si>
  <si>
    <t>Inicial</t>
  </si>
  <si>
    <t>Final</t>
  </si>
  <si>
    <t>Frec Obt</t>
  </si>
  <si>
    <t>Frec Esp</t>
  </si>
  <si>
    <t>Chi2</t>
  </si>
  <si>
    <t>Grados de libertad</t>
  </si>
  <si>
    <t>Prob(%)</t>
  </si>
  <si>
    <t>total chi</t>
  </si>
  <si>
    <t>chi teorico</t>
  </si>
  <si>
    <t xml:space="preserve">Cumple </t>
  </si>
  <si>
    <t>No</t>
  </si>
  <si>
    <t>Frec. Obt</t>
  </si>
  <si>
    <t>Corr</t>
  </si>
  <si>
    <t>F.Acum</t>
  </si>
  <si>
    <t>P. Obt</t>
  </si>
  <si>
    <t>F.Esp</t>
  </si>
  <si>
    <t>P.Esp</t>
  </si>
  <si>
    <t>Dif</t>
  </si>
  <si>
    <t>DMAX</t>
  </si>
  <si>
    <t>DMAX TEO</t>
  </si>
  <si>
    <t>Cumple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</si>
</sst>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0"/>
    <numFmt numFmtId="165" formatCode="0.00000"/>
    <numFmt numFmtId="166" formatCode="0.00000000"/>
    <numFmt numFmtId="168" formatCode="0.000"/>
    <numFmt numFmtId="169" formatCode="0.0000"/>
    <numFmt numFmtId="170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1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6" fontId="0" fillId="0" borderId="0" xfId="0" applyNumberFormat="1"/>
    <xf numFmtId="168" fontId="0" fillId="0" borderId="0" xfId="0" applyNumberForma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 vertical="center"/>
    </xf>
    <xf numFmtId="1" fontId="1" fillId="4" borderId="3" xfId="0" applyNumberFormat="1" applyFont="1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9" fontId="0" fillId="5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169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2" fontId="0" fillId="0" borderId="8" xfId="0" applyNumberFormat="1" applyFont="1" applyFill="1" applyBorder="1" applyAlignment="1">
      <alignment horizontal="center"/>
    </xf>
    <xf numFmtId="1" fontId="0" fillId="0" borderId="0" xfId="0" applyNumberFormat="1"/>
    <xf numFmtId="1" fontId="0" fillId="0" borderId="16" xfId="0" applyNumberFormat="1" applyFont="1" applyFill="1" applyBorder="1" applyAlignment="1">
      <alignment horizontal="center"/>
    </xf>
    <xf numFmtId="168" fontId="0" fillId="0" borderId="6" xfId="0" applyNumberFormat="1" applyFont="1" applyFill="1" applyBorder="1" applyAlignment="1">
      <alignment horizontal="center"/>
    </xf>
    <xf numFmtId="168" fontId="0" fillId="0" borderId="0" xfId="0" applyNumberFormat="1"/>
    <xf numFmtId="170" fontId="0" fillId="0" borderId="0" xfId="0" applyNumberForma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3"/>
  <sheetViews>
    <sheetView workbookViewId="0">
      <selection activeCell="E4" sqref="E4:H253"/>
    </sheetView>
  </sheetViews>
  <sheetFormatPr baseColWidth="10" defaultRowHeight="14.4" x14ac:dyDescent="0.3"/>
  <cols>
    <col min="6" max="6" width="12.44140625" customWidth="1"/>
    <col min="8" max="8" width="12.6640625" customWidth="1"/>
    <col min="10" max="10" width="3.88671875" style="1" customWidth="1"/>
    <col min="11" max="11" width="12.6640625" customWidth="1"/>
    <col min="12" max="12" width="12" customWidth="1"/>
    <col min="13" max="13" width="10.109375" customWidth="1"/>
    <col min="15" max="15" width="11.5546875" customWidth="1"/>
    <col min="16" max="16" width="13.5546875" customWidth="1"/>
  </cols>
  <sheetData>
    <row r="1" spans="1:16" x14ac:dyDescent="0.3">
      <c r="A1" t="s">
        <v>2</v>
      </c>
      <c r="B1">
        <v>200</v>
      </c>
      <c r="C1" t="s">
        <v>3</v>
      </c>
      <c r="D1">
        <v>301</v>
      </c>
      <c r="E1" t="s">
        <v>0</v>
      </c>
      <c r="F1" s="2">
        <f>MIN(E4:H253)</f>
        <v>200.04171952660431</v>
      </c>
      <c r="G1" t="s">
        <v>1</v>
      </c>
      <c r="H1" s="14">
        <f>MAX(E4:H253)</f>
        <v>300.88766164669897</v>
      </c>
    </row>
    <row r="2" spans="1:16" ht="15" thickBot="1" x14ac:dyDescent="0.35"/>
    <row r="3" spans="1:16" ht="15" thickBot="1" x14ac:dyDescent="0.35">
      <c r="A3" s="32" t="s">
        <v>4</v>
      </c>
      <c r="B3" s="33"/>
      <c r="C3" s="33"/>
      <c r="D3" s="34"/>
      <c r="E3" s="35" t="s">
        <v>5</v>
      </c>
      <c r="F3" s="36"/>
      <c r="G3" s="36"/>
      <c r="H3" s="37"/>
      <c r="J3" s="11" t="s">
        <v>6</v>
      </c>
      <c r="K3" s="12" t="s">
        <v>7</v>
      </c>
      <c r="L3" s="12" t="s">
        <v>8</v>
      </c>
      <c r="M3" s="12" t="s">
        <v>9</v>
      </c>
      <c r="N3" s="12" t="s">
        <v>10</v>
      </c>
      <c r="O3" s="13" t="s">
        <v>11</v>
      </c>
    </row>
    <row r="4" spans="1:16" x14ac:dyDescent="0.3">
      <c r="A4" s="4">
        <v>0.82719771616850324</v>
      </c>
      <c r="B4" s="3">
        <v>0.63661997016281513</v>
      </c>
      <c r="C4" s="3">
        <v>0.38707722721562876</v>
      </c>
      <c r="D4" s="9">
        <v>0.65199561198265432</v>
      </c>
      <c r="E4" s="4">
        <f>$B$1 + (($D$1-$B$1 )*A4)</f>
        <v>283.54696933301881</v>
      </c>
      <c r="F4" s="3">
        <f t="shared" ref="F4:H19" si="0">$B$1 + (($D$1-$B$1 )*B4)</f>
        <v>264.29861698644436</v>
      </c>
      <c r="G4" s="3">
        <f t="shared" si="0"/>
        <v>239.0947999487785</v>
      </c>
      <c r="H4" s="5">
        <f t="shared" si="0"/>
        <v>265.8515568102481</v>
      </c>
      <c r="J4" s="1">
        <v>1</v>
      </c>
      <c r="K4" s="15">
        <f>$F$1</f>
        <v>200.04171952660431</v>
      </c>
      <c r="L4" s="15">
        <f>K4+($H$1-$F$1)/$J$11</f>
        <v>212.64746229161614</v>
      </c>
      <c r="M4" s="1">
        <f t="array" ref="M4:M11">FREQUENCY(E4:H253,L4:L11)</f>
        <v>118</v>
      </c>
      <c r="N4" s="1">
        <f>1000/$J$11</f>
        <v>125</v>
      </c>
      <c r="O4" s="15">
        <f>((M4-N4)^2)/N4</f>
        <v>0.39200000000000002</v>
      </c>
    </row>
    <row r="5" spans="1:16" x14ac:dyDescent="0.3">
      <c r="A5" s="4">
        <v>0.5014960107255827</v>
      </c>
      <c r="B5" s="3">
        <v>0.90503814987413167</v>
      </c>
      <c r="C5" s="3">
        <v>0.93978646611628558</v>
      </c>
      <c r="D5" s="9">
        <v>0.84918929739194049</v>
      </c>
      <c r="E5" s="4">
        <f t="shared" ref="E5:E68" si="1">$B$1 + (($D$1-$B$1 )*A5)</f>
        <v>250.65109708328384</v>
      </c>
      <c r="F5" s="3">
        <f t="shared" si="0"/>
        <v>291.40885313728728</v>
      </c>
      <c r="G5" s="3">
        <f t="shared" si="0"/>
        <v>294.91843307774485</v>
      </c>
      <c r="H5" s="5">
        <f t="shared" si="0"/>
        <v>285.76811903658597</v>
      </c>
      <c r="J5" s="1">
        <v>2</v>
      </c>
      <c r="K5" s="15">
        <f>L4</f>
        <v>212.64746229161614</v>
      </c>
      <c r="L5" s="15">
        <f t="shared" ref="L5:L11" si="2">K5+($H$1-$F$1)/$J$11</f>
        <v>225.25320505662796</v>
      </c>
      <c r="M5" s="1">
        <v>117</v>
      </c>
      <c r="N5" s="1">
        <f t="shared" ref="N5:N11" si="3">1000/$J$11</f>
        <v>125</v>
      </c>
      <c r="O5" s="15">
        <f t="shared" ref="O5:O11" si="4">((M5-N5)^2)/N5</f>
        <v>0.51200000000000001</v>
      </c>
    </row>
    <row r="6" spans="1:16" x14ac:dyDescent="0.3">
      <c r="A6" s="4">
        <v>6.2344675185350695E-2</v>
      </c>
      <c r="B6" s="3">
        <v>0.63258965171375492</v>
      </c>
      <c r="C6" s="3">
        <v>0.84517334066597649</v>
      </c>
      <c r="D6" s="9">
        <v>0.20274972498301558</v>
      </c>
      <c r="E6" s="4">
        <f t="shared" si="1"/>
        <v>206.29681219372043</v>
      </c>
      <c r="F6" s="3">
        <f t="shared" si="0"/>
        <v>263.89155482308922</v>
      </c>
      <c r="G6" s="3">
        <f t="shared" si="0"/>
        <v>285.36250740726359</v>
      </c>
      <c r="H6" s="5">
        <f t="shared" si="0"/>
        <v>220.47772222328456</v>
      </c>
      <c r="J6" s="1">
        <v>3</v>
      </c>
      <c r="K6" s="15">
        <f t="shared" ref="K6:K11" si="5">L5</f>
        <v>225.25320505662796</v>
      </c>
      <c r="L6" s="15">
        <f t="shared" si="2"/>
        <v>237.85894782163979</v>
      </c>
      <c r="M6" s="1">
        <v>123</v>
      </c>
      <c r="N6" s="1">
        <f t="shared" si="3"/>
        <v>125</v>
      </c>
      <c r="O6" s="15">
        <f t="shared" si="4"/>
        <v>3.2000000000000001E-2</v>
      </c>
    </row>
    <row r="7" spans="1:16" x14ac:dyDescent="0.3">
      <c r="A7" s="4">
        <v>0.71731772168351737</v>
      </c>
      <c r="B7" s="3">
        <v>0.99856267090085582</v>
      </c>
      <c r="C7" s="3">
        <v>8.9568751806792024E-2</v>
      </c>
      <c r="D7" s="9">
        <v>0.49573684710485511</v>
      </c>
      <c r="E7" s="4">
        <f t="shared" si="1"/>
        <v>272.44908989003522</v>
      </c>
      <c r="F7" s="3">
        <f t="shared" si="0"/>
        <v>300.85482976098643</v>
      </c>
      <c r="G7" s="3">
        <f t="shared" si="0"/>
        <v>209.046443932486</v>
      </c>
      <c r="H7" s="5">
        <f t="shared" si="0"/>
        <v>250.06942155759037</v>
      </c>
      <c r="J7" s="1">
        <v>4</v>
      </c>
      <c r="K7" s="15">
        <f t="shared" si="5"/>
        <v>237.85894782163979</v>
      </c>
      <c r="L7" s="15">
        <f t="shared" si="2"/>
        <v>250.46469058665161</v>
      </c>
      <c r="M7" s="1">
        <v>148</v>
      </c>
      <c r="N7" s="1">
        <f t="shared" si="3"/>
        <v>125</v>
      </c>
      <c r="O7" s="15">
        <f t="shared" si="4"/>
        <v>4.2320000000000002</v>
      </c>
    </row>
    <row r="8" spans="1:16" x14ac:dyDescent="0.3">
      <c r="A8" s="4">
        <v>0.77313866246012175</v>
      </c>
      <c r="B8" s="3">
        <v>0.25784519756767621</v>
      </c>
      <c r="C8" s="3">
        <v>0.43184818328794206</v>
      </c>
      <c r="D8" s="9">
        <v>0.41287528065664003</v>
      </c>
      <c r="E8" s="4">
        <f t="shared" si="1"/>
        <v>278.0870049084723</v>
      </c>
      <c r="F8" s="3">
        <f t="shared" si="0"/>
        <v>226.04236495433531</v>
      </c>
      <c r="G8" s="3">
        <f t="shared" si="0"/>
        <v>243.61666651208213</v>
      </c>
      <c r="H8" s="5">
        <f t="shared" si="0"/>
        <v>241.70040334632063</v>
      </c>
      <c r="J8" s="1">
        <v>5</v>
      </c>
      <c r="K8" s="15">
        <f t="shared" si="5"/>
        <v>250.46469058665161</v>
      </c>
      <c r="L8" s="15">
        <f t="shared" si="2"/>
        <v>263.07043335166344</v>
      </c>
      <c r="M8" s="1">
        <v>123</v>
      </c>
      <c r="N8" s="1">
        <f t="shared" si="3"/>
        <v>125</v>
      </c>
      <c r="O8" s="15">
        <f t="shared" si="4"/>
        <v>3.2000000000000001E-2</v>
      </c>
    </row>
    <row r="9" spans="1:16" x14ac:dyDescent="0.3">
      <c r="A9" s="4">
        <v>0.6219104850001328</v>
      </c>
      <c r="B9" s="3">
        <v>0.52634417114162435</v>
      </c>
      <c r="C9" s="3">
        <v>0.82626880338581998</v>
      </c>
      <c r="D9" s="9">
        <v>4.5419514530171679E-2</v>
      </c>
      <c r="E9" s="4">
        <f t="shared" si="1"/>
        <v>262.81295898501344</v>
      </c>
      <c r="F9" s="3">
        <f t="shared" si="0"/>
        <v>253.16076128530406</v>
      </c>
      <c r="G9" s="3">
        <f t="shared" si="0"/>
        <v>283.4531491419678</v>
      </c>
      <c r="H9" s="5">
        <f t="shared" si="0"/>
        <v>204.58737096754734</v>
      </c>
      <c r="J9" s="1">
        <v>6</v>
      </c>
      <c r="K9" s="15">
        <f t="shared" si="5"/>
        <v>263.07043335166344</v>
      </c>
      <c r="L9" s="15">
        <f t="shared" si="2"/>
        <v>275.67617611667526</v>
      </c>
      <c r="M9" s="1">
        <v>136</v>
      </c>
      <c r="N9" s="1">
        <f t="shared" si="3"/>
        <v>125</v>
      </c>
      <c r="O9" s="15">
        <f t="shared" si="4"/>
        <v>0.96799999999999997</v>
      </c>
    </row>
    <row r="10" spans="1:16" x14ac:dyDescent="0.3">
      <c r="A10" s="4">
        <v>0.45290944803105782</v>
      </c>
      <c r="B10" s="3">
        <v>0.45185095546146803</v>
      </c>
      <c r="C10" s="3">
        <v>0.32970821888792701</v>
      </c>
      <c r="D10" s="9">
        <v>0.8169220474377672</v>
      </c>
      <c r="E10" s="4">
        <f t="shared" si="1"/>
        <v>245.74385425113684</v>
      </c>
      <c r="F10" s="3">
        <f t="shared" si="0"/>
        <v>245.63694650160826</v>
      </c>
      <c r="G10" s="3">
        <f t="shared" si="0"/>
        <v>233.30053010768063</v>
      </c>
      <c r="H10" s="5">
        <f t="shared" si="0"/>
        <v>282.5091267912145</v>
      </c>
      <c r="J10" s="1">
        <v>7</v>
      </c>
      <c r="K10" s="15">
        <f t="shared" si="5"/>
        <v>275.67617611667526</v>
      </c>
      <c r="L10" s="15">
        <f t="shared" si="2"/>
        <v>288.28191888168709</v>
      </c>
      <c r="M10" s="1">
        <v>117</v>
      </c>
      <c r="N10" s="1">
        <f t="shared" si="3"/>
        <v>125</v>
      </c>
      <c r="O10" s="15">
        <f t="shared" si="4"/>
        <v>0.51200000000000001</v>
      </c>
    </row>
    <row r="11" spans="1:16" x14ac:dyDescent="0.3">
      <c r="A11" s="4">
        <v>0.18785028547258553</v>
      </c>
      <c r="B11" s="3">
        <v>0.31633870049987023</v>
      </c>
      <c r="C11" s="3">
        <v>0.3826488401382242</v>
      </c>
      <c r="D11" s="9">
        <v>0.39068773024547243</v>
      </c>
      <c r="E11" s="4">
        <f t="shared" si="1"/>
        <v>218.97287883273114</v>
      </c>
      <c r="F11" s="3">
        <f t="shared" si="0"/>
        <v>231.95020875048689</v>
      </c>
      <c r="G11" s="3">
        <f t="shared" si="0"/>
        <v>238.64753285396063</v>
      </c>
      <c r="H11" s="5">
        <f t="shared" si="0"/>
        <v>239.4594607547927</v>
      </c>
      <c r="J11" s="1">
        <v>8</v>
      </c>
      <c r="K11" s="15">
        <f t="shared" si="5"/>
        <v>288.28191888168709</v>
      </c>
      <c r="L11" s="15">
        <f t="shared" si="2"/>
        <v>300.88766164669892</v>
      </c>
      <c r="M11" s="1">
        <v>117</v>
      </c>
      <c r="N11" s="1">
        <f t="shared" si="3"/>
        <v>125</v>
      </c>
      <c r="O11" s="15">
        <f t="shared" si="4"/>
        <v>0.51200000000000001</v>
      </c>
    </row>
    <row r="12" spans="1:16" x14ac:dyDescent="0.3">
      <c r="A12" s="4">
        <v>0.84186584138788767</v>
      </c>
      <c r="B12" s="3">
        <v>0.11751225692586253</v>
      </c>
      <c r="C12" s="3">
        <v>0.49552475260219842</v>
      </c>
      <c r="D12" s="9">
        <v>0.34968512735349977</v>
      </c>
      <c r="E12" s="4">
        <f t="shared" si="1"/>
        <v>285.02844998017667</v>
      </c>
      <c r="F12" s="3">
        <f t="shared" si="0"/>
        <v>211.86873794951211</v>
      </c>
      <c r="G12" s="3">
        <f t="shared" si="0"/>
        <v>250.04800001282203</v>
      </c>
      <c r="H12" s="5">
        <f t="shared" si="0"/>
        <v>235.31819786270347</v>
      </c>
      <c r="K12" s="2"/>
      <c r="M12">
        <f>SUM(M4:M11)</f>
        <v>999</v>
      </c>
      <c r="O12">
        <f>SUM(O4:O11)</f>
        <v>7.1920000000000002</v>
      </c>
      <c r="P12" t="s">
        <v>14</v>
      </c>
    </row>
    <row r="13" spans="1:16" x14ac:dyDescent="0.3">
      <c r="A13" s="4">
        <v>0.42857968988582129</v>
      </c>
      <c r="B13" s="3">
        <v>8.2848321050061902E-2</v>
      </c>
      <c r="C13" s="3">
        <v>0.29816671679745044</v>
      </c>
      <c r="D13" s="9">
        <v>0.41522207002975531</v>
      </c>
      <c r="E13" s="4">
        <f t="shared" si="1"/>
        <v>243.28654867846797</v>
      </c>
      <c r="F13" s="3">
        <f t="shared" si="0"/>
        <v>208.36768042605624</v>
      </c>
      <c r="G13" s="3">
        <f t="shared" si="0"/>
        <v>230.1148383965425</v>
      </c>
      <c r="H13" s="5">
        <f t="shared" si="0"/>
        <v>241.93742907300529</v>
      </c>
      <c r="K13" s="2"/>
      <c r="O13">
        <f>14.667</f>
        <v>14.667</v>
      </c>
      <c r="P13" t="s">
        <v>15</v>
      </c>
    </row>
    <row r="14" spans="1:16" x14ac:dyDescent="0.3">
      <c r="A14" s="4">
        <v>8.9258976945374102E-2</v>
      </c>
      <c r="B14" s="3">
        <v>0.55754505765995765</v>
      </c>
      <c r="C14" s="3">
        <v>0.3126928992769602</v>
      </c>
      <c r="D14" s="9">
        <v>0.28708477338549865</v>
      </c>
      <c r="E14" s="4">
        <f t="shared" si="1"/>
        <v>209.01515667148277</v>
      </c>
      <c r="F14" s="3">
        <f t="shared" si="0"/>
        <v>256.31205082365574</v>
      </c>
      <c r="G14" s="3">
        <f t="shared" si="0"/>
        <v>231.58198282697299</v>
      </c>
      <c r="H14" s="5">
        <f t="shared" si="0"/>
        <v>228.99556211193536</v>
      </c>
      <c r="O14" s="1" t="s">
        <v>16</v>
      </c>
      <c r="P14" t="b">
        <f>O12&lt;O13</f>
        <v>1</v>
      </c>
    </row>
    <row r="15" spans="1:16" x14ac:dyDescent="0.3">
      <c r="A15" s="4">
        <v>0.98791379100175181</v>
      </c>
      <c r="B15" s="3">
        <v>2.4274351518271065E-2</v>
      </c>
      <c r="C15" s="3">
        <v>0.73753767919665814</v>
      </c>
      <c r="D15" s="9">
        <v>0.85158960704001663</v>
      </c>
      <c r="E15" s="4">
        <f t="shared" si="1"/>
        <v>299.77929289117696</v>
      </c>
      <c r="F15" s="3">
        <f t="shared" si="0"/>
        <v>202.45170950334537</v>
      </c>
      <c r="G15" s="3">
        <f t="shared" si="0"/>
        <v>274.49130559886248</v>
      </c>
      <c r="H15" s="5">
        <f t="shared" si="0"/>
        <v>286.0105503110417</v>
      </c>
      <c r="K15" s="38" t="s">
        <v>12</v>
      </c>
      <c r="L15" s="38"/>
      <c r="M15">
        <f>(2-1)*(8-1)</f>
        <v>7</v>
      </c>
      <c r="N15" t="s">
        <v>13</v>
      </c>
      <c r="O15">
        <v>95</v>
      </c>
    </row>
    <row r="16" spans="1:16" x14ac:dyDescent="0.3">
      <c r="A16" s="4">
        <v>0.13696503555605466</v>
      </c>
      <c r="B16" s="3">
        <v>0.59611089298737985</v>
      </c>
      <c r="C16" s="3">
        <v>0.73320822593292545</v>
      </c>
      <c r="D16" s="9">
        <v>0.95555256483662077</v>
      </c>
      <c r="E16" s="4">
        <f t="shared" si="1"/>
        <v>213.83346859116153</v>
      </c>
      <c r="F16" s="3">
        <f t="shared" si="0"/>
        <v>260.20720019172535</v>
      </c>
      <c r="G16" s="3">
        <f t="shared" si="0"/>
        <v>274.05403081922549</v>
      </c>
      <c r="H16" s="5">
        <f t="shared" si="0"/>
        <v>296.51080904849869</v>
      </c>
    </row>
    <row r="17" spans="1:8" x14ac:dyDescent="0.3">
      <c r="A17" s="4">
        <v>0.23806719572822066</v>
      </c>
      <c r="B17" s="3">
        <v>0.66691457923577813</v>
      </c>
      <c r="C17" s="3">
        <v>0.14048511962291121</v>
      </c>
      <c r="D17" s="9">
        <v>0.14403580624841383</v>
      </c>
      <c r="E17" s="4">
        <f t="shared" si="1"/>
        <v>224.0447867685503</v>
      </c>
      <c r="F17" s="3">
        <f t="shared" si="0"/>
        <v>267.35837250281361</v>
      </c>
      <c r="G17" s="3">
        <f t="shared" si="0"/>
        <v>214.18899708191404</v>
      </c>
      <c r="H17" s="5">
        <f t="shared" si="0"/>
        <v>214.54761643108981</v>
      </c>
    </row>
    <row r="18" spans="1:8" x14ac:dyDescent="0.3">
      <c r="A18" s="4">
        <v>0.96932366979009599</v>
      </c>
      <c r="B18" s="3">
        <v>0.94858221488490202</v>
      </c>
      <c r="C18" s="3">
        <v>0.66075243385866034</v>
      </c>
      <c r="D18" s="9">
        <v>0.26518354750267759</v>
      </c>
      <c r="E18" s="4">
        <f t="shared" si="1"/>
        <v>297.90169064879967</v>
      </c>
      <c r="F18" s="3">
        <f t="shared" si="0"/>
        <v>295.80680370337512</v>
      </c>
      <c r="G18" s="3">
        <f t="shared" si="0"/>
        <v>266.73599581972468</v>
      </c>
      <c r="H18" s="5">
        <f t="shared" si="0"/>
        <v>226.78353829777043</v>
      </c>
    </row>
    <row r="19" spans="1:8" x14ac:dyDescent="0.3">
      <c r="A19" s="4">
        <v>0.49767553674542864</v>
      </c>
      <c r="B19" s="3">
        <v>0.32622020784179284</v>
      </c>
      <c r="C19" s="3">
        <v>0.68077737443465169</v>
      </c>
      <c r="D19" s="9">
        <v>0.4139755915246236</v>
      </c>
      <c r="E19" s="4">
        <f t="shared" si="1"/>
        <v>250.2652292112883</v>
      </c>
      <c r="F19" s="3">
        <f t="shared" si="0"/>
        <v>232.94824099202108</v>
      </c>
      <c r="G19" s="3">
        <f t="shared" si="0"/>
        <v>268.75851481789982</v>
      </c>
      <c r="H19" s="5">
        <f t="shared" si="0"/>
        <v>241.81153474398698</v>
      </c>
    </row>
    <row r="20" spans="1:8" x14ac:dyDescent="0.3">
      <c r="A20" s="4">
        <v>0.44918925495834883</v>
      </c>
      <c r="B20" s="3">
        <v>0.45473814208437069</v>
      </c>
      <c r="C20" s="3">
        <v>0.69563685274595111</v>
      </c>
      <c r="D20" s="9">
        <v>0.29481839893398243</v>
      </c>
      <c r="E20" s="4">
        <f t="shared" si="1"/>
        <v>245.36811475079324</v>
      </c>
      <c r="F20" s="3">
        <f t="shared" ref="F20:F83" si="6">$B$1 + (($D$1-$B$1 )*B20)</f>
        <v>245.92855235052144</v>
      </c>
      <c r="G20" s="3">
        <f t="shared" ref="G20:G83" si="7">$B$1 + (($D$1-$B$1 )*C20)</f>
        <v>270.25932212734108</v>
      </c>
      <c r="H20" s="5">
        <f t="shared" ref="H20:H83" si="8">$B$1 + (($D$1-$B$1 )*D20)</f>
        <v>229.77665829233223</v>
      </c>
    </row>
    <row r="21" spans="1:8" x14ac:dyDescent="0.3">
      <c r="A21" s="4">
        <v>0.15209077586747644</v>
      </c>
      <c r="B21" s="3">
        <v>0.49654844726829361</v>
      </c>
      <c r="C21" s="3">
        <v>0.39569704320181642</v>
      </c>
      <c r="D21" s="9">
        <v>0.40119131912226125</v>
      </c>
      <c r="E21" s="4">
        <f t="shared" si="1"/>
        <v>215.36116836261513</v>
      </c>
      <c r="F21" s="3">
        <f t="shared" si="6"/>
        <v>250.15139317409765</v>
      </c>
      <c r="G21" s="3">
        <f t="shared" si="7"/>
        <v>239.96540136338345</v>
      </c>
      <c r="H21" s="5">
        <f t="shared" si="8"/>
        <v>240.52032323134839</v>
      </c>
    </row>
    <row r="22" spans="1:8" x14ac:dyDescent="0.3">
      <c r="A22" s="4">
        <v>0.73262692651700556</v>
      </c>
      <c r="B22" s="3">
        <v>0.4119454900299595</v>
      </c>
      <c r="C22" s="3">
        <v>0.36380993849132148</v>
      </c>
      <c r="D22" s="9">
        <v>0.15292231743581997</v>
      </c>
      <c r="E22" s="4">
        <f t="shared" si="1"/>
        <v>273.99531957821756</v>
      </c>
      <c r="F22" s="3">
        <f t="shared" si="6"/>
        <v>241.60649449302591</v>
      </c>
      <c r="G22" s="3">
        <f t="shared" si="7"/>
        <v>236.74480378762348</v>
      </c>
      <c r="H22" s="5">
        <f t="shared" si="8"/>
        <v>215.44515406101783</v>
      </c>
    </row>
    <row r="23" spans="1:8" x14ac:dyDescent="0.3">
      <c r="A23" s="4">
        <v>0.41866183507239152</v>
      </c>
      <c r="B23" s="3">
        <v>0.13710463871546408</v>
      </c>
      <c r="C23" s="3">
        <v>0.18025938378270523</v>
      </c>
      <c r="D23" s="9">
        <v>0.6259597970211247</v>
      </c>
      <c r="E23" s="4">
        <f t="shared" si="1"/>
        <v>242.28484534231154</v>
      </c>
      <c r="F23" s="3">
        <f t="shared" si="6"/>
        <v>213.84756851026188</v>
      </c>
      <c r="G23" s="3">
        <f t="shared" si="7"/>
        <v>218.20619776205322</v>
      </c>
      <c r="H23" s="5">
        <f t="shared" si="8"/>
        <v>263.22193949913361</v>
      </c>
    </row>
    <row r="24" spans="1:8" x14ac:dyDescent="0.3">
      <c r="A24" s="4">
        <v>0.48746010671435058</v>
      </c>
      <c r="B24" s="3">
        <v>0.87804250263498274</v>
      </c>
      <c r="C24" s="3">
        <v>0.49594108204014919</v>
      </c>
      <c r="D24" s="9">
        <v>4.0970192555543572E-2</v>
      </c>
      <c r="E24" s="4">
        <f t="shared" si="1"/>
        <v>249.23347077814941</v>
      </c>
      <c r="F24" s="3">
        <f t="shared" si="6"/>
        <v>288.68229276613329</v>
      </c>
      <c r="G24" s="3">
        <f t="shared" si="7"/>
        <v>250.09004928605506</v>
      </c>
      <c r="H24" s="5">
        <f t="shared" si="8"/>
        <v>204.13798944810989</v>
      </c>
    </row>
    <row r="25" spans="1:8" x14ac:dyDescent="0.3">
      <c r="A25" s="4">
        <v>0.63887094590460769</v>
      </c>
      <c r="B25" s="3">
        <v>0.90167470627541491</v>
      </c>
      <c r="C25" s="3">
        <v>0.67395490776091393</v>
      </c>
      <c r="D25" s="9">
        <v>0.30897613335844309</v>
      </c>
      <c r="E25" s="4">
        <f t="shared" si="1"/>
        <v>264.52596553636539</v>
      </c>
      <c r="F25" s="3">
        <f t="shared" si="6"/>
        <v>291.06914533381689</v>
      </c>
      <c r="G25" s="3">
        <f t="shared" si="7"/>
        <v>268.06944568385234</v>
      </c>
      <c r="H25" s="5">
        <f t="shared" si="8"/>
        <v>231.20658946920275</v>
      </c>
    </row>
    <row r="26" spans="1:8" x14ac:dyDescent="0.3">
      <c r="A26" s="4">
        <v>0.35277154363613872</v>
      </c>
      <c r="B26" s="3">
        <v>9.3253234422115971E-3</v>
      </c>
      <c r="C26" s="3">
        <v>0.9890828358657201</v>
      </c>
      <c r="D26" s="9">
        <v>0.66408916013128949</v>
      </c>
      <c r="E26" s="4">
        <f t="shared" si="1"/>
        <v>235.62992590725003</v>
      </c>
      <c r="F26" s="3">
        <f t="shared" si="6"/>
        <v>200.94185766766338</v>
      </c>
      <c r="G26" s="3">
        <f t="shared" si="7"/>
        <v>299.8973664224377</v>
      </c>
      <c r="H26" s="5">
        <f t="shared" si="8"/>
        <v>267.07300517326024</v>
      </c>
    </row>
    <row r="27" spans="1:8" x14ac:dyDescent="0.3">
      <c r="A27" s="4">
        <v>0.81023253598984601</v>
      </c>
      <c r="B27" s="3">
        <v>0.93904161889446092</v>
      </c>
      <c r="C27" s="3">
        <v>0.37376278386636741</v>
      </c>
      <c r="D27" s="9">
        <v>0.68268187292435001</v>
      </c>
      <c r="E27" s="4">
        <f t="shared" si="1"/>
        <v>281.83348613497446</v>
      </c>
      <c r="F27" s="3">
        <f t="shared" si="6"/>
        <v>294.84320350834054</v>
      </c>
      <c r="G27" s="3">
        <f t="shared" si="7"/>
        <v>237.7500411705031</v>
      </c>
      <c r="H27" s="5">
        <f t="shared" si="8"/>
        <v>268.95086916535934</v>
      </c>
    </row>
    <row r="28" spans="1:8" x14ac:dyDescent="0.3">
      <c r="A28" s="4">
        <v>0.14483648537328564</v>
      </c>
      <c r="B28" s="3">
        <v>0.33440649730229133</v>
      </c>
      <c r="C28" s="3">
        <v>0.19781110169760585</v>
      </c>
      <c r="D28" s="9">
        <v>8.3675436719000462E-2</v>
      </c>
      <c r="E28" s="4">
        <f t="shared" si="1"/>
        <v>214.62848502270185</v>
      </c>
      <c r="F28" s="3">
        <f t="shared" si="6"/>
        <v>233.77505622753142</v>
      </c>
      <c r="G28" s="3">
        <f t="shared" si="7"/>
        <v>219.9789212714582</v>
      </c>
      <c r="H28" s="5">
        <f t="shared" si="8"/>
        <v>208.45121910861906</v>
      </c>
    </row>
    <row r="29" spans="1:8" x14ac:dyDescent="0.3">
      <c r="A29" s="4">
        <v>0.72107655575439444</v>
      </c>
      <c r="B29" s="3">
        <v>7.1196987572532788E-2</v>
      </c>
      <c r="C29" s="3">
        <v>0.98271366081707789</v>
      </c>
      <c r="D29" s="9">
        <v>0.18622599424097896</v>
      </c>
      <c r="E29" s="4">
        <f t="shared" si="1"/>
        <v>272.82873213119387</v>
      </c>
      <c r="F29" s="3">
        <f t="shared" si="6"/>
        <v>207.19089574482581</v>
      </c>
      <c r="G29" s="3">
        <f t="shared" si="7"/>
        <v>299.25407974252488</v>
      </c>
      <c r="H29" s="5">
        <f t="shared" si="8"/>
        <v>218.80882541833887</v>
      </c>
    </row>
    <row r="30" spans="1:8" x14ac:dyDescent="0.3">
      <c r="A30" s="4">
        <v>0.35100200080467003</v>
      </c>
      <c r="B30" s="3">
        <v>0.85790203525290132</v>
      </c>
      <c r="C30" s="3">
        <v>0.33707619931778365</v>
      </c>
      <c r="D30" s="9">
        <v>0.56624427336906669</v>
      </c>
      <c r="E30" s="4">
        <f t="shared" si="1"/>
        <v>235.45120208127167</v>
      </c>
      <c r="F30" s="3">
        <f t="shared" si="6"/>
        <v>286.64810556054306</v>
      </c>
      <c r="G30" s="3">
        <f t="shared" si="7"/>
        <v>234.04469613109615</v>
      </c>
      <c r="H30" s="5">
        <f t="shared" si="8"/>
        <v>257.19067161027573</v>
      </c>
    </row>
    <row r="31" spans="1:8" x14ac:dyDescent="0.3">
      <c r="A31" s="4">
        <v>0.39546901680783364</v>
      </c>
      <c r="B31" s="3">
        <v>0.33164799559766578</v>
      </c>
      <c r="C31" s="3">
        <v>0.38579342188245958</v>
      </c>
      <c r="D31" s="9">
        <v>0.26827940163231168</v>
      </c>
      <c r="E31" s="4">
        <f t="shared" si="1"/>
        <v>239.9423706975912</v>
      </c>
      <c r="F31" s="3">
        <f t="shared" si="6"/>
        <v>233.49644755536423</v>
      </c>
      <c r="G31" s="3">
        <f t="shared" si="7"/>
        <v>238.96513561012841</v>
      </c>
      <c r="H31" s="5">
        <f t="shared" si="8"/>
        <v>227.09621956486347</v>
      </c>
    </row>
    <row r="32" spans="1:8" x14ac:dyDescent="0.3">
      <c r="A32" s="4">
        <v>0.57210455554956929</v>
      </c>
      <c r="B32" s="3">
        <v>0.84068662393177662</v>
      </c>
      <c r="C32" s="3">
        <v>0.29582111153951585</v>
      </c>
      <c r="D32" s="9">
        <v>0.1131952584005298</v>
      </c>
      <c r="E32" s="4">
        <f t="shared" si="1"/>
        <v>257.78256011050649</v>
      </c>
      <c r="F32" s="3">
        <f t="shared" si="6"/>
        <v>284.90934901710943</v>
      </c>
      <c r="G32" s="3">
        <f t="shared" si="7"/>
        <v>229.8779322654911</v>
      </c>
      <c r="H32" s="5">
        <f t="shared" si="8"/>
        <v>211.4327210984535</v>
      </c>
    </row>
    <row r="33" spans="1:8" x14ac:dyDescent="0.3">
      <c r="A33" s="4">
        <v>0.75103874877546295</v>
      </c>
      <c r="B33" s="3">
        <v>0.80827281163674924</v>
      </c>
      <c r="C33" s="3">
        <v>0.43664675447726309</v>
      </c>
      <c r="D33" s="9">
        <v>0.97703244096143671</v>
      </c>
      <c r="E33" s="4">
        <f t="shared" si="1"/>
        <v>275.85491362632177</v>
      </c>
      <c r="F33" s="3">
        <f t="shared" si="6"/>
        <v>281.63555397531167</v>
      </c>
      <c r="G33" s="3">
        <f t="shared" si="7"/>
        <v>244.10132220220356</v>
      </c>
      <c r="H33" s="5">
        <f t="shared" si="8"/>
        <v>298.6802765371051</v>
      </c>
    </row>
    <row r="34" spans="1:8" x14ac:dyDescent="0.3">
      <c r="A34" s="4">
        <v>0.56996244930550444</v>
      </c>
      <c r="B34" s="3">
        <v>6.4175868751275678E-2</v>
      </c>
      <c r="C34" s="3">
        <v>5.9441153863548091E-2</v>
      </c>
      <c r="D34" s="9">
        <v>0.78890766150383573</v>
      </c>
      <c r="E34" s="4">
        <f t="shared" si="1"/>
        <v>257.56620737985594</v>
      </c>
      <c r="F34" s="3">
        <f t="shared" si="6"/>
        <v>206.48176274387885</v>
      </c>
      <c r="G34" s="3">
        <f t="shared" si="7"/>
        <v>206.00355654021837</v>
      </c>
      <c r="H34" s="5">
        <f t="shared" si="8"/>
        <v>279.67967381188743</v>
      </c>
    </row>
    <row r="35" spans="1:8" x14ac:dyDescent="0.3">
      <c r="A35" s="4">
        <v>0.59728142194229294</v>
      </c>
      <c r="B35" s="3">
        <v>0.61621401673929976</v>
      </c>
      <c r="C35" s="3">
        <v>0.29441772512639486</v>
      </c>
      <c r="D35" s="9">
        <v>0.86850869640991957</v>
      </c>
      <c r="E35" s="4">
        <f t="shared" si="1"/>
        <v>260.32542361617158</v>
      </c>
      <c r="F35" s="3">
        <f t="shared" si="6"/>
        <v>262.23761569066926</v>
      </c>
      <c r="G35" s="3">
        <f t="shared" si="7"/>
        <v>229.73619023776587</v>
      </c>
      <c r="H35" s="5">
        <f t="shared" si="8"/>
        <v>287.71937833740185</v>
      </c>
    </row>
    <row r="36" spans="1:8" x14ac:dyDescent="0.3">
      <c r="A36" s="4">
        <v>0.10017576759368485</v>
      </c>
      <c r="B36" s="3">
        <v>0.17929943994508102</v>
      </c>
      <c r="C36" s="3">
        <v>0.58581888376322855</v>
      </c>
      <c r="D36" s="9">
        <v>0.95984705788072977</v>
      </c>
      <c r="E36" s="4">
        <f t="shared" si="1"/>
        <v>210.11775252696216</v>
      </c>
      <c r="F36" s="3">
        <f t="shared" si="6"/>
        <v>218.10924343445319</v>
      </c>
      <c r="G36" s="3">
        <f t="shared" si="7"/>
        <v>259.1677072600861</v>
      </c>
      <c r="H36" s="5">
        <f t="shared" si="8"/>
        <v>296.94455284595369</v>
      </c>
    </row>
    <row r="37" spans="1:8" x14ac:dyDescent="0.3">
      <c r="A37" s="4">
        <v>0.5094343871097966</v>
      </c>
      <c r="B37" s="3">
        <v>0.68401415267136212</v>
      </c>
      <c r="C37" s="3">
        <v>0.96805340946676599</v>
      </c>
      <c r="D37" s="9">
        <v>0.23506062164827346</v>
      </c>
      <c r="E37" s="4">
        <f t="shared" si="1"/>
        <v>251.45287309808947</v>
      </c>
      <c r="F37" s="3">
        <f t="shared" si="6"/>
        <v>269.08542941980755</v>
      </c>
      <c r="G37" s="3">
        <f t="shared" si="7"/>
        <v>297.7733943561434</v>
      </c>
      <c r="H37" s="5">
        <f t="shared" si="8"/>
        <v>223.74112278647561</v>
      </c>
    </row>
    <row r="38" spans="1:8" x14ac:dyDescent="0.3">
      <c r="A38" s="4">
        <v>0.49485076032427022</v>
      </c>
      <c r="B38" s="3">
        <v>1.4838449927605857E-2</v>
      </c>
      <c r="C38" s="3">
        <v>0.42659009347726107</v>
      </c>
      <c r="D38" s="9">
        <v>0.72929795482517801</v>
      </c>
      <c r="E38" s="4">
        <f t="shared" si="1"/>
        <v>249.97992679275129</v>
      </c>
      <c r="F38" s="3">
        <f t="shared" si="6"/>
        <v>201.49868344268819</v>
      </c>
      <c r="G38" s="3">
        <f t="shared" si="7"/>
        <v>243.08559944120339</v>
      </c>
      <c r="H38" s="5">
        <f t="shared" si="8"/>
        <v>273.65909343734296</v>
      </c>
    </row>
    <row r="39" spans="1:8" x14ac:dyDescent="0.3">
      <c r="A39" s="4">
        <v>0.21924480802064528</v>
      </c>
      <c r="B39" s="3">
        <v>4.993841862557169E-2</v>
      </c>
      <c r="C39" s="3">
        <v>0.44868563227311631</v>
      </c>
      <c r="D39" s="9">
        <v>0.58578448414953388</v>
      </c>
      <c r="E39" s="4">
        <f t="shared" si="1"/>
        <v>222.14372561008517</v>
      </c>
      <c r="F39" s="3">
        <f t="shared" si="6"/>
        <v>205.04378028118273</v>
      </c>
      <c r="G39" s="3">
        <f t="shared" si="7"/>
        <v>245.31724885958474</v>
      </c>
      <c r="H39" s="5">
        <f t="shared" si="8"/>
        <v>259.1642328991029</v>
      </c>
    </row>
    <row r="40" spans="1:8" x14ac:dyDescent="0.3">
      <c r="A40" s="4">
        <v>2.4855420366776904E-2</v>
      </c>
      <c r="B40" s="3">
        <v>0.56889610084805331</v>
      </c>
      <c r="C40" s="3">
        <v>0.10064672198933711</v>
      </c>
      <c r="D40" s="9">
        <v>0.47683928950062882</v>
      </c>
      <c r="E40" s="4">
        <f t="shared" si="1"/>
        <v>202.51039745704446</v>
      </c>
      <c r="F40" s="3">
        <f t="shared" si="6"/>
        <v>257.45850618565339</v>
      </c>
      <c r="G40" s="3">
        <f t="shared" si="7"/>
        <v>210.16531892092306</v>
      </c>
      <c r="H40" s="5">
        <f t="shared" si="8"/>
        <v>248.16076823956351</v>
      </c>
    </row>
    <row r="41" spans="1:8" x14ac:dyDescent="0.3">
      <c r="A41" s="4">
        <v>0.99014253105150962</v>
      </c>
      <c r="B41" s="3">
        <v>0.84614860068791065</v>
      </c>
      <c r="C41" s="3">
        <v>0.69616533508705369</v>
      </c>
      <c r="D41" s="9">
        <v>0.50812418294431327</v>
      </c>
      <c r="E41" s="4">
        <f t="shared" si="1"/>
        <v>300.0043956362025</v>
      </c>
      <c r="F41" s="3">
        <f t="shared" si="6"/>
        <v>285.46100866947899</v>
      </c>
      <c r="G41" s="3">
        <f t="shared" si="7"/>
        <v>270.31269884379242</v>
      </c>
      <c r="H41" s="5">
        <f t="shared" si="8"/>
        <v>251.32054247737562</v>
      </c>
    </row>
    <row r="42" spans="1:8" x14ac:dyDescent="0.3">
      <c r="A42" s="4">
        <v>8.3012170985559131E-2</v>
      </c>
      <c r="B42" s="3">
        <v>0.97670168184982864</v>
      </c>
      <c r="C42" s="3">
        <v>0.89692897059975962</v>
      </c>
      <c r="D42" s="9">
        <v>0.90818859596944246</v>
      </c>
      <c r="E42" s="4">
        <f t="shared" si="1"/>
        <v>208.38422926954146</v>
      </c>
      <c r="F42" s="3">
        <f t="shared" si="6"/>
        <v>298.64686986683267</v>
      </c>
      <c r="G42" s="3">
        <f t="shared" si="7"/>
        <v>290.58982603057575</v>
      </c>
      <c r="H42" s="5">
        <f t="shared" si="8"/>
        <v>291.72704819291368</v>
      </c>
    </row>
    <row r="43" spans="1:8" x14ac:dyDescent="0.3">
      <c r="A43" s="4">
        <v>0.27425428864411283</v>
      </c>
      <c r="B43" s="3">
        <v>0.15301945220281354</v>
      </c>
      <c r="C43" s="3">
        <v>1.0599534672035116E-2</v>
      </c>
      <c r="D43" s="9">
        <v>0.42009929376398381</v>
      </c>
      <c r="E43" s="4">
        <f t="shared" si="1"/>
        <v>227.69968315305539</v>
      </c>
      <c r="F43" s="3">
        <f t="shared" si="6"/>
        <v>215.45496467248418</v>
      </c>
      <c r="G43" s="3">
        <f t="shared" si="7"/>
        <v>201.07055300187554</v>
      </c>
      <c r="H43" s="5">
        <f t="shared" si="8"/>
        <v>242.43002867016236</v>
      </c>
    </row>
    <row r="44" spans="1:8" x14ac:dyDescent="0.3">
      <c r="A44" s="4">
        <v>0.82734502451913439</v>
      </c>
      <c r="B44" s="3">
        <v>0.68403579604903919</v>
      </c>
      <c r="C44" s="3">
        <v>0.41990366870186713</v>
      </c>
      <c r="D44" s="9">
        <v>0.14558265140515669</v>
      </c>
      <c r="E44" s="4">
        <f t="shared" si="1"/>
        <v>283.5618474764326</v>
      </c>
      <c r="F44" s="3">
        <f t="shared" si="6"/>
        <v>269.08761540095293</v>
      </c>
      <c r="G44" s="3">
        <f t="shared" si="7"/>
        <v>242.4102705388886</v>
      </c>
      <c r="H44" s="5">
        <f t="shared" si="8"/>
        <v>214.70384779192082</v>
      </c>
    </row>
    <row r="45" spans="1:8" x14ac:dyDescent="0.3">
      <c r="A45" s="4">
        <v>0.70931573071553933</v>
      </c>
      <c r="B45" s="3">
        <v>0.36113411303826248</v>
      </c>
      <c r="C45" s="3">
        <v>0.23351634094219031</v>
      </c>
      <c r="D45" s="9">
        <v>0.95448571937965232</v>
      </c>
      <c r="E45" s="4">
        <f t="shared" si="1"/>
        <v>271.6408888022695</v>
      </c>
      <c r="F45" s="3">
        <f t="shared" si="6"/>
        <v>236.47454541686452</v>
      </c>
      <c r="G45" s="3">
        <f t="shared" si="7"/>
        <v>223.58515043516121</v>
      </c>
      <c r="H45" s="5">
        <f t="shared" si="8"/>
        <v>296.4030576573449</v>
      </c>
    </row>
    <row r="46" spans="1:8" x14ac:dyDescent="0.3">
      <c r="A46" s="4">
        <v>0.35892488399101241</v>
      </c>
      <c r="B46" s="3">
        <v>0.76572324672517833</v>
      </c>
      <c r="C46" s="3">
        <v>0.64875316463998156</v>
      </c>
      <c r="D46" s="9">
        <v>0.7465521547110725</v>
      </c>
      <c r="E46" s="4">
        <f t="shared" si="1"/>
        <v>236.25141328309226</v>
      </c>
      <c r="F46" s="3">
        <f t="shared" si="6"/>
        <v>277.33804791924302</v>
      </c>
      <c r="G46" s="3">
        <f t="shared" si="7"/>
        <v>265.52406962863813</v>
      </c>
      <c r="H46" s="5">
        <f t="shared" si="8"/>
        <v>275.40176762581831</v>
      </c>
    </row>
    <row r="47" spans="1:8" x14ac:dyDescent="0.3">
      <c r="A47" s="4">
        <v>0.67578069521684392</v>
      </c>
      <c r="B47" s="3">
        <v>4.8080954775770124E-2</v>
      </c>
      <c r="C47" s="3">
        <v>0.39686892746702562</v>
      </c>
      <c r="D47" s="9">
        <v>0.97735418319641121</v>
      </c>
      <c r="E47" s="4">
        <f t="shared" si="1"/>
        <v>268.25385021690124</v>
      </c>
      <c r="F47" s="3">
        <f t="shared" si="6"/>
        <v>204.85617643235278</v>
      </c>
      <c r="G47" s="3">
        <f t="shared" si="7"/>
        <v>240.08376167416958</v>
      </c>
      <c r="H47" s="5">
        <f t="shared" si="8"/>
        <v>298.71277250283754</v>
      </c>
    </row>
    <row r="48" spans="1:8" x14ac:dyDescent="0.3">
      <c r="A48" s="4">
        <v>0.87024218120769792</v>
      </c>
      <c r="B48" s="3">
        <v>0.98453332482178624</v>
      </c>
      <c r="C48" s="3">
        <v>0.49547508525359008</v>
      </c>
      <c r="D48" s="9">
        <v>0.42890498620161188</v>
      </c>
      <c r="E48" s="4">
        <f t="shared" si="1"/>
        <v>287.89446030197746</v>
      </c>
      <c r="F48" s="3">
        <f t="shared" si="6"/>
        <v>299.43786580700043</v>
      </c>
      <c r="G48" s="3">
        <f t="shared" si="7"/>
        <v>250.04298361061259</v>
      </c>
      <c r="H48" s="5">
        <f t="shared" si="8"/>
        <v>243.31940360636281</v>
      </c>
    </row>
    <row r="49" spans="1:8" x14ac:dyDescent="0.3">
      <c r="A49" s="4">
        <v>0.38935695326581077</v>
      </c>
      <c r="B49" s="3">
        <v>0.41007658630327692</v>
      </c>
      <c r="C49" s="3">
        <v>0.32769212446751494</v>
      </c>
      <c r="D49" s="9">
        <v>0.34274962842564916</v>
      </c>
      <c r="E49" s="4">
        <f t="shared" si="1"/>
        <v>239.32505227984689</v>
      </c>
      <c r="F49" s="3">
        <f t="shared" si="6"/>
        <v>241.41773521663097</v>
      </c>
      <c r="G49" s="3">
        <f t="shared" si="7"/>
        <v>233.096904571219</v>
      </c>
      <c r="H49" s="5">
        <f t="shared" si="8"/>
        <v>234.61771247099057</v>
      </c>
    </row>
    <row r="50" spans="1:8" x14ac:dyDescent="0.3">
      <c r="A50" s="4">
        <v>0.16007612181488728</v>
      </c>
      <c r="B50" s="3">
        <v>0.7865580671251341</v>
      </c>
      <c r="C50" s="3">
        <v>0.25899857515436431</v>
      </c>
      <c r="D50" s="9">
        <v>0.557180059874675</v>
      </c>
      <c r="E50" s="4">
        <f t="shared" si="1"/>
        <v>216.16768830330361</v>
      </c>
      <c r="F50" s="3">
        <f t="shared" si="6"/>
        <v>279.44236477963852</v>
      </c>
      <c r="G50" s="3">
        <f t="shared" si="7"/>
        <v>226.1588560905908</v>
      </c>
      <c r="H50" s="5">
        <f t="shared" si="8"/>
        <v>256.27518604734217</v>
      </c>
    </row>
    <row r="51" spans="1:8" x14ac:dyDescent="0.3">
      <c r="A51" s="4">
        <v>0.55298812022334498</v>
      </c>
      <c r="B51" s="3">
        <v>0.68329750244325216</v>
      </c>
      <c r="C51" s="3">
        <v>0.13111923464746045</v>
      </c>
      <c r="D51" s="9">
        <v>0.40444318656282885</v>
      </c>
      <c r="E51" s="4">
        <f t="shared" si="1"/>
        <v>255.85180014255783</v>
      </c>
      <c r="F51" s="3">
        <f t="shared" si="6"/>
        <v>269.01304774676845</v>
      </c>
      <c r="G51" s="3">
        <f t="shared" si="7"/>
        <v>213.2430426993935</v>
      </c>
      <c r="H51" s="5">
        <f t="shared" si="8"/>
        <v>240.8487618428457</v>
      </c>
    </row>
    <row r="52" spans="1:8" x14ac:dyDescent="0.3">
      <c r="A52" s="4">
        <v>0.39569534476786217</v>
      </c>
      <c r="B52" s="3">
        <v>0.20013583519757028</v>
      </c>
      <c r="C52" s="3">
        <v>0.61146161401950005</v>
      </c>
      <c r="D52" s="9">
        <v>0.15091294319173021</v>
      </c>
      <c r="E52" s="4">
        <f t="shared" si="1"/>
        <v>239.96522982155409</v>
      </c>
      <c r="F52" s="3">
        <f t="shared" si="6"/>
        <v>220.21371935495461</v>
      </c>
      <c r="G52" s="3">
        <f t="shared" si="7"/>
        <v>261.7576230159695</v>
      </c>
      <c r="H52" s="5">
        <f t="shared" si="8"/>
        <v>215.24220726236476</v>
      </c>
    </row>
    <row r="53" spans="1:8" x14ac:dyDescent="0.3">
      <c r="A53" s="4">
        <v>0.6684457424504302</v>
      </c>
      <c r="B53" s="3">
        <v>0.4463136774726022</v>
      </c>
      <c r="C53" s="3">
        <v>0.77857282436196884</v>
      </c>
      <c r="D53" s="9">
        <v>0.1198021470695666</v>
      </c>
      <c r="E53" s="4">
        <f t="shared" si="1"/>
        <v>267.51301998749346</v>
      </c>
      <c r="F53" s="3">
        <f t="shared" si="6"/>
        <v>245.07768142473282</v>
      </c>
      <c r="G53" s="3">
        <f t="shared" si="7"/>
        <v>278.63585526055886</v>
      </c>
      <c r="H53" s="5">
        <f t="shared" si="8"/>
        <v>212.10001685402622</v>
      </c>
    </row>
    <row r="54" spans="1:8" x14ac:dyDescent="0.3">
      <c r="A54" s="4">
        <v>0.81104298558723353</v>
      </c>
      <c r="B54" s="3">
        <v>0.8727785167805131</v>
      </c>
      <c r="C54" s="3">
        <v>0.77952626300092365</v>
      </c>
      <c r="D54" s="9">
        <v>0.41832544984644449</v>
      </c>
      <c r="E54" s="4">
        <f t="shared" si="1"/>
        <v>281.91534154431059</v>
      </c>
      <c r="F54" s="3">
        <f t="shared" si="6"/>
        <v>288.15063019483182</v>
      </c>
      <c r="G54" s="3">
        <f t="shared" si="7"/>
        <v>278.73215256309328</v>
      </c>
      <c r="H54" s="5">
        <f t="shared" si="8"/>
        <v>242.25087043449088</v>
      </c>
    </row>
    <row r="55" spans="1:8" x14ac:dyDescent="0.3">
      <c r="A55" s="4">
        <v>0.77321371943054285</v>
      </c>
      <c r="B55" s="3">
        <v>0.80843639794013455</v>
      </c>
      <c r="C55" s="3">
        <v>3.2628911500206303E-2</v>
      </c>
      <c r="D55" s="9">
        <v>0.73193181886898417</v>
      </c>
      <c r="E55" s="4">
        <f t="shared" si="1"/>
        <v>278.09458566248486</v>
      </c>
      <c r="F55" s="3">
        <f t="shared" si="6"/>
        <v>281.6520761919536</v>
      </c>
      <c r="G55" s="3">
        <f t="shared" si="7"/>
        <v>203.29552006152085</v>
      </c>
      <c r="H55" s="5">
        <f t="shared" si="8"/>
        <v>273.92511370576739</v>
      </c>
    </row>
    <row r="56" spans="1:8" x14ac:dyDescent="0.3">
      <c r="A56" s="4">
        <v>0.78379045779697332</v>
      </c>
      <c r="B56" s="3">
        <v>3.1751684016942172E-2</v>
      </c>
      <c r="C56" s="3">
        <v>0.85004991775683902</v>
      </c>
      <c r="D56" s="9">
        <v>0.66928665894541262</v>
      </c>
      <c r="E56" s="4">
        <f t="shared" si="1"/>
        <v>279.16283623749428</v>
      </c>
      <c r="F56" s="3">
        <f t="shared" si="6"/>
        <v>203.20692008571115</v>
      </c>
      <c r="G56" s="3">
        <f t="shared" si="7"/>
        <v>285.85504169344074</v>
      </c>
      <c r="H56" s="5">
        <f t="shared" si="8"/>
        <v>267.59795255348666</v>
      </c>
    </row>
    <row r="57" spans="1:8" x14ac:dyDescent="0.3">
      <c r="A57" s="4">
        <v>0.32604242836208397</v>
      </c>
      <c r="B57" s="3">
        <v>0.25917827011895511</v>
      </c>
      <c r="C57" s="3">
        <v>0.66365697613721064</v>
      </c>
      <c r="D57" s="9">
        <v>0.68060736351785545</v>
      </c>
      <c r="E57" s="4">
        <f t="shared" si="1"/>
        <v>232.93028526457047</v>
      </c>
      <c r="F57" s="3">
        <f t="shared" si="6"/>
        <v>226.17700528201448</v>
      </c>
      <c r="G57" s="3">
        <f t="shared" si="7"/>
        <v>267.02935458985826</v>
      </c>
      <c r="H57" s="5">
        <f t="shared" si="8"/>
        <v>268.7413437153034</v>
      </c>
    </row>
    <row r="58" spans="1:8" x14ac:dyDescent="0.3">
      <c r="A58" s="4">
        <v>0.32233413429470648</v>
      </c>
      <c r="B58" s="3">
        <v>0.7239926961800045</v>
      </c>
      <c r="C58" s="3">
        <v>0.76486042700739487</v>
      </c>
      <c r="D58" s="9">
        <v>1.4965399506434718E-3</v>
      </c>
      <c r="E58" s="4">
        <f t="shared" si="1"/>
        <v>232.55574756376535</v>
      </c>
      <c r="F58" s="3">
        <f t="shared" si="6"/>
        <v>273.12326231418047</v>
      </c>
      <c r="G58" s="3">
        <f t="shared" si="7"/>
        <v>277.25090312774688</v>
      </c>
      <c r="H58" s="5">
        <f t="shared" si="8"/>
        <v>200.15115053501498</v>
      </c>
    </row>
    <row r="59" spans="1:8" x14ac:dyDescent="0.3">
      <c r="A59" s="4">
        <v>0.18820775044458482</v>
      </c>
      <c r="B59" s="3">
        <v>0.10156046983423472</v>
      </c>
      <c r="C59" s="3">
        <v>9.3134651482815745E-3</v>
      </c>
      <c r="D59" s="9">
        <v>0.32008224375521965</v>
      </c>
      <c r="E59" s="4">
        <f t="shared" si="1"/>
        <v>219.00898279490306</v>
      </c>
      <c r="F59" s="3">
        <f t="shared" si="6"/>
        <v>210.25760745325772</v>
      </c>
      <c r="G59" s="3">
        <f t="shared" si="7"/>
        <v>200.94065997997643</v>
      </c>
      <c r="H59" s="5">
        <f t="shared" si="8"/>
        <v>232.32830661927719</v>
      </c>
    </row>
    <row r="60" spans="1:8" x14ac:dyDescent="0.3">
      <c r="A60" s="4">
        <v>0.68864487766109905</v>
      </c>
      <c r="B60" s="3">
        <v>0.76825866256691144</v>
      </c>
      <c r="C60" s="3">
        <v>0.3356355711029918</v>
      </c>
      <c r="D60" s="9">
        <v>0.84453979132652324</v>
      </c>
      <c r="E60" s="4">
        <f t="shared" si="1"/>
        <v>269.55313264377099</v>
      </c>
      <c r="F60" s="3">
        <f t="shared" si="6"/>
        <v>277.59412491925804</v>
      </c>
      <c r="G60" s="3">
        <f t="shared" si="7"/>
        <v>233.89919268140216</v>
      </c>
      <c r="H60" s="5">
        <f t="shared" si="8"/>
        <v>285.29851892397886</v>
      </c>
    </row>
    <row r="61" spans="1:8" x14ac:dyDescent="0.3">
      <c r="A61" s="4">
        <v>0.60482217409231798</v>
      </c>
      <c r="B61" s="3">
        <v>0.18885290779843289</v>
      </c>
      <c r="C61" s="3">
        <v>0.30894765270402347</v>
      </c>
      <c r="D61" s="9">
        <v>0.49969887733038432</v>
      </c>
      <c r="E61" s="4">
        <f t="shared" si="1"/>
        <v>261.0870395833241</v>
      </c>
      <c r="F61" s="3">
        <f t="shared" si="6"/>
        <v>219.07414368764171</v>
      </c>
      <c r="G61" s="3">
        <f t="shared" si="7"/>
        <v>231.20371292310637</v>
      </c>
      <c r="H61" s="5">
        <f t="shared" si="8"/>
        <v>250.46958661036882</v>
      </c>
    </row>
    <row r="62" spans="1:8" x14ac:dyDescent="0.3">
      <c r="A62" s="4">
        <v>0.56413109904982284</v>
      </c>
      <c r="B62" s="3">
        <v>0.94874363417556806</v>
      </c>
      <c r="C62" s="3">
        <v>0.66579191028344442</v>
      </c>
      <c r="D62" s="9">
        <v>0.12063174060205062</v>
      </c>
      <c r="E62" s="4">
        <f t="shared" si="1"/>
        <v>256.97724100403212</v>
      </c>
      <c r="F62" s="3">
        <f t="shared" si="6"/>
        <v>295.82310705173239</v>
      </c>
      <c r="G62" s="3">
        <f t="shared" si="7"/>
        <v>267.24498293862791</v>
      </c>
      <c r="H62" s="5">
        <f t="shared" si="8"/>
        <v>212.18380580080711</v>
      </c>
    </row>
    <row r="63" spans="1:8" x14ac:dyDescent="0.3">
      <c r="A63" s="4">
        <v>0.39243649439629102</v>
      </c>
      <c r="B63" s="3">
        <v>0.18274522652628034</v>
      </c>
      <c r="C63" s="3">
        <v>3.8678123169353262E-2</v>
      </c>
      <c r="D63" s="9">
        <v>0.86089682250777022</v>
      </c>
      <c r="E63" s="4">
        <f t="shared" si="1"/>
        <v>239.6360859340254</v>
      </c>
      <c r="F63" s="3">
        <f t="shared" si="6"/>
        <v>218.4572678791543</v>
      </c>
      <c r="G63" s="3">
        <f t="shared" si="7"/>
        <v>203.90649044010468</v>
      </c>
      <c r="H63" s="5">
        <f t="shared" si="8"/>
        <v>286.95057907328476</v>
      </c>
    </row>
    <row r="64" spans="1:8" x14ac:dyDescent="0.3">
      <c r="A64" s="4">
        <v>0.29625675019674536</v>
      </c>
      <c r="B64" s="3">
        <v>0.69983576559157945</v>
      </c>
      <c r="C64" s="3">
        <v>0.20282793175833536</v>
      </c>
      <c r="D64" s="9">
        <v>0.46954776680630517</v>
      </c>
      <c r="E64" s="4">
        <f t="shared" si="1"/>
        <v>229.92193176987129</v>
      </c>
      <c r="F64" s="3">
        <f t="shared" si="6"/>
        <v>270.6834123247495</v>
      </c>
      <c r="G64" s="3">
        <f t="shared" si="7"/>
        <v>220.48562110759187</v>
      </c>
      <c r="H64" s="5">
        <f t="shared" si="8"/>
        <v>247.42432444743682</v>
      </c>
    </row>
    <row r="65" spans="1:8" x14ac:dyDescent="0.3">
      <c r="A65" s="4">
        <v>0.35747343278215338</v>
      </c>
      <c r="B65" s="3">
        <v>0.88712520939459416</v>
      </c>
      <c r="C65" s="3">
        <v>0.95729272001567556</v>
      </c>
      <c r="D65" s="9">
        <v>0.84412993922835877</v>
      </c>
      <c r="E65" s="4">
        <f t="shared" si="1"/>
        <v>236.10481671099748</v>
      </c>
      <c r="F65" s="3">
        <f t="shared" si="6"/>
        <v>289.59964614885399</v>
      </c>
      <c r="G65" s="3">
        <f t="shared" si="7"/>
        <v>296.68656472158324</v>
      </c>
      <c r="H65" s="5">
        <f t="shared" si="8"/>
        <v>285.25712386206425</v>
      </c>
    </row>
    <row r="66" spans="1:8" x14ac:dyDescent="0.3">
      <c r="A66" s="4">
        <v>0.12494998795474099</v>
      </c>
      <c r="B66" s="3">
        <v>0.93845633842775678</v>
      </c>
      <c r="C66" s="3">
        <v>2.4721626983592482E-2</v>
      </c>
      <c r="D66" s="9">
        <v>0.42104517173373368</v>
      </c>
      <c r="E66" s="4">
        <f t="shared" si="1"/>
        <v>212.61994878342884</v>
      </c>
      <c r="F66" s="3">
        <f t="shared" si="6"/>
        <v>294.78409018120345</v>
      </c>
      <c r="G66" s="3">
        <f t="shared" si="7"/>
        <v>202.49688432534285</v>
      </c>
      <c r="H66" s="5">
        <f t="shared" si="8"/>
        <v>242.52556234510712</v>
      </c>
    </row>
    <row r="67" spans="1:8" x14ac:dyDescent="0.3">
      <c r="A67" s="4">
        <v>0.18209565789776994</v>
      </c>
      <c r="B67" s="3">
        <v>0.4773388405201614</v>
      </c>
      <c r="C67" s="3">
        <v>0.2751533864244734</v>
      </c>
      <c r="D67" s="9">
        <v>0.27087373446738461</v>
      </c>
      <c r="E67" s="4">
        <f t="shared" si="1"/>
        <v>218.39166144767478</v>
      </c>
      <c r="F67" s="3">
        <f t="shared" si="6"/>
        <v>248.21122289253628</v>
      </c>
      <c r="G67" s="3">
        <f t="shared" si="7"/>
        <v>227.79049202887182</v>
      </c>
      <c r="H67" s="5">
        <f t="shared" si="8"/>
        <v>227.35824718120585</v>
      </c>
    </row>
    <row r="68" spans="1:8" x14ac:dyDescent="0.3">
      <c r="A68" s="4">
        <v>0.18474477449858895</v>
      </c>
      <c r="B68" s="3">
        <v>0.84751745391078526</v>
      </c>
      <c r="C68" s="3">
        <v>0.20266142097329443</v>
      </c>
      <c r="D68" s="9">
        <v>0.96728548917156743</v>
      </c>
      <c r="E68" s="4">
        <f t="shared" si="1"/>
        <v>218.65922222435748</v>
      </c>
      <c r="F68" s="3">
        <f t="shared" si="6"/>
        <v>285.59926284498931</v>
      </c>
      <c r="G68" s="3">
        <f t="shared" si="7"/>
        <v>220.46880351830274</v>
      </c>
      <c r="H68" s="5">
        <f t="shared" si="8"/>
        <v>297.69583440632834</v>
      </c>
    </row>
    <row r="69" spans="1:8" x14ac:dyDescent="0.3">
      <c r="A69" s="4">
        <v>0.7541874450489483</v>
      </c>
      <c r="B69" s="3">
        <v>0.68151855807071915</v>
      </c>
      <c r="C69" s="3">
        <v>8.6755719094598338E-2</v>
      </c>
      <c r="D69" s="9">
        <v>0.55371183456073547</v>
      </c>
      <c r="E69" s="4">
        <f t="shared" ref="E69:E132" si="9">$B$1 + (($D$1-$B$1 )*A69)</f>
        <v>276.17293194994375</v>
      </c>
      <c r="F69" s="3">
        <f t="shared" si="6"/>
        <v>268.83337436514262</v>
      </c>
      <c r="G69" s="3">
        <f t="shared" si="7"/>
        <v>208.76232762855443</v>
      </c>
      <c r="H69" s="5">
        <f t="shared" si="8"/>
        <v>255.92489529063428</v>
      </c>
    </row>
    <row r="70" spans="1:8" x14ac:dyDescent="0.3">
      <c r="A70" s="4">
        <v>0.85019298640828633</v>
      </c>
      <c r="B70" s="3">
        <v>0.93274806371331553</v>
      </c>
      <c r="C70" s="3">
        <v>0.82896690932176265</v>
      </c>
      <c r="D70" s="9">
        <v>0.75303357632672052</v>
      </c>
      <c r="E70" s="4">
        <f t="shared" si="9"/>
        <v>285.86949162723693</v>
      </c>
      <c r="F70" s="3">
        <f t="shared" si="6"/>
        <v>294.20755443504487</v>
      </c>
      <c r="G70" s="3">
        <f t="shared" si="7"/>
        <v>283.72565784149805</v>
      </c>
      <c r="H70" s="5">
        <f t="shared" si="8"/>
        <v>276.05639120899878</v>
      </c>
    </row>
    <row r="71" spans="1:8" x14ac:dyDescent="0.3">
      <c r="A71" s="4">
        <v>0.24848994439117689</v>
      </c>
      <c r="B71" s="3">
        <v>0.28427129593277944</v>
      </c>
      <c r="C71" s="3">
        <v>0.81076919791167124</v>
      </c>
      <c r="D71" s="9">
        <v>1.8391669460960269E-2</v>
      </c>
      <c r="E71" s="4">
        <f t="shared" si="9"/>
        <v>225.09748438350886</v>
      </c>
      <c r="F71" s="3">
        <f t="shared" si="6"/>
        <v>228.71140088921072</v>
      </c>
      <c r="G71" s="3">
        <f t="shared" si="7"/>
        <v>281.88768898907881</v>
      </c>
      <c r="H71" s="5">
        <f t="shared" si="8"/>
        <v>201.857558615557</v>
      </c>
    </row>
    <row r="72" spans="1:8" x14ac:dyDescent="0.3">
      <c r="A72" s="4">
        <v>0.30923141741835081</v>
      </c>
      <c r="B72" s="3">
        <v>0.87829594576997605</v>
      </c>
      <c r="C72" s="3">
        <v>0.18087720243980765</v>
      </c>
      <c r="D72" s="9">
        <v>0.54431057042783892</v>
      </c>
      <c r="E72" s="4">
        <f t="shared" si="9"/>
        <v>231.23237315925343</v>
      </c>
      <c r="F72" s="3">
        <f t="shared" si="6"/>
        <v>288.70789052276757</v>
      </c>
      <c r="G72" s="3">
        <f t="shared" si="7"/>
        <v>218.26859744642059</v>
      </c>
      <c r="H72" s="5">
        <f t="shared" si="8"/>
        <v>254.97536761321174</v>
      </c>
    </row>
    <row r="73" spans="1:8" x14ac:dyDescent="0.3">
      <c r="A73" s="4">
        <v>0.812371230810219</v>
      </c>
      <c r="B73" s="3">
        <v>0.81092112157116125</v>
      </c>
      <c r="C73" s="3">
        <v>0.71908385299630806</v>
      </c>
      <c r="D73" s="9">
        <v>0.99693945858279265</v>
      </c>
      <c r="E73" s="4">
        <f t="shared" si="9"/>
        <v>282.04949431183212</v>
      </c>
      <c r="F73" s="3">
        <f t="shared" si="6"/>
        <v>281.9030332786873</v>
      </c>
      <c r="G73" s="3">
        <f t="shared" si="7"/>
        <v>272.6274691526271</v>
      </c>
      <c r="H73" s="5">
        <f t="shared" si="8"/>
        <v>300.69088531686202</v>
      </c>
    </row>
    <row r="74" spans="1:8" x14ac:dyDescent="0.3">
      <c r="A74" s="4">
        <v>0.59558668584556007</v>
      </c>
      <c r="B74" s="3">
        <v>0.91282265847174204</v>
      </c>
      <c r="C74" s="3">
        <v>0.21678039482258737</v>
      </c>
      <c r="D74" s="9">
        <v>0.70104287229348594</v>
      </c>
      <c r="E74" s="4">
        <f t="shared" si="9"/>
        <v>260.15425527040156</v>
      </c>
      <c r="F74" s="3">
        <f t="shared" si="6"/>
        <v>292.19508850564591</v>
      </c>
      <c r="G74" s="3">
        <f t="shared" si="7"/>
        <v>221.89481987708132</v>
      </c>
      <c r="H74" s="5">
        <f t="shared" si="8"/>
        <v>270.80533010164208</v>
      </c>
    </row>
    <row r="75" spans="1:8" x14ac:dyDescent="0.3">
      <c r="A75" s="4">
        <v>0.67730861846053503</v>
      </c>
      <c r="B75" s="3">
        <v>0.38333375384511004</v>
      </c>
      <c r="C75" s="3">
        <v>0.27989864038058931</v>
      </c>
      <c r="D75" s="9">
        <v>0.95745056900860981</v>
      </c>
      <c r="E75" s="4">
        <f t="shared" si="9"/>
        <v>268.40817046451406</v>
      </c>
      <c r="F75" s="3">
        <f t="shared" si="6"/>
        <v>238.71670913835612</v>
      </c>
      <c r="G75" s="3">
        <f t="shared" si="7"/>
        <v>228.26976267843952</v>
      </c>
      <c r="H75" s="5">
        <f t="shared" si="8"/>
        <v>296.7025074698696</v>
      </c>
    </row>
    <row r="76" spans="1:8" x14ac:dyDescent="0.3">
      <c r="A76" s="4">
        <v>0.3475314410943664</v>
      </c>
      <c r="B76" s="3">
        <v>1.5421494194006957E-2</v>
      </c>
      <c r="C76" s="3">
        <v>0.68196194529107546</v>
      </c>
      <c r="D76" s="9">
        <v>0.62406879237045931</v>
      </c>
      <c r="E76" s="4">
        <f t="shared" si="9"/>
        <v>235.10067555053101</v>
      </c>
      <c r="F76" s="3">
        <f t="shared" si="6"/>
        <v>201.5575709135947</v>
      </c>
      <c r="G76" s="3">
        <f t="shared" si="7"/>
        <v>268.87815647439862</v>
      </c>
      <c r="H76" s="5">
        <f t="shared" si="8"/>
        <v>263.03094802941638</v>
      </c>
    </row>
    <row r="77" spans="1:8" x14ac:dyDescent="0.3">
      <c r="A77" s="4">
        <v>0.34413037065772989</v>
      </c>
      <c r="B77" s="3">
        <v>1.7906028679714137E-2</v>
      </c>
      <c r="C77" s="3">
        <v>0.99641969869773228</v>
      </c>
      <c r="D77" s="9">
        <v>0.90503511103273082</v>
      </c>
      <c r="E77" s="4">
        <f t="shared" si="9"/>
        <v>234.75716743643073</v>
      </c>
      <c r="F77" s="3">
        <f t="shared" si="6"/>
        <v>201.80850889665112</v>
      </c>
      <c r="G77" s="3">
        <f t="shared" si="7"/>
        <v>300.63838956847098</v>
      </c>
      <c r="H77" s="5">
        <f t="shared" si="8"/>
        <v>291.40854621430583</v>
      </c>
    </row>
    <row r="78" spans="1:8" x14ac:dyDescent="0.3">
      <c r="A78" s="4">
        <v>0.18975091767004004</v>
      </c>
      <c r="B78" s="3">
        <v>0.43436500548614032</v>
      </c>
      <c r="C78" s="3">
        <v>0.86254753956819419</v>
      </c>
      <c r="D78" s="9">
        <v>0.85919471132293868</v>
      </c>
      <c r="E78" s="4">
        <f t="shared" si="9"/>
        <v>219.16484268467406</v>
      </c>
      <c r="F78" s="3">
        <f t="shared" si="6"/>
        <v>243.87086555410016</v>
      </c>
      <c r="G78" s="3">
        <f t="shared" si="7"/>
        <v>287.1173014963876</v>
      </c>
      <c r="H78" s="5">
        <f t="shared" si="8"/>
        <v>286.77866584361681</v>
      </c>
    </row>
    <row r="79" spans="1:8" x14ac:dyDescent="0.3">
      <c r="A79" s="4">
        <v>0.31053459844055242</v>
      </c>
      <c r="B79" s="3">
        <v>0.8295267824827971</v>
      </c>
      <c r="C79" s="3">
        <v>0.60615763158323999</v>
      </c>
      <c r="D79" s="9">
        <v>0.66279121228790883</v>
      </c>
      <c r="E79" s="4">
        <f t="shared" si="9"/>
        <v>231.36399444249579</v>
      </c>
      <c r="F79" s="3">
        <f t="shared" si="6"/>
        <v>283.7822050307625</v>
      </c>
      <c r="G79" s="3">
        <f t="shared" si="7"/>
        <v>261.22192078990724</v>
      </c>
      <c r="H79" s="5">
        <f t="shared" si="8"/>
        <v>266.94191244107878</v>
      </c>
    </row>
    <row r="80" spans="1:8" x14ac:dyDescent="0.3">
      <c r="A80" s="4">
        <v>4.7132700302340069E-2</v>
      </c>
      <c r="B80" s="3">
        <v>0.46232463507050414</v>
      </c>
      <c r="C80" s="3">
        <v>0.15264425938759341</v>
      </c>
      <c r="D80" s="9">
        <v>0.86044130267182606</v>
      </c>
      <c r="E80" s="4">
        <f t="shared" si="9"/>
        <v>204.76040273053636</v>
      </c>
      <c r="F80" s="3">
        <f t="shared" si="6"/>
        <v>246.69478814212093</v>
      </c>
      <c r="G80" s="3">
        <f t="shared" si="7"/>
        <v>215.41707019814694</v>
      </c>
      <c r="H80" s="5">
        <f t="shared" si="8"/>
        <v>286.9045715698544</v>
      </c>
    </row>
    <row r="81" spans="1:8" x14ac:dyDescent="0.3">
      <c r="A81" s="4">
        <v>0.83957747662815219</v>
      </c>
      <c r="B81" s="3">
        <v>0.65385682038455217</v>
      </c>
      <c r="C81" s="3">
        <v>0.2858918959058161</v>
      </c>
      <c r="D81" s="9">
        <v>1.3680806088240738E-2</v>
      </c>
      <c r="E81" s="4">
        <f t="shared" si="9"/>
        <v>284.79732513944339</v>
      </c>
      <c r="F81" s="3">
        <f t="shared" si="6"/>
        <v>266.03953885883976</v>
      </c>
      <c r="G81" s="3">
        <f t="shared" si="7"/>
        <v>228.87508148648743</v>
      </c>
      <c r="H81" s="5">
        <f t="shared" si="8"/>
        <v>201.38176141491232</v>
      </c>
    </row>
    <row r="82" spans="1:8" x14ac:dyDescent="0.3">
      <c r="A82" s="4">
        <v>0.32019474645030022</v>
      </c>
      <c r="B82" s="3">
        <v>0.64635661517990906</v>
      </c>
      <c r="C82" s="3">
        <v>0.10385228457156992</v>
      </c>
      <c r="D82" s="9">
        <v>0.63145256220756285</v>
      </c>
      <c r="E82" s="4">
        <f t="shared" si="9"/>
        <v>232.33966939148033</v>
      </c>
      <c r="F82" s="3">
        <f t="shared" si="6"/>
        <v>265.28201813317082</v>
      </c>
      <c r="G82" s="3">
        <f t="shared" si="7"/>
        <v>210.48908074172857</v>
      </c>
      <c r="H82" s="5">
        <f t="shared" si="8"/>
        <v>263.77670878296385</v>
      </c>
    </row>
    <row r="83" spans="1:8" x14ac:dyDescent="0.3">
      <c r="A83" s="4">
        <v>0.38894385181029911</v>
      </c>
      <c r="B83" s="3">
        <v>0.92544032018106037</v>
      </c>
      <c r="C83" s="3">
        <v>0.25921565616967235</v>
      </c>
      <c r="D83" s="9">
        <v>0.41705350984787126</v>
      </c>
      <c r="E83" s="4">
        <f t="shared" si="9"/>
        <v>239.28332903284021</v>
      </c>
      <c r="F83" s="3">
        <f t="shared" si="6"/>
        <v>293.46947233828712</v>
      </c>
      <c r="G83" s="3">
        <f t="shared" si="7"/>
        <v>226.18078127313692</v>
      </c>
      <c r="H83" s="5">
        <f t="shared" si="8"/>
        <v>242.12240449463499</v>
      </c>
    </row>
    <row r="84" spans="1:8" x14ac:dyDescent="0.3">
      <c r="A84" s="4">
        <v>0.32330200441702384</v>
      </c>
      <c r="B84" s="3">
        <v>9.6335533305989318E-2</v>
      </c>
      <c r="C84" s="3">
        <v>0.63785628909159575</v>
      </c>
      <c r="D84" s="9">
        <v>0.17069285460747041</v>
      </c>
      <c r="E84" s="4">
        <f t="shared" si="9"/>
        <v>232.6535024461194</v>
      </c>
      <c r="F84" s="3">
        <f t="shared" ref="F84:F147" si="10">$B$1 + (($D$1-$B$1 )*B84)</f>
        <v>209.72988886390493</v>
      </c>
      <c r="G84" s="3">
        <f t="shared" ref="G84:G147" si="11">$B$1 + (($D$1-$B$1 )*C84)</f>
        <v>264.42348519825117</v>
      </c>
      <c r="H84" s="5">
        <f t="shared" ref="H84:H147" si="12">$B$1 + (($D$1-$B$1 )*D84)</f>
        <v>217.23997831535451</v>
      </c>
    </row>
    <row r="85" spans="1:8" x14ac:dyDescent="0.3">
      <c r="A85" s="4">
        <v>0.8881849708289411</v>
      </c>
      <c r="B85" s="3">
        <v>0.61661192910126661</v>
      </c>
      <c r="C85" s="3">
        <v>0.59026956046369272</v>
      </c>
      <c r="D85" s="9">
        <v>0.65362579981653235</v>
      </c>
      <c r="E85" s="4">
        <f t="shared" si="9"/>
        <v>289.70668205372306</v>
      </c>
      <c r="F85" s="3">
        <f t="shared" si="10"/>
        <v>262.27780483922794</v>
      </c>
      <c r="G85" s="3">
        <f t="shared" si="11"/>
        <v>259.61722560683296</v>
      </c>
      <c r="H85" s="5">
        <f t="shared" si="12"/>
        <v>266.01620578146975</v>
      </c>
    </row>
    <row r="86" spans="1:8" x14ac:dyDescent="0.3">
      <c r="A86" s="4">
        <v>3.8752714026477619E-2</v>
      </c>
      <c r="B86" s="3">
        <v>0.73530834787107213</v>
      </c>
      <c r="C86" s="3">
        <v>0.10036204314207997</v>
      </c>
      <c r="D86" s="9">
        <v>0.83437579082573343</v>
      </c>
      <c r="E86" s="4">
        <f t="shared" si="9"/>
        <v>203.91402411667423</v>
      </c>
      <c r="F86" s="3">
        <f t="shared" si="10"/>
        <v>274.26614313497828</v>
      </c>
      <c r="G86" s="3">
        <f t="shared" si="11"/>
        <v>210.13656635735009</v>
      </c>
      <c r="H86" s="5">
        <f t="shared" si="12"/>
        <v>284.27195487339907</v>
      </c>
    </row>
    <row r="87" spans="1:8" x14ac:dyDescent="0.3">
      <c r="A87" s="4">
        <v>0.16145635779118517</v>
      </c>
      <c r="B87" s="3">
        <v>0.32146410540294779</v>
      </c>
      <c r="C87" s="3">
        <v>0.22368533390390577</v>
      </c>
      <c r="D87" s="9">
        <v>7.2183279785081877E-3</v>
      </c>
      <c r="E87" s="4">
        <f t="shared" si="9"/>
        <v>216.30709213690972</v>
      </c>
      <c r="F87" s="3">
        <f t="shared" si="10"/>
        <v>232.46787464569772</v>
      </c>
      <c r="G87" s="3">
        <f t="shared" si="11"/>
        <v>222.59221872429447</v>
      </c>
      <c r="H87" s="5">
        <f t="shared" si="12"/>
        <v>200.72905112582933</v>
      </c>
    </row>
    <row r="88" spans="1:8" x14ac:dyDescent="0.3">
      <c r="A88" s="4">
        <v>0.73423441281852764</v>
      </c>
      <c r="B88" s="3">
        <v>0.45737364623856913</v>
      </c>
      <c r="C88" s="3">
        <v>0.87749911779944578</v>
      </c>
      <c r="D88" s="9">
        <v>0.63951838557670693</v>
      </c>
      <c r="E88" s="4">
        <f t="shared" si="9"/>
        <v>274.1576756946713</v>
      </c>
      <c r="F88" s="3">
        <f t="shared" si="10"/>
        <v>246.19473827009548</v>
      </c>
      <c r="G88" s="3">
        <f t="shared" si="11"/>
        <v>288.62741089774403</v>
      </c>
      <c r="H88" s="5">
        <f t="shared" si="12"/>
        <v>264.59135694324743</v>
      </c>
    </row>
    <row r="89" spans="1:8" x14ac:dyDescent="0.3">
      <c r="A89" s="4">
        <v>0.115290785277543</v>
      </c>
      <c r="B89" s="3">
        <v>0.27652183037189482</v>
      </c>
      <c r="C89" s="3">
        <v>5.8633128980985161E-2</v>
      </c>
      <c r="D89" s="9">
        <v>0.88660161359197454</v>
      </c>
      <c r="E89" s="4">
        <f t="shared" si="9"/>
        <v>211.64436931303183</v>
      </c>
      <c r="F89" s="3">
        <f t="shared" si="10"/>
        <v>227.92870486756138</v>
      </c>
      <c r="G89" s="3">
        <f t="shared" si="11"/>
        <v>205.92194602707951</v>
      </c>
      <c r="H89" s="5">
        <f t="shared" si="12"/>
        <v>289.54676297278945</v>
      </c>
    </row>
    <row r="90" spans="1:8" x14ac:dyDescent="0.3">
      <c r="A90" s="4">
        <v>0.95682093410437719</v>
      </c>
      <c r="B90" s="3">
        <v>0.87461300472184078</v>
      </c>
      <c r="C90" s="3">
        <v>0.68970472220821599</v>
      </c>
      <c r="D90" s="9">
        <v>0.99654470429922037</v>
      </c>
      <c r="E90" s="4">
        <f t="shared" si="9"/>
        <v>296.63891434454212</v>
      </c>
      <c r="F90" s="3">
        <f t="shared" si="10"/>
        <v>288.33591347690594</v>
      </c>
      <c r="G90" s="3">
        <f t="shared" si="11"/>
        <v>269.6601769430298</v>
      </c>
      <c r="H90" s="5">
        <f t="shared" si="12"/>
        <v>300.65101513422127</v>
      </c>
    </row>
    <row r="91" spans="1:8" x14ac:dyDescent="0.3">
      <c r="A91" s="4">
        <v>0.62777069639259575</v>
      </c>
      <c r="B91" s="3">
        <v>0.58545625408476554</v>
      </c>
      <c r="C91" s="3">
        <v>0.54808865654649785</v>
      </c>
      <c r="D91" s="9">
        <v>0.41589498229904109</v>
      </c>
      <c r="E91" s="4">
        <f t="shared" si="9"/>
        <v>263.40484033565218</v>
      </c>
      <c r="F91" s="3">
        <f t="shared" si="10"/>
        <v>259.13108166256131</v>
      </c>
      <c r="G91" s="3">
        <f t="shared" si="11"/>
        <v>255.35695431119629</v>
      </c>
      <c r="H91" s="5">
        <f t="shared" si="12"/>
        <v>242.00539321220316</v>
      </c>
    </row>
    <row r="92" spans="1:8" x14ac:dyDescent="0.3">
      <c r="A92" s="4">
        <v>0.24365086749650311</v>
      </c>
      <c r="B92" s="3">
        <v>7.2837753687587048E-2</v>
      </c>
      <c r="C92" s="3">
        <v>0.16309997899974649</v>
      </c>
      <c r="D92" s="9">
        <v>0.14415440814564617</v>
      </c>
      <c r="E92" s="4">
        <f t="shared" si="9"/>
        <v>224.6087376171468</v>
      </c>
      <c r="F92" s="3">
        <f t="shared" si="10"/>
        <v>207.3566131224463</v>
      </c>
      <c r="G92" s="3">
        <f t="shared" si="11"/>
        <v>216.47309787897439</v>
      </c>
      <c r="H92" s="5">
        <f t="shared" si="12"/>
        <v>214.55959522271027</v>
      </c>
    </row>
    <row r="93" spans="1:8" x14ac:dyDescent="0.3">
      <c r="A93" s="4">
        <v>0.7976120854158415</v>
      </c>
      <c r="B93" s="3">
        <v>0.72176928424309561</v>
      </c>
      <c r="C93" s="3">
        <v>0.13965028039481264</v>
      </c>
      <c r="D93" s="9">
        <v>0.30949763894439797</v>
      </c>
      <c r="E93" s="4">
        <f t="shared" si="9"/>
        <v>280.55882062699999</v>
      </c>
      <c r="F93" s="3">
        <f t="shared" si="10"/>
        <v>272.89869770855267</v>
      </c>
      <c r="G93" s="3">
        <f t="shared" si="11"/>
        <v>214.10467831987609</v>
      </c>
      <c r="H93" s="5">
        <f t="shared" si="12"/>
        <v>231.2592615333842</v>
      </c>
    </row>
    <row r="94" spans="1:8" x14ac:dyDescent="0.3">
      <c r="A94" s="4">
        <v>0.52765733624727684</v>
      </c>
      <c r="B94" s="3">
        <v>0.18775595046728255</v>
      </c>
      <c r="C94" s="3">
        <v>0.72320807181034497</v>
      </c>
      <c r="D94" s="9">
        <v>0.25207414688775998</v>
      </c>
      <c r="E94" s="4">
        <f t="shared" si="9"/>
        <v>253.29339096097496</v>
      </c>
      <c r="F94" s="3">
        <f t="shared" si="10"/>
        <v>218.96335099719553</v>
      </c>
      <c r="G94" s="3">
        <f t="shared" si="11"/>
        <v>273.04401525284482</v>
      </c>
      <c r="H94" s="5">
        <f t="shared" si="12"/>
        <v>225.45948883566376</v>
      </c>
    </row>
    <row r="95" spans="1:8" x14ac:dyDescent="0.3">
      <c r="A95" s="4">
        <v>0.1780249326311808</v>
      </c>
      <c r="B95" s="3">
        <v>0.94567600450911216</v>
      </c>
      <c r="C95" s="3">
        <v>0.87255282235969944</v>
      </c>
      <c r="D95" s="9">
        <v>0.80825152484032392</v>
      </c>
      <c r="E95" s="4">
        <f t="shared" si="9"/>
        <v>217.98051819574926</v>
      </c>
      <c r="F95" s="3">
        <f t="shared" si="10"/>
        <v>295.51327645542034</v>
      </c>
      <c r="G95" s="3">
        <f t="shared" si="11"/>
        <v>288.12783505832965</v>
      </c>
      <c r="H95" s="5">
        <f t="shared" si="12"/>
        <v>281.63340400887273</v>
      </c>
    </row>
    <row r="96" spans="1:8" x14ac:dyDescent="0.3">
      <c r="A96" s="4">
        <v>5.4269558153986153E-2</v>
      </c>
      <c r="B96" s="3">
        <v>0.55239507291528289</v>
      </c>
      <c r="C96" s="3">
        <v>0.37878884336287599</v>
      </c>
      <c r="D96" s="9">
        <v>0.33715690631331452</v>
      </c>
      <c r="E96" s="4">
        <f t="shared" si="9"/>
        <v>205.4812253735526</v>
      </c>
      <c r="F96" s="3">
        <f t="shared" si="10"/>
        <v>255.79190236444356</v>
      </c>
      <c r="G96" s="3">
        <f t="shared" si="11"/>
        <v>238.25767317965048</v>
      </c>
      <c r="H96" s="5">
        <f t="shared" si="12"/>
        <v>234.05284753764477</v>
      </c>
    </row>
    <row r="97" spans="1:8" x14ac:dyDescent="0.3">
      <c r="A97" s="4">
        <v>0.4493723334457751</v>
      </c>
      <c r="B97" s="3">
        <v>0.26658970615685862</v>
      </c>
      <c r="C97" s="3">
        <v>5.0082313487494479E-2</v>
      </c>
      <c r="D97" s="9">
        <v>0.93141938749574871</v>
      </c>
      <c r="E97" s="4">
        <f t="shared" si="9"/>
        <v>245.38660567802327</v>
      </c>
      <c r="F97" s="3">
        <f t="shared" si="10"/>
        <v>226.92556032184271</v>
      </c>
      <c r="G97" s="3">
        <f t="shared" si="11"/>
        <v>205.05831366223694</v>
      </c>
      <c r="H97" s="5">
        <f t="shared" si="12"/>
        <v>294.07335813707061</v>
      </c>
    </row>
    <row r="98" spans="1:8" x14ac:dyDescent="0.3">
      <c r="A98" s="4">
        <v>0.52624680371533283</v>
      </c>
      <c r="B98" s="3">
        <v>0.68879653181896361</v>
      </c>
      <c r="C98" s="3">
        <v>0.4579044653831692</v>
      </c>
      <c r="D98" s="9">
        <v>0.15723195565841008</v>
      </c>
      <c r="E98" s="4">
        <f t="shared" si="9"/>
        <v>253.15092717524863</v>
      </c>
      <c r="F98" s="3">
        <f t="shared" si="10"/>
        <v>269.56844971371532</v>
      </c>
      <c r="G98" s="3">
        <f t="shared" si="11"/>
        <v>246.24835100370009</v>
      </c>
      <c r="H98" s="5">
        <f t="shared" si="12"/>
        <v>215.88042752149943</v>
      </c>
    </row>
    <row r="99" spans="1:8" x14ac:dyDescent="0.3">
      <c r="A99" s="4">
        <v>0.37320066837410315</v>
      </c>
      <c r="B99" s="3">
        <v>0.53356787185930488</v>
      </c>
      <c r="C99" s="3">
        <v>0.72523632178463671</v>
      </c>
      <c r="D99" s="9">
        <v>0.60621699503341864</v>
      </c>
      <c r="E99" s="4">
        <f t="shared" si="9"/>
        <v>237.69326750578443</v>
      </c>
      <c r="F99" s="3">
        <f t="shared" si="10"/>
        <v>253.8903550577898</v>
      </c>
      <c r="G99" s="3">
        <f t="shared" si="11"/>
        <v>273.24886850024831</v>
      </c>
      <c r="H99" s="5">
        <f t="shared" si="12"/>
        <v>261.22791649837529</v>
      </c>
    </row>
    <row r="100" spans="1:8" x14ac:dyDescent="0.3">
      <c r="A100" s="4">
        <v>0.92286838690536976</v>
      </c>
      <c r="B100" s="3">
        <v>0.54547818027804762</v>
      </c>
      <c r="C100" s="3">
        <v>0.75349726482088875</v>
      </c>
      <c r="D100" s="9">
        <v>0.57033477447027658</v>
      </c>
      <c r="E100" s="4">
        <f t="shared" si="9"/>
        <v>293.20970707744232</v>
      </c>
      <c r="F100" s="3">
        <f t="shared" si="10"/>
        <v>255.09329620808282</v>
      </c>
      <c r="G100" s="3">
        <f t="shared" si="11"/>
        <v>276.10322374690975</v>
      </c>
      <c r="H100" s="5">
        <f t="shared" si="12"/>
        <v>257.60381222149795</v>
      </c>
    </row>
    <row r="101" spans="1:8" x14ac:dyDescent="0.3">
      <c r="A101" s="4">
        <v>0.11230136320646666</v>
      </c>
      <c r="B101" s="3">
        <v>0.41486637687976857</v>
      </c>
      <c r="C101" s="3">
        <v>0.39743259070690173</v>
      </c>
      <c r="D101" s="9">
        <v>0.75207649114091235</v>
      </c>
      <c r="E101" s="4">
        <f t="shared" si="9"/>
        <v>211.34243768385312</v>
      </c>
      <c r="F101" s="3">
        <f t="shared" si="10"/>
        <v>241.90150406485662</v>
      </c>
      <c r="G101" s="3">
        <f t="shared" si="11"/>
        <v>240.14069166139708</v>
      </c>
      <c r="H101" s="5">
        <f t="shared" si="12"/>
        <v>275.95972560523217</v>
      </c>
    </row>
    <row r="102" spans="1:8" x14ac:dyDescent="0.3">
      <c r="A102" s="4">
        <v>0.86682242290259881</v>
      </c>
      <c r="B102" s="3">
        <v>0.50337413047153889</v>
      </c>
      <c r="C102" s="3">
        <v>0.50585394193980748</v>
      </c>
      <c r="D102" s="9">
        <v>0.85798031418258847</v>
      </c>
      <c r="E102" s="4">
        <f t="shared" si="9"/>
        <v>287.54906471316247</v>
      </c>
      <c r="F102" s="3">
        <f t="shared" si="10"/>
        <v>250.84078717762543</v>
      </c>
      <c r="G102" s="3">
        <f t="shared" si="11"/>
        <v>251.09124813592055</v>
      </c>
      <c r="H102" s="5">
        <f t="shared" si="12"/>
        <v>286.65601173244147</v>
      </c>
    </row>
    <row r="103" spans="1:8" x14ac:dyDescent="0.3">
      <c r="A103" s="4">
        <v>0.90048949020229652</v>
      </c>
      <c r="B103" s="3">
        <v>0.10472197716646181</v>
      </c>
      <c r="C103" s="3">
        <v>0.52467827664222688</v>
      </c>
      <c r="D103" s="9">
        <v>0.21579569596189019</v>
      </c>
      <c r="E103" s="4">
        <f t="shared" si="9"/>
        <v>290.94943851043195</v>
      </c>
      <c r="F103" s="3">
        <f t="shared" si="10"/>
        <v>210.57691969381264</v>
      </c>
      <c r="G103" s="3">
        <f t="shared" si="11"/>
        <v>252.99250594086493</v>
      </c>
      <c r="H103" s="5">
        <f t="shared" si="12"/>
        <v>221.7953652921509</v>
      </c>
    </row>
    <row r="104" spans="1:8" x14ac:dyDescent="0.3">
      <c r="A104" s="4">
        <v>0.33183163800508064</v>
      </c>
      <c r="B104" s="3">
        <v>0.38575861868215378</v>
      </c>
      <c r="C104" s="3">
        <v>0.44291206842016306</v>
      </c>
      <c r="D104" s="9">
        <v>0.44500060391477558</v>
      </c>
      <c r="E104" s="4">
        <f t="shared" si="9"/>
        <v>233.51499543851315</v>
      </c>
      <c r="F104" s="3">
        <f t="shared" si="10"/>
        <v>238.96162048689752</v>
      </c>
      <c r="G104" s="3">
        <f t="shared" si="11"/>
        <v>244.73411891043648</v>
      </c>
      <c r="H104" s="5">
        <f t="shared" si="12"/>
        <v>244.94506099539234</v>
      </c>
    </row>
    <row r="105" spans="1:8" x14ac:dyDescent="0.3">
      <c r="A105" s="4">
        <v>0.41392741613513095</v>
      </c>
      <c r="B105" s="3">
        <v>0.55270955143709644</v>
      </c>
      <c r="C105" s="3">
        <v>0.79200477388674795</v>
      </c>
      <c r="D105" s="9">
        <v>0.24323575396408648</v>
      </c>
      <c r="E105" s="4">
        <f t="shared" si="9"/>
        <v>241.80666902964822</v>
      </c>
      <c r="F105" s="3">
        <f t="shared" si="10"/>
        <v>255.82366469514673</v>
      </c>
      <c r="G105" s="3">
        <f t="shared" si="11"/>
        <v>279.99248216256154</v>
      </c>
      <c r="H105" s="5">
        <f t="shared" si="12"/>
        <v>224.56681115037273</v>
      </c>
    </row>
    <row r="106" spans="1:8" x14ac:dyDescent="0.3">
      <c r="A106" s="4">
        <v>0.56601405486330902</v>
      </c>
      <c r="B106" s="3">
        <v>0.36944610674926703</v>
      </c>
      <c r="C106" s="3">
        <v>0.92763591245267096</v>
      </c>
      <c r="D106" s="9">
        <v>0.22915103340702747</v>
      </c>
      <c r="E106" s="4">
        <f t="shared" si="9"/>
        <v>257.16741954119419</v>
      </c>
      <c r="F106" s="3">
        <f t="shared" si="10"/>
        <v>237.31405678167596</v>
      </c>
      <c r="G106" s="3">
        <f t="shared" si="11"/>
        <v>293.69122715771977</v>
      </c>
      <c r="H106" s="5">
        <f t="shared" si="12"/>
        <v>223.14425437410978</v>
      </c>
    </row>
    <row r="107" spans="1:8" x14ac:dyDescent="0.3">
      <c r="A107" s="4">
        <v>0.82570629471985602</v>
      </c>
      <c r="B107" s="3">
        <v>0.35681515479185755</v>
      </c>
      <c r="C107" s="3">
        <v>0.7574715021905466</v>
      </c>
      <c r="D107" s="9">
        <v>0.32534257944413902</v>
      </c>
      <c r="E107" s="4">
        <f t="shared" si="9"/>
        <v>283.39633576670548</v>
      </c>
      <c r="F107" s="3">
        <f t="shared" si="10"/>
        <v>236.03833063397761</v>
      </c>
      <c r="G107" s="3">
        <f t="shared" si="11"/>
        <v>276.5046217212452</v>
      </c>
      <c r="H107" s="5">
        <f t="shared" si="12"/>
        <v>232.85960052385803</v>
      </c>
    </row>
    <row r="108" spans="1:8" x14ac:dyDescent="0.3">
      <c r="A108" s="4">
        <v>8.8352453656023733E-2</v>
      </c>
      <c r="B108" s="3">
        <v>0.68760707790290554</v>
      </c>
      <c r="C108" s="3">
        <v>0.42302374541050347</v>
      </c>
      <c r="D108" s="9">
        <v>0.24224657259985272</v>
      </c>
      <c r="E108" s="4">
        <f t="shared" si="9"/>
        <v>208.92359781925839</v>
      </c>
      <c r="F108" s="3">
        <f t="shared" si="10"/>
        <v>269.44831486819345</v>
      </c>
      <c r="G108" s="3">
        <f t="shared" si="11"/>
        <v>242.72539828646086</v>
      </c>
      <c r="H108" s="5">
        <f t="shared" si="12"/>
        <v>224.46690383258513</v>
      </c>
    </row>
    <row r="109" spans="1:8" x14ac:dyDescent="0.3">
      <c r="A109" s="4">
        <v>0.43573030603453877</v>
      </c>
      <c r="B109" s="3">
        <v>0.84072548911634237</v>
      </c>
      <c r="C109" s="3">
        <v>0.9742570337825649</v>
      </c>
      <c r="D109" s="9">
        <v>0.87266234284135535</v>
      </c>
      <c r="E109" s="4">
        <f t="shared" si="9"/>
        <v>244.00876090948842</v>
      </c>
      <c r="F109" s="3">
        <f t="shared" si="10"/>
        <v>284.91327440075059</v>
      </c>
      <c r="G109" s="3">
        <f t="shared" si="11"/>
        <v>298.39996041203904</v>
      </c>
      <c r="H109" s="5">
        <f t="shared" si="12"/>
        <v>288.13889662697687</v>
      </c>
    </row>
    <row r="110" spans="1:8" x14ac:dyDescent="0.3">
      <c r="A110" s="4">
        <v>0.41157426677533859</v>
      </c>
      <c r="B110" s="3">
        <v>0.60421442670153935</v>
      </c>
      <c r="C110" s="3">
        <v>0.87218268321771175</v>
      </c>
      <c r="D110" s="9">
        <v>0.99200435571617374</v>
      </c>
      <c r="E110" s="4">
        <f t="shared" si="9"/>
        <v>241.56900094430921</v>
      </c>
      <c r="F110" s="3">
        <f t="shared" si="10"/>
        <v>261.02565709685547</v>
      </c>
      <c r="G110" s="3">
        <f t="shared" si="11"/>
        <v>288.09045100498889</v>
      </c>
      <c r="H110" s="5">
        <f t="shared" si="12"/>
        <v>300.19243992733357</v>
      </c>
    </row>
    <row r="111" spans="1:8" x14ac:dyDescent="0.3">
      <c r="A111" s="4">
        <v>0.57328362832859669</v>
      </c>
      <c r="B111" s="3">
        <v>0.45395700935375194</v>
      </c>
      <c r="C111" s="3">
        <v>0.74955990428466646</v>
      </c>
      <c r="D111" s="9">
        <v>9.8601702286357007E-2</v>
      </c>
      <c r="E111" s="4">
        <f t="shared" si="9"/>
        <v>257.90164646118825</v>
      </c>
      <c r="F111" s="3">
        <f t="shared" si="10"/>
        <v>245.84965794472896</v>
      </c>
      <c r="G111" s="3">
        <f t="shared" si="11"/>
        <v>275.70555033275133</v>
      </c>
      <c r="H111" s="5">
        <f t="shared" si="12"/>
        <v>209.95877193092207</v>
      </c>
    </row>
    <row r="112" spans="1:8" x14ac:dyDescent="0.3">
      <c r="A112" s="4">
        <v>0.11207069403972691</v>
      </c>
      <c r="B112" s="3">
        <v>0.26959285804532107</v>
      </c>
      <c r="C112" s="3">
        <v>0.23966810934991156</v>
      </c>
      <c r="D112" s="9">
        <v>0.62890995112891612</v>
      </c>
      <c r="E112" s="4">
        <f t="shared" si="9"/>
        <v>211.31914009801241</v>
      </c>
      <c r="F112" s="3">
        <f t="shared" si="10"/>
        <v>227.22887866257742</v>
      </c>
      <c r="G112" s="3">
        <f t="shared" si="11"/>
        <v>224.20647904434108</v>
      </c>
      <c r="H112" s="5">
        <f t="shared" si="12"/>
        <v>263.51990506402052</v>
      </c>
    </row>
    <row r="113" spans="1:8" x14ac:dyDescent="0.3">
      <c r="A113" s="4">
        <v>0.10508349944094197</v>
      </c>
      <c r="B113" s="3">
        <v>0.49059031472150283</v>
      </c>
      <c r="C113" s="3">
        <v>0.99497527827150212</v>
      </c>
      <c r="D113" s="9">
        <v>2.9765428874110378E-2</v>
      </c>
      <c r="E113" s="4">
        <f t="shared" si="9"/>
        <v>210.61343344353514</v>
      </c>
      <c r="F113" s="3">
        <f t="shared" si="10"/>
        <v>249.5496217868718</v>
      </c>
      <c r="G113" s="3">
        <f t="shared" si="11"/>
        <v>300.49250310542175</v>
      </c>
      <c r="H113" s="5">
        <f t="shared" si="12"/>
        <v>203.00630831628516</v>
      </c>
    </row>
    <row r="114" spans="1:8" x14ac:dyDescent="0.3">
      <c r="A114" s="4">
        <v>0.4681537432853069</v>
      </c>
      <c r="B114" s="3">
        <v>0.2969592118158062</v>
      </c>
      <c r="C114" s="3">
        <v>0.11174397290166604</v>
      </c>
      <c r="D114" s="9">
        <v>0.68642392759830861</v>
      </c>
      <c r="E114" s="4">
        <f t="shared" si="9"/>
        <v>247.28352807181599</v>
      </c>
      <c r="F114" s="3">
        <f t="shared" si="10"/>
        <v>229.99288039339643</v>
      </c>
      <c r="G114" s="3">
        <f t="shared" si="11"/>
        <v>211.28614126306826</v>
      </c>
      <c r="H114" s="5">
        <f t="shared" si="12"/>
        <v>269.32881668742914</v>
      </c>
    </row>
    <row r="115" spans="1:8" x14ac:dyDescent="0.3">
      <c r="A115" s="4">
        <v>0.18950733117117413</v>
      </c>
      <c r="B115" s="3">
        <v>0.59192643506289055</v>
      </c>
      <c r="C115" s="3">
        <v>0.12156202215922129</v>
      </c>
      <c r="D115" s="9">
        <v>0.51017337120149209</v>
      </c>
      <c r="E115" s="4">
        <f t="shared" si="9"/>
        <v>219.14024044828858</v>
      </c>
      <c r="F115" s="3">
        <f t="shared" si="10"/>
        <v>259.78456994135195</v>
      </c>
      <c r="G115" s="3">
        <f t="shared" si="11"/>
        <v>212.27776423808135</v>
      </c>
      <c r="H115" s="5">
        <f t="shared" si="12"/>
        <v>251.52751049135071</v>
      </c>
    </row>
    <row r="116" spans="1:8" x14ac:dyDescent="0.3">
      <c r="A116" s="4">
        <v>0.13221602044490222</v>
      </c>
      <c r="B116" s="3">
        <v>0.2593802894100965</v>
      </c>
      <c r="C116" s="3">
        <v>0.14693679131756265</v>
      </c>
      <c r="D116" s="9">
        <v>0.83294335357917193</v>
      </c>
      <c r="E116" s="4">
        <f t="shared" si="9"/>
        <v>213.35381806493513</v>
      </c>
      <c r="F116" s="3">
        <f t="shared" si="10"/>
        <v>226.19740923041974</v>
      </c>
      <c r="G116" s="3">
        <f t="shared" si="11"/>
        <v>214.84061592307384</v>
      </c>
      <c r="H116" s="5">
        <f t="shared" si="12"/>
        <v>284.12727871149639</v>
      </c>
    </row>
    <row r="117" spans="1:8" x14ac:dyDescent="0.3">
      <c r="A117" s="4">
        <v>0.48029978380039484</v>
      </c>
      <c r="B117" s="3">
        <v>0.14141715191043991</v>
      </c>
      <c r="C117" s="3">
        <v>0.39257521369563153</v>
      </c>
      <c r="D117" s="9">
        <v>0.42169896452989741</v>
      </c>
      <c r="E117" s="4">
        <f t="shared" si="9"/>
        <v>248.51027816383987</v>
      </c>
      <c r="F117" s="3">
        <f t="shared" si="10"/>
        <v>214.28313234295445</v>
      </c>
      <c r="G117" s="3">
        <f t="shared" si="11"/>
        <v>239.6500965832588</v>
      </c>
      <c r="H117" s="5">
        <f t="shared" si="12"/>
        <v>242.59159541751964</v>
      </c>
    </row>
    <row r="118" spans="1:8" x14ac:dyDescent="0.3">
      <c r="A118" s="4">
        <v>0.15135428694249409</v>
      </c>
      <c r="B118" s="3">
        <v>0.46007644307918094</v>
      </c>
      <c r="C118" s="3">
        <v>0.97877339107340955</v>
      </c>
      <c r="D118" s="9">
        <v>0.28856549332918235</v>
      </c>
      <c r="E118" s="4">
        <f t="shared" si="9"/>
        <v>215.28678298119189</v>
      </c>
      <c r="F118" s="3">
        <f t="shared" si="10"/>
        <v>246.46772075099727</v>
      </c>
      <c r="G118" s="3">
        <f t="shared" si="11"/>
        <v>298.85611249841435</v>
      </c>
      <c r="H118" s="5">
        <f t="shared" si="12"/>
        <v>229.14511482624741</v>
      </c>
    </row>
    <row r="119" spans="1:8" x14ac:dyDescent="0.3">
      <c r="A119" s="4">
        <v>0.75788372148147709</v>
      </c>
      <c r="B119" s="3">
        <v>0.69639425355285556</v>
      </c>
      <c r="C119" s="3">
        <v>0.46631094605798884</v>
      </c>
      <c r="D119" s="9">
        <v>0.22812640692411612</v>
      </c>
      <c r="E119" s="4">
        <f t="shared" si="9"/>
        <v>276.54625586962919</v>
      </c>
      <c r="F119" s="3">
        <f t="shared" si="10"/>
        <v>270.33581960883839</v>
      </c>
      <c r="G119" s="3">
        <f t="shared" si="11"/>
        <v>247.09740555185687</v>
      </c>
      <c r="H119" s="5">
        <f t="shared" si="12"/>
        <v>223.04076709933574</v>
      </c>
    </row>
    <row r="120" spans="1:8" x14ac:dyDescent="0.3">
      <c r="A120" s="4">
        <v>0.79275589483045117</v>
      </c>
      <c r="B120" s="3">
        <v>0.41724897663141458</v>
      </c>
      <c r="C120" s="3">
        <v>0.62718126555599762</v>
      </c>
      <c r="D120" s="9">
        <v>0.42963601530989215</v>
      </c>
      <c r="E120" s="4">
        <f t="shared" si="9"/>
        <v>280.06834537787557</v>
      </c>
      <c r="F120" s="3">
        <f t="shared" si="10"/>
        <v>242.14214663977288</v>
      </c>
      <c r="G120" s="3">
        <f t="shared" si="11"/>
        <v>263.34530782115576</v>
      </c>
      <c r="H120" s="5">
        <f t="shared" si="12"/>
        <v>243.3932375462991</v>
      </c>
    </row>
    <row r="121" spans="1:8" x14ac:dyDescent="0.3">
      <c r="A121" s="4">
        <v>0.66608748863182043</v>
      </c>
      <c r="B121" s="3">
        <v>0.50905718534351829</v>
      </c>
      <c r="C121" s="3">
        <v>1.1753545696560619E-2</v>
      </c>
      <c r="D121" s="9">
        <v>0.13523928319270206</v>
      </c>
      <c r="E121" s="4">
        <f t="shared" si="9"/>
        <v>267.27483635181386</v>
      </c>
      <c r="F121" s="3">
        <f t="shared" si="10"/>
        <v>251.41477571969534</v>
      </c>
      <c r="G121" s="3">
        <f t="shared" si="11"/>
        <v>201.18710811535263</v>
      </c>
      <c r="H121" s="5">
        <f t="shared" si="12"/>
        <v>213.6591676024629</v>
      </c>
    </row>
    <row r="122" spans="1:8" x14ac:dyDescent="0.3">
      <c r="A122" s="4">
        <v>0.44416461212712066</v>
      </c>
      <c r="B122" s="3">
        <v>0.72952396935344599</v>
      </c>
      <c r="C122" s="3">
        <v>0.56366744787170908</v>
      </c>
      <c r="D122" s="9">
        <v>0.74335001752886143</v>
      </c>
      <c r="E122" s="4">
        <f t="shared" si="9"/>
        <v>244.86062582483919</v>
      </c>
      <c r="F122" s="3">
        <f t="shared" si="10"/>
        <v>273.68192090469802</v>
      </c>
      <c r="G122" s="3">
        <f t="shared" si="11"/>
        <v>256.93041223504264</v>
      </c>
      <c r="H122" s="5">
        <f t="shared" si="12"/>
        <v>275.078351770415</v>
      </c>
    </row>
    <row r="123" spans="1:8" x14ac:dyDescent="0.3">
      <c r="A123" s="4">
        <v>0.29039810871908645</v>
      </c>
      <c r="B123" s="3">
        <v>3.1911493147263714E-2</v>
      </c>
      <c r="C123" s="3">
        <v>0.99741953535567351</v>
      </c>
      <c r="D123" s="9">
        <v>0.99278236423013144</v>
      </c>
      <c r="E123" s="4">
        <f t="shared" si="9"/>
        <v>229.33020898062773</v>
      </c>
      <c r="F123" s="3">
        <f t="shared" si="10"/>
        <v>203.22306080787362</v>
      </c>
      <c r="G123" s="3">
        <f t="shared" si="11"/>
        <v>300.73937307092302</v>
      </c>
      <c r="H123" s="5">
        <f t="shared" si="12"/>
        <v>300.27101878724329</v>
      </c>
    </row>
    <row r="124" spans="1:8" x14ac:dyDescent="0.3">
      <c r="A124" s="4">
        <v>0.85625804342334355</v>
      </c>
      <c r="B124" s="3">
        <v>0.95190768540885529</v>
      </c>
      <c r="C124" s="3">
        <v>0.65212727593367958</v>
      </c>
      <c r="D124" s="9">
        <v>0.32420074475470828</v>
      </c>
      <c r="E124" s="4">
        <f t="shared" si="9"/>
        <v>286.48206238575767</v>
      </c>
      <c r="F124" s="3">
        <f t="shared" si="10"/>
        <v>296.14267622629438</v>
      </c>
      <c r="G124" s="3">
        <f t="shared" si="11"/>
        <v>265.86485486930167</v>
      </c>
      <c r="H124" s="5">
        <f t="shared" si="12"/>
        <v>232.74427522022555</v>
      </c>
    </row>
    <row r="125" spans="1:8" x14ac:dyDescent="0.3">
      <c r="A125" s="4">
        <v>0.6476599884723413</v>
      </c>
      <c r="B125" s="3">
        <v>0.77656404068819807</v>
      </c>
      <c r="C125" s="3">
        <v>0.41574569365849867</v>
      </c>
      <c r="D125" s="9">
        <v>0.18044564832989773</v>
      </c>
      <c r="E125" s="4">
        <f t="shared" si="9"/>
        <v>265.41365883570649</v>
      </c>
      <c r="F125" s="3">
        <f t="shared" si="10"/>
        <v>278.43296810950801</v>
      </c>
      <c r="G125" s="3">
        <f t="shared" si="11"/>
        <v>241.99031505950836</v>
      </c>
      <c r="H125" s="5">
        <f t="shared" si="12"/>
        <v>218.22501048131966</v>
      </c>
    </row>
    <row r="126" spans="1:8" x14ac:dyDescent="0.3">
      <c r="A126" s="4">
        <v>0.58232385640940976</v>
      </c>
      <c r="B126" s="3">
        <v>0.66509342542228977</v>
      </c>
      <c r="C126" s="3">
        <v>0.72794283195019172</v>
      </c>
      <c r="D126" s="9">
        <v>0.8824956575328462</v>
      </c>
      <c r="E126" s="4">
        <f t="shared" si="9"/>
        <v>258.81470949735041</v>
      </c>
      <c r="F126" s="3">
        <f t="shared" si="10"/>
        <v>267.17443596765128</v>
      </c>
      <c r="G126" s="3">
        <f t="shared" si="11"/>
        <v>273.52222602696935</v>
      </c>
      <c r="H126" s="5">
        <f t="shared" si="12"/>
        <v>289.13206141081747</v>
      </c>
    </row>
    <row r="127" spans="1:8" x14ac:dyDescent="0.3">
      <c r="A127" s="4">
        <v>0.26535187047660458</v>
      </c>
      <c r="B127" s="3">
        <v>0.96666438044430103</v>
      </c>
      <c r="C127" s="3">
        <v>0.95067189126240326</v>
      </c>
      <c r="D127" s="9">
        <v>0.80743146403996147</v>
      </c>
      <c r="E127" s="4">
        <f t="shared" si="9"/>
        <v>226.80053891813705</v>
      </c>
      <c r="F127" s="3">
        <f t="shared" si="10"/>
        <v>297.63310242487444</v>
      </c>
      <c r="G127" s="3">
        <f t="shared" si="11"/>
        <v>296.0178610175027</v>
      </c>
      <c r="H127" s="5">
        <f t="shared" si="12"/>
        <v>281.5505778680361</v>
      </c>
    </row>
    <row r="128" spans="1:8" x14ac:dyDescent="0.3">
      <c r="A128" s="4">
        <v>0.64776364513858398</v>
      </c>
      <c r="B128" s="3">
        <v>0.84480573639427181</v>
      </c>
      <c r="C128" s="3">
        <v>0.43594083524113858</v>
      </c>
      <c r="D128" s="9">
        <v>0.51287776680427721</v>
      </c>
      <c r="E128" s="4">
        <f t="shared" si="9"/>
        <v>265.42412815899695</v>
      </c>
      <c r="F128" s="3">
        <f t="shared" si="10"/>
        <v>285.32537937582146</v>
      </c>
      <c r="G128" s="3">
        <f t="shared" si="11"/>
        <v>244.030024359355</v>
      </c>
      <c r="H128" s="5">
        <f t="shared" si="12"/>
        <v>251.80065444723201</v>
      </c>
    </row>
    <row r="129" spans="1:8" x14ac:dyDescent="0.3">
      <c r="A129" s="4">
        <v>0.65180962667368048</v>
      </c>
      <c r="B129" s="3">
        <v>0.76497231902455942</v>
      </c>
      <c r="C129" s="3">
        <v>0.81112241382819195</v>
      </c>
      <c r="D129" s="9">
        <v>0.81892452564675922</v>
      </c>
      <c r="E129" s="4">
        <f t="shared" si="9"/>
        <v>265.83277229404172</v>
      </c>
      <c r="F129" s="3">
        <f t="shared" si="10"/>
        <v>277.26220422148049</v>
      </c>
      <c r="G129" s="3">
        <f t="shared" si="11"/>
        <v>281.92336379664738</v>
      </c>
      <c r="H129" s="5">
        <f t="shared" si="12"/>
        <v>282.71137709032269</v>
      </c>
    </row>
    <row r="130" spans="1:8" x14ac:dyDescent="0.3">
      <c r="A130" s="4">
        <v>0.11999838500131377</v>
      </c>
      <c r="B130" s="3">
        <v>0.7404654664864937</v>
      </c>
      <c r="C130" s="3">
        <v>0.4949697213098454</v>
      </c>
      <c r="D130" s="9">
        <v>0.52483547679447862</v>
      </c>
      <c r="E130" s="4">
        <f t="shared" si="9"/>
        <v>212.11983688513268</v>
      </c>
      <c r="F130" s="3">
        <f t="shared" si="10"/>
        <v>274.78701211513589</v>
      </c>
      <c r="G130" s="3">
        <f t="shared" si="11"/>
        <v>249.99194185229439</v>
      </c>
      <c r="H130" s="5">
        <f t="shared" si="12"/>
        <v>253.00838315624233</v>
      </c>
    </row>
    <row r="131" spans="1:8" x14ac:dyDescent="0.3">
      <c r="A131" s="4">
        <v>0.28137773367723273</v>
      </c>
      <c r="B131" s="3">
        <v>0.36869509994498939</v>
      </c>
      <c r="C131" s="3">
        <v>0.65072804736092671</v>
      </c>
      <c r="D131" s="9">
        <v>0.37862819206250875</v>
      </c>
      <c r="E131" s="4">
        <f t="shared" si="9"/>
        <v>228.4191511014005</v>
      </c>
      <c r="F131" s="3">
        <f t="shared" si="10"/>
        <v>237.23820509444391</v>
      </c>
      <c r="G131" s="3">
        <f t="shared" si="11"/>
        <v>265.72353278345361</v>
      </c>
      <c r="H131" s="5">
        <f t="shared" si="12"/>
        <v>238.24144739831337</v>
      </c>
    </row>
    <row r="132" spans="1:8" x14ac:dyDescent="0.3">
      <c r="A132" s="4">
        <v>0.2107472462340505</v>
      </c>
      <c r="B132" s="3">
        <v>0.13355597741330016</v>
      </c>
      <c r="C132" s="3">
        <v>0.46916182158180697</v>
      </c>
      <c r="D132" s="9">
        <v>0.99127295909864455</v>
      </c>
      <c r="E132" s="4">
        <f t="shared" si="9"/>
        <v>221.28547186963911</v>
      </c>
      <c r="F132" s="3">
        <f t="shared" si="10"/>
        <v>213.48915371874332</v>
      </c>
      <c r="G132" s="3">
        <f t="shared" si="11"/>
        <v>247.3853439797625</v>
      </c>
      <c r="H132" s="5">
        <f t="shared" si="12"/>
        <v>300.11856886896311</v>
      </c>
    </row>
    <row r="133" spans="1:8" x14ac:dyDescent="0.3">
      <c r="A133" s="4">
        <v>0.14004835772593827</v>
      </c>
      <c r="B133" s="3">
        <v>0.48068716832689862</v>
      </c>
      <c r="C133" s="3">
        <v>0.76464963438480538</v>
      </c>
      <c r="D133" s="9">
        <v>0.92978997906273875</v>
      </c>
      <c r="E133" s="4">
        <f t="shared" ref="E133:E196" si="13">$B$1 + (($D$1-$B$1 )*A133)</f>
        <v>214.14488413031975</v>
      </c>
      <c r="F133" s="3">
        <f t="shared" si="10"/>
        <v>248.54940400101677</v>
      </c>
      <c r="G133" s="3">
        <f t="shared" si="11"/>
        <v>277.22961307286533</v>
      </c>
      <c r="H133" s="5">
        <f t="shared" si="12"/>
        <v>293.90878788533661</v>
      </c>
    </row>
    <row r="134" spans="1:8" x14ac:dyDescent="0.3">
      <c r="A134" s="4">
        <v>0.83948806400096854</v>
      </c>
      <c r="B134" s="3">
        <v>0.33851556310628006</v>
      </c>
      <c r="C134" s="3">
        <v>0.63980422762180034</v>
      </c>
      <c r="D134" s="9">
        <v>0.66048458373667052</v>
      </c>
      <c r="E134" s="4">
        <f t="shared" si="13"/>
        <v>284.78829446409782</v>
      </c>
      <c r="F134" s="3">
        <f t="shared" si="10"/>
        <v>234.19007187373427</v>
      </c>
      <c r="G134" s="3">
        <f t="shared" si="11"/>
        <v>264.62022698980184</v>
      </c>
      <c r="H134" s="5">
        <f t="shared" si="12"/>
        <v>266.70894295740374</v>
      </c>
    </row>
    <row r="135" spans="1:8" x14ac:dyDescent="0.3">
      <c r="A135" s="4">
        <v>0.81551107534024914</v>
      </c>
      <c r="B135" s="3">
        <v>0.64462197836145518</v>
      </c>
      <c r="C135" s="3">
        <v>0.12734377425388332</v>
      </c>
      <c r="D135" s="9">
        <v>0.27335160119947088</v>
      </c>
      <c r="E135" s="4">
        <f t="shared" si="13"/>
        <v>282.36661860936516</v>
      </c>
      <c r="F135" s="3">
        <f t="shared" si="10"/>
        <v>265.10681981450699</v>
      </c>
      <c r="G135" s="3">
        <f t="shared" si="11"/>
        <v>212.8617211996422</v>
      </c>
      <c r="H135" s="5">
        <f t="shared" si="12"/>
        <v>227.60851172114656</v>
      </c>
    </row>
    <row r="136" spans="1:8" x14ac:dyDescent="0.3">
      <c r="A136" s="4">
        <v>0.9885871962558046</v>
      </c>
      <c r="B136" s="3">
        <v>0.48112753489698856</v>
      </c>
      <c r="C136" s="3">
        <v>0.40790600186580583</v>
      </c>
      <c r="D136" s="9">
        <v>0.10253469968872742</v>
      </c>
      <c r="E136" s="4">
        <f t="shared" si="13"/>
        <v>299.84730682183624</v>
      </c>
      <c r="F136" s="3">
        <f t="shared" si="10"/>
        <v>248.59388102459585</v>
      </c>
      <c r="G136" s="3">
        <f t="shared" si="11"/>
        <v>241.1985061884464</v>
      </c>
      <c r="H136" s="5">
        <f t="shared" si="12"/>
        <v>210.35600466856147</v>
      </c>
    </row>
    <row r="137" spans="1:8" x14ac:dyDescent="0.3">
      <c r="A137" s="4">
        <v>0.89321645399811156</v>
      </c>
      <c r="B137" s="3">
        <v>0.72436274406219026</v>
      </c>
      <c r="C137" s="3">
        <v>0.93746315428140592</v>
      </c>
      <c r="D137" s="9">
        <v>0.5419632093639184</v>
      </c>
      <c r="E137" s="4">
        <f t="shared" si="13"/>
        <v>290.21486185380928</v>
      </c>
      <c r="F137" s="3">
        <f t="shared" si="10"/>
        <v>273.16063715028122</v>
      </c>
      <c r="G137" s="3">
        <f t="shared" si="11"/>
        <v>294.68377858242201</v>
      </c>
      <c r="H137" s="5">
        <f t="shared" si="12"/>
        <v>254.73828414575576</v>
      </c>
    </row>
    <row r="138" spans="1:8" x14ac:dyDescent="0.3">
      <c r="A138" s="4">
        <v>0.69042046041505323</v>
      </c>
      <c r="B138" s="3">
        <v>0.53851862106260262</v>
      </c>
      <c r="C138" s="3">
        <v>4.0467041884888255E-2</v>
      </c>
      <c r="D138" s="9">
        <v>0.43480666237092935</v>
      </c>
      <c r="E138" s="4">
        <f t="shared" si="13"/>
        <v>269.73246650192038</v>
      </c>
      <c r="F138" s="3">
        <f t="shared" si="10"/>
        <v>254.39038072732285</v>
      </c>
      <c r="G138" s="3">
        <f t="shared" si="11"/>
        <v>204.08717123037371</v>
      </c>
      <c r="H138" s="5">
        <f t="shared" si="12"/>
        <v>243.91547289946385</v>
      </c>
    </row>
    <row r="139" spans="1:8" x14ac:dyDescent="0.3">
      <c r="A139" s="4">
        <v>0.24912945020242794</v>
      </c>
      <c r="B139" s="3">
        <v>0.26925108844425594</v>
      </c>
      <c r="C139" s="3">
        <v>0.14435043632589439</v>
      </c>
      <c r="D139" s="9">
        <v>0.69228891839282858</v>
      </c>
      <c r="E139" s="4">
        <f t="shared" si="13"/>
        <v>225.16207447044522</v>
      </c>
      <c r="F139" s="3">
        <f t="shared" si="10"/>
        <v>227.19435993286984</v>
      </c>
      <c r="G139" s="3">
        <f t="shared" si="11"/>
        <v>214.57939406891535</v>
      </c>
      <c r="H139" s="5">
        <f t="shared" si="12"/>
        <v>269.9211807576757</v>
      </c>
    </row>
    <row r="140" spans="1:8" x14ac:dyDescent="0.3">
      <c r="A140" s="4">
        <v>0.88554178504465975</v>
      </c>
      <c r="B140" s="3">
        <v>0.74799596441799632</v>
      </c>
      <c r="C140" s="3">
        <v>0.91035591784611636</v>
      </c>
      <c r="D140" s="9">
        <v>0.69277494752577362</v>
      </c>
      <c r="E140" s="4">
        <f t="shared" si="13"/>
        <v>289.43972028951066</v>
      </c>
      <c r="F140" s="3">
        <f t="shared" si="10"/>
        <v>275.54759240621763</v>
      </c>
      <c r="G140" s="3">
        <f t="shared" si="11"/>
        <v>291.94594770245777</v>
      </c>
      <c r="H140" s="5">
        <f t="shared" si="12"/>
        <v>269.97026970010313</v>
      </c>
    </row>
    <row r="141" spans="1:8" x14ac:dyDescent="0.3">
      <c r="A141" s="4">
        <v>7.8903817767725926E-3</v>
      </c>
      <c r="B141" s="3">
        <v>0.47339771843063694</v>
      </c>
      <c r="C141" s="3">
        <v>0.42245601765157303</v>
      </c>
      <c r="D141" s="9">
        <v>0.60960223149819848</v>
      </c>
      <c r="E141" s="4">
        <f t="shared" si="13"/>
        <v>200.79692855945405</v>
      </c>
      <c r="F141" s="3">
        <f t="shared" si="10"/>
        <v>247.81316956149433</v>
      </c>
      <c r="G141" s="3">
        <f t="shared" si="11"/>
        <v>242.66805778280889</v>
      </c>
      <c r="H141" s="5">
        <f t="shared" si="12"/>
        <v>261.56982538131803</v>
      </c>
    </row>
    <row r="142" spans="1:8" x14ac:dyDescent="0.3">
      <c r="A142" s="4">
        <v>0.44249708117295705</v>
      </c>
      <c r="B142" s="3">
        <v>0.4026260422246638</v>
      </c>
      <c r="C142" s="3">
        <v>0.29948145188587305</v>
      </c>
      <c r="D142" s="9">
        <v>0.7188281717050945</v>
      </c>
      <c r="E142" s="4">
        <f t="shared" si="13"/>
        <v>244.69220519846866</v>
      </c>
      <c r="F142" s="3">
        <f t="shared" si="10"/>
        <v>240.66523026469105</v>
      </c>
      <c r="G142" s="3">
        <f t="shared" si="11"/>
        <v>230.24762664047319</v>
      </c>
      <c r="H142" s="5">
        <f t="shared" si="12"/>
        <v>272.60164534221451</v>
      </c>
    </row>
    <row r="143" spans="1:8" x14ac:dyDescent="0.3">
      <c r="A143" s="4">
        <v>0.80734726014888358</v>
      </c>
      <c r="B143" s="3">
        <v>0.89511494123076385</v>
      </c>
      <c r="C143" s="3">
        <v>0.58025863841684178</v>
      </c>
      <c r="D143" s="9">
        <v>0.49975399706080181</v>
      </c>
      <c r="E143" s="4">
        <f t="shared" si="13"/>
        <v>281.54207327503724</v>
      </c>
      <c r="F143" s="3">
        <f t="shared" si="10"/>
        <v>290.40660906430713</v>
      </c>
      <c r="G143" s="3">
        <f t="shared" si="11"/>
        <v>258.60612248010102</v>
      </c>
      <c r="H143" s="5">
        <f t="shared" si="12"/>
        <v>250.47515370314099</v>
      </c>
    </row>
    <row r="144" spans="1:8" x14ac:dyDescent="0.3">
      <c r="A144" s="4">
        <v>0.98451139515142327</v>
      </c>
      <c r="B144" s="3">
        <v>0.75630100879597362</v>
      </c>
      <c r="C144" s="3">
        <v>0.78763684687792335</v>
      </c>
      <c r="D144" s="9">
        <v>0.76864197491151187</v>
      </c>
      <c r="E144" s="4">
        <f t="shared" si="13"/>
        <v>299.43565091029376</v>
      </c>
      <c r="F144" s="3">
        <f t="shared" si="10"/>
        <v>276.38640188839332</v>
      </c>
      <c r="G144" s="3">
        <f t="shared" si="11"/>
        <v>279.55132153467025</v>
      </c>
      <c r="H144" s="5">
        <f t="shared" si="12"/>
        <v>277.63283946606271</v>
      </c>
    </row>
    <row r="145" spans="1:8" x14ac:dyDescent="0.3">
      <c r="A145" s="4">
        <v>0.18923314489018361</v>
      </c>
      <c r="B145" s="3">
        <v>0.46584348338391757</v>
      </c>
      <c r="C145" s="3">
        <v>8.1852943246691345E-2</v>
      </c>
      <c r="D145" s="9">
        <v>0.90254549876592538</v>
      </c>
      <c r="E145" s="4">
        <f t="shared" si="13"/>
        <v>219.11254763390855</v>
      </c>
      <c r="F145" s="3">
        <f t="shared" si="10"/>
        <v>247.05019182177568</v>
      </c>
      <c r="G145" s="3">
        <f t="shared" si="11"/>
        <v>208.26714726791582</v>
      </c>
      <c r="H145" s="5">
        <f t="shared" si="12"/>
        <v>291.15709537535849</v>
      </c>
    </row>
    <row r="146" spans="1:8" x14ac:dyDescent="0.3">
      <c r="A146" s="4">
        <v>0.35498194560837659</v>
      </c>
      <c r="B146" s="3">
        <v>0.70535637972628218</v>
      </c>
      <c r="C146" s="3">
        <v>0.52057598506400748</v>
      </c>
      <c r="D146" s="9">
        <v>0.2513564785017165</v>
      </c>
      <c r="E146" s="4">
        <f t="shared" si="13"/>
        <v>235.85317650644603</v>
      </c>
      <c r="F146" s="3">
        <f t="shared" si="10"/>
        <v>271.24099435235451</v>
      </c>
      <c r="G146" s="3">
        <f t="shared" si="11"/>
        <v>252.57817449146475</v>
      </c>
      <c r="H146" s="5">
        <f t="shared" si="12"/>
        <v>225.38700432867336</v>
      </c>
    </row>
    <row r="147" spans="1:8" x14ac:dyDescent="0.3">
      <c r="A147" s="4">
        <v>0.38647489118896017</v>
      </c>
      <c r="B147" s="3">
        <v>0.39129962783607164</v>
      </c>
      <c r="C147" s="3">
        <v>0.56449376479490554</v>
      </c>
      <c r="D147" s="9">
        <v>0.29859062260455127</v>
      </c>
      <c r="E147" s="4">
        <f t="shared" si="13"/>
        <v>239.03396401008499</v>
      </c>
      <c r="F147" s="3">
        <f t="shared" si="10"/>
        <v>239.52126241144325</v>
      </c>
      <c r="G147" s="3">
        <f t="shared" si="11"/>
        <v>257.01387024428544</v>
      </c>
      <c r="H147" s="5">
        <f t="shared" si="12"/>
        <v>230.15765288305968</v>
      </c>
    </row>
    <row r="148" spans="1:8" x14ac:dyDescent="0.3">
      <c r="A148" s="4">
        <v>0.23345053077671007</v>
      </c>
      <c r="B148" s="3">
        <v>0.93764852763213336</v>
      </c>
      <c r="C148" s="3">
        <v>0.90607559927068426</v>
      </c>
      <c r="D148" s="9">
        <v>0.2268623903808592</v>
      </c>
      <c r="E148" s="4">
        <f t="shared" si="13"/>
        <v>223.5785036084477</v>
      </c>
      <c r="F148" s="3">
        <f t="shared" ref="F148:F211" si="14">$B$1 + (($D$1-$B$1 )*B148)</f>
        <v>294.70250129084548</v>
      </c>
      <c r="G148" s="3">
        <f t="shared" ref="G148:G211" si="15">$B$1 + (($D$1-$B$1 )*C148)</f>
        <v>291.5136355263391</v>
      </c>
      <c r="H148" s="5">
        <f t="shared" ref="H148:H211" si="16">$B$1 + (($D$1-$B$1 )*D148)</f>
        <v>222.91310142846677</v>
      </c>
    </row>
    <row r="149" spans="1:8" x14ac:dyDescent="0.3">
      <c r="A149" s="4">
        <v>0.87823047420663358</v>
      </c>
      <c r="B149" s="3">
        <v>0.98882275376538287</v>
      </c>
      <c r="C149" s="3">
        <v>0.14863515727082321</v>
      </c>
      <c r="D149" s="9">
        <v>0.61572013436288964</v>
      </c>
      <c r="E149" s="4">
        <f t="shared" si="13"/>
        <v>288.70127789486997</v>
      </c>
      <c r="F149" s="3">
        <f t="shared" si="14"/>
        <v>299.87109813030366</v>
      </c>
      <c r="G149" s="3">
        <f t="shared" si="15"/>
        <v>215.01215088435313</v>
      </c>
      <c r="H149" s="5">
        <f t="shared" si="16"/>
        <v>262.18773357065186</v>
      </c>
    </row>
    <row r="150" spans="1:8" x14ac:dyDescent="0.3">
      <c r="A150" s="4">
        <v>0.460188546344383</v>
      </c>
      <c r="B150" s="3">
        <v>0.48911488948390869</v>
      </c>
      <c r="C150" s="3">
        <v>0.18900896917388177</v>
      </c>
      <c r="D150" s="9">
        <v>0.11386771998209388</v>
      </c>
      <c r="E150" s="4">
        <f t="shared" si="13"/>
        <v>246.4790431807827</v>
      </c>
      <c r="F150" s="3">
        <f t="shared" si="14"/>
        <v>249.40060383787477</v>
      </c>
      <c r="G150" s="3">
        <f t="shared" si="15"/>
        <v>219.08990588656206</v>
      </c>
      <c r="H150" s="5">
        <f t="shared" si="16"/>
        <v>211.50063971819148</v>
      </c>
    </row>
    <row r="151" spans="1:8" x14ac:dyDescent="0.3">
      <c r="A151" s="4">
        <v>0.33810738391822759</v>
      </c>
      <c r="B151" s="3">
        <v>0.39233704178389039</v>
      </c>
      <c r="C151" s="3">
        <v>0.82755115276207059</v>
      </c>
      <c r="D151" s="9">
        <v>0.78373962929389329</v>
      </c>
      <c r="E151" s="4">
        <f t="shared" si="13"/>
        <v>234.14884577574099</v>
      </c>
      <c r="F151" s="3">
        <f t="shared" si="14"/>
        <v>239.62604122017294</v>
      </c>
      <c r="G151" s="3">
        <f t="shared" si="15"/>
        <v>283.58266642896911</v>
      </c>
      <c r="H151" s="5">
        <f t="shared" si="16"/>
        <v>279.15770255868324</v>
      </c>
    </row>
    <row r="152" spans="1:8" x14ac:dyDescent="0.3">
      <c r="A152" s="4">
        <v>0.31232307595487663</v>
      </c>
      <c r="B152" s="3">
        <v>7.4376270158937885E-2</v>
      </c>
      <c r="C152" s="3">
        <v>0.72936593178731646</v>
      </c>
      <c r="D152" s="9">
        <v>0.96926256610710892</v>
      </c>
      <c r="E152" s="4">
        <f t="shared" si="13"/>
        <v>231.54463067144255</v>
      </c>
      <c r="F152" s="3">
        <f t="shared" si="14"/>
        <v>207.51200328605273</v>
      </c>
      <c r="G152" s="3">
        <f t="shared" si="15"/>
        <v>273.665959110519</v>
      </c>
      <c r="H152" s="5">
        <f t="shared" si="16"/>
        <v>297.89551917681797</v>
      </c>
    </row>
    <row r="153" spans="1:8" x14ac:dyDescent="0.3">
      <c r="A153" s="4">
        <v>0.9213802990120209</v>
      </c>
      <c r="B153" s="3">
        <v>0.1453293334785084</v>
      </c>
      <c r="C153" s="3">
        <v>0.65671320977897218</v>
      </c>
      <c r="D153" s="9">
        <v>0.15280121394754365</v>
      </c>
      <c r="E153" s="4">
        <f t="shared" si="13"/>
        <v>293.05941020021413</v>
      </c>
      <c r="F153" s="3">
        <f t="shared" si="14"/>
        <v>214.67826268132936</v>
      </c>
      <c r="G153" s="3">
        <f t="shared" si="15"/>
        <v>266.32803418767617</v>
      </c>
      <c r="H153" s="5">
        <f t="shared" si="16"/>
        <v>215.43292260870192</v>
      </c>
    </row>
    <row r="154" spans="1:8" x14ac:dyDescent="0.3">
      <c r="A154" s="4">
        <v>0.93686419101471996</v>
      </c>
      <c r="B154" s="3">
        <v>0.28136848059141351</v>
      </c>
      <c r="C154" s="3">
        <v>0.56197389156278565</v>
      </c>
      <c r="D154" s="9">
        <v>0.51421377528408785</v>
      </c>
      <c r="E154" s="4">
        <f t="shared" si="13"/>
        <v>294.62328329248669</v>
      </c>
      <c r="F154" s="3">
        <f t="shared" si="14"/>
        <v>228.41821653973275</v>
      </c>
      <c r="G154" s="3">
        <f t="shared" si="15"/>
        <v>256.75936304784136</v>
      </c>
      <c r="H154" s="5">
        <f t="shared" si="16"/>
        <v>251.93559130369289</v>
      </c>
    </row>
    <row r="155" spans="1:8" x14ac:dyDescent="0.3">
      <c r="A155" s="4">
        <v>0.15557345869319894</v>
      </c>
      <c r="B155" s="3">
        <v>0.63192128510494339</v>
      </c>
      <c r="C155" s="3">
        <v>0.2437147070050335</v>
      </c>
      <c r="D155" s="9">
        <v>4.6583019841231477E-2</v>
      </c>
      <c r="E155" s="4">
        <f t="shared" si="13"/>
        <v>215.7129193280131</v>
      </c>
      <c r="F155" s="3">
        <f t="shared" si="14"/>
        <v>263.82404979559931</v>
      </c>
      <c r="G155" s="3">
        <f t="shared" si="15"/>
        <v>224.61518540750839</v>
      </c>
      <c r="H155" s="5">
        <f t="shared" si="16"/>
        <v>204.70488500396439</v>
      </c>
    </row>
    <row r="156" spans="1:8" x14ac:dyDescent="0.3">
      <c r="A156" s="4">
        <v>0.76952854672627546</v>
      </c>
      <c r="B156" s="3">
        <v>2.3299917450696483E-3</v>
      </c>
      <c r="C156" s="3">
        <v>0.81943566293520231</v>
      </c>
      <c r="D156" s="9">
        <v>0.47657157041790255</v>
      </c>
      <c r="E156" s="4">
        <f t="shared" si="13"/>
        <v>277.72238321935379</v>
      </c>
      <c r="F156" s="3">
        <f t="shared" si="14"/>
        <v>200.23532916625203</v>
      </c>
      <c r="G156" s="3">
        <f t="shared" si="15"/>
        <v>282.76300195645547</v>
      </c>
      <c r="H156" s="5">
        <f t="shared" si="16"/>
        <v>248.13372861220816</v>
      </c>
    </row>
    <row r="157" spans="1:8" x14ac:dyDescent="0.3">
      <c r="A157" s="4">
        <v>0.38178650758357568</v>
      </c>
      <c r="B157" s="3">
        <v>8.0088554612999685E-2</v>
      </c>
      <c r="C157" s="3">
        <v>0.28635501655810669</v>
      </c>
      <c r="D157" s="9">
        <v>0.97930434407843714</v>
      </c>
      <c r="E157" s="4">
        <f t="shared" si="13"/>
        <v>238.56043726594115</v>
      </c>
      <c r="F157" s="3">
        <f t="shared" si="14"/>
        <v>208.08894401591297</v>
      </c>
      <c r="G157" s="3">
        <f t="shared" si="15"/>
        <v>228.92185667236879</v>
      </c>
      <c r="H157" s="5">
        <f t="shared" si="16"/>
        <v>298.90973875192213</v>
      </c>
    </row>
    <row r="158" spans="1:8" x14ac:dyDescent="0.3">
      <c r="A158" s="4">
        <v>0.64147419454705923</v>
      </c>
      <c r="B158" s="3">
        <v>6.3690845817551689E-2</v>
      </c>
      <c r="C158" s="3">
        <v>0.21756018718602033</v>
      </c>
      <c r="D158" s="9">
        <v>0.84157750613508708</v>
      </c>
      <c r="E158" s="4">
        <f t="shared" si="13"/>
        <v>264.788893649253</v>
      </c>
      <c r="F158" s="3">
        <f t="shared" si="14"/>
        <v>206.43277542757272</v>
      </c>
      <c r="G158" s="3">
        <f t="shared" si="15"/>
        <v>221.97357890578806</v>
      </c>
      <c r="H158" s="5">
        <f t="shared" si="16"/>
        <v>284.99932811964379</v>
      </c>
    </row>
    <row r="159" spans="1:8" x14ac:dyDescent="0.3">
      <c r="A159" s="4">
        <v>0.967995088998855</v>
      </c>
      <c r="B159" s="3">
        <v>0.11974046169313823</v>
      </c>
      <c r="C159" s="3">
        <v>0.20966032786305355</v>
      </c>
      <c r="D159" s="9">
        <v>0.42608181581371785</v>
      </c>
      <c r="E159" s="4">
        <f t="shared" si="13"/>
        <v>297.76750398888436</v>
      </c>
      <c r="F159" s="3">
        <f t="shared" si="14"/>
        <v>212.09378663100696</v>
      </c>
      <c r="G159" s="3">
        <f t="shared" si="15"/>
        <v>221.17569311416841</v>
      </c>
      <c r="H159" s="5">
        <f t="shared" si="16"/>
        <v>243.0342633971855</v>
      </c>
    </row>
    <row r="160" spans="1:8" x14ac:dyDescent="0.3">
      <c r="A160" s="4">
        <v>0.36935604411564371</v>
      </c>
      <c r="B160" s="3">
        <v>0.73885340090486806</v>
      </c>
      <c r="C160" s="3">
        <v>0.60923538545516398</v>
      </c>
      <c r="D160" s="9">
        <v>8.0938365936598089E-2</v>
      </c>
      <c r="E160" s="4">
        <f t="shared" si="13"/>
        <v>237.30496045568003</v>
      </c>
      <c r="F160" s="3">
        <f t="shared" si="14"/>
        <v>274.62419349139168</v>
      </c>
      <c r="G160" s="3">
        <f t="shared" si="15"/>
        <v>261.53277393097159</v>
      </c>
      <c r="H160" s="5">
        <f t="shared" si="16"/>
        <v>208.17477495959642</v>
      </c>
    </row>
    <row r="161" spans="1:8" x14ac:dyDescent="0.3">
      <c r="A161" s="4">
        <v>0.2031177370812165</v>
      </c>
      <c r="B161" s="3">
        <v>0.45358194196418966</v>
      </c>
      <c r="C161" s="3">
        <v>0.33398480750597315</v>
      </c>
      <c r="D161" s="9">
        <v>0.39256130324710148</v>
      </c>
      <c r="E161" s="4">
        <f t="shared" si="13"/>
        <v>220.51489144520286</v>
      </c>
      <c r="F161" s="3">
        <f t="shared" si="14"/>
        <v>245.81177613838315</v>
      </c>
      <c r="G161" s="3">
        <f t="shared" si="15"/>
        <v>233.73246555810329</v>
      </c>
      <c r="H161" s="5">
        <f t="shared" si="16"/>
        <v>239.64869162795725</v>
      </c>
    </row>
    <row r="162" spans="1:8" x14ac:dyDescent="0.3">
      <c r="A162" s="4">
        <v>0.68980967880965205</v>
      </c>
      <c r="B162" s="3">
        <v>0.55020827709211406</v>
      </c>
      <c r="C162" s="3">
        <v>0.62384012820827606</v>
      </c>
      <c r="D162" s="9">
        <v>0.95926433626647578</v>
      </c>
      <c r="E162" s="4">
        <f t="shared" si="13"/>
        <v>269.67077755977488</v>
      </c>
      <c r="F162" s="3">
        <f t="shared" si="14"/>
        <v>255.57103598630351</v>
      </c>
      <c r="G162" s="3">
        <f t="shared" si="15"/>
        <v>263.00785294903585</v>
      </c>
      <c r="H162" s="5">
        <f t="shared" si="16"/>
        <v>296.88569796291404</v>
      </c>
    </row>
    <row r="163" spans="1:8" x14ac:dyDescent="0.3">
      <c r="A163" s="4">
        <v>0.54249736931798276</v>
      </c>
      <c r="B163" s="3">
        <v>0.13272317353624175</v>
      </c>
      <c r="C163" s="3">
        <v>0.46595705452421921</v>
      </c>
      <c r="D163" s="9">
        <v>0.33893381713257908</v>
      </c>
      <c r="E163" s="4">
        <f t="shared" si="13"/>
        <v>254.79223430111625</v>
      </c>
      <c r="F163" s="3">
        <f t="shared" si="14"/>
        <v>213.40504052716042</v>
      </c>
      <c r="G163" s="3">
        <f t="shared" si="15"/>
        <v>247.06166250694613</v>
      </c>
      <c r="H163" s="5">
        <f t="shared" si="16"/>
        <v>234.23231553039048</v>
      </c>
    </row>
    <row r="164" spans="1:8" x14ac:dyDescent="0.3">
      <c r="A164" s="4">
        <v>0.75570408383216758</v>
      </c>
      <c r="B164" s="3">
        <v>0.5656184304622579</v>
      </c>
      <c r="C164" s="3">
        <v>0.50429446848451298</v>
      </c>
      <c r="D164" s="9">
        <v>0.28460946370364448</v>
      </c>
      <c r="E164" s="4">
        <f t="shared" si="13"/>
        <v>276.32611246704892</v>
      </c>
      <c r="F164" s="3">
        <f t="shared" si="14"/>
        <v>257.12746147668804</v>
      </c>
      <c r="G164" s="3">
        <f t="shared" si="15"/>
        <v>250.93374131693582</v>
      </c>
      <c r="H164" s="5">
        <f t="shared" si="16"/>
        <v>228.74555583406809</v>
      </c>
    </row>
    <row r="165" spans="1:8" x14ac:dyDescent="0.3">
      <c r="A165" s="4">
        <v>0.46635055954325511</v>
      </c>
      <c r="B165" s="3">
        <v>0.27963828894821574</v>
      </c>
      <c r="C165" s="3">
        <v>0.58406312260742255</v>
      </c>
      <c r="D165" s="9">
        <v>0.14326661743493629</v>
      </c>
      <c r="E165" s="4">
        <f t="shared" si="13"/>
        <v>247.10140651386877</v>
      </c>
      <c r="F165" s="3">
        <f t="shared" si="14"/>
        <v>228.24346718376978</v>
      </c>
      <c r="G165" s="3">
        <f t="shared" si="15"/>
        <v>258.99037538334966</v>
      </c>
      <c r="H165" s="5">
        <f t="shared" si="16"/>
        <v>214.46992836092858</v>
      </c>
    </row>
    <row r="166" spans="1:8" x14ac:dyDescent="0.3">
      <c r="A166" s="4">
        <v>0.72620538707485049</v>
      </c>
      <c r="B166" s="3">
        <v>0.53200097918124034</v>
      </c>
      <c r="C166" s="3">
        <v>7.9098651523292762E-2</v>
      </c>
      <c r="D166" s="9">
        <v>0.40310316682494429</v>
      </c>
      <c r="E166" s="4">
        <f t="shared" si="13"/>
        <v>273.34674409455988</v>
      </c>
      <c r="F166" s="3">
        <f t="shared" si="14"/>
        <v>253.73209889730526</v>
      </c>
      <c r="G166" s="3">
        <f t="shared" si="15"/>
        <v>207.98896380385256</v>
      </c>
      <c r="H166" s="5">
        <f t="shared" si="16"/>
        <v>240.71341984931937</v>
      </c>
    </row>
    <row r="167" spans="1:8" x14ac:dyDescent="0.3">
      <c r="A167" s="4">
        <v>0.61347943429928065</v>
      </c>
      <c r="B167" s="3">
        <v>0.2412279616412466</v>
      </c>
      <c r="C167" s="3">
        <v>0.32052834248542361</v>
      </c>
      <c r="D167" s="9">
        <v>0.86131386437445667</v>
      </c>
      <c r="E167" s="4">
        <f t="shared" si="13"/>
        <v>261.96142286422736</v>
      </c>
      <c r="F167" s="3">
        <f t="shared" si="14"/>
        <v>224.36402412576592</v>
      </c>
      <c r="G167" s="3">
        <f t="shared" si="15"/>
        <v>232.37336259102779</v>
      </c>
      <c r="H167" s="5">
        <f t="shared" si="16"/>
        <v>286.99270030182015</v>
      </c>
    </row>
    <row r="168" spans="1:8" x14ac:dyDescent="0.3">
      <c r="A168" s="4">
        <v>2.6975205465140983E-2</v>
      </c>
      <c r="B168" s="3">
        <v>0.42067204917766365</v>
      </c>
      <c r="C168" s="3">
        <v>0.5529415984722732</v>
      </c>
      <c r="D168" s="9">
        <v>0.35553042112687139</v>
      </c>
      <c r="E168" s="4">
        <f t="shared" si="13"/>
        <v>202.72449575197925</v>
      </c>
      <c r="F168" s="3">
        <f t="shared" si="14"/>
        <v>242.48787696694404</v>
      </c>
      <c r="G168" s="3">
        <f t="shared" si="15"/>
        <v>255.84710144569959</v>
      </c>
      <c r="H168" s="5">
        <f t="shared" si="16"/>
        <v>235.90857253381401</v>
      </c>
    </row>
    <row r="169" spans="1:8" x14ac:dyDescent="0.3">
      <c r="A169" s="4">
        <v>0.50060200693806856</v>
      </c>
      <c r="B169" s="3">
        <v>0.38231460529979888</v>
      </c>
      <c r="C169" s="3">
        <v>0.59939173922682376</v>
      </c>
      <c r="D169" s="9">
        <v>0.51019472936923649</v>
      </c>
      <c r="E169" s="4">
        <f t="shared" si="13"/>
        <v>250.56080270074492</v>
      </c>
      <c r="F169" s="3">
        <f t="shared" si="14"/>
        <v>238.6137751352797</v>
      </c>
      <c r="G169" s="3">
        <f t="shared" si="15"/>
        <v>260.53856566190922</v>
      </c>
      <c r="H169" s="5">
        <f t="shared" si="16"/>
        <v>251.52966766629288</v>
      </c>
    </row>
    <row r="170" spans="1:8" x14ac:dyDescent="0.3">
      <c r="A170" s="4">
        <v>3.3472689073048567E-2</v>
      </c>
      <c r="B170" s="3">
        <v>0.42229111389312801</v>
      </c>
      <c r="C170" s="3">
        <v>4.004916577026385E-2</v>
      </c>
      <c r="D170" s="9">
        <v>0.22061232167027123</v>
      </c>
      <c r="E170" s="4">
        <f t="shared" si="13"/>
        <v>203.3807415963779</v>
      </c>
      <c r="F170" s="3">
        <f t="shared" si="14"/>
        <v>242.65140250320593</v>
      </c>
      <c r="G170" s="3">
        <f t="shared" si="15"/>
        <v>204.04496574279665</v>
      </c>
      <c r="H170" s="5">
        <f t="shared" si="16"/>
        <v>222.2818444886974</v>
      </c>
    </row>
    <row r="171" spans="1:8" x14ac:dyDescent="0.3">
      <c r="A171" s="4">
        <v>2.1140381456214219E-2</v>
      </c>
      <c r="B171" s="3">
        <v>0.44578768623693499</v>
      </c>
      <c r="C171" s="3">
        <v>0.61398356891174521</v>
      </c>
      <c r="D171" s="9">
        <v>0.47466541968160103</v>
      </c>
      <c r="E171" s="4">
        <f t="shared" si="13"/>
        <v>202.13517852707764</v>
      </c>
      <c r="F171" s="3">
        <f t="shared" si="14"/>
        <v>245.02455630993043</v>
      </c>
      <c r="G171" s="3">
        <f t="shared" si="15"/>
        <v>262.01234046008625</v>
      </c>
      <c r="H171" s="5">
        <f t="shared" si="16"/>
        <v>247.9412073878417</v>
      </c>
    </row>
    <row r="172" spans="1:8" x14ac:dyDescent="0.3">
      <c r="A172" s="4">
        <v>0.90562721000264934</v>
      </c>
      <c r="B172" s="3">
        <v>0.91819385891451255</v>
      </c>
      <c r="C172" s="3">
        <v>5.254592219967047E-2</v>
      </c>
      <c r="D172" s="9">
        <v>0.60016497811717817</v>
      </c>
      <c r="E172" s="4">
        <f t="shared" si="13"/>
        <v>291.46834821026755</v>
      </c>
      <c r="F172" s="3">
        <f t="shared" si="14"/>
        <v>292.73757975036574</v>
      </c>
      <c r="G172" s="3">
        <f t="shared" si="15"/>
        <v>205.30713814216671</v>
      </c>
      <c r="H172" s="5">
        <f t="shared" si="16"/>
        <v>260.616662789835</v>
      </c>
    </row>
    <row r="173" spans="1:8" x14ac:dyDescent="0.3">
      <c r="A173" s="4">
        <v>0.37587516777443264</v>
      </c>
      <c r="B173" s="3">
        <v>0.42294892109783588</v>
      </c>
      <c r="C173" s="3">
        <v>0.96725608612224134</v>
      </c>
      <c r="D173" s="9">
        <v>0.27611308559910086</v>
      </c>
      <c r="E173" s="4">
        <f t="shared" si="13"/>
        <v>237.96339194521769</v>
      </c>
      <c r="F173" s="3">
        <f t="shared" si="14"/>
        <v>242.71784103088143</v>
      </c>
      <c r="G173" s="3">
        <f t="shared" si="15"/>
        <v>297.6928646983464</v>
      </c>
      <c r="H173" s="5">
        <f t="shared" si="16"/>
        <v>227.88742164550919</v>
      </c>
    </row>
    <row r="174" spans="1:8" x14ac:dyDescent="0.3">
      <c r="A174" s="4">
        <v>0.94496196452351078</v>
      </c>
      <c r="B174" s="3">
        <v>0.75565523900263121</v>
      </c>
      <c r="C174" s="3">
        <v>8.4129286813368176E-2</v>
      </c>
      <c r="D174" s="9">
        <v>0.47575377381496731</v>
      </c>
      <c r="E174" s="4">
        <f t="shared" si="13"/>
        <v>295.4411584168746</v>
      </c>
      <c r="F174" s="3">
        <f t="shared" si="14"/>
        <v>276.32117913926572</v>
      </c>
      <c r="G174" s="3">
        <f t="shared" si="15"/>
        <v>208.49705796815019</v>
      </c>
      <c r="H174" s="5">
        <f t="shared" si="16"/>
        <v>248.05113115531171</v>
      </c>
    </row>
    <row r="175" spans="1:8" x14ac:dyDescent="0.3">
      <c r="A175" s="4">
        <v>0.70704583545871591</v>
      </c>
      <c r="B175" s="3">
        <v>0.1626146464693945</v>
      </c>
      <c r="C175" s="3">
        <v>0.9988877390762273</v>
      </c>
      <c r="D175" s="9">
        <v>0.98749480450624638</v>
      </c>
      <c r="E175" s="4">
        <f t="shared" si="13"/>
        <v>271.41162938133027</v>
      </c>
      <c r="F175" s="3">
        <f t="shared" si="14"/>
        <v>216.42407929340885</v>
      </c>
      <c r="G175" s="3">
        <f t="shared" si="15"/>
        <v>300.88766164669897</v>
      </c>
      <c r="H175" s="5">
        <f t="shared" si="16"/>
        <v>299.73697525513091</v>
      </c>
    </row>
    <row r="176" spans="1:8" x14ac:dyDescent="0.3">
      <c r="A176" s="4">
        <v>0.32284771498168929</v>
      </c>
      <c r="B176" s="3">
        <v>0.55383946319445809</v>
      </c>
      <c r="C176" s="3">
        <v>0.47540287920225133</v>
      </c>
      <c r="D176" s="9">
        <v>0.81419533984345738</v>
      </c>
      <c r="E176" s="4">
        <f t="shared" si="13"/>
        <v>232.60761921315063</v>
      </c>
      <c r="F176" s="3">
        <f t="shared" si="14"/>
        <v>255.93778578264028</v>
      </c>
      <c r="G176" s="3">
        <f t="shared" si="15"/>
        <v>248.01569079942738</v>
      </c>
      <c r="H176" s="5">
        <f t="shared" si="16"/>
        <v>282.2337293241892</v>
      </c>
    </row>
    <row r="177" spans="1:8" x14ac:dyDescent="0.3">
      <c r="A177" s="4">
        <v>0.52220449657980483</v>
      </c>
      <c r="B177" s="3">
        <v>0.61206409706773945</v>
      </c>
      <c r="C177" s="3">
        <v>0.91038900813468504</v>
      </c>
      <c r="D177" s="9">
        <v>0.73660806897942088</v>
      </c>
      <c r="E177" s="4">
        <f t="shared" si="13"/>
        <v>252.74265415456028</v>
      </c>
      <c r="F177" s="3">
        <f t="shared" si="14"/>
        <v>261.8184738038417</v>
      </c>
      <c r="G177" s="3">
        <f t="shared" si="15"/>
        <v>291.9492898216032</v>
      </c>
      <c r="H177" s="5">
        <f t="shared" si="16"/>
        <v>274.39741496692147</v>
      </c>
    </row>
    <row r="178" spans="1:8" x14ac:dyDescent="0.3">
      <c r="A178" s="4">
        <v>0.53688019421910027</v>
      </c>
      <c r="B178" s="3">
        <v>0.46580968616843155</v>
      </c>
      <c r="C178" s="3">
        <v>0.90934114913920261</v>
      </c>
      <c r="D178" s="9">
        <v>2.5826613657701447E-2</v>
      </c>
      <c r="E178" s="4">
        <f t="shared" si="13"/>
        <v>254.22489961612914</v>
      </c>
      <c r="F178" s="3">
        <f t="shared" si="14"/>
        <v>247.04677830301159</v>
      </c>
      <c r="G178" s="3">
        <f t="shared" si="15"/>
        <v>291.84345606305948</v>
      </c>
      <c r="H178" s="5">
        <f t="shared" si="16"/>
        <v>202.60848797942785</v>
      </c>
    </row>
    <row r="179" spans="1:8" x14ac:dyDescent="0.3">
      <c r="A179" s="4">
        <v>0.56610546990586219</v>
      </c>
      <c r="B179" s="3">
        <v>0.58321816200956733</v>
      </c>
      <c r="C179" s="3">
        <v>5.5541089846537162E-2</v>
      </c>
      <c r="D179" s="9">
        <v>0.67093599717605013</v>
      </c>
      <c r="E179" s="4">
        <f t="shared" si="13"/>
        <v>257.17665246049205</v>
      </c>
      <c r="F179" s="3">
        <f t="shared" si="14"/>
        <v>258.90503436296632</v>
      </c>
      <c r="G179" s="3">
        <f t="shared" si="15"/>
        <v>205.60965007450025</v>
      </c>
      <c r="H179" s="5">
        <f t="shared" si="16"/>
        <v>267.76453571478106</v>
      </c>
    </row>
    <row r="180" spans="1:8" x14ac:dyDescent="0.3">
      <c r="A180" s="4">
        <v>0.65938859189521315</v>
      </c>
      <c r="B180" s="3">
        <v>0.22274917320957111</v>
      </c>
      <c r="C180" s="3">
        <v>0.44969436435573473</v>
      </c>
      <c r="D180" s="9">
        <v>0.27861381354699366</v>
      </c>
      <c r="E180" s="4">
        <f t="shared" si="13"/>
        <v>266.59824778141655</v>
      </c>
      <c r="F180" s="3">
        <f t="shared" si="14"/>
        <v>222.49766649416668</v>
      </c>
      <c r="G180" s="3">
        <f t="shared" si="15"/>
        <v>245.41913079992921</v>
      </c>
      <c r="H180" s="5">
        <f t="shared" si="16"/>
        <v>228.13999516824634</v>
      </c>
    </row>
    <row r="181" spans="1:8" x14ac:dyDescent="0.3">
      <c r="A181" s="4">
        <v>0.89184712373585995</v>
      </c>
      <c r="B181" s="3">
        <v>0.86019902967112061</v>
      </c>
      <c r="C181" s="3">
        <v>0.35624695250218164</v>
      </c>
      <c r="D181" s="9">
        <v>6.8849926323347077E-2</v>
      </c>
      <c r="E181" s="4">
        <f t="shared" si="13"/>
        <v>290.07655949732185</v>
      </c>
      <c r="F181" s="3">
        <f t="shared" si="14"/>
        <v>286.8801019967832</v>
      </c>
      <c r="G181" s="3">
        <f t="shared" si="15"/>
        <v>235.98094220272034</v>
      </c>
      <c r="H181" s="5">
        <f t="shared" si="16"/>
        <v>206.95384255865807</v>
      </c>
    </row>
    <row r="182" spans="1:8" x14ac:dyDescent="0.3">
      <c r="A182" s="4">
        <v>0.473844577485656</v>
      </c>
      <c r="B182" s="3">
        <v>0.45762953640871651</v>
      </c>
      <c r="C182" s="3">
        <v>0.58115642969921322</v>
      </c>
      <c r="D182" s="9">
        <v>0.60794485875957305</v>
      </c>
      <c r="E182" s="4">
        <f t="shared" si="13"/>
        <v>247.85830232605127</v>
      </c>
      <c r="F182" s="3">
        <f t="shared" si="14"/>
        <v>246.22058317728036</v>
      </c>
      <c r="G182" s="3">
        <f t="shared" si="15"/>
        <v>258.69679939962055</v>
      </c>
      <c r="H182" s="5">
        <f t="shared" si="16"/>
        <v>261.40243073471686</v>
      </c>
    </row>
    <row r="183" spans="1:8" x14ac:dyDescent="0.3">
      <c r="A183" s="4">
        <v>0.52677803730958317</v>
      </c>
      <c r="B183" s="3">
        <v>0.71919200062116329</v>
      </c>
      <c r="C183" s="3">
        <v>0.84670211392527817</v>
      </c>
      <c r="D183" s="9">
        <v>3.430318497734941E-2</v>
      </c>
      <c r="E183" s="4">
        <f t="shared" si="13"/>
        <v>253.2045817682679</v>
      </c>
      <c r="F183" s="3">
        <f t="shared" si="14"/>
        <v>272.63839206273747</v>
      </c>
      <c r="G183" s="3">
        <f t="shared" si="15"/>
        <v>285.51691350645308</v>
      </c>
      <c r="H183" s="5">
        <f t="shared" si="16"/>
        <v>203.46462168271228</v>
      </c>
    </row>
    <row r="184" spans="1:8" x14ac:dyDescent="0.3">
      <c r="A184" s="4">
        <v>0.47866068097205927</v>
      </c>
      <c r="B184" s="3">
        <v>0.48900096241992475</v>
      </c>
      <c r="C184" s="3">
        <v>0.64974505109813852</v>
      </c>
      <c r="D184" s="9">
        <v>0.33931217093299915</v>
      </c>
      <c r="E184" s="4">
        <f t="shared" si="13"/>
        <v>248.34472877817799</v>
      </c>
      <c r="F184" s="3">
        <f t="shared" si="14"/>
        <v>249.38909720441239</v>
      </c>
      <c r="G184" s="3">
        <f t="shared" si="15"/>
        <v>265.62425016091197</v>
      </c>
      <c r="H184" s="5">
        <f t="shared" si="16"/>
        <v>234.27052926423292</v>
      </c>
    </row>
    <row r="185" spans="1:8" x14ac:dyDescent="0.3">
      <c r="A185" s="4">
        <v>6.6460825254583855E-2</v>
      </c>
      <c r="B185" s="3">
        <v>0.33501971205087067</v>
      </c>
      <c r="C185" s="3">
        <v>5.7291155988718589E-2</v>
      </c>
      <c r="D185" s="9">
        <v>0.59855182242727045</v>
      </c>
      <c r="E185" s="4">
        <f t="shared" si="13"/>
        <v>206.71254335071296</v>
      </c>
      <c r="F185" s="3">
        <f t="shared" si="14"/>
        <v>233.83699091713794</v>
      </c>
      <c r="G185" s="3">
        <f t="shared" si="15"/>
        <v>205.78640675486056</v>
      </c>
      <c r="H185" s="5">
        <f t="shared" si="16"/>
        <v>260.45373406515432</v>
      </c>
    </row>
    <row r="186" spans="1:8" x14ac:dyDescent="0.3">
      <c r="A186" s="4">
        <v>0.94815903498742515</v>
      </c>
      <c r="B186" s="3">
        <v>0.56420012356892424</v>
      </c>
      <c r="C186" s="3">
        <v>0.67107516726612559</v>
      </c>
      <c r="D186" s="9">
        <v>0.64977670952764488</v>
      </c>
      <c r="E186" s="4">
        <f t="shared" si="13"/>
        <v>295.76406253372994</v>
      </c>
      <c r="F186" s="3">
        <f t="shared" si="14"/>
        <v>256.98421248046134</v>
      </c>
      <c r="G186" s="3">
        <f t="shared" si="15"/>
        <v>267.77859189387868</v>
      </c>
      <c r="H186" s="5">
        <f t="shared" si="16"/>
        <v>265.62744766229213</v>
      </c>
    </row>
    <row r="187" spans="1:8" x14ac:dyDescent="0.3">
      <c r="A187" s="4">
        <v>0.68704309161721211</v>
      </c>
      <c r="B187" s="3">
        <v>0.1875039333060794</v>
      </c>
      <c r="C187" s="3">
        <v>0.17428451071046014</v>
      </c>
      <c r="D187" s="9">
        <v>0.99189142048386325</v>
      </c>
      <c r="E187" s="4">
        <f t="shared" si="13"/>
        <v>269.39135225333843</v>
      </c>
      <c r="F187" s="3">
        <f t="shared" si="14"/>
        <v>218.93789726391401</v>
      </c>
      <c r="G187" s="3">
        <f t="shared" si="15"/>
        <v>217.60273558175646</v>
      </c>
      <c r="H187" s="5">
        <f t="shared" si="16"/>
        <v>300.18103346887017</v>
      </c>
    </row>
    <row r="188" spans="1:8" x14ac:dyDescent="0.3">
      <c r="A188" s="4">
        <v>0.84907419325903566</v>
      </c>
      <c r="B188" s="3">
        <v>0.58049923451566532</v>
      </c>
      <c r="C188" s="3">
        <v>0.61066760502314743</v>
      </c>
      <c r="D188" s="9">
        <v>0.19419770095931066</v>
      </c>
      <c r="E188" s="4">
        <f t="shared" si="13"/>
        <v>285.75649351916263</v>
      </c>
      <c r="F188" s="3">
        <f t="shared" si="14"/>
        <v>258.63042268608217</v>
      </c>
      <c r="G188" s="3">
        <f t="shared" si="15"/>
        <v>261.6774281073379</v>
      </c>
      <c r="H188" s="5">
        <f t="shared" si="16"/>
        <v>219.61396779689039</v>
      </c>
    </row>
    <row r="189" spans="1:8" x14ac:dyDescent="0.3">
      <c r="A189" s="4">
        <v>0.27054423106624659</v>
      </c>
      <c r="B189" s="3">
        <v>0.16503221472608454</v>
      </c>
      <c r="C189" s="3">
        <v>0.99259429146464628</v>
      </c>
      <c r="D189" s="9">
        <v>0.39128285020369036</v>
      </c>
      <c r="E189" s="4">
        <f t="shared" si="13"/>
        <v>227.32496733769091</v>
      </c>
      <c r="F189" s="3">
        <f t="shared" si="14"/>
        <v>216.66825368733453</v>
      </c>
      <c r="G189" s="3">
        <f t="shared" si="15"/>
        <v>300.25202343792927</v>
      </c>
      <c r="H189" s="5">
        <f t="shared" si="16"/>
        <v>239.51956787057273</v>
      </c>
    </row>
    <row r="190" spans="1:8" x14ac:dyDescent="0.3">
      <c r="A190" s="4">
        <v>0.43359073048611974</v>
      </c>
      <c r="B190" s="3">
        <v>0.59351687828336541</v>
      </c>
      <c r="C190" s="3">
        <v>0.4129573074104842</v>
      </c>
      <c r="D190" s="9">
        <v>0.16313525418028607</v>
      </c>
      <c r="E190" s="4">
        <f t="shared" si="13"/>
        <v>243.79266377909809</v>
      </c>
      <c r="F190" s="3">
        <f t="shared" si="14"/>
        <v>259.9452047066199</v>
      </c>
      <c r="G190" s="3">
        <f t="shared" si="15"/>
        <v>241.7086880484589</v>
      </c>
      <c r="H190" s="5">
        <f t="shared" si="16"/>
        <v>216.47666067220888</v>
      </c>
    </row>
    <row r="191" spans="1:8" x14ac:dyDescent="0.3">
      <c r="A191" s="4">
        <v>0.66450119526706319</v>
      </c>
      <c r="B191" s="3">
        <v>0.15245120398845868</v>
      </c>
      <c r="C191" s="3">
        <v>0.25796328156162995</v>
      </c>
      <c r="D191" s="9">
        <v>0.73415521164148112</v>
      </c>
      <c r="E191" s="4">
        <f t="shared" si="13"/>
        <v>267.11462072197338</v>
      </c>
      <c r="F191" s="3">
        <f t="shared" si="14"/>
        <v>215.39757160283432</v>
      </c>
      <c r="G191" s="3">
        <f t="shared" si="15"/>
        <v>226.05429143772463</v>
      </c>
      <c r="H191" s="5">
        <f t="shared" si="16"/>
        <v>274.14967637578957</v>
      </c>
    </row>
    <row r="192" spans="1:8" x14ac:dyDescent="0.3">
      <c r="A192" s="4">
        <v>0.79277891504580245</v>
      </c>
      <c r="B192" s="3">
        <v>0.65307544169126974</v>
      </c>
      <c r="C192" s="3">
        <v>0.15998148561409631</v>
      </c>
      <c r="D192" s="9">
        <v>0.13640221812468767</v>
      </c>
      <c r="E192" s="4">
        <f t="shared" si="13"/>
        <v>280.07067041962603</v>
      </c>
      <c r="F192" s="3">
        <f t="shared" si="14"/>
        <v>265.96061961081824</v>
      </c>
      <c r="G192" s="3">
        <f t="shared" si="15"/>
        <v>216.15813004702372</v>
      </c>
      <c r="H192" s="5">
        <f t="shared" si="16"/>
        <v>213.77662403059347</v>
      </c>
    </row>
    <row r="193" spans="1:8" x14ac:dyDescent="0.3">
      <c r="A193" s="4">
        <v>0.61650588179888144</v>
      </c>
      <c r="B193" s="3">
        <v>0.19694813048379323</v>
      </c>
      <c r="C193" s="3">
        <v>0.64043082375086213</v>
      </c>
      <c r="D193" s="9">
        <v>0.6541950849464524</v>
      </c>
      <c r="E193" s="4">
        <f t="shared" si="13"/>
        <v>262.26709406168703</v>
      </c>
      <c r="F193" s="3">
        <f t="shared" si="14"/>
        <v>219.89176117886311</v>
      </c>
      <c r="G193" s="3">
        <f t="shared" si="15"/>
        <v>264.68351319883709</v>
      </c>
      <c r="H193" s="5">
        <f t="shared" si="16"/>
        <v>266.07370357959167</v>
      </c>
    </row>
    <row r="194" spans="1:8" x14ac:dyDescent="0.3">
      <c r="A194" s="4">
        <v>0.76142424277407272</v>
      </c>
      <c r="B194" s="3">
        <v>0.89407110293602976</v>
      </c>
      <c r="C194" s="3">
        <v>0.49297544925541725</v>
      </c>
      <c r="D194" s="9">
        <v>0.92829631181253325</v>
      </c>
      <c r="E194" s="4">
        <f t="shared" si="13"/>
        <v>276.90384852018133</v>
      </c>
      <c r="F194" s="3">
        <f t="shared" si="14"/>
        <v>290.30118139653899</v>
      </c>
      <c r="G194" s="3">
        <f t="shared" si="15"/>
        <v>249.79052037479715</v>
      </c>
      <c r="H194" s="5">
        <f t="shared" si="16"/>
        <v>293.75792749306584</v>
      </c>
    </row>
    <row r="195" spans="1:8" x14ac:dyDescent="0.3">
      <c r="A195" s="4">
        <v>0.40189484215822513</v>
      </c>
      <c r="B195" s="3">
        <v>0.86994836029315414</v>
      </c>
      <c r="C195" s="3">
        <v>0.59702322344414616</v>
      </c>
      <c r="D195" s="9">
        <v>1.1169503060275421E-3</v>
      </c>
      <c r="E195" s="4">
        <f t="shared" si="13"/>
        <v>240.59137905798073</v>
      </c>
      <c r="F195" s="3">
        <f t="shared" si="14"/>
        <v>287.86478438960859</v>
      </c>
      <c r="G195" s="3">
        <f t="shared" si="15"/>
        <v>260.29934556785878</v>
      </c>
      <c r="H195" s="5">
        <f t="shared" si="16"/>
        <v>200.11281198090879</v>
      </c>
    </row>
    <row r="196" spans="1:8" x14ac:dyDescent="0.3">
      <c r="A196" s="4">
        <v>0.10560652040640073</v>
      </c>
      <c r="B196" s="3">
        <v>0.66526983068072221</v>
      </c>
      <c r="C196" s="3">
        <v>0.93770140900819887</v>
      </c>
      <c r="D196" s="9">
        <v>0.87472246443125368</v>
      </c>
      <c r="E196" s="4">
        <f t="shared" si="13"/>
        <v>210.66625856104648</v>
      </c>
      <c r="F196" s="3">
        <f t="shared" si="14"/>
        <v>267.19225289875294</v>
      </c>
      <c r="G196" s="3">
        <f t="shared" si="15"/>
        <v>294.7078423098281</v>
      </c>
      <c r="H196" s="5">
        <f t="shared" si="16"/>
        <v>288.34696890755663</v>
      </c>
    </row>
    <row r="197" spans="1:8" x14ac:dyDescent="0.3">
      <c r="A197" s="4">
        <v>0.90668421347166928</v>
      </c>
      <c r="B197" s="3">
        <v>5.341547156843085E-2</v>
      </c>
      <c r="C197" s="3">
        <v>0.67084761160433026</v>
      </c>
      <c r="D197" s="9">
        <v>0.12289861814318548</v>
      </c>
      <c r="E197" s="4">
        <f t="shared" ref="E197:E253" si="17">$B$1 + (($D$1-$B$1 )*A197)</f>
        <v>291.57510556063858</v>
      </c>
      <c r="F197" s="3">
        <f t="shared" si="14"/>
        <v>205.39496262841152</v>
      </c>
      <c r="G197" s="3">
        <f t="shared" si="15"/>
        <v>267.75560877203736</v>
      </c>
      <c r="H197" s="5">
        <f t="shared" si="16"/>
        <v>212.41276043246174</v>
      </c>
    </row>
    <row r="198" spans="1:8" x14ac:dyDescent="0.3">
      <c r="A198" s="4">
        <v>0.27276481089963311</v>
      </c>
      <c r="B198" s="3">
        <v>0.13182226390405227</v>
      </c>
      <c r="C198" s="3">
        <v>0.16778311964101811</v>
      </c>
      <c r="D198" s="9">
        <v>0.44964626029631793</v>
      </c>
      <c r="E198" s="4">
        <f t="shared" si="17"/>
        <v>227.54924590086296</v>
      </c>
      <c r="F198" s="3">
        <f t="shared" si="14"/>
        <v>213.31404865430929</v>
      </c>
      <c r="G198" s="3">
        <f t="shared" si="15"/>
        <v>216.94609508374282</v>
      </c>
      <c r="H198" s="5">
        <f t="shared" si="16"/>
        <v>245.41427228992811</v>
      </c>
    </row>
    <row r="199" spans="1:8" x14ac:dyDescent="0.3">
      <c r="A199" s="4">
        <v>0.57726446321424485</v>
      </c>
      <c r="B199" s="3">
        <v>0.55696900243217806</v>
      </c>
      <c r="C199" s="3">
        <v>0.17811406524303652</v>
      </c>
      <c r="D199" s="9">
        <v>0.87799569568584634</v>
      </c>
      <c r="E199" s="4">
        <f t="shared" si="17"/>
        <v>258.30371078463872</v>
      </c>
      <c r="F199" s="3">
        <f t="shared" si="14"/>
        <v>256.25386924564998</v>
      </c>
      <c r="G199" s="3">
        <f t="shared" si="15"/>
        <v>217.98952058954669</v>
      </c>
      <c r="H199" s="5">
        <f t="shared" si="16"/>
        <v>288.67756526427047</v>
      </c>
    </row>
    <row r="200" spans="1:8" x14ac:dyDescent="0.3">
      <c r="A200" s="4">
        <v>0.14379973513261657</v>
      </c>
      <c r="B200" s="3">
        <v>0.70390410135581483</v>
      </c>
      <c r="C200" s="3">
        <v>0.70580257570117189</v>
      </c>
      <c r="D200" s="9">
        <v>0.10264732887432604</v>
      </c>
      <c r="E200" s="4">
        <f t="shared" si="17"/>
        <v>214.52377324839426</v>
      </c>
      <c r="F200" s="3">
        <f t="shared" si="14"/>
        <v>271.09431423693729</v>
      </c>
      <c r="G200" s="3">
        <f t="shared" si="15"/>
        <v>271.28606014581834</v>
      </c>
      <c r="H200" s="5">
        <f t="shared" si="16"/>
        <v>210.36738021630694</v>
      </c>
    </row>
    <row r="201" spans="1:8" x14ac:dyDescent="0.3">
      <c r="A201" s="4">
        <v>0.11543045831709053</v>
      </c>
      <c r="B201" s="3">
        <v>0.30992361663106616</v>
      </c>
      <c r="C201" s="3">
        <v>0.35494579698367201</v>
      </c>
      <c r="D201" s="9">
        <v>0.47872831902149038</v>
      </c>
      <c r="E201" s="4">
        <f t="shared" si="17"/>
        <v>211.65847629002616</v>
      </c>
      <c r="F201" s="3">
        <f t="shared" si="14"/>
        <v>231.30228527973767</v>
      </c>
      <c r="G201" s="3">
        <f t="shared" si="15"/>
        <v>235.84952549535086</v>
      </c>
      <c r="H201" s="5">
        <f t="shared" si="16"/>
        <v>248.35156022117053</v>
      </c>
    </row>
    <row r="202" spans="1:8" x14ac:dyDescent="0.3">
      <c r="A202" s="4">
        <v>0.37048753849847538</v>
      </c>
      <c r="B202" s="3">
        <v>0.48811895028044894</v>
      </c>
      <c r="C202" s="3">
        <v>0.47516255919138728</v>
      </c>
      <c r="D202" s="9">
        <v>0.80243464910033335</v>
      </c>
      <c r="E202" s="4">
        <f t="shared" si="17"/>
        <v>237.41924138834602</v>
      </c>
      <c r="F202" s="3">
        <f t="shared" si="14"/>
        <v>249.30001397832535</v>
      </c>
      <c r="G202" s="3">
        <f t="shared" si="15"/>
        <v>247.9914184783301</v>
      </c>
      <c r="H202" s="5">
        <f t="shared" si="16"/>
        <v>281.04589955913366</v>
      </c>
    </row>
    <row r="203" spans="1:8" x14ac:dyDescent="0.3">
      <c r="A203" s="4">
        <v>0.65666916070953285</v>
      </c>
      <c r="B203" s="3">
        <v>0.69198390110518626</v>
      </c>
      <c r="C203" s="3">
        <v>0.13919544150967345</v>
      </c>
      <c r="D203" s="9">
        <v>0.12945883186494322</v>
      </c>
      <c r="E203" s="4">
        <f t="shared" si="17"/>
        <v>266.32358523166283</v>
      </c>
      <c r="F203" s="3">
        <f t="shared" si="14"/>
        <v>269.89037401162381</v>
      </c>
      <c r="G203" s="3">
        <f t="shared" si="15"/>
        <v>214.05873959247702</v>
      </c>
      <c r="H203" s="5">
        <f t="shared" si="16"/>
        <v>213.07534201835927</v>
      </c>
    </row>
    <row r="204" spans="1:8" x14ac:dyDescent="0.3">
      <c r="A204" s="4">
        <v>0.80089317189249698</v>
      </c>
      <c r="B204" s="3">
        <v>0.74662852364689347</v>
      </c>
      <c r="C204" s="3">
        <v>2.7223379165957073E-3</v>
      </c>
      <c r="D204" s="9">
        <v>0.8193448015194158</v>
      </c>
      <c r="E204" s="4">
        <f t="shared" si="17"/>
        <v>280.89021036114218</v>
      </c>
      <c r="F204" s="3">
        <f t="shared" si="14"/>
        <v>275.40948088833625</v>
      </c>
      <c r="G204" s="3">
        <f t="shared" si="15"/>
        <v>200.27495612957617</v>
      </c>
      <c r="H204" s="5">
        <f t="shared" si="16"/>
        <v>282.75382495346099</v>
      </c>
    </row>
    <row r="205" spans="1:8" x14ac:dyDescent="0.3">
      <c r="A205" s="4">
        <v>0.65885898969804291</v>
      </c>
      <c r="B205" s="3">
        <v>0.41789492272517159</v>
      </c>
      <c r="C205" s="3">
        <v>0.76612727829250149</v>
      </c>
      <c r="D205" s="9">
        <v>0.90446064319923114</v>
      </c>
      <c r="E205" s="4">
        <f t="shared" si="17"/>
        <v>266.54475795950236</v>
      </c>
      <c r="F205" s="3">
        <f t="shared" si="14"/>
        <v>242.20738719524235</v>
      </c>
      <c r="G205" s="3">
        <f t="shared" si="15"/>
        <v>277.37885510754268</v>
      </c>
      <c r="H205" s="5">
        <f t="shared" si="16"/>
        <v>291.35052496312233</v>
      </c>
    </row>
    <row r="206" spans="1:8" x14ac:dyDescent="0.3">
      <c r="A206" s="4">
        <v>0.86783770599423871</v>
      </c>
      <c r="B206" s="3">
        <v>0.83347703806046458</v>
      </c>
      <c r="C206" s="3">
        <v>0.90860887623960884</v>
      </c>
      <c r="D206" s="9">
        <v>0.30921662193567168</v>
      </c>
      <c r="E206" s="4">
        <f t="shared" si="17"/>
        <v>287.65160830541811</v>
      </c>
      <c r="F206" s="3">
        <f t="shared" si="14"/>
        <v>284.1811808441069</v>
      </c>
      <c r="G206" s="3">
        <f t="shared" si="15"/>
        <v>291.76949650020049</v>
      </c>
      <c r="H206" s="5">
        <f t="shared" si="16"/>
        <v>231.23087881550285</v>
      </c>
    </row>
    <row r="207" spans="1:8" x14ac:dyDescent="0.3">
      <c r="A207" s="4">
        <v>0.64944868458532334</v>
      </c>
      <c r="B207" s="3">
        <v>0.60460113535774107</v>
      </c>
      <c r="C207" s="3">
        <v>0.15495490211284324</v>
      </c>
      <c r="D207" s="9">
        <v>9.4566835916013114E-2</v>
      </c>
      <c r="E207" s="4">
        <f t="shared" si="17"/>
        <v>265.59431714311768</v>
      </c>
      <c r="F207" s="3">
        <f t="shared" si="14"/>
        <v>261.06471467113187</v>
      </c>
      <c r="G207" s="3">
        <f t="shared" si="15"/>
        <v>215.65044511339715</v>
      </c>
      <c r="H207" s="5">
        <f t="shared" si="16"/>
        <v>209.55125042751732</v>
      </c>
    </row>
    <row r="208" spans="1:8" x14ac:dyDescent="0.3">
      <c r="A208" s="4">
        <v>0.35444851477880246</v>
      </c>
      <c r="B208" s="3">
        <v>0.89685709459913798</v>
      </c>
      <c r="C208" s="3">
        <v>0.34827091557253065</v>
      </c>
      <c r="D208" s="9">
        <v>0.46612190395032971</v>
      </c>
      <c r="E208" s="4">
        <f t="shared" si="17"/>
        <v>235.79929999265906</v>
      </c>
      <c r="F208" s="3">
        <f t="shared" si="14"/>
        <v>290.58256655451294</v>
      </c>
      <c r="G208" s="3">
        <f t="shared" si="15"/>
        <v>235.17536247282561</v>
      </c>
      <c r="H208" s="5">
        <f t="shared" si="16"/>
        <v>247.07831229898329</v>
      </c>
    </row>
    <row r="209" spans="1:8" x14ac:dyDescent="0.3">
      <c r="A209" s="4">
        <v>0.22690699003272141</v>
      </c>
      <c r="B209" s="3">
        <v>0.22059511264502318</v>
      </c>
      <c r="C209" s="3">
        <v>0.34027881923388137</v>
      </c>
      <c r="D209" s="9">
        <v>0.85167902800683448</v>
      </c>
      <c r="E209" s="4">
        <f t="shared" si="17"/>
        <v>222.91760599330487</v>
      </c>
      <c r="F209" s="3">
        <f t="shared" si="14"/>
        <v>222.28010637714735</v>
      </c>
      <c r="G209" s="3">
        <f t="shared" si="15"/>
        <v>234.36816074262202</v>
      </c>
      <c r="H209" s="5">
        <f t="shared" si="16"/>
        <v>286.01958182869026</v>
      </c>
    </row>
    <row r="210" spans="1:8" x14ac:dyDescent="0.3">
      <c r="A210" s="4">
        <v>8.8406058260815601E-2</v>
      </c>
      <c r="B210" s="3">
        <v>0.67962120089677691</v>
      </c>
      <c r="C210" s="3">
        <v>0.18906232728417161</v>
      </c>
      <c r="D210" s="9">
        <v>0.37488616519137452</v>
      </c>
      <c r="E210" s="4">
        <f t="shared" si="17"/>
        <v>208.92901188434237</v>
      </c>
      <c r="F210" s="3">
        <f t="shared" si="14"/>
        <v>268.64174129057449</v>
      </c>
      <c r="G210" s="3">
        <f t="shared" si="15"/>
        <v>219.09529505570134</v>
      </c>
      <c r="H210" s="5">
        <f t="shared" si="16"/>
        <v>237.86350268432884</v>
      </c>
    </row>
    <row r="211" spans="1:8" x14ac:dyDescent="0.3">
      <c r="A211" s="4">
        <v>6.0644813320155921E-2</v>
      </c>
      <c r="B211" s="3">
        <v>0.42425736400871272</v>
      </c>
      <c r="C211" s="3">
        <v>0.88895888243270316</v>
      </c>
      <c r="D211" s="9">
        <v>0.46660993062271272</v>
      </c>
      <c r="E211" s="4">
        <f t="shared" si="17"/>
        <v>206.12512614533574</v>
      </c>
      <c r="F211" s="3">
        <f t="shared" si="14"/>
        <v>242.84999376487997</v>
      </c>
      <c r="G211" s="3">
        <f t="shared" si="15"/>
        <v>289.78484712570304</v>
      </c>
      <c r="H211" s="5">
        <f t="shared" si="16"/>
        <v>247.12760299289397</v>
      </c>
    </row>
    <row r="212" spans="1:8" x14ac:dyDescent="0.3">
      <c r="A212" s="4">
        <v>0.80490671796596491</v>
      </c>
      <c r="B212" s="3">
        <v>0.69015981604683629</v>
      </c>
      <c r="C212" s="3">
        <v>0.99484830956737547</v>
      </c>
      <c r="D212" s="9">
        <v>0.70688859425002515</v>
      </c>
      <c r="E212" s="4">
        <f t="shared" si="17"/>
        <v>281.29557851456246</v>
      </c>
      <c r="F212" s="3">
        <f t="shared" ref="F212:F253" si="18">$B$1 + (($D$1-$B$1 )*B212)</f>
        <v>269.70614142073043</v>
      </c>
      <c r="G212" s="3">
        <f t="shared" ref="G212:G253" si="19">$B$1 + (($D$1-$B$1 )*C212)</f>
        <v>300.47967926630491</v>
      </c>
      <c r="H212" s="5">
        <f t="shared" ref="H212:H253" si="20">$B$1 + (($D$1-$B$1 )*D212)</f>
        <v>271.39574801925255</v>
      </c>
    </row>
    <row r="213" spans="1:8" x14ac:dyDescent="0.3">
      <c r="A213" s="4">
        <v>0.13314311122063072</v>
      </c>
      <c r="B213" s="3">
        <v>0.64837556191972046</v>
      </c>
      <c r="C213" s="3">
        <v>0.95043654087789886</v>
      </c>
      <c r="D213" s="9">
        <v>0.23033794491445525</v>
      </c>
      <c r="E213" s="4">
        <f t="shared" si="17"/>
        <v>213.44745423328371</v>
      </c>
      <c r="F213" s="3">
        <f t="shared" si="18"/>
        <v>265.48593175389175</v>
      </c>
      <c r="G213" s="3">
        <f t="shared" si="19"/>
        <v>295.99409062866778</v>
      </c>
      <c r="H213" s="5">
        <f t="shared" si="20"/>
        <v>223.26413243635997</v>
      </c>
    </row>
    <row r="214" spans="1:8" x14ac:dyDescent="0.3">
      <c r="A214" s="4">
        <v>0.50472780468220924</v>
      </c>
      <c r="B214" s="3">
        <v>0.14514475025469964</v>
      </c>
      <c r="C214" s="3">
        <v>0.5394673490962848</v>
      </c>
      <c r="D214" s="9">
        <v>4.6722295404092895E-2</v>
      </c>
      <c r="E214" s="4">
        <f t="shared" si="17"/>
        <v>250.97750827290312</v>
      </c>
      <c r="F214" s="3">
        <f t="shared" si="18"/>
        <v>214.65961977572465</v>
      </c>
      <c r="G214" s="3">
        <f t="shared" si="19"/>
        <v>254.48620225872477</v>
      </c>
      <c r="H214" s="5">
        <f t="shared" si="20"/>
        <v>204.71895183581339</v>
      </c>
    </row>
    <row r="215" spans="1:8" x14ac:dyDescent="0.3">
      <c r="A215" s="4">
        <v>0.8529584874958116</v>
      </c>
      <c r="B215" s="3">
        <v>0.52428668620681018</v>
      </c>
      <c r="C215" s="3">
        <v>0.72364260989832874</v>
      </c>
      <c r="D215" s="9">
        <v>0.56391732307335662</v>
      </c>
      <c r="E215" s="4">
        <f t="shared" si="17"/>
        <v>286.14880723707699</v>
      </c>
      <c r="F215" s="3">
        <f t="shared" si="18"/>
        <v>252.95295530688782</v>
      </c>
      <c r="G215" s="3">
        <f t="shared" si="19"/>
        <v>273.08790359973119</v>
      </c>
      <c r="H215" s="5">
        <f t="shared" si="20"/>
        <v>256.95564963040903</v>
      </c>
    </row>
    <row r="216" spans="1:8" x14ac:dyDescent="0.3">
      <c r="A216" s="4">
        <v>0.6226880050477257</v>
      </c>
      <c r="B216" s="3">
        <v>0.89180155172964459</v>
      </c>
      <c r="C216" s="3">
        <v>0.6519470287574074</v>
      </c>
      <c r="D216" s="9">
        <v>0.66654591414939479</v>
      </c>
      <c r="E216" s="4">
        <f t="shared" si="17"/>
        <v>262.89148850982031</v>
      </c>
      <c r="F216" s="3">
        <f t="shared" si="18"/>
        <v>290.07195672469413</v>
      </c>
      <c r="G216" s="3">
        <f t="shared" si="19"/>
        <v>265.84664990449812</v>
      </c>
      <c r="H216" s="5">
        <f t="shared" si="20"/>
        <v>267.32113732908886</v>
      </c>
    </row>
    <row r="217" spans="1:8" x14ac:dyDescent="0.3">
      <c r="A217" s="4">
        <v>0.85565950980473982</v>
      </c>
      <c r="B217" s="3">
        <v>0.42783386440950755</v>
      </c>
      <c r="C217" s="3">
        <v>0.28861592702918526</v>
      </c>
      <c r="D217" s="9">
        <v>0.74142513596572512</v>
      </c>
      <c r="E217" s="4">
        <f t="shared" si="17"/>
        <v>286.42161049027874</v>
      </c>
      <c r="F217" s="3">
        <f t="shared" si="18"/>
        <v>243.21122030536026</v>
      </c>
      <c r="G217" s="3">
        <f t="shared" si="19"/>
        <v>229.15020862994771</v>
      </c>
      <c r="H217" s="5">
        <f t="shared" si="20"/>
        <v>274.88393873253824</v>
      </c>
    </row>
    <row r="218" spans="1:8" x14ac:dyDescent="0.3">
      <c r="A218" s="4">
        <v>0.9223269315089222</v>
      </c>
      <c r="B218" s="3">
        <v>0.27835093619646634</v>
      </c>
      <c r="C218" s="3">
        <v>0.15605180495625259</v>
      </c>
      <c r="D218" s="9">
        <v>0.16214227142816029</v>
      </c>
      <c r="E218" s="4">
        <f t="shared" si="17"/>
        <v>293.15502008240117</v>
      </c>
      <c r="F218" s="3">
        <f t="shared" si="18"/>
        <v>228.1134445558431</v>
      </c>
      <c r="G218" s="3">
        <f t="shared" si="19"/>
        <v>215.76123230058153</v>
      </c>
      <c r="H218" s="5">
        <f t="shared" si="20"/>
        <v>216.37636941424418</v>
      </c>
    </row>
    <row r="219" spans="1:8" x14ac:dyDescent="0.3">
      <c r="A219" s="4">
        <v>0.25636378333467491</v>
      </c>
      <c r="B219" s="3">
        <v>0.89967520454642602</v>
      </c>
      <c r="C219" s="3">
        <v>0.42025763199634503</v>
      </c>
      <c r="D219" s="9">
        <v>0.49222683741139373</v>
      </c>
      <c r="E219" s="4">
        <f t="shared" si="17"/>
        <v>225.89274211680217</v>
      </c>
      <c r="F219" s="3">
        <f t="shared" si="18"/>
        <v>290.86719565918901</v>
      </c>
      <c r="G219" s="3">
        <f t="shared" si="19"/>
        <v>242.44602083163085</v>
      </c>
      <c r="H219" s="5">
        <f t="shared" si="20"/>
        <v>249.71491057855076</v>
      </c>
    </row>
    <row r="220" spans="1:8" x14ac:dyDescent="0.3">
      <c r="A220" s="4">
        <v>9.8656335613756085E-2</v>
      </c>
      <c r="B220" s="3">
        <v>0.55513762141901635</v>
      </c>
      <c r="C220" s="3">
        <v>8.9226988913070127E-2</v>
      </c>
      <c r="D220" s="9">
        <v>0.37460212544104765</v>
      </c>
      <c r="E220" s="4">
        <f t="shared" si="17"/>
        <v>209.96428989698936</v>
      </c>
      <c r="F220" s="3">
        <f t="shared" si="18"/>
        <v>256.06889976332064</v>
      </c>
      <c r="G220" s="3">
        <f t="shared" si="19"/>
        <v>209.01192588022008</v>
      </c>
      <c r="H220" s="5">
        <f t="shared" si="20"/>
        <v>237.83481466954581</v>
      </c>
    </row>
    <row r="221" spans="1:8" x14ac:dyDescent="0.3">
      <c r="A221" s="4">
        <v>0.38966375250135021</v>
      </c>
      <c r="B221" s="3">
        <v>6.1540096979499914E-3</v>
      </c>
      <c r="C221" s="3">
        <v>0.16533014755877806</v>
      </c>
      <c r="D221" s="9">
        <v>4.2302136935803647E-2</v>
      </c>
      <c r="E221" s="4">
        <f t="shared" si="17"/>
        <v>239.35603900263638</v>
      </c>
      <c r="F221" s="3">
        <f t="shared" si="18"/>
        <v>200.62155497949294</v>
      </c>
      <c r="G221" s="3">
        <f t="shared" si="19"/>
        <v>216.69834490343658</v>
      </c>
      <c r="H221" s="5">
        <f t="shared" si="20"/>
        <v>204.27251583051617</v>
      </c>
    </row>
    <row r="222" spans="1:8" x14ac:dyDescent="0.3">
      <c r="A222" s="4">
        <v>0.18887662389174864</v>
      </c>
      <c r="B222" s="3">
        <v>0.75778824508907427</v>
      </c>
      <c r="C222" s="3">
        <v>0.97611487902852578</v>
      </c>
      <c r="D222" s="9">
        <v>0.70759974632081524</v>
      </c>
      <c r="E222" s="4">
        <f t="shared" si="17"/>
        <v>219.07653901306662</v>
      </c>
      <c r="F222" s="3">
        <f t="shared" si="18"/>
        <v>276.53661275399651</v>
      </c>
      <c r="G222" s="3">
        <f t="shared" si="19"/>
        <v>298.58760278188112</v>
      </c>
      <c r="H222" s="5">
        <f t="shared" si="20"/>
        <v>271.46757437840233</v>
      </c>
    </row>
    <row r="223" spans="1:8" x14ac:dyDescent="0.3">
      <c r="A223" s="4">
        <v>0.47193622807866753</v>
      </c>
      <c r="B223" s="3">
        <v>0.50088237692930815</v>
      </c>
      <c r="C223" s="3">
        <v>0.51008127611744314</v>
      </c>
      <c r="D223" s="9">
        <v>0.35962886132218497</v>
      </c>
      <c r="E223" s="4">
        <f t="shared" si="17"/>
        <v>247.66555903594542</v>
      </c>
      <c r="F223" s="3">
        <f t="shared" si="18"/>
        <v>250.58912006986012</v>
      </c>
      <c r="G223" s="3">
        <f t="shared" si="19"/>
        <v>251.51820888786176</v>
      </c>
      <c r="H223" s="5">
        <f t="shared" si="20"/>
        <v>236.32251499354066</v>
      </c>
    </row>
    <row r="224" spans="1:8" x14ac:dyDescent="0.3">
      <c r="A224" s="4">
        <v>0.59809965330042625</v>
      </c>
      <c r="B224" s="3">
        <v>0.76704150706211538</v>
      </c>
      <c r="C224" s="3">
        <v>0.59061847195033179</v>
      </c>
      <c r="D224" s="9">
        <v>7.3357326633497699E-2</v>
      </c>
      <c r="E224" s="4">
        <f t="shared" si="17"/>
        <v>260.40806498334302</v>
      </c>
      <c r="F224" s="3">
        <f t="shared" si="18"/>
        <v>277.47119221327364</v>
      </c>
      <c r="G224" s="3">
        <f t="shared" si="19"/>
        <v>259.65246566698352</v>
      </c>
      <c r="H224" s="5">
        <f t="shared" si="20"/>
        <v>207.40908998998327</v>
      </c>
    </row>
    <row r="225" spans="1:8" x14ac:dyDescent="0.3">
      <c r="A225" s="4">
        <v>0.53171358174964101</v>
      </c>
      <c r="B225" s="3">
        <v>0.44527109211486537</v>
      </c>
      <c r="C225" s="3">
        <v>0.10937402023320375</v>
      </c>
      <c r="D225" s="9">
        <v>0.7467219736211842</v>
      </c>
      <c r="E225" s="4">
        <f t="shared" si="17"/>
        <v>253.70307175671374</v>
      </c>
      <c r="F225" s="3">
        <f t="shared" si="18"/>
        <v>244.9723803036014</v>
      </c>
      <c r="G225" s="3">
        <f t="shared" si="19"/>
        <v>211.04677604355356</v>
      </c>
      <c r="H225" s="5">
        <f t="shared" si="20"/>
        <v>275.41891933573959</v>
      </c>
    </row>
    <row r="226" spans="1:8" x14ac:dyDescent="0.3">
      <c r="A226" s="4">
        <v>0.33345975495028624</v>
      </c>
      <c r="B226" s="3">
        <v>0.61541477548559032</v>
      </c>
      <c r="C226" s="3">
        <v>0.83852026307673333</v>
      </c>
      <c r="D226" s="9">
        <v>0.46362688283718145</v>
      </c>
      <c r="E226" s="4">
        <f t="shared" si="17"/>
        <v>233.67943524997889</v>
      </c>
      <c r="F226" s="3">
        <f t="shared" si="18"/>
        <v>262.15689232404463</v>
      </c>
      <c r="G226" s="3">
        <f t="shared" si="19"/>
        <v>284.69054657075009</v>
      </c>
      <c r="H226" s="5">
        <f t="shared" si="20"/>
        <v>246.82631516655533</v>
      </c>
    </row>
    <row r="227" spans="1:8" x14ac:dyDescent="0.3">
      <c r="A227" s="4">
        <v>0.67603391637483867</v>
      </c>
      <c r="B227" s="3">
        <v>0.40909669446349328</v>
      </c>
      <c r="C227" s="3">
        <v>0.13131046050764894</v>
      </c>
      <c r="D227" s="9">
        <v>1.4481759159819196E-2</v>
      </c>
      <c r="E227" s="4">
        <f t="shared" si="17"/>
        <v>268.27942555385869</v>
      </c>
      <c r="F227" s="3">
        <f t="shared" si="18"/>
        <v>241.31876614081281</v>
      </c>
      <c r="G227" s="3">
        <f t="shared" si="19"/>
        <v>213.26235651127254</v>
      </c>
      <c r="H227" s="5">
        <f t="shared" si="20"/>
        <v>201.46265767514174</v>
      </c>
    </row>
    <row r="228" spans="1:8" x14ac:dyDescent="0.3">
      <c r="A228" s="4">
        <v>0.94353682077736611</v>
      </c>
      <c r="B228" s="3">
        <v>0.62659593166401695</v>
      </c>
      <c r="C228" s="3">
        <v>0.55473078262724174</v>
      </c>
      <c r="D228" s="9">
        <v>0.56971844378386305</v>
      </c>
      <c r="E228" s="4">
        <f t="shared" si="17"/>
        <v>295.29721889851396</v>
      </c>
      <c r="F228" s="3">
        <f t="shared" si="18"/>
        <v>263.28618909806573</v>
      </c>
      <c r="G228" s="3">
        <f t="shared" si="19"/>
        <v>256.02780904535143</v>
      </c>
      <c r="H228" s="5">
        <f t="shared" si="20"/>
        <v>257.54156282217019</v>
      </c>
    </row>
    <row r="229" spans="1:8" x14ac:dyDescent="0.3">
      <c r="A229" s="4">
        <v>0.68480412854104511</v>
      </c>
      <c r="B229" s="3">
        <v>0.7663764952872314</v>
      </c>
      <c r="C229" s="3">
        <v>0.76266098177747643</v>
      </c>
      <c r="D229" s="9">
        <v>0.41824382912310798</v>
      </c>
      <c r="E229" s="4">
        <f t="shared" si="17"/>
        <v>269.16521698264557</v>
      </c>
      <c r="F229" s="3">
        <f t="shared" si="18"/>
        <v>277.40402602401036</v>
      </c>
      <c r="G229" s="3">
        <f t="shared" si="19"/>
        <v>277.02875915952512</v>
      </c>
      <c r="H229" s="5">
        <f t="shared" si="20"/>
        <v>242.24262674143392</v>
      </c>
    </row>
    <row r="230" spans="1:8" x14ac:dyDescent="0.3">
      <c r="A230" s="4">
        <v>0.10151052147726747</v>
      </c>
      <c r="B230" s="3">
        <v>0.96385819085563995</v>
      </c>
      <c r="C230" s="3">
        <v>0.23821971780595386</v>
      </c>
      <c r="D230" s="9">
        <v>1.1193325940908161E-2</v>
      </c>
      <c r="E230" s="4">
        <f t="shared" si="17"/>
        <v>210.25256266920402</v>
      </c>
      <c r="F230" s="3">
        <f t="shared" si="18"/>
        <v>297.34967727641964</v>
      </c>
      <c r="G230" s="3">
        <f t="shared" si="19"/>
        <v>224.06019149840134</v>
      </c>
      <c r="H230" s="5">
        <f t="shared" si="20"/>
        <v>201.13052592003172</v>
      </c>
    </row>
    <row r="231" spans="1:8" x14ac:dyDescent="0.3">
      <c r="A231" s="4">
        <v>0.71314197601355922</v>
      </c>
      <c r="B231" s="3">
        <v>0.83172993395346551</v>
      </c>
      <c r="C231" s="3">
        <v>0.51960937842692401</v>
      </c>
      <c r="D231" s="9">
        <v>0.77630294230989183</v>
      </c>
      <c r="E231" s="4">
        <f t="shared" si="17"/>
        <v>272.0273395773695</v>
      </c>
      <c r="F231" s="3">
        <f t="shared" si="18"/>
        <v>284.00472332930002</v>
      </c>
      <c r="G231" s="3">
        <f t="shared" si="19"/>
        <v>252.48054722111931</v>
      </c>
      <c r="H231" s="5">
        <f t="shared" si="20"/>
        <v>278.40659717329908</v>
      </c>
    </row>
    <row r="232" spans="1:8" x14ac:dyDescent="0.3">
      <c r="A232" s="4">
        <v>0.60186711369245038</v>
      </c>
      <c r="B232" s="3">
        <v>0.87212955458893249</v>
      </c>
      <c r="C232" s="3">
        <v>0.47654899242395077</v>
      </c>
      <c r="D232" s="9">
        <v>0.73728899761745337</v>
      </c>
      <c r="E232" s="4">
        <f t="shared" si="17"/>
        <v>260.78857848293751</v>
      </c>
      <c r="F232" s="3">
        <f t="shared" si="18"/>
        <v>288.08508501348217</v>
      </c>
      <c r="G232" s="3">
        <f t="shared" si="19"/>
        <v>248.13144823481903</v>
      </c>
      <c r="H232" s="5">
        <f t="shared" si="20"/>
        <v>274.46618875936281</v>
      </c>
    </row>
    <row r="233" spans="1:8" x14ac:dyDescent="0.3">
      <c r="A233" s="4">
        <v>0.95027509963143908</v>
      </c>
      <c r="B233" s="3">
        <v>0.27790486981266005</v>
      </c>
      <c r="C233" s="3">
        <v>0.466265052638276</v>
      </c>
      <c r="D233" s="9">
        <v>0.27579714586706305</v>
      </c>
      <c r="E233" s="4">
        <f t="shared" si="17"/>
        <v>295.97778506277535</v>
      </c>
      <c r="F233" s="3">
        <f t="shared" si="18"/>
        <v>228.06839185107867</v>
      </c>
      <c r="G233" s="3">
        <f t="shared" si="19"/>
        <v>247.09277031646587</v>
      </c>
      <c r="H233" s="5">
        <f t="shared" si="20"/>
        <v>227.85551173257338</v>
      </c>
    </row>
    <row r="234" spans="1:8" x14ac:dyDescent="0.3">
      <c r="A234" s="4">
        <v>0.68315320779223898</v>
      </c>
      <c r="B234" s="3">
        <v>0.65884120084245701</v>
      </c>
      <c r="C234" s="3">
        <v>0.91832019056436465</v>
      </c>
      <c r="D234" s="9">
        <v>0.28510008237409823</v>
      </c>
      <c r="E234" s="4">
        <f t="shared" si="17"/>
        <v>268.99847398701615</v>
      </c>
      <c r="F234" s="3">
        <f t="shared" si="18"/>
        <v>266.54296128508815</v>
      </c>
      <c r="G234" s="3">
        <f t="shared" si="19"/>
        <v>292.75033924700085</v>
      </c>
      <c r="H234" s="5">
        <f t="shared" si="20"/>
        <v>228.79510831978394</v>
      </c>
    </row>
    <row r="235" spans="1:8" x14ac:dyDescent="0.3">
      <c r="A235" s="4">
        <v>0.56048000631175088</v>
      </c>
      <c r="B235" s="3">
        <v>0.38852479589442923</v>
      </c>
      <c r="C235" s="3">
        <v>2.492474240683118E-2</v>
      </c>
      <c r="D235" s="9">
        <v>0.31816891451402518</v>
      </c>
      <c r="E235" s="4">
        <f t="shared" si="17"/>
        <v>256.60848063748682</v>
      </c>
      <c r="F235" s="3">
        <f t="shared" si="18"/>
        <v>239.24100438533736</v>
      </c>
      <c r="G235" s="3">
        <f t="shared" si="19"/>
        <v>202.51739898308995</v>
      </c>
      <c r="H235" s="5">
        <f t="shared" si="20"/>
        <v>232.13506036591656</v>
      </c>
    </row>
    <row r="236" spans="1:8" x14ac:dyDescent="0.3">
      <c r="A236" s="4">
        <v>0.73999125834405377</v>
      </c>
      <c r="B236" s="3">
        <v>0.32611562083911783</v>
      </c>
      <c r="C236" s="3">
        <v>0.43907442394244744</v>
      </c>
      <c r="D236" s="9">
        <v>7.4703167648782931E-2</v>
      </c>
      <c r="E236" s="4">
        <f t="shared" si="17"/>
        <v>274.73911709274944</v>
      </c>
      <c r="F236" s="3">
        <f t="shared" si="18"/>
        <v>232.93767770475091</v>
      </c>
      <c r="G236" s="3">
        <f t="shared" si="19"/>
        <v>244.34651681818718</v>
      </c>
      <c r="H236" s="5">
        <f t="shared" si="20"/>
        <v>207.54501993252708</v>
      </c>
    </row>
    <row r="237" spans="1:8" x14ac:dyDescent="0.3">
      <c r="A237" s="4">
        <v>0.83953349450089965</v>
      </c>
      <c r="B237" s="3">
        <v>0.60305711801128081</v>
      </c>
      <c r="C237" s="3">
        <v>0.15343963498918201</v>
      </c>
      <c r="D237" s="9">
        <v>0.88538364226902599</v>
      </c>
      <c r="E237" s="4">
        <f t="shared" si="17"/>
        <v>284.79288294459087</v>
      </c>
      <c r="F237" s="3">
        <f t="shared" si="18"/>
        <v>260.90876891913933</v>
      </c>
      <c r="G237" s="3">
        <f t="shared" si="19"/>
        <v>215.49740313390737</v>
      </c>
      <c r="H237" s="5">
        <f t="shared" si="20"/>
        <v>289.42374786917162</v>
      </c>
    </row>
    <row r="238" spans="1:8" x14ac:dyDescent="0.3">
      <c r="A238" s="4">
        <v>0.44366603391357573</v>
      </c>
      <c r="B238" s="3">
        <v>1.5242134053987888E-2</v>
      </c>
      <c r="C238" s="3">
        <v>2.445740398063323E-2</v>
      </c>
      <c r="D238" s="9">
        <v>0.76553496599016169</v>
      </c>
      <c r="E238" s="4">
        <f t="shared" si="17"/>
        <v>244.81026942527114</v>
      </c>
      <c r="F238" s="3">
        <f t="shared" si="18"/>
        <v>201.53945553945277</v>
      </c>
      <c r="G238" s="3">
        <f t="shared" si="19"/>
        <v>202.47019780204397</v>
      </c>
      <c r="H238" s="5">
        <f t="shared" si="20"/>
        <v>277.3190315650063</v>
      </c>
    </row>
    <row r="239" spans="1:8" x14ac:dyDescent="0.3">
      <c r="A239" s="4">
        <v>5.5780285553034825E-2</v>
      </c>
      <c r="B239" s="3">
        <v>2.7915185832076972E-3</v>
      </c>
      <c r="C239" s="3">
        <v>0.26134769780020128</v>
      </c>
      <c r="D239" s="9">
        <v>0.58081807395162588</v>
      </c>
      <c r="E239" s="4">
        <f t="shared" si="17"/>
        <v>205.63380884085652</v>
      </c>
      <c r="F239" s="3">
        <f t="shared" si="18"/>
        <v>200.28194337690397</v>
      </c>
      <c r="G239" s="3">
        <f t="shared" si="19"/>
        <v>226.39611747782033</v>
      </c>
      <c r="H239" s="5">
        <f t="shared" si="20"/>
        <v>258.66262546911423</v>
      </c>
    </row>
    <row r="240" spans="1:8" x14ac:dyDescent="0.3">
      <c r="A240" s="4">
        <v>0.29006473652329023</v>
      </c>
      <c r="B240" s="3">
        <v>0.57407213646711386</v>
      </c>
      <c r="C240" s="3">
        <v>0.40087759974352843</v>
      </c>
      <c r="D240" s="9">
        <v>0.94235637189781374</v>
      </c>
      <c r="E240" s="4">
        <f t="shared" si="17"/>
        <v>229.2965383888523</v>
      </c>
      <c r="F240" s="3">
        <f t="shared" si="18"/>
        <v>257.98128578317852</v>
      </c>
      <c r="G240" s="3">
        <f t="shared" si="19"/>
        <v>240.48863757409637</v>
      </c>
      <c r="H240" s="5">
        <f t="shared" si="20"/>
        <v>295.17799356167916</v>
      </c>
    </row>
    <row r="241" spans="1:8" x14ac:dyDescent="0.3">
      <c r="A241" s="4">
        <v>0.89788205497087736</v>
      </c>
      <c r="B241" s="3">
        <v>0.17624538413545932</v>
      </c>
      <c r="C241" s="3">
        <v>0.25880730384617012</v>
      </c>
      <c r="D241" s="9">
        <v>0.66405592802407842</v>
      </c>
      <c r="E241" s="4">
        <f t="shared" si="17"/>
        <v>290.68608755205861</v>
      </c>
      <c r="F241" s="3">
        <f t="shared" si="18"/>
        <v>217.80078379768139</v>
      </c>
      <c r="G241" s="3">
        <f t="shared" si="19"/>
        <v>226.13953768846318</v>
      </c>
      <c r="H241" s="5">
        <f t="shared" si="20"/>
        <v>267.06964873043194</v>
      </c>
    </row>
    <row r="242" spans="1:8" x14ac:dyDescent="0.3">
      <c r="A242" s="4">
        <v>4.493170191429674E-2</v>
      </c>
      <c r="B242" s="3">
        <v>0.63291880491570873</v>
      </c>
      <c r="C242" s="3">
        <v>0.29121821774408174</v>
      </c>
      <c r="D242" s="9">
        <v>0.2926946731120138</v>
      </c>
      <c r="E242" s="4">
        <f t="shared" si="17"/>
        <v>204.53810189334396</v>
      </c>
      <c r="F242" s="3">
        <f t="shared" si="18"/>
        <v>263.92479929648658</v>
      </c>
      <c r="G242" s="3">
        <f t="shared" si="19"/>
        <v>229.41303999215225</v>
      </c>
      <c r="H242" s="5">
        <f t="shared" si="20"/>
        <v>229.56216198431341</v>
      </c>
    </row>
    <row r="243" spans="1:8" x14ac:dyDescent="0.3">
      <c r="A243" s="4">
        <v>0.15274901069915137</v>
      </c>
      <c r="B243" s="3">
        <v>0.80942560450838574</v>
      </c>
      <c r="C243" s="3">
        <v>0.22435041672008504</v>
      </c>
      <c r="D243" s="9">
        <v>0.77679030002559268</v>
      </c>
      <c r="E243" s="4">
        <f t="shared" si="17"/>
        <v>215.42765008061428</v>
      </c>
      <c r="F243" s="3">
        <f t="shared" si="18"/>
        <v>281.75198605534695</v>
      </c>
      <c r="G243" s="3">
        <f t="shared" si="19"/>
        <v>222.65939208872859</v>
      </c>
      <c r="H243" s="5">
        <f t="shared" si="20"/>
        <v>278.45582030258487</v>
      </c>
    </row>
    <row r="244" spans="1:8" x14ac:dyDescent="0.3">
      <c r="A244" s="4">
        <v>0.89275240756520657</v>
      </c>
      <c r="B244" s="3">
        <v>0.6633275488736835</v>
      </c>
      <c r="C244" s="3">
        <v>0.75142361123874479</v>
      </c>
      <c r="D244" s="9">
        <v>0.61505375543707941</v>
      </c>
      <c r="E244" s="4">
        <f t="shared" si="17"/>
        <v>290.16799316408583</v>
      </c>
      <c r="F244" s="3">
        <f t="shared" si="18"/>
        <v>266.99608243624203</v>
      </c>
      <c r="G244" s="3">
        <f t="shared" si="19"/>
        <v>275.89378473511323</v>
      </c>
      <c r="H244" s="5">
        <f t="shared" si="20"/>
        <v>262.12042929914503</v>
      </c>
    </row>
    <row r="245" spans="1:8" x14ac:dyDescent="0.3">
      <c r="A245" s="4">
        <v>0.47746629141217312</v>
      </c>
      <c r="B245" s="3">
        <v>0.77901981604841075</v>
      </c>
      <c r="C245" s="3">
        <v>0.53872283833072121</v>
      </c>
      <c r="D245" s="9">
        <v>0.15642328514276926</v>
      </c>
      <c r="E245" s="4">
        <f t="shared" si="17"/>
        <v>248.2240954326295</v>
      </c>
      <c r="F245" s="3">
        <f t="shared" si="18"/>
        <v>278.68100142088952</v>
      </c>
      <c r="G245" s="3">
        <f t="shared" si="19"/>
        <v>254.41100667140284</v>
      </c>
      <c r="H245" s="5">
        <f t="shared" si="20"/>
        <v>215.7987517994197</v>
      </c>
    </row>
    <row r="246" spans="1:8" x14ac:dyDescent="0.3">
      <c r="A246" s="4">
        <v>0.74794174436921312</v>
      </c>
      <c r="B246" s="3">
        <v>7.3894885795998455E-2</v>
      </c>
      <c r="C246" s="3">
        <v>2.4563733989055203E-2</v>
      </c>
      <c r="D246" s="9">
        <v>7.5858180568276312E-2</v>
      </c>
      <c r="E246" s="4">
        <f t="shared" si="17"/>
        <v>275.54211618129051</v>
      </c>
      <c r="F246" s="3">
        <f t="shared" si="18"/>
        <v>207.46338346539585</v>
      </c>
      <c r="G246" s="3">
        <f t="shared" si="19"/>
        <v>202.48093713289458</v>
      </c>
      <c r="H246" s="5">
        <f t="shared" si="20"/>
        <v>207.66167623739591</v>
      </c>
    </row>
    <row r="247" spans="1:8" x14ac:dyDescent="0.3">
      <c r="A247" s="4">
        <v>0.30168704057914353</v>
      </c>
      <c r="B247" s="3">
        <v>0.3544476976022628</v>
      </c>
      <c r="C247" s="3">
        <v>0.69017983401264071</v>
      </c>
      <c r="D247" s="9">
        <v>0.23025721873424865</v>
      </c>
      <c r="E247" s="4">
        <f t="shared" si="17"/>
        <v>230.47039109849351</v>
      </c>
      <c r="F247" s="3">
        <f t="shared" si="18"/>
        <v>235.79921745782855</v>
      </c>
      <c r="G247" s="3">
        <f t="shared" si="19"/>
        <v>269.70816323527674</v>
      </c>
      <c r="H247" s="5">
        <f t="shared" si="20"/>
        <v>223.25597909215912</v>
      </c>
    </row>
    <row r="248" spans="1:8" x14ac:dyDescent="0.3">
      <c r="A248" s="4">
        <v>0.22517938893500111</v>
      </c>
      <c r="B248" s="3">
        <v>0.43356269872195374</v>
      </c>
      <c r="C248" s="3">
        <v>0.55318517798373112</v>
      </c>
      <c r="D248" s="9">
        <v>0.73742800108734918</v>
      </c>
      <c r="E248" s="4">
        <f t="shared" si="17"/>
        <v>222.74311828243512</v>
      </c>
      <c r="F248" s="3">
        <f t="shared" si="18"/>
        <v>243.78983257091733</v>
      </c>
      <c r="G248" s="3">
        <f t="shared" si="19"/>
        <v>255.87170297635686</v>
      </c>
      <c r="H248" s="5">
        <f t="shared" si="20"/>
        <v>274.48022810982229</v>
      </c>
    </row>
    <row r="249" spans="1:8" x14ac:dyDescent="0.3">
      <c r="A249" s="4">
        <v>4.1306461984458309E-4</v>
      </c>
      <c r="B249" s="3">
        <v>0.11533329196840203</v>
      </c>
      <c r="C249" s="3">
        <v>0.90731331313729691</v>
      </c>
      <c r="D249" s="9">
        <v>0.50099776765645732</v>
      </c>
      <c r="E249" s="4">
        <f t="shared" si="17"/>
        <v>200.04171952660431</v>
      </c>
      <c r="F249" s="3">
        <f t="shared" si="18"/>
        <v>211.64866248880861</v>
      </c>
      <c r="G249" s="3">
        <f t="shared" si="19"/>
        <v>291.63864462686701</v>
      </c>
      <c r="H249" s="5">
        <f t="shared" si="20"/>
        <v>250.60077453330217</v>
      </c>
    </row>
    <row r="250" spans="1:8" x14ac:dyDescent="0.3">
      <c r="A250" s="4">
        <v>0.52169466423525113</v>
      </c>
      <c r="B250" s="3">
        <v>0.5590524250938409</v>
      </c>
      <c r="C250" s="3">
        <v>0.36879641962089293</v>
      </c>
      <c r="D250" s="9">
        <v>0.89897955674636643</v>
      </c>
      <c r="E250" s="4">
        <f t="shared" si="17"/>
        <v>252.69116108776035</v>
      </c>
      <c r="F250" s="3">
        <f t="shared" si="18"/>
        <v>256.46429493447795</v>
      </c>
      <c r="G250" s="3">
        <f t="shared" si="19"/>
        <v>237.24843838171017</v>
      </c>
      <c r="H250" s="5">
        <f t="shared" si="20"/>
        <v>290.79693523138303</v>
      </c>
    </row>
    <row r="251" spans="1:8" x14ac:dyDescent="0.3">
      <c r="A251" s="4">
        <v>0.49547163995291921</v>
      </c>
      <c r="B251" s="3">
        <v>0.87464184665893518</v>
      </c>
      <c r="C251" s="3">
        <v>6.0471638236405001E-2</v>
      </c>
      <c r="D251" s="9">
        <v>0.30841335124033153</v>
      </c>
      <c r="E251" s="4">
        <f t="shared" si="17"/>
        <v>250.04263563524484</v>
      </c>
      <c r="F251" s="3">
        <f t="shared" si="18"/>
        <v>288.33882651255249</v>
      </c>
      <c r="G251" s="3">
        <f t="shared" si="19"/>
        <v>206.1076354618769</v>
      </c>
      <c r="H251" s="5">
        <f t="shared" si="20"/>
        <v>231.1497484752735</v>
      </c>
    </row>
    <row r="252" spans="1:8" x14ac:dyDescent="0.3">
      <c r="A252" s="4">
        <v>0.53372240129389514</v>
      </c>
      <c r="B252" s="3">
        <v>0.96404321722126929</v>
      </c>
      <c r="C252" s="3">
        <v>0.50177906601898514</v>
      </c>
      <c r="D252" s="9">
        <v>0.26288054967495733</v>
      </c>
      <c r="E252" s="4">
        <f t="shared" si="17"/>
        <v>253.90596253068341</v>
      </c>
      <c r="F252" s="3">
        <f t="shared" si="18"/>
        <v>297.36836493934823</v>
      </c>
      <c r="G252" s="3">
        <f t="shared" si="19"/>
        <v>250.67968566791751</v>
      </c>
      <c r="H252" s="5">
        <f t="shared" si="20"/>
        <v>226.5509355171707</v>
      </c>
    </row>
    <row r="253" spans="1:8" ht="15" thickBot="1" x14ac:dyDescent="0.35">
      <c r="A253" s="6">
        <v>0.88209467944483877</v>
      </c>
      <c r="B253" s="7">
        <v>0.65694754555425361</v>
      </c>
      <c r="C253" s="7">
        <v>0.98834428715018108</v>
      </c>
      <c r="D253" s="10">
        <v>0.27437764238119633</v>
      </c>
      <c r="E253" s="6">
        <f t="shared" si="17"/>
        <v>289.09156262392872</v>
      </c>
      <c r="F253" s="7">
        <f t="shared" si="18"/>
        <v>266.35170210097959</v>
      </c>
      <c r="G253" s="7">
        <f t="shared" si="19"/>
        <v>299.82277300216828</v>
      </c>
      <c r="H253" s="8">
        <f t="shared" si="20"/>
        <v>227.71214188050084</v>
      </c>
    </row>
  </sheetData>
  <mergeCells count="3">
    <mergeCell ref="A3:D3"/>
    <mergeCell ref="E3:H3"/>
    <mergeCell ref="K15:L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1"/>
  <sheetViews>
    <sheetView workbookViewId="0">
      <selection activeCell="A2" sqref="A2:D251"/>
    </sheetView>
  </sheetViews>
  <sheetFormatPr baseColWidth="10" defaultRowHeight="14.4" x14ac:dyDescent="0.3"/>
  <sheetData>
    <row r="1" spans="1:22" ht="15" thickBot="1" x14ac:dyDescent="0.35">
      <c r="A1" s="38" t="s">
        <v>5</v>
      </c>
      <c r="B1" s="38"/>
      <c r="C1" s="38"/>
      <c r="D1" s="38"/>
    </row>
    <row r="2" spans="1:22" x14ac:dyDescent="0.3">
      <c r="A2" s="2">
        <v>283.54696933301881</v>
      </c>
      <c r="B2" s="2">
        <v>264.29861698644436</v>
      </c>
      <c r="C2" s="2">
        <v>239.0947999487785</v>
      </c>
      <c r="D2" s="2">
        <v>265.8515568102481</v>
      </c>
      <c r="E2">
        <f>MIN(A2:D251)</f>
        <v>200.04171952660431</v>
      </c>
      <c r="G2" s="31">
        <f>(A2-$E$2)/($E$3-$E$2)</f>
        <v>0.82804769384741717</v>
      </c>
      <c r="H2" s="31">
        <f t="shared" ref="H2:J2" si="0">(B2-$E$2)/($E$3-$E$2)</f>
        <v>0.63717881065872017</v>
      </c>
      <c r="I2" s="31">
        <f t="shared" si="0"/>
        <v>0.38725485231390816</v>
      </c>
      <c r="J2" s="31">
        <f t="shared" si="0"/>
        <v>0.65257794116567092</v>
      </c>
      <c r="K2">
        <f>MIN(G2:J251)</f>
        <v>0</v>
      </c>
      <c r="M2" s="16" t="s">
        <v>17</v>
      </c>
      <c r="N2" s="17" t="s">
        <v>7</v>
      </c>
      <c r="O2" s="17" t="s">
        <v>8</v>
      </c>
      <c r="P2" s="18" t="s">
        <v>18</v>
      </c>
      <c r="Q2" s="18" t="s">
        <v>19</v>
      </c>
      <c r="R2" s="18" t="s">
        <v>20</v>
      </c>
      <c r="S2" s="18" t="s">
        <v>21</v>
      </c>
      <c r="T2" s="18" t="s">
        <v>22</v>
      </c>
      <c r="U2" s="18" t="s">
        <v>23</v>
      </c>
      <c r="V2" s="19" t="s">
        <v>24</v>
      </c>
    </row>
    <row r="3" spans="1:22" x14ac:dyDescent="0.3">
      <c r="A3" s="2">
        <v>250.65109708328384</v>
      </c>
      <c r="B3" s="2">
        <v>291.40885313728728</v>
      </c>
      <c r="C3" s="2">
        <v>294.91843307774485</v>
      </c>
      <c r="D3" s="2">
        <v>285.76811903658597</v>
      </c>
      <c r="E3">
        <f>MAX(A2:D251)</f>
        <v>300.88766164669897</v>
      </c>
      <c r="G3" s="31">
        <f t="shared" ref="G3:G66" si="1">(A3-$E$2)/($E$3-$E$2)</f>
        <v>0.50184842833249765</v>
      </c>
      <c r="H3" s="31">
        <f t="shared" ref="H3:H66" si="2">(B3-$E$2)/($E$3-$E$2)</f>
        <v>0.9060070409365244</v>
      </c>
      <c r="I3" s="31">
        <f t="shared" ref="I3:I66" si="3">(C3-$E$2)/($E$3-$E$2)</f>
        <v>0.94080844064260383</v>
      </c>
      <c r="J3" s="31">
        <f t="shared" ref="J3:J66" si="4">(D3-$E$2)/($E$3-$E$2)</f>
        <v>0.85007287063561221</v>
      </c>
      <c r="K3">
        <f>MAX(G2:J251)</f>
        <v>1</v>
      </c>
      <c r="M3" s="20">
        <v>1</v>
      </c>
      <c r="N3" s="21">
        <f>K2</f>
        <v>0</v>
      </c>
      <c r="O3" s="21">
        <f>N3+($K$3-$K$2)/$M$12</f>
        <v>0.1</v>
      </c>
      <c r="P3" s="22">
        <f t="array" ref="P3:P12">FREQUENCY(G2:J251,$O$3:$O$12)</f>
        <v>91</v>
      </c>
      <c r="Q3" s="22">
        <f>P3</f>
        <v>91</v>
      </c>
      <c r="R3" s="22">
        <f>Q3</f>
        <v>91</v>
      </c>
      <c r="S3" s="23">
        <f>R3/$K$4</f>
        <v>9.0999999999999998E-2</v>
      </c>
      <c r="T3" s="22">
        <f>$K$4/$M$12</f>
        <v>100</v>
      </c>
      <c r="U3" s="24">
        <v>0.1</v>
      </c>
      <c r="V3" s="29">
        <f>ABS(U3-S3)</f>
        <v>9.000000000000008E-3</v>
      </c>
    </row>
    <row r="4" spans="1:22" x14ac:dyDescent="0.3">
      <c r="A4" s="2">
        <v>206.29681219372043</v>
      </c>
      <c r="B4" s="2">
        <v>263.89155482308922</v>
      </c>
      <c r="C4" s="2">
        <v>285.36250740726359</v>
      </c>
      <c r="D4" s="2">
        <v>220.47772222328456</v>
      </c>
      <c r="G4" s="31">
        <f t="shared" si="1"/>
        <v>6.2026220744381549E-2</v>
      </c>
      <c r="H4" s="31">
        <f t="shared" si="2"/>
        <v>0.63314233527064379</v>
      </c>
      <c r="I4" s="31">
        <f t="shared" si="3"/>
        <v>0.84605077891040081</v>
      </c>
      <c r="J4" s="31">
        <f t="shared" si="4"/>
        <v>0.20264576111891119</v>
      </c>
      <c r="K4">
        <v>1000</v>
      </c>
      <c r="M4" s="20">
        <v>2</v>
      </c>
      <c r="N4" s="21">
        <f>O3</f>
        <v>0.1</v>
      </c>
      <c r="O4" s="21">
        <f t="shared" ref="O4:O12" si="5">N4+($K$3-$K$2)/$M$12</f>
        <v>0.2</v>
      </c>
      <c r="P4" s="22">
        <v>108</v>
      </c>
      <c r="Q4" s="22">
        <f t="shared" ref="Q4:Q11" si="6">P4</f>
        <v>108</v>
      </c>
      <c r="R4" s="22">
        <f>R3+Q4</f>
        <v>199</v>
      </c>
      <c r="S4" s="23">
        <f t="shared" ref="S4:S12" si="7">R4/$K$4</f>
        <v>0.19900000000000001</v>
      </c>
      <c r="T4" s="22">
        <f t="shared" ref="T4:T12" si="8">$K$4/$M$12</f>
        <v>100</v>
      </c>
      <c r="U4" s="24">
        <f>U3+0.1</f>
        <v>0.2</v>
      </c>
      <c r="V4" s="29">
        <f t="shared" ref="V4:V12" si="9">ABS(U4-S4)</f>
        <v>1.0000000000000009E-3</v>
      </c>
    </row>
    <row r="5" spans="1:22" x14ac:dyDescent="0.3">
      <c r="A5" s="2">
        <v>272.44908989003522</v>
      </c>
      <c r="B5" s="2">
        <v>300.85482976098643</v>
      </c>
      <c r="C5" s="2">
        <v>209.046443932486</v>
      </c>
      <c r="D5" s="2">
        <v>250.06942155759037</v>
      </c>
      <c r="G5" s="31">
        <f t="shared" si="1"/>
        <v>0.71799984056079291</v>
      </c>
      <c r="H5" s="31">
        <f t="shared" si="2"/>
        <v>0.9996744352323722</v>
      </c>
      <c r="I5" s="31">
        <f t="shared" si="3"/>
        <v>8.9291886382083768E-2</v>
      </c>
      <c r="J5" s="31">
        <f t="shared" si="4"/>
        <v>0.49608046669254618</v>
      </c>
      <c r="M5" s="20">
        <v>3</v>
      </c>
      <c r="N5" s="21">
        <f t="shared" ref="N5:N12" si="10">O4</f>
        <v>0.2</v>
      </c>
      <c r="O5" s="21">
        <f t="shared" si="5"/>
        <v>0.30000000000000004</v>
      </c>
      <c r="P5" s="22">
        <v>91</v>
      </c>
      <c r="Q5" s="22">
        <f t="shared" si="6"/>
        <v>91</v>
      </c>
      <c r="R5" s="22">
        <f t="shared" ref="R5:R12" si="11">R4+Q5</f>
        <v>290</v>
      </c>
      <c r="S5" s="23">
        <f t="shared" si="7"/>
        <v>0.28999999999999998</v>
      </c>
      <c r="T5" s="22">
        <f t="shared" si="8"/>
        <v>100</v>
      </c>
      <c r="U5" s="24">
        <f t="shared" ref="U5:U12" si="12">U4+0.1</f>
        <v>0.30000000000000004</v>
      </c>
      <c r="V5" s="29">
        <f t="shared" si="9"/>
        <v>1.0000000000000064E-2</v>
      </c>
    </row>
    <row r="6" spans="1:22" x14ac:dyDescent="0.3">
      <c r="A6" s="2">
        <v>278.0870049084723</v>
      </c>
      <c r="B6" s="2">
        <v>226.04236495433531</v>
      </c>
      <c r="C6" s="2">
        <v>243.61666651208213</v>
      </c>
      <c r="D6" s="2">
        <v>241.70040334632063</v>
      </c>
      <c r="G6" s="31">
        <f t="shared" si="1"/>
        <v>0.77390605651664202</v>
      </c>
      <c r="H6" s="31">
        <f t="shared" si="2"/>
        <v>0.25782540061718645</v>
      </c>
      <c r="I6" s="31">
        <f t="shared" si="3"/>
        <v>0.43209420299317164</v>
      </c>
      <c r="J6" s="31">
        <f t="shared" si="4"/>
        <v>0.41309231629871762</v>
      </c>
      <c r="M6" s="20">
        <v>4</v>
      </c>
      <c r="N6" s="21">
        <f t="shared" si="10"/>
        <v>0.30000000000000004</v>
      </c>
      <c r="O6" s="21">
        <f t="shared" si="5"/>
        <v>0.4</v>
      </c>
      <c r="P6" s="22">
        <v>96</v>
      </c>
      <c r="Q6" s="22">
        <f t="shared" si="6"/>
        <v>96</v>
      </c>
      <c r="R6" s="22">
        <f t="shared" si="11"/>
        <v>386</v>
      </c>
      <c r="S6" s="23">
        <f t="shared" si="7"/>
        <v>0.38600000000000001</v>
      </c>
      <c r="T6" s="22">
        <f t="shared" si="8"/>
        <v>100</v>
      </c>
      <c r="U6" s="24">
        <f t="shared" si="12"/>
        <v>0.4</v>
      </c>
      <c r="V6" s="29">
        <f t="shared" si="9"/>
        <v>1.4000000000000012E-2</v>
      </c>
    </row>
    <row r="7" spans="1:22" x14ac:dyDescent="0.3">
      <c r="A7" s="2">
        <v>262.81295898501344</v>
      </c>
      <c r="B7" s="2">
        <v>253.16076128530406</v>
      </c>
      <c r="C7" s="2">
        <v>283.4531491419678</v>
      </c>
      <c r="D7" s="2">
        <v>204.58737096754734</v>
      </c>
      <c r="G7" s="31">
        <f t="shared" si="1"/>
        <v>0.62244685446695103</v>
      </c>
      <c r="H7" s="31">
        <f t="shared" si="2"/>
        <v>0.52673454818282861</v>
      </c>
      <c r="I7" s="31">
        <f t="shared" si="3"/>
        <v>0.82711736200581187</v>
      </c>
      <c r="J7" s="31">
        <f t="shared" si="4"/>
        <v>4.5075204270785048E-2</v>
      </c>
      <c r="M7" s="20">
        <v>5</v>
      </c>
      <c r="N7" s="21">
        <f t="shared" si="10"/>
        <v>0.4</v>
      </c>
      <c r="O7" s="21">
        <f t="shared" si="5"/>
        <v>0.5</v>
      </c>
      <c r="P7" s="22">
        <v>120</v>
      </c>
      <c r="Q7" s="22">
        <f t="shared" si="6"/>
        <v>120</v>
      </c>
      <c r="R7" s="22">
        <f t="shared" si="11"/>
        <v>506</v>
      </c>
      <c r="S7" s="23">
        <f t="shared" si="7"/>
        <v>0.50600000000000001</v>
      </c>
      <c r="T7" s="22">
        <f t="shared" si="8"/>
        <v>100</v>
      </c>
      <c r="U7" s="24">
        <f t="shared" si="12"/>
        <v>0.5</v>
      </c>
      <c r="V7" s="29">
        <f t="shared" si="9"/>
        <v>6.0000000000000053E-3</v>
      </c>
    </row>
    <row r="8" spans="1:22" x14ac:dyDescent="0.3">
      <c r="A8" s="2">
        <v>245.74385425113684</v>
      </c>
      <c r="B8" s="2">
        <v>245.63694650160826</v>
      </c>
      <c r="C8" s="2">
        <v>233.30053010768063</v>
      </c>
      <c r="D8" s="2">
        <v>282.5091267912145</v>
      </c>
      <c r="G8" s="31">
        <f t="shared" si="1"/>
        <v>0.45318764209775653</v>
      </c>
      <c r="H8" s="31">
        <f t="shared" si="2"/>
        <v>0.45212753251594251</v>
      </c>
      <c r="I8" s="31">
        <f t="shared" si="3"/>
        <v>0.32979820389271902</v>
      </c>
      <c r="J8" s="31">
        <f t="shared" si="4"/>
        <v>0.81775632743261017</v>
      </c>
      <c r="M8" s="20">
        <v>6</v>
      </c>
      <c r="N8" s="21">
        <f t="shared" si="10"/>
        <v>0.5</v>
      </c>
      <c r="O8" s="21">
        <f t="shared" si="5"/>
        <v>0.6</v>
      </c>
      <c r="P8" s="22">
        <v>97</v>
      </c>
      <c r="Q8" s="22">
        <f t="shared" si="6"/>
        <v>97</v>
      </c>
      <c r="R8" s="22">
        <f t="shared" si="11"/>
        <v>603</v>
      </c>
      <c r="S8" s="23">
        <f t="shared" si="7"/>
        <v>0.60299999999999998</v>
      </c>
      <c r="T8" s="22">
        <f t="shared" si="8"/>
        <v>100</v>
      </c>
      <c r="U8" s="24">
        <f t="shared" si="12"/>
        <v>0.6</v>
      </c>
      <c r="V8" s="29">
        <f t="shared" si="9"/>
        <v>3.0000000000000027E-3</v>
      </c>
    </row>
    <row r="9" spans="1:22" x14ac:dyDescent="0.3">
      <c r="A9" s="2">
        <v>218.97287883273114</v>
      </c>
      <c r="B9" s="2">
        <v>231.95020875048689</v>
      </c>
      <c r="C9" s="2">
        <v>238.64753285396063</v>
      </c>
      <c r="D9" s="2">
        <v>239.4594607547927</v>
      </c>
      <c r="G9" s="31">
        <f t="shared" si="1"/>
        <v>0.18772356039454946</v>
      </c>
      <c r="H9" s="31">
        <f t="shared" si="2"/>
        <v>0.31640826148347784</v>
      </c>
      <c r="I9" s="31">
        <f t="shared" si="3"/>
        <v>0.38281970018567246</v>
      </c>
      <c r="J9" s="31">
        <f t="shared" si="4"/>
        <v>0.39087087094934259</v>
      </c>
      <c r="M9" s="20">
        <v>7</v>
      </c>
      <c r="N9" s="21">
        <f t="shared" si="10"/>
        <v>0.6</v>
      </c>
      <c r="O9" s="21">
        <f t="shared" si="5"/>
        <v>0.7</v>
      </c>
      <c r="P9" s="22">
        <v>116</v>
      </c>
      <c r="Q9" s="22">
        <f t="shared" si="6"/>
        <v>116</v>
      </c>
      <c r="R9" s="22">
        <f t="shared" si="11"/>
        <v>719</v>
      </c>
      <c r="S9" s="23">
        <f t="shared" si="7"/>
        <v>0.71899999999999997</v>
      </c>
      <c r="T9" s="22">
        <f t="shared" si="8"/>
        <v>100</v>
      </c>
      <c r="U9" s="24">
        <f t="shared" si="12"/>
        <v>0.7</v>
      </c>
      <c r="V9" s="29">
        <f t="shared" si="9"/>
        <v>1.9000000000000017E-2</v>
      </c>
    </row>
    <row r="10" spans="1:22" x14ac:dyDescent="0.3">
      <c r="A10" s="2">
        <v>285.02844998017667</v>
      </c>
      <c r="B10" s="2">
        <v>211.86873794951211</v>
      </c>
      <c r="C10" s="2">
        <v>250.04800001282203</v>
      </c>
      <c r="D10" s="2">
        <v>235.31819786270347</v>
      </c>
      <c r="G10" s="31">
        <f t="shared" si="1"/>
        <v>0.84273822691213496</v>
      </c>
      <c r="H10" s="31">
        <f t="shared" si="2"/>
        <v>0.11727807955647167</v>
      </c>
      <c r="I10" s="31">
        <f t="shared" si="3"/>
        <v>0.49586804818251007</v>
      </c>
      <c r="J10" s="31">
        <f t="shared" si="4"/>
        <v>0.34980563019669519</v>
      </c>
      <c r="M10" s="20">
        <v>8</v>
      </c>
      <c r="N10" s="21">
        <f t="shared" si="10"/>
        <v>0.7</v>
      </c>
      <c r="O10" s="21">
        <f t="shared" si="5"/>
        <v>0.79999999999999993</v>
      </c>
      <c r="P10" s="22">
        <v>89</v>
      </c>
      <c r="Q10" s="22">
        <f t="shared" si="6"/>
        <v>89</v>
      </c>
      <c r="R10" s="22">
        <f t="shared" si="11"/>
        <v>808</v>
      </c>
      <c r="S10" s="23">
        <f t="shared" si="7"/>
        <v>0.80800000000000005</v>
      </c>
      <c r="T10" s="22">
        <f t="shared" si="8"/>
        <v>100</v>
      </c>
      <c r="U10" s="24">
        <f t="shared" si="12"/>
        <v>0.79999999999999993</v>
      </c>
      <c r="V10" s="29">
        <f t="shared" si="9"/>
        <v>8.0000000000001181E-3</v>
      </c>
    </row>
    <row r="11" spans="1:22" x14ac:dyDescent="0.3">
      <c r="A11" s="2">
        <v>243.28654867846797</v>
      </c>
      <c r="B11" s="2">
        <v>208.36768042605624</v>
      </c>
      <c r="C11" s="2">
        <v>230.1148383965425</v>
      </c>
      <c r="D11" s="2">
        <v>241.93742907300529</v>
      </c>
      <c r="G11" s="31">
        <f t="shared" si="1"/>
        <v>0.42882071645842307</v>
      </c>
      <c r="H11" s="31">
        <f t="shared" si="2"/>
        <v>8.2561189120894621E-2</v>
      </c>
      <c r="I11" s="31">
        <f t="shared" si="3"/>
        <v>0.29820851724628578</v>
      </c>
      <c r="J11" s="31">
        <f t="shared" si="4"/>
        <v>0.41544269075803297</v>
      </c>
      <c r="M11" s="20">
        <v>9</v>
      </c>
      <c r="N11" s="21">
        <f t="shared" si="10"/>
        <v>0.79999999999999993</v>
      </c>
      <c r="O11" s="21">
        <f t="shared" si="5"/>
        <v>0.89999999999999991</v>
      </c>
      <c r="P11" s="22">
        <v>100</v>
      </c>
      <c r="Q11" s="22">
        <f t="shared" si="6"/>
        <v>100</v>
      </c>
      <c r="R11" s="22">
        <f t="shared" si="11"/>
        <v>908</v>
      </c>
      <c r="S11" s="23">
        <f t="shared" si="7"/>
        <v>0.90800000000000003</v>
      </c>
      <c r="T11" s="22">
        <f t="shared" si="8"/>
        <v>100</v>
      </c>
      <c r="U11" s="24">
        <f t="shared" si="12"/>
        <v>0.89999999999999991</v>
      </c>
      <c r="V11" s="29">
        <f t="shared" si="9"/>
        <v>8.0000000000001181E-3</v>
      </c>
    </row>
    <row r="12" spans="1:22" ht="15" thickBot="1" x14ac:dyDescent="0.35">
      <c r="A12" s="2">
        <v>209.01515667148277</v>
      </c>
      <c r="B12" s="2">
        <v>256.31205082365574</v>
      </c>
      <c r="C12" s="2">
        <v>231.58198282697299</v>
      </c>
      <c r="D12" s="2">
        <v>228.99556211193536</v>
      </c>
      <c r="G12" s="31">
        <f t="shared" si="1"/>
        <v>8.8981638291327977E-2</v>
      </c>
      <c r="H12" s="31">
        <f t="shared" si="2"/>
        <v>0.55798309891379305</v>
      </c>
      <c r="I12" s="31">
        <f t="shared" si="3"/>
        <v>0.31275689073149066</v>
      </c>
      <c r="J12" s="31">
        <f t="shared" si="4"/>
        <v>0.28710964444013731</v>
      </c>
      <c r="M12" s="25">
        <v>10</v>
      </c>
      <c r="N12" s="21">
        <f t="shared" si="10"/>
        <v>0.89999999999999991</v>
      </c>
      <c r="O12" s="21">
        <f t="shared" si="5"/>
        <v>0.99999999999999989</v>
      </c>
      <c r="P12" s="22">
        <v>91</v>
      </c>
      <c r="Q12" s="22">
        <f>IF(P13&lt;K4,P12+1,P12)</f>
        <v>92</v>
      </c>
      <c r="R12" s="22">
        <f t="shared" si="11"/>
        <v>1000</v>
      </c>
      <c r="S12" s="23">
        <f t="shared" si="7"/>
        <v>1</v>
      </c>
      <c r="T12" s="22">
        <f t="shared" si="8"/>
        <v>100</v>
      </c>
      <c r="U12" s="26">
        <f t="shared" si="12"/>
        <v>0.99999999999999989</v>
      </c>
      <c r="V12" s="29">
        <f t="shared" si="9"/>
        <v>1.1102230246251565E-16</v>
      </c>
    </row>
    <row r="13" spans="1:22" x14ac:dyDescent="0.3">
      <c r="A13" s="2">
        <v>299.77929289117696</v>
      </c>
      <c r="B13" s="2">
        <v>202.45170950334537</v>
      </c>
      <c r="C13" s="2">
        <v>274.49130559886248</v>
      </c>
      <c r="D13" s="2">
        <v>286.0105503110417</v>
      </c>
      <c r="G13" s="31">
        <f t="shared" si="1"/>
        <v>0.98900928751102268</v>
      </c>
      <c r="H13" s="31">
        <f t="shared" si="2"/>
        <v>2.3897738729745498E-2</v>
      </c>
      <c r="I13" s="31">
        <f t="shared" si="3"/>
        <v>0.73825068720760434</v>
      </c>
      <c r="J13" s="31">
        <f t="shared" si="4"/>
        <v>0.85247684713044247</v>
      </c>
      <c r="P13" s="27">
        <f>SUM(P3:P12)</f>
        <v>999</v>
      </c>
      <c r="Q13" s="28">
        <f>SUM(Q3:Q12)</f>
        <v>1000</v>
      </c>
      <c r="T13" s="27">
        <f>SUM(T3:T12)</f>
        <v>1000</v>
      </c>
    </row>
    <row r="14" spans="1:22" x14ac:dyDescent="0.3">
      <c r="A14" s="2">
        <v>213.83346859116153</v>
      </c>
      <c r="B14" s="2">
        <v>260.20720019172535</v>
      </c>
      <c r="C14" s="2">
        <v>274.05403081922549</v>
      </c>
      <c r="D14" s="2">
        <v>296.51080904849869</v>
      </c>
      <c r="G14" s="31">
        <f t="shared" si="1"/>
        <v>0.13676057533512859</v>
      </c>
      <c r="H14" s="31">
        <f t="shared" si="2"/>
        <v>0.59660784955999147</v>
      </c>
      <c r="I14" s="31">
        <f t="shared" si="3"/>
        <v>0.73391462002984664</v>
      </c>
      <c r="J14" s="31">
        <f t="shared" si="4"/>
        <v>0.95659862453376643</v>
      </c>
      <c r="U14" t="s">
        <v>25</v>
      </c>
      <c r="V14" s="30">
        <f>MAX(V3:V12)</f>
        <v>1.9000000000000017E-2</v>
      </c>
    </row>
    <row r="15" spans="1:22" x14ac:dyDescent="0.3">
      <c r="A15" s="2">
        <v>224.0447867685503</v>
      </c>
      <c r="B15" s="2">
        <v>267.35837250281361</v>
      </c>
      <c r="C15" s="2">
        <v>214.18899708191404</v>
      </c>
      <c r="D15" s="2">
        <v>214.54761643108981</v>
      </c>
      <c r="G15" s="31">
        <f t="shared" si="1"/>
        <v>0.23801718480017164</v>
      </c>
      <c r="H15" s="31">
        <f t="shared" si="2"/>
        <v>0.66751969946439438</v>
      </c>
      <c r="I15" s="31">
        <f t="shared" si="3"/>
        <v>0.14028603687853025</v>
      </c>
      <c r="J15" s="31">
        <f t="shared" si="4"/>
        <v>0.14384214773075174</v>
      </c>
      <c r="U15" t="s">
        <v>26</v>
      </c>
      <c r="V15">
        <f>1.36/SQRT(K4)</f>
        <v>4.3006976178289961E-2</v>
      </c>
    </row>
    <row r="16" spans="1:22" x14ac:dyDescent="0.3">
      <c r="A16" s="2">
        <v>297.90169064879967</v>
      </c>
      <c r="B16" s="2">
        <v>295.80680370337512</v>
      </c>
      <c r="C16" s="2">
        <v>266.73599581972468</v>
      </c>
      <c r="D16" s="2">
        <v>226.78353829777043</v>
      </c>
      <c r="G16" s="31">
        <f t="shared" si="1"/>
        <v>0.97039076699443805</v>
      </c>
      <c r="H16" s="31">
        <f t="shared" si="2"/>
        <v>0.94961762628710245</v>
      </c>
      <c r="I16" s="31">
        <f t="shared" si="3"/>
        <v>0.6613481404506687</v>
      </c>
      <c r="J16" s="31">
        <f t="shared" si="4"/>
        <v>0.26517496102441113</v>
      </c>
    </row>
    <row r="17" spans="1:22" x14ac:dyDescent="0.3">
      <c r="A17" s="2">
        <v>250.2652292112883</v>
      </c>
      <c r="B17" s="2">
        <v>232.94824099202108</v>
      </c>
      <c r="C17" s="2">
        <v>268.75851481789982</v>
      </c>
      <c r="D17" s="2">
        <v>241.81153474398698</v>
      </c>
      <c r="G17" s="31">
        <f t="shared" si="1"/>
        <v>0.49802211798343055</v>
      </c>
      <c r="H17" s="31">
        <f t="shared" si="2"/>
        <v>0.32630486436657313</v>
      </c>
      <c r="I17" s="31">
        <f t="shared" si="3"/>
        <v>0.68140367224159171</v>
      </c>
      <c r="J17" s="31">
        <f t="shared" si="4"/>
        <v>0.41419430806288809</v>
      </c>
      <c r="U17" t="s">
        <v>27</v>
      </c>
      <c r="V17" t="b">
        <f>IF(V14&lt;V15,TRUE,FALSE)</f>
        <v>1</v>
      </c>
    </row>
    <row r="18" spans="1:22" x14ac:dyDescent="0.3">
      <c r="A18" s="2">
        <v>245.36811475079324</v>
      </c>
      <c r="B18" s="2">
        <v>245.92855235052144</v>
      </c>
      <c r="C18" s="2">
        <v>270.25932212734108</v>
      </c>
      <c r="D18" s="2">
        <v>229.77665829233223</v>
      </c>
      <c r="G18" s="31">
        <f t="shared" si="1"/>
        <v>0.4494617658508358</v>
      </c>
      <c r="H18" s="31">
        <f t="shared" si="2"/>
        <v>0.45501912976599262</v>
      </c>
      <c r="I18" s="31">
        <f t="shared" si="3"/>
        <v>0.69628585071986882</v>
      </c>
      <c r="J18" s="31">
        <f t="shared" si="4"/>
        <v>0.29485508430589497</v>
      </c>
    </row>
    <row r="19" spans="1:22" x14ac:dyDescent="0.3">
      <c r="A19" s="2">
        <v>215.36116836261513</v>
      </c>
      <c r="B19" s="2">
        <v>250.15139317409765</v>
      </c>
      <c r="C19" s="2">
        <v>239.96540136338345</v>
      </c>
      <c r="D19" s="2">
        <v>240.52032323134839</v>
      </c>
      <c r="G19" s="31">
        <f t="shared" si="1"/>
        <v>0.15190942257019435</v>
      </c>
      <c r="H19" s="31">
        <f t="shared" si="2"/>
        <v>0.4968933067016133</v>
      </c>
      <c r="I19" s="31">
        <f t="shared" si="3"/>
        <v>0.39588783641125713</v>
      </c>
      <c r="J19" s="31">
        <f t="shared" si="4"/>
        <v>0.40139050569371665</v>
      </c>
    </row>
    <row r="20" spans="1:22" x14ac:dyDescent="0.3">
      <c r="A20" s="2">
        <v>273.99531957821756</v>
      </c>
      <c r="B20" s="2">
        <v>241.60649449302591</v>
      </c>
      <c r="C20" s="2">
        <v>236.74480378762348</v>
      </c>
      <c r="D20" s="2">
        <v>215.44515406101783</v>
      </c>
      <c r="G20" s="31">
        <f t="shared" si="1"/>
        <v>0.73333243258855119</v>
      </c>
      <c r="H20" s="31">
        <f t="shared" si="2"/>
        <v>0.41216110527207178</v>
      </c>
      <c r="I20" s="31">
        <f t="shared" si="3"/>
        <v>0.36395201918298781</v>
      </c>
      <c r="J20" s="31">
        <f t="shared" si="4"/>
        <v>0.1527422344477678</v>
      </c>
    </row>
    <row r="21" spans="1:22" x14ac:dyDescent="0.3">
      <c r="A21" s="2">
        <v>242.28484534231154</v>
      </c>
      <c r="B21" s="2">
        <v>213.84756851026188</v>
      </c>
      <c r="C21" s="2">
        <v>218.20619776205322</v>
      </c>
      <c r="D21" s="2">
        <v>263.22193949913361</v>
      </c>
      <c r="G21" s="31">
        <f t="shared" si="1"/>
        <v>0.41888771057739788</v>
      </c>
      <c r="H21" s="31">
        <f t="shared" si="2"/>
        <v>0.13690039176010238</v>
      </c>
      <c r="I21" s="31">
        <f t="shared" si="3"/>
        <v>0.18012106242031367</v>
      </c>
      <c r="J21" s="31">
        <f t="shared" si="4"/>
        <v>0.62650235244259722</v>
      </c>
    </row>
    <row r="22" spans="1:22" x14ac:dyDescent="0.3">
      <c r="A22" s="2">
        <v>249.23347077814941</v>
      </c>
      <c r="B22" s="2">
        <v>288.68229276613329</v>
      </c>
      <c r="C22" s="2">
        <v>250.09004928605506</v>
      </c>
      <c r="D22" s="2">
        <v>204.13798944810989</v>
      </c>
      <c r="G22" s="31">
        <f t="shared" si="1"/>
        <v>0.48779108229227502</v>
      </c>
      <c r="H22" s="31">
        <f t="shared" si="2"/>
        <v>0.87897015364256648</v>
      </c>
      <c r="I22" s="31">
        <f t="shared" si="3"/>
        <v>0.49628501362850647</v>
      </c>
      <c r="J22" s="31">
        <f t="shared" si="4"/>
        <v>4.0619085264010382E-2</v>
      </c>
    </row>
    <row r="23" spans="1:22" x14ac:dyDescent="0.3">
      <c r="A23" s="2">
        <v>264.52596553636539</v>
      </c>
      <c r="B23" s="2">
        <v>291.06914533381689</v>
      </c>
      <c r="C23" s="2">
        <v>268.06944568385234</v>
      </c>
      <c r="D23" s="2">
        <v>231.20658946920275</v>
      </c>
      <c r="G23" s="31">
        <f t="shared" si="1"/>
        <v>0.63943322511647083</v>
      </c>
      <c r="H23" s="31">
        <f t="shared" si="2"/>
        <v>0.9026384591539689</v>
      </c>
      <c r="I23" s="31">
        <f t="shared" si="3"/>
        <v>0.67457078318764352</v>
      </c>
      <c r="J23" s="31">
        <f t="shared" si="4"/>
        <v>0.30903444687427339</v>
      </c>
    </row>
    <row r="24" spans="1:22" x14ac:dyDescent="0.3">
      <c r="A24" s="2">
        <v>235.62992590725003</v>
      </c>
      <c r="B24" s="2">
        <v>200.94185766766338</v>
      </c>
      <c r="C24" s="2">
        <v>299.8973664224377</v>
      </c>
      <c r="D24" s="2">
        <v>267.07300517326024</v>
      </c>
      <c r="G24" s="31">
        <f t="shared" si="1"/>
        <v>0.35289676146081017</v>
      </c>
      <c r="H24" s="31">
        <f t="shared" si="2"/>
        <v>8.9258736854986604E-3</v>
      </c>
      <c r="I24" s="31">
        <f t="shared" si="3"/>
        <v>0.99018011827305896</v>
      </c>
      <c r="J24" s="31">
        <f t="shared" si="4"/>
        <v>0.66468996409226078</v>
      </c>
    </row>
    <row r="25" spans="1:22" x14ac:dyDescent="0.3">
      <c r="A25" s="2">
        <v>281.83348613497446</v>
      </c>
      <c r="B25" s="2">
        <v>294.84320350834054</v>
      </c>
      <c r="C25" s="2">
        <v>237.7500411705031</v>
      </c>
      <c r="D25" s="2">
        <v>268.95086916535934</v>
      </c>
      <c r="G25" s="31">
        <f t="shared" si="1"/>
        <v>0.81105659671428909</v>
      </c>
      <c r="H25" s="31">
        <f t="shared" si="2"/>
        <v>0.94006245555066303</v>
      </c>
      <c r="I25" s="31">
        <f t="shared" si="3"/>
        <v>0.3739200690791602</v>
      </c>
      <c r="J25" s="31">
        <f t="shared" si="4"/>
        <v>0.68331108014929354</v>
      </c>
    </row>
    <row r="26" spans="1:22" x14ac:dyDescent="0.3">
      <c r="A26" s="2">
        <v>214.62848502270185</v>
      </c>
      <c r="B26" s="2">
        <v>233.77505622753142</v>
      </c>
      <c r="C26" s="2">
        <v>219.9789212714582</v>
      </c>
      <c r="D26" s="2">
        <v>208.45121910861906</v>
      </c>
      <c r="G26" s="31">
        <f t="shared" si="1"/>
        <v>0.1446440500176652</v>
      </c>
      <c r="H26" s="31">
        <f t="shared" si="2"/>
        <v>0.3345036596589579</v>
      </c>
      <c r="I26" s="31">
        <f t="shared" si="3"/>
        <v>0.1976995933174111</v>
      </c>
      <c r="J26" s="31">
        <f t="shared" si="4"/>
        <v>8.3389568337812775E-2</v>
      </c>
    </row>
    <row r="27" spans="1:22" x14ac:dyDescent="0.3">
      <c r="A27" s="2">
        <v>272.82873213119387</v>
      </c>
      <c r="B27" s="2">
        <v>207.19089574482581</v>
      </c>
      <c r="C27" s="2">
        <v>299.25407974252488</v>
      </c>
      <c r="D27" s="2">
        <v>218.80882541833887</v>
      </c>
      <c r="G27" s="31">
        <f t="shared" si="1"/>
        <v>0.7217644168360241</v>
      </c>
      <c r="H27" s="31">
        <f t="shared" si="2"/>
        <v>7.0892056417180785E-2</v>
      </c>
      <c r="I27" s="31">
        <f t="shared" si="3"/>
        <v>0.9838012133177485</v>
      </c>
      <c r="J27" s="31">
        <f t="shared" si="4"/>
        <v>0.18609678780515856</v>
      </c>
    </row>
    <row r="28" spans="1:22" x14ac:dyDescent="0.3">
      <c r="A28" s="2">
        <v>235.45120208127167</v>
      </c>
      <c r="B28" s="2">
        <v>286.64810556054306</v>
      </c>
      <c r="C28" s="2">
        <v>234.04469613109615</v>
      </c>
      <c r="D28" s="2">
        <v>257.19067161027573</v>
      </c>
      <c r="G28" s="31">
        <f t="shared" si="1"/>
        <v>0.35112451537712031</v>
      </c>
      <c r="H28" s="31">
        <f t="shared" si="2"/>
        <v>0.85879891856036783</v>
      </c>
      <c r="I28" s="31">
        <f t="shared" si="3"/>
        <v>0.33717744005999395</v>
      </c>
      <c r="J28" s="31">
        <f t="shared" si="4"/>
        <v>0.5666956040295037</v>
      </c>
    </row>
    <row r="29" spans="1:22" x14ac:dyDescent="0.3">
      <c r="A29" s="2">
        <v>239.9423706975912</v>
      </c>
      <c r="B29" s="2">
        <v>233.49644755536423</v>
      </c>
      <c r="C29" s="2">
        <v>238.96513561012841</v>
      </c>
      <c r="D29" s="2">
        <v>227.09621956486347</v>
      </c>
      <c r="G29" s="31">
        <f t="shared" si="1"/>
        <v>0.39565946167145033</v>
      </c>
      <c r="H29" s="31">
        <f t="shared" si="2"/>
        <v>0.33174094391343578</v>
      </c>
      <c r="I29" s="31">
        <f t="shared" si="3"/>
        <v>0.38596908576818367</v>
      </c>
      <c r="J29" s="31">
        <f t="shared" si="4"/>
        <v>0.26827554455330194</v>
      </c>
    </row>
    <row r="30" spans="1:22" x14ac:dyDescent="0.3">
      <c r="A30" s="2">
        <v>257.78256011050649</v>
      </c>
      <c r="B30" s="2">
        <v>284.90934901710943</v>
      </c>
      <c r="C30" s="2">
        <v>229.8779322654911</v>
      </c>
      <c r="D30" s="2">
        <v>211.4327210984535</v>
      </c>
      <c r="G30" s="31">
        <f t="shared" si="1"/>
        <v>0.57256483870357622</v>
      </c>
      <c r="H30" s="31">
        <f t="shared" si="2"/>
        <v>0.84155720801773659</v>
      </c>
      <c r="I30" s="31">
        <f t="shared" si="3"/>
        <v>0.29585932871107157</v>
      </c>
      <c r="J30" s="31">
        <f t="shared" si="4"/>
        <v>0.11295448614366611</v>
      </c>
    </row>
    <row r="31" spans="1:22" x14ac:dyDescent="0.3">
      <c r="A31" s="2">
        <v>275.85491362632177</v>
      </c>
      <c r="B31" s="2">
        <v>281.63555397531167</v>
      </c>
      <c r="C31" s="2">
        <v>244.10132220220356</v>
      </c>
      <c r="D31" s="2">
        <v>298.6802765371051</v>
      </c>
      <c r="G31" s="31">
        <f t="shared" si="1"/>
        <v>0.75177238177252204</v>
      </c>
      <c r="H31" s="31">
        <f t="shared" si="2"/>
        <v>0.80909387857708248</v>
      </c>
      <c r="I31" s="31">
        <f t="shared" si="3"/>
        <v>0.43690010474719826</v>
      </c>
      <c r="J31" s="31">
        <f t="shared" si="4"/>
        <v>0.97811131451412137</v>
      </c>
    </row>
    <row r="32" spans="1:22" x14ac:dyDescent="0.3">
      <c r="A32" s="2">
        <v>257.56620737985594</v>
      </c>
      <c r="B32" s="2">
        <v>206.48176274387885</v>
      </c>
      <c r="C32" s="2">
        <v>206.00355654021837</v>
      </c>
      <c r="D32" s="2">
        <v>279.67967381188743</v>
      </c>
      <c r="G32" s="31">
        <f t="shared" si="1"/>
        <v>0.57041946005866351</v>
      </c>
      <c r="H32" s="31">
        <f t="shared" si="2"/>
        <v>6.3860211743624398E-2</v>
      </c>
      <c r="I32" s="31">
        <f t="shared" si="3"/>
        <v>5.9118263841635495E-2</v>
      </c>
      <c r="J32" s="31">
        <f t="shared" si="4"/>
        <v>0.78969914516187933</v>
      </c>
    </row>
    <row r="33" spans="1:10" x14ac:dyDescent="0.3">
      <c r="A33" s="2">
        <v>260.32542361617158</v>
      </c>
      <c r="B33" s="2">
        <v>262.23761569066926</v>
      </c>
      <c r="C33" s="2">
        <v>229.73619023776587</v>
      </c>
      <c r="D33" s="2">
        <v>287.71937833740185</v>
      </c>
      <c r="G33" s="31">
        <f t="shared" si="1"/>
        <v>0.59778016668015321</v>
      </c>
      <c r="H33" s="31">
        <f t="shared" si="2"/>
        <v>0.61674168396381845</v>
      </c>
      <c r="I33" s="31">
        <f t="shared" si="3"/>
        <v>0.2944537984066749</v>
      </c>
      <c r="J33" s="31">
        <f t="shared" si="4"/>
        <v>0.86942178304392881</v>
      </c>
    </row>
    <row r="34" spans="1:10" x14ac:dyDescent="0.3">
      <c r="A34" s="2">
        <v>210.11775252696216</v>
      </c>
      <c r="B34" s="2">
        <v>218.10924343445319</v>
      </c>
      <c r="C34" s="2">
        <v>259.1677072600861</v>
      </c>
      <c r="D34" s="2">
        <v>296.94455284595369</v>
      </c>
      <c r="G34" s="31">
        <f t="shared" si="1"/>
        <v>9.9915106037272008E-2</v>
      </c>
      <c r="H34" s="31">
        <f t="shared" si="2"/>
        <v>0.17915965211899912</v>
      </c>
      <c r="I34" s="31">
        <f t="shared" si="3"/>
        <v>0.58630011768912105</v>
      </c>
      <c r="J34" s="31">
        <f t="shared" si="4"/>
        <v>0.96089967808472121</v>
      </c>
    </row>
    <row r="35" spans="1:10" x14ac:dyDescent="0.3">
      <c r="A35" s="2">
        <v>251.45287309808947</v>
      </c>
      <c r="B35" s="2">
        <v>269.08542941980755</v>
      </c>
      <c r="C35" s="2">
        <v>297.7733943561434</v>
      </c>
      <c r="D35" s="2">
        <v>223.74112278647561</v>
      </c>
      <c r="G35" s="31">
        <f t="shared" si="1"/>
        <v>0.50979893182277014</v>
      </c>
      <c r="H35" s="31">
        <f t="shared" si="2"/>
        <v>0.68464539516107636</v>
      </c>
      <c r="I35" s="31">
        <f t="shared" si="3"/>
        <v>0.96911856615066494</v>
      </c>
      <c r="J35" s="31">
        <f t="shared" si="4"/>
        <v>0.23500601771014579</v>
      </c>
    </row>
    <row r="36" spans="1:10" x14ac:dyDescent="0.3">
      <c r="A36" s="2">
        <v>249.97992679275129</v>
      </c>
      <c r="B36" s="2">
        <v>201.49868344268819</v>
      </c>
      <c r="C36" s="2">
        <v>243.08559944120339</v>
      </c>
      <c r="D36" s="2">
        <v>273.65909343734296</v>
      </c>
      <c r="G36" s="31">
        <f t="shared" si="1"/>
        <v>0.49519302627642603</v>
      </c>
      <c r="H36" s="31">
        <f t="shared" si="2"/>
        <v>1.4447422330080676E-2</v>
      </c>
      <c r="I36" s="31">
        <f t="shared" si="3"/>
        <v>0.42682808063153699</v>
      </c>
      <c r="J36" s="31">
        <f t="shared" si="4"/>
        <v>0.72999837537409029</v>
      </c>
    </row>
    <row r="37" spans="1:10" x14ac:dyDescent="0.3">
      <c r="A37" s="2">
        <v>222.14372561008517</v>
      </c>
      <c r="B37" s="2">
        <v>205.04378028118273</v>
      </c>
      <c r="C37" s="2">
        <v>245.31724885958474</v>
      </c>
      <c r="D37" s="2">
        <v>259.1642328991029</v>
      </c>
      <c r="G37" s="31">
        <f t="shared" si="1"/>
        <v>0.21916604296442774</v>
      </c>
      <c r="H37" s="31">
        <f t="shared" si="2"/>
        <v>4.9601011695855908E-2</v>
      </c>
      <c r="I37" s="31">
        <f t="shared" si="3"/>
        <v>0.44895737380352935</v>
      </c>
      <c r="J37" s="31">
        <f t="shared" si="4"/>
        <v>0.58626566552465953</v>
      </c>
    </row>
    <row r="38" spans="1:10" x14ac:dyDescent="0.3">
      <c r="A38" s="2">
        <v>202.51039745704446</v>
      </c>
      <c r="B38" s="2">
        <v>257.45850618565339</v>
      </c>
      <c r="C38" s="2">
        <v>210.16531892092306</v>
      </c>
      <c r="D38" s="2">
        <v>248.16076823956351</v>
      </c>
      <c r="G38" s="31">
        <f t="shared" si="1"/>
        <v>2.4479695251399113E-2</v>
      </c>
      <c r="H38" s="31">
        <f t="shared" si="2"/>
        <v>0.56935148258789636</v>
      </c>
      <c r="I38" s="31">
        <f t="shared" si="3"/>
        <v>0.10038677988909885</v>
      </c>
      <c r="J38" s="31">
        <f t="shared" si="4"/>
        <v>0.47715404012642915</v>
      </c>
    </row>
    <row r="39" spans="1:10" x14ac:dyDescent="0.3">
      <c r="A39" s="2">
        <v>300.0043956362025</v>
      </c>
      <c r="B39" s="2">
        <v>285.46100866947899</v>
      </c>
      <c r="C39" s="2">
        <v>270.31269884379242</v>
      </c>
      <c r="D39" s="2">
        <v>251.32054247737562</v>
      </c>
      <c r="G39" s="31">
        <f t="shared" si="1"/>
        <v>0.99124143230825679</v>
      </c>
      <c r="H39" s="31">
        <f t="shared" si="2"/>
        <v>0.84702752879388232</v>
      </c>
      <c r="I39" s="31">
        <f t="shared" si="3"/>
        <v>0.69681514040004033</v>
      </c>
      <c r="J39" s="31">
        <f t="shared" si="4"/>
        <v>0.50848672611640411</v>
      </c>
    </row>
    <row r="40" spans="1:10" x14ac:dyDescent="0.3">
      <c r="A40" s="2">
        <v>208.38422926954146</v>
      </c>
      <c r="B40" s="2">
        <v>298.64686986683267</v>
      </c>
      <c r="C40" s="2">
        <v>290.58982603057575</v>
      </c>
      <c r="D40" s="2">
        <v>291.72704819291368</v>
      </c>
      <c r="G40" s="31">
        <f t="shared" si="1"/>
        <v>8.2725289362682419E-2</v>
      </c>
      <c r="H40" s="31">
        <f t="shared" si="2"/>
        <v>0.97778005011646574</v>
      </c>
      <c r="I40" s="31">
        <f t="shared" si="3"/>
        <v>0.89788547362808302</v>
      </c>
      <c r="J40" s="31">
        <f t="shared" si="4"/>
        <v>0.90916229982882046</v>
      </c>
    </row>
    <row r="41" spans="1:10" x14ac:dyDescent="0.3">
      <c r="A41" s="2">
        <v>227.69968315305539</v>
      </c>
      <c r="B41" s="2">
        <v>215.45496467248418</v>
      </c>
      <c r="C41" s="2">
        <v>201.07055300187554</v>
      </c>
      <c r="D41" s="2">
        <v>242.43002867016236</v>
      </c>
      <c r="G41" s="31">
        <f t="shared" si="1"/>
        <v>0.27425955913539851</v>
      </c>
      <c r="H41" s="31">
        <f t="shared" si="2"/>
        <v>0.15283951760324338</v>
      </c>
      <c r="I41" s="31">
        <f t="shared" si="3"/>
        <v>1.0202031471390469E-2</v>
      </c>
      <c r="J41" s="31">
        <f t="shared" si="4"/>
        <v>0.42032736521097669</v>
      </c>
    </row>
    <row r="42" spans="1:10" x14ac:dyDescent="0.3">
      <c r="A42" s="2">
        <v>283.5618474764326</v>
      </c>
      <c r="B42" s="2">
        <v>269.08761540095293</v>
      </c>
      <c r="C42" s="2">
        <v>242.4102705388886</v>
      </c>
      <c r="D42" s="2">
        <v>214.70384779192082</v>
      </c>
      <c r="G42" s="31">
        <f t="shared" si="1"/>
        <v>0.82819522723449268</v>
      </c>
      <c r="H42" s="31">
        <f t="shared" si="2"/>
        <v>0.68466707160238294</v>
      </c>
      <c r="I42" s="31">
        <f t="shared" si="3"/>
        <v>0.42013144130111596</v>
      </c>
      <c r="J42" s="31">
        <f t="shared" si="4"/>
        <v>0.14539135593433977</v>
      </c>
    </row>
    <row r="43" spans="1:10" x14ac:dyDescent="0.3">
      <c r="A43" s="2">
        <v>271.6408888022695</v>
      </c>
      <c r="B43" s="2">
        <v>236.47454541686452</v>
      </c>
      <c r="C43" s="2">
        <v>223.58515043516121</v>
      </c>
      <c r="D43" s="2">
        <v>296.4030576573449</v>
      </c>
      <c r="G43" s="31">
        <f t="shared" si="1"/>
        <v>0.70998562530557463</v>
      </c>
      <c r="H43" s="31">
        <f t="shared" si="2"/>
        <v>0.36127210598988063</v>
      </c>
      <c r="I43" s="31">
        <f t="shared" si="3"/>
        <v>0.23345937787481497</v>
      </c>
      <c r="J43" s="31">
        <f t="shared" si="4"/>
        <v>0.95553014930423796</v>
      </c>
    </row>
    <row r="44" spans="1:10" x14ac:dyDescent="0.3">
      <c r="A44" s="2">
        <v>236.25141328309226</v>
      </c>
      <c r="B44" s="2">
        <v>277.33804791924302</v>
      </c>
      <c r="C44" s="2">
        <v>265.52406962863813</v>
      </c>
      <c r="D44" s="2">
        <v>275.40176762581831</v>
      </c>
      <c r="G44" s="31">
        <f t="shared" si="1"/>
        <v>0.35905950200124881</v>
      </c>
      <c r="H44" s="31">
        <f t="shared" si="2"/>
        <v>0.76647931257946544</v>
      </c>
      <c r="I44" s="31">
        <f t="shared" si="3"/>
        <v>0.64933054047978145</v>
      </c>
      <c r="J44" s="31">
        <f t="shared" si="4"/>
        <v>0.74727893373706389</v>
      </c>
    </row>
    <row r="45" spans="1:10" x14ac:dyDescent="0.3">
      <c r="A45" s="2">
        <v>268.25385021690124</v>
      </c>
      <c r="B45" s="2">
        <v>204.85617643235278</v>
      </c>
      <c r="C45" s="2">
        <v>240.08376167416958</v>
      </c>
      <c r="D45" s="2">
        <v>298.71277250283754</v>
      </c>
      <c r="G45" s="31">
        <f t="shared" si="1"/>
        <v>0.67639935981821642</v>
      </c>
      <c r="H45" s="31">
        <f t="shared" si="2"/>
        <v>4.7740710280787177E-2</v>
      </c>
      <c r="I45" s="31">
        <f t="shared" si="3"/>
        <v>0.39706151091216246</v>
      </c>
      <c r="J45" s="31">
        <f t="shared" si="4"/>
        <v>0.97843354826046025</v>
      </c>
    </row>
    <row r="46" spans="1:10" x14ac:dyDescent="0.3">
      <c r="A46" s="2">
        <v>287.89446030197746</v>
      </c>
      <c r="B46" s="2">
        <v>299.43786580700043</v>
      </c>
      <c r="C46" s="2">
        <v>250.04298361061259</v>
      </c>
      <c r="D46" s="2">
        <v>243.31940360636281</v>
      </c>
      <c r="G46" s="31">
        <f t="shared" si="1"/>
        <v>0.87115791600966686</v>
      </c>
      <c r="H46" s="31">
        <f t="shared" si="2"/>
        <v>0.98562365714257483</v>
      </c>
      <c r="I46" s="31">
        <f t="shared" si="3"/>
        <v>0.4958183049592928</v>
      </c>
      <c r="J46" s="31">
        <f t="shared" si="4"/>
        <v>0.4291465097149898</v>
      </c>
    </row>
    <row r="47" spans="1:10" x14ac:dyDescent="0.3">
      <c r="A47" s="2">
        <v>239.32505227984689</v>
      </c>
      <c r="B47" s="2">
        <v>241.41773521663097</v>
      </c>
      <c r="C47" s="2">
        <v>233.096904571219</v>
      </c>
      <c r="D47" s="2">
        <v>234.61771247099057</v>
      </c>
      <c r="G47" s="31">
        <f t="shared" si="1"/>
        <v>0.38953806100062144</v>
      </c>
      <c r="H47" s="31">
        <f t="shared" si="2"/>
        <v>0.41028934650392873</v>
      </c>
      <c r="I47" s="31">
        <f t="shared" si="3"/>
        <v>0.32777902957414168</v>
      </c>
      <c r="J47" s="31">
        <f t="shared" si="4"/>
        <v>0.3428595362142649</v>
      </c>
    </row>
    <row r="48" spans="1:10" x14ac:dyDescent="0.3">
      <c r="A48" s="2">
        <v>216.16768830330361</v>
      </c>
      <c r="B48" s="2">
        <v>279.44236477963852</v>
      </c>
      <c r="C48" s="2">
        <v>226.1588560905908</v>
      </c>
      <c r="D48" s="2">
        <v>256.27518604734217</v>
      </c>
      <c r="G48" s="31">
        <f t="shared" si="1"/>
        <v>0.15990696737698501</v>
      </c>
      <c r="H48" s="31">
        <f t="shared" si="2"/>
        <v>0.78734596141189461</v>
      </c>
      <c r="I48" s="31">
        <f t="shared" si="3"/>
        <v>0.25898054016773736</v>
      </c>
      <c r="J48" s="31">
        <f t="shared" si="4"/>
        <v>0.55761754353755721</v>
      </c>
    </row>
    <row r="49" spans="1:10" x14ac:dyDescent="0.3">
      <c r="A49" s="2">
        <v>255.85180014255783</v>
      </c>
      <c r="B49" s="2">
        <v>269.01304774676845</v>
      </c>
      <c r="C49" s="2">
        <v>213.2430426993935</v>
      </c>
      <c r="D49" s="2">
        <v>240.8487618428457</v>
      </c>
      <c r="G49" s="31">
        <f t="shared" si="1"/>
        <v>0.55341920004565803</v>
      </c>
      <c r="H49" s="31">
        <f t="shared" si="2"/>
        <v>0.68392765013814916</v>
      </c>
      <c r="I49" s="31">
        <f t="shared" si="3"/>
        <v>0.13090584405536212</v>
      </c>
      <c r="J49" s="31">
        <f t="shared" si="4"/>
        <v>0.40464734086816706</v>
      </c>
    </row>
    <row r="50" spans="1:10" x14ac:dyDescent="0.3">
      <c r="A50" s="2">
        <v>239.96522982155409</v>
      </c>
      <c r="B50" s="2">
        <v>220.21371935495461</v>
      </c>
      <c r="C50" s="2">
        <v>261.7576230159695</v>
      </c>
      <c r="D50" s="2">
        <v>215.24220726236476</v>
      </c>
      <c r="G50" s="31">
        <f t="shared" si="1"/>
        <v>0.39588613538268069</v>
      </c>
      <c r="H50" s="31">
        <f t="shared" si="2"/>
        <v>0.20002787820979465</v>
      </c>
      <c r="I50" s="31">
        <f t="shared" si="3"/>
        <v>0.61198202120883971</v>
      </c>
      <c r="J50" s="31">
        <f t="shared" si="4"/>
        <v>0.15072979057162858</v>
      </c>
    </row>
    <row r="51" spans="1:10" x14ac:dyDescent="0.3">
      <c r="A51" s="2">
        <v>267.51301998749346</v>
      </c>
      <c r="B51" s="2">
        <v>245.07768142473282</v>
      </c>
      <c r="C51" s="2">
        <v>278.63585526055886</v>
      </c>
      <c r="D51" s="2">
        <v>212.10001685402622</v>
      </c>
      <c r="G51" s="31">
        <f t="shared" si="1"/>
        <v>0.66905320176928329</v>
      </c>
      <c r="H51" s="31">
        <f t="shared" si="2"/>
        <v>0.44658179547270643</v>
      </c>
      <c r="I51" s="31">
        <f t="shared" si="3"/>
        <v>0.77934851994697962</v>
      </c>
      <c r="J51" s="31">
        <f t="shared" si="4"/>
        <v>0.11957146786394257</v>
      </c>
    </row>
    <row r="52" spans="1:10" x14ac:dyDescent="0.3">
      <c r="A52" s="2">
        <v>281.91534154431059</v>
      </c>
      <c r="B52" s="2">
        <v>288.15063019483182</v>
      </c>
      <c r="C52" s="2">
        <v>278.73215256309328</v>
      </c>
      <c r="D52" s="2">
        <v>242.25087043449088</v>
      </c>
      <c r="G52" s="31">
        <f t="shared" si="1"/>
        <v>0.81186828439963632</v>
      </c>
      <c r="H52" s="31">
        <f t="shared" si="2"/>
        <v>0.87369812623001752</v>
      </c>
      <c r="I52" s="31">
        <f t="shared" si="3"/>
        <v>0.78030341511192081</v>
      </c>
      <c r="J52" s="31">
        <f t="shared" si="4"/>
        <v>0.41855081147063755</v>
      </c>
    </row>
    <row r="53" spans="1:10" x14ac:dyDescent="0.3">
      <c r="A53" s="2">
        <v>278.09458566248486</v>
      </c>
      <c r="B53" s="2">
        <v>281.6520761919536</v>
      </c>
      <c r="C53" s="2">
        <v>203.29552006152085</v>
      </c>
      <c r="D53" s="2">
        <v>273.92511370576739</v>
      </c>
      <c r="G53" s="31">
        <f t="shared" si="1"/>
        <v>0.7739812281482733</v>
      </c>
      <c r="H53" s="31">
        <f t="shared" si="2"/>
        <v>0.80925771478401931</v>
      </c>
      <c r="I53" s="31">
        <f t="shared" si="3"/>
        <v>3.2265061602991169E-2</v>
      </c>
      <c r="J53" s="31">
        <f t="shared" si="4"/>
        <v>0.73263626305535801</v>
      </c>
    </row>
    <row r="54" spans="1:10" x14ac:dyDescent="0.3">
      <c r="A54" s="2">
        <v>279.16283623749428</v>
      </c>
      <c r="B54" s="2">
        <v>203.20692008571115</v>
      </c>
      <c r="C54" s="2">
        <v>285.85504169344074</v>
      </c>
      <c r="D54" s="2">
        <v>267.59795255348666</v>
      </c>
      <c r="G54" s="31">
        <f t="shared" si="1"/>
        <v>0.78457412412952421</v>
      </c>
      <c r="H54" s="31">
        <f t="shared" si="2"/>
        <v>3.1386494018147852E-2</v>
      </c>
      <c r="I54" s="31">
        <f t="shared" si="3"/>
        <v>0.85093480573213054</v>
      </c>
      <c r="J54" s="31">
        <f t="shared" si="4"/>
        <v>0.66989540289515559</v>
      </c>
    </row>
    <row r="55" spans="1:10" x14ac:dyDescent="0.3">
      <c r="A55" s="2">
        <v>232.93028526457047</v>
      </c>
      <c r="B55" s="2">
        <v>226.17700528201448</v>
      </c>
      <c r="C55" s="2">
        <v>267.02935458985826</v>
      </c>
      <c r="D55" s="2">
        <v>268.7413437153034</v>
      </c>
      <c r="G55" s="31">
        <f t="shared" si="1"/>
        <v>0.32612681330102578</v>
      </c>
      <c r="H55" s="31">
        <f t="shared" si="2"/>
        <v>0.25916050964436799</v>
      </c>
      <c r="I55" s="31">
        <f t="shared" si="3"/>
        <v>0.66425711986983282</v>
      </c>
      <c r="J55" s="31">
        <f t="shared" si="4"/>
        <v>0.68123340160664669</v>
      </c>
    </row>
    <row r="56" spans="1:10" x14ac:dyDescent="0.3">
      <c r="A56" s="2">
        <v>232.55574756376535</v>
      </c>
      <c r="B56" s="2">
        <v>273.12326231418047</v>
      </c>
      <c r="C56" s="2">
        <v>277.25090312774688</v>
      </c>
      <c r="D56" s="2">
        <v>200.15115053501498</v>
      </c>
      <c r="G56" s="31">
        <f t="shared" si="1"/>
        <v>0.32241285423702004</v>
      </c>
      <c r="H56" s="31">
        <f t="shared" si="2"/>
        <v>0.72468501212022352</v>
      </c>
      <c r="I56" s="31">
        <f t="shared" si="3"/>
        <v>0.76561517477020813</v>
      </c>
      <c r="J56" s="31">
        <f t="shared" si="4"/>
        <v>1.0851305080808139E-3</v>
      </c>
    </row>
    <row r="57" spans="1:10" x14ac:dyDescent="0.3">
      <c r="A57" s="2">
        <v>219.00898279490306</v>
      </c>
      <c r="B57" s="2">
        <v>210.25760745325772</v>
      </c>
      <c r="C57" s="2">
        <v>200.94065997997643</v>
      </c>
      <c r="D57" s="2">
        <v>232.32830661927719</v>
      </c>
      <c r="G57" s="31">
        <f t="shared" si="1"/>
        <v>0.18808157144995638</v>
      </c>
      <c r="H57" s="31">
        <f t="shared" si="2"/>
        <v>0.10130192362611466</v>
      </c>
      <c r="I57" s="31">
        <f t="shared" si="3"/>
        <v>8.913997276177919E-3</v>
      </c>
      <c r="J57" s="31">
        <f t="shared" si="4"/>
        <v>0.32015752358407901</v>
      </c>
    </row>
    <row r="58" spans="1:10" x14ac:dyDescent="0.3">
      <c r="A58" s="2">
        <v>269.55313264377099</v>
      </c>
      <c r="B58" s="2">
        <v>277.59412491925804</v>
      </c>
      <c r="C58" s="2">
        <v>233.89919268140216</v>
      </c>
      <c r="D58" s="2">
        <v>285.29851892397886</v>
      </c>
      <c r="G58" s="31">
        <f t="shared" si="1"/>
        <v>0.68928319430431273</v>
      </c>
      <c r="H58" s="31">
        <f t="shared" si="2"/>
        <v>0.76901860166370106</v>
      </c>
      <c r="I58" s="31">
        <f t="shared" si="3"/>
        <v>0.33573461106127511</v>
      </c>
      <c r="J58" s="31">
        <f t="shared" si="4"/>
        <v>0.8454162617256783</v>
      </c>
    </row>
    <row r="59" spans="1:10" x14ac:dyDescent="0.3">
      <c r="A59" s="2">
        <v>261.0870395833241</v>
      </c>
      <c r="B59" s="2">
        <v>219.07414368764171</v>
      </c>
      <c r="C59" s="2">
        <v>231.20371292310637</v>
      </c>
      <c r="D59" s="2">
        <v>250.46958661036882</v>
      </c>
      <c r="G59" s="31">
        <f t="shared" si="1"/>
        <v>0.60533243850330232</v>
      </c>
      <c r="H59" s="31">
        <f t="shared" si="2"/>
        <v>0.18872771438212363</v>
      </c>
      <c r="I59" s="31">
        <f t="shared" si="3"/>
        <v>0.30900592271121918</v>
      </c>
      <c r="J59" s="31">
        <f t="shared" si="4"/>
        <v>0.50004854953619604</v>
      </c>
    </row>
    <row r="60" spans="1:10" x14ac:dyDescent="0.3">
      <c r="A60" s="2">
        <v>256.97724100403212</v>
      </c>
      <c r="B60" s="2">
        <v>295.82310705173239</v>
      </c>
      <c r="C60" s="2">
        <v>267.24498293862791</v>
      </c>
      <c r="D60" s="2">
        <v>212.18380580080711</v>
      </c>
      <c r="G60" s="31">
        <f t="shared" si="1"/>
        <v>0.56457920150743268</v>
      </c>
      <c r="H60" s="31">
        <f t="shared" si="2"/>
        <v>0.94977929217087054</v>
      </c>
      <c r="I60" s="31">
        <f t="shared" si="3"/>
        <v>0.66639531546041864</v>
      </c>
      <c r="J60" s="31">
        <f t="shared" si="4"/>
        <v>0.12040232872972835</v>
      </c>
    </row>
    <row r="61" spans="1:10" x14ac:dyDescent="0.3">
      <c r="A61" s="2">
        <v>239.6360859340254</v>
      </c>
      <c r="B61" s="2">
        <v>218.4572678791543</v>
      </c>
      <c r="C61" s="2">
        <v>203.90649044010468</v>
      </c>
      <c r="D61" s="2">
        <v>286.95057907328476</v>
      </c>
      <c r="G61" s="31">
        <f t="shared" si="1"/>
        <v>0.39262230660971215</v>
      </c>
      <c r="H61" s="31">
        <f t="shared" si="2"/>
        <v>0.18261070267576479</v>
      </c>
      <c r="I61" s="31">
        <f t="shared" si="3"/>
        <v>3.832351438492107E-2</v>
      </c>
      <c r="J61" s="31">
        <f t="shared" si="4"/>
        <v>0.86179828081910403</v>
      </c>
    </row>
    <row r="62" spans="1:10" x14ac:dyDescent="0.3">
      <c r="A62" s="2">
        <v>229.92193176987129</v>
      </c>
      <c r="B62" s="2">
        <v>270.6834123247495</v>
      </c>
      <c r="C62" s="2">
        <v>220.48562110759187</v>
      </c>
      <c r="D62" s="2">
        <v>247.42432444743682</v>
      </c>
      <c r="G62" s="31">
        <f t="shared" si="1"/>
        <v>0.29629563287418603</v>
      </c>
      <c r="H62" s="31">
        <f t="shared" si="2"/>
        <v>0.70049117805870598</v>
      </c>
      <c r="I62" s="31">
        <f t="shared" si="3"/>
        <v>0.20272408736725844</v>
      </c>
      <c r="J62" s="31">
        <f t="shared" si="4"/>
        <v>0.46985137849578384</v>
      </c>
    </row>
    <row r="63" spans="1:10" x14ac:dyDescent="0.3">
      <c r="A63" s="2">
        <v>236.10481671099748</v>
      </c>
      <c r="B63" s="2">
        <v>289.59964614885399</v>
      </c>
      <c r="C63" s="2">
        <v>296.68656472158324</v>
      </c>
      <c r="D63" s="2">
        <v>285.25712386206425</v>
      </c>
      <c r="G63" s="31">
        <f t="shared" si="1"/>
        <v>0.35760583347465402</v>
      </c>
      <c r="H63" s="31">
        <f t="shared" si="2"/>
        <v>0.88806673565107463</v>
      </c>
      <c r="I63" s="31">
        <f t="shared" si="3"/>
        <v>0.95834143807082728</v>
      </c>
      <c r="J63" s="31">
        <f t="shared" si="4"/>
        <v>0.84500578351461331</v>
      </c>
    </row>
    <row r="64" spans="1:10" x14ac:dyDescent="0.3">
      <c r="A64" s="2">
        <v>212.61994878342884</v>
      </c>
      <c r="B64" s="2">
        <v>294.78409018120345</v>
      </c>
      <c r="C64" s="2">
        <v>202.49688432534285</v>
      </c>
      <c r="D64" s="2">
        <v>242.52556234510712</v>
      </c>
      <c r="G64" s="31">
        <f t="shared" si="1"/>
        <v>0.12472717287766978</v>
      </c>
      <c r="H64" s="31">
        <f t="shared" si="2"/>
        <v>0.93947628097690883</v>
      </c>
      <c r="I64" s="31">
        <f t="shared" si="3"/>
        <v>2.4345697477988239E-2</v>
      </c>
      <c r="J64" s="31">
        <f t="shared" si="4"/>
        <v>0.42127468815661384</v>
      </c>
    </row>
    <row r="65" spans="1:10" x14ac:dyDescent="0.3">
      <c r="A65" s="2">
        <v>218.39166144767478</v>
      </c>
      <c r="B65" s="2">
        <v>248.21122289253628</v>
      </c>
      <c r="C65" s="2">
        <v>227.79049202887182</v>
      </c>
      <c r="D65" s="2">
        <v>227.35824718120585</v>
      </c>
      <c r="G65" s="31">
        <f t="shared" si="1"/>
        <v>0.18196014173002645</v>
      </c>
      <c r="H65" s="31">
        <f t="shared" si="2"/>
        <v>0.47765435428793196</v>
      </c>
      <c r="I65" s="31">
        <f t="shared" si="3"/>
        <v>0.2751600304276226</v>
      </c>
      <c r="J65" s="31">
        <f t="shared" si="4"/>
        <v>0.27087384063575948</v>
      </c>
    </row>
    <row r="66" spans="1:10" x14ac:dyDescent="0.3">
      <c r="A66" s="2">
        <v>218.65922222435748</v>
      </c>
      <c r="B66" s="2">
        <v>285.59926284498931</v>
      </c>
      <c r="C66" s="2">
        <v>220.46880351830274</v>
      </c>
      <c r="D66" s="2">
        <v>297.69583440632834</v>
      </c>
      <c r="G66" s="31">
        <f t="shared" si="1"/>
        <v>0.18461330526896258</v>
      </c>
      <c r="H66" s="31">
        <f t="shared" si="2"/>
        <v>0.84839847315320704</v>
      </c>
      <c r="I66" s="31">
        <f t="shared" si="3"/>
        <v>0.20255732221106498</v>
      </c>
      <c r="J66" s="31">
        <f t="shared" si="4"/>
        <v>0.96834947273763805</v>
      </c>
    </row>
    <row r="67" spans="1:10" x14ac:dyDescent="0.3">
      <c r="A67" s="2">
        <v>276.17293194994375</v>
      </c>
      <c r="B67" s="2">
        <v>268.83337436514262</v>
      </c>
      <c r="C67" s="2">
        <v>208.76232762855443</v>
      </c>
      <c r="D67" s="2">
        <v>255.92489529063428</v>
      </c>
      <c r="G67" s="31">
        <f t="shared" ref="G67:G130" si="13">(A67-$E$2)/($E$3-$E$2)</f>
        <v>0.75492588816986672</v>
      </c>
      <c r="H67" s="31">
        <f t="shared" ref="H67:H130" si="14">(B67-$E$2)/($E$3-$E$2)</f>
        <v>0.68214598815107719</v>
      </c>
      <c r="I67" s="31">
        <f t="shared" ref="I67:I130" si="15">(C67-$E$2)/($E$3-$E$2)</f>
        <v>8.6474556324388219E-2</v>
      </c>
      <c r="J67" s="31">
        <f t="shared" ref="J67:J130" si="16">(D67-$E$2)/($E$3-$E$2)</f>
        <v>0.55414401996939289</v>
      </c>
    </row>
    <row r="68" spans="1:10" x14ac:dyDescent="0.3">
      <c r="A68" s="2">
        <v>285.86949162723693</v>
      </c>
      <c r="B68" s="2">
        <v>294.20755443504487</v>
      </c>
      <c r="C68" s="2">
        <v>283.72565784149805</v>
      </c>
      <c r="D68" s="2">
        <v>276.05639120899878</v>
      </c>
      <c r="G68" s="31">
        <f t="shared" si="13"/>
        <v>0.85107809294322101</v>
      </c>
      <c r="H68" s="31">
        <f t="shared" si="14"/>
        <v>0.93375928598397195</v>
      </c>
      <c r="I68" s="31">
        <f t="shared" si="15"/>
        <v>0.82981958971871006</v>
      </c>
      <c r="J68" s="31">
        <f t="shared" si="16"/>
        <v>0.75377025673349041</v>
      </c>
    </row>
    <row r="69" spans="1:10" x14ac:dyDescent="0.3">
      <c r="A69" s="2">
        <v>225.09748438350886</v>
      </c>
      <c r="B69" s="2">
        <v>228.71140088921072</v>
      </c>
      <c r="C69" s="2">
        <v>281.88768898907881</v>
      </c>
      <c r="D69" s="2">
        <v>201.857558615557</v>
      </c>
      <c r="G69" s="31">
        <f t="shared" si="13"/>
        <v>0.24845585583469806</v>
      </c>
      <c r="H69" s="31">
        <f t="shared" si="14"/>
        <v>0.28429186896250597</v>
      </c>
      <c r="I69" s="31">
        <f t="shared" si="15"/>
        <v>0.8115940784707667</v>
      </c>
      <c r="J69" s="31">
        <f t="shared" si="16"/>
        <v>1.8006069959565184E-2</v>
      </c>
    </row>
    <row r="70" spans="1:10" x14ac:dyDescent="0.3">
      <c r="A70" s="2">
        <v>231.23237315925343</v>
      </c>
      <c r="B70" s="2">
        <v>288.70789052276757</v>
      </c>
      <c r="C70" s="2">
        <v>218.26859744642059</v>
      </c>
      <c r="D70" s="2">
        <v>254.97536761321174</v>
      </c>
      <c r="G70" s="31">
        <f t="shared" si="13"/>
        <v>0.30929012092033437</v>
      </c>
      <c r="H70" s="31">
        <f t="shared" si="14"/>
        <v>0.87922398395141321</v>
      </c>
      <c r="I70" s="31">
        <f t="shared" si="15"/>
        <v>0.18073982489161922</v>
      </c>
      <c r="J70" s="31">
        <f t="shared" si="16"/>
        <v>0.5447283939416071</v>
      </c>
    </row>
    <row r="71" spans="1:10" x14ac:dyDescent="0.3">
      <c r="A71" s="2">
        <v>282.04949431183212</v>
      </c>
      <c r="B71" s="2">
        <v>281.9030332786873</v>
      </c>
      <c r="C71" s="2">
        <v>272.6274691526271</v>
      </c>
      <c r="D71" s="2">
        <v>300.69088531686202</v>
      </c>
      <c r="G71" s="31">
        <f t="shared" si="13"/>
        <v>0.8131985587240288</v>
      </c>
      <c r="H71" s="31">
        <f t="shared" si="14"/>
        <v>0.81174623421730352</v>
      </c>
      <c r="I71" s="31">
        <f t="shared" si="15"/>
        <v>0.71976866991417876</v>
      </c>
      <c r="J71" s="31">
        <f t="shared" si="16"/>
        <v>0.99804874320473291</v>
      </c>
    </row>
    <row r="72" spans="1:10" x14ac:dyDescent="0.3">
      <c r="A72" s="2">
        <v>260.15425527040156</v>
      </c>
      <c r="B72" s="2">
        <v>292.19508850564591</v>
      </c>
      <c r="C72" s="2">
        <v>221.89481987708132</v>
      </c>
      <c r="D72" s="2">
        <v>270.80533010164208</v>
      </c>
      <c r="G72" s="31">
        <f t="shared" si="13"/>
        <v>0.59608284161013525</v>
      </c>
      <c r="H72" s="31">
        <f t="shared" si="14"/>
        <v>0.91380344158318916</v>
      </c>
      <c r="I72" s="31">
        <f t="shared" si="15"/>
        <v>0.21669786499146143</v>
      </c>
      <c r="J72" s="31">
        <f t="shared" si="16"/>
        <v>0.70170012880406563</v>
      </c>
    </row>
    <row r="73" spans="1:10" x14ac:dyDescent="0.3">
      <c r="A73" s="2">
        <v>268.40817046451406</v>
      </c>
      <c r="B73" s="2">
        <v>238.71670913835612</v>
      </c>
      <c r="C73" s="2">
        <v>228.26976267843952</v>
      </c>
      <c r="D73" s="2">
        <v>296.7025074698696</v>
      </c>
      <c r="G73" s="31">
        <f t="shared" si="13"/>
        <v>0.67792961720258427</v>
      </c>
      <c r="H73" s="31">
        <f t="shared" si="14"/>
        <v>0.38350566020489779</v>
      </c>
      <c r="I73" s="31">
        <f t="shared" si="15"/>
        <v>0.27991253349806783</v>
      </c>
      <c r="J73" s="31">
        <f t="shared" si="16"/>
        <v>0.95849952820267781</v>
      </c>
    </row>
    <row r="74" spans="1:10" x14ac:dyDescent="0.3">
      <c r="A74" s="2">
        <v>235.10067555053101</v>
      </c>
      <c r="B74" s="2">
        <v>201.5575709135947</v>
      </c>
      <c r="C74" s="2">
        <v>268.87815647439862</v>
      </c>
      <c r="D74" s="2">
        <v>263.03094802941638</v>
      </c>
      <c r="G74" s="31">
        <f t="shared" si="13"/>
        <v>0.34764865384643784</v>
      </c>
      <c r="H74" s="31">
        <f t="shared" si="14"/>
        <v>1.503135728738798E-2</v>
      </c>
      <c r="I74" s="31">
        <f t="shared" si="15"/>
        <v>0.68259005271445516</v>
      </c>
      <c r="J74" s="31">
        <f t="shared" si="16"/>
        <v>0.6246084589878681</v>
      </c>
    </row>
    <row r="75" spans="1:10" x14ac:dyDescent="0.3">
      <c r="A75" s="2">
        <v>234.75716743643073</v>
      </c>
      <c r="B75" s="2">
        <v>201.80850889665112</v>
      </c>
      <c r="C75" s="2">
        <v>300.63838956847098</v>
      </c>
      <c r="D75" s="2">
        <v>291.40854621430583</v>
      </c>
      <c r="G75" s="31">
        <f t="shared" si="13"/>
        <v>0.34424238774510879</v>
      </c>
      <c r="H75" s="31">
        <f t="shared" si="14"/>
        <v>1.7519687286403528E-2</v>
      </c>
      <c r="I75" s="31">
        <f t="shared" si="15"/>
        <v>0.99752818930551379</v>
      </c>
      <c r="J75" s="31">
        <f t="shared" si="16"/>
        <v>0.90600399745282045</v>
      </c>
    </row>
    <row r="76" spans="1:10" x14ac:dyDescent="0.3">
      <c r="A76" s="2">
        <v>219.16484268467406</v>
      </c>
      <c r="B76" s="2">
        <v>243.87086555410016</v>
      </c>
      <c r="C76" s="2">
        <v>287.1173014963876</v>
      </c>
      <c r="D76" s="2">
        <v>286.77866584361681</v>
      </c>
      <c r="G76" s="31">
        <f t="shared" si="13"/>
        <v>0.18962709610364434</v>
      </c>
      <c r="H76" s="31">
        <f t="shared" si="14"/>
        <v>0.43461487002918697</v>
      </c>
      <c r="I76" s="31">
        <f t="shared" si="15"/>
        <v>0.86345151960688082</v>
      </c>
      <c r="J76" s="31">
        <f t="shared" si="16"/>
        <v>0.86009356939439219</v>
      </c>
    </row>
    <row r="77" spans="1:10" x14ac:dyDescent="0.3">
      <c r="A77" s="2">
        <v>231.36399444249579</v>
      </c>
      <c r="B77" s="2">
        <v>283.7822050307625</v>
      </c>
      <c r="C77" s="2">
        <v>261.22192078990724</v>
      </c>
      <c r="D77" s="2">
        <v>266.94191244107878</v>
      </c>
      <c r="G77" s="31">
        <f t="shared" si="13"/>
        <v>0.3105952927544734</v>
      </c>
      <c r="H77" s="31">
        <f t="shared" si="14"/>
        <v>0.83038031817317892</v>
      </c>
      <c r="I77" s="31">
        <f t="shared" si="15"/>
        <v>0.60666993611349396</v>
      </c>
      <c r="J77" s="31">
        <f t="shared" si="16"/>
        <v>0.6633900334314381</v>
      </c>
    </row>
    <row r="78" spans="1:10" x14ac:dyDescent="0.3">
      <c r="A78" s="2">
        <v>204.76040273053636</v>
      </c>
      <c r="B78" s="2">
        <v>246.69478814212093</v>
      </c>
      <c r="C78" s="2">
        <v>215.41707019814694</v>
      </c>
      <c r="D78" s="2">
        <v>286.9045715698544</v>
      </c>
      <c r="G78" s="31">
        <f t="shared" si="13"/>
        <v>4.679100720099074E-2</v>
      </c>
      <c r="H78" s="31">
        <f t="shared" si="14"/>
        <v>0.46261721230150005</v>
      </c>
      <c r="I78" s="31">
        <f t="shared" si="15"/>
        <v>0.15246375162257447</v>
      </c>
      <c r="J78" s="31">
        <f t="shared" si="16"/>
        <v>0.86134206510567879</v>
      </c>
    </row>
    <row r="79" spans="1:10" x14ac:dyDescent="0.3">
      <c r="A79" s="2">
        <v>284.79732513944339</v>
      </c>
      <c r="B79" s="2">
        <v>266.03953885883976</v>
      </c>
      <c r="C79" s="2">
        <v>228.87508148648743</v>
      </c>
      <c r="D79" s="2">
        <v>201.38176141491232</v>
      </c>
      <c r="G79" s="31">
        <f t="shared" si="13"/>
        <v>0.84044636631889413</v>
      </c>
      <c r="H79" s="31">
        <f t="shared" si="14"/>
        <v>0.65444199285322224</v>
      </c>
      <c r="I79" s="31">
        <f t="shared" si="15"/>
        <v>0.28591494465435469</v>
      </c>
      <c r="J79" s="31">
        <f t="shared" si="16"/>
        <v>1.3288010009487429E-2</v>
      </c>
    </row>
    <row r="80" spans="1:10" x14ac:dyDescent="0.3">
      <c r="A80" s="2">
        <v>232.33966939148033</v>
      </c>
      <c r="B80" s="2">
        <v>265.28201813317082</v>
      </c>
      <c r="C80" s="2">
        <v>210.48908074172857</v>
      </c>
      <c r="D80" s="2">
        <v>263.77670878296385</v>
      </c>
      <c r="G80" s="31">
        <f t="shared" si="13"/>
        <v>0.32027019814454483</v>
      </c>
      <c r="H80" s="31">
        <f t="shared" si="14"/>
        <v>0.64693032991722788</v>
      </c>
      <c r="I80" s="31">
        <f t="shared" si="15"/>
        <v>0.10359723946733311</v>
      </c>
      <c r="J80" s="31">
        <f t="shared" si="16"/>
        <v>0.63200350868316835</v>
      </c>
    </row>
    <row r="81" spans="1:10" x14ac:dyDescent="0.3">
      <c r="A81" s="2">
        <v>239.28332903284021</v>
      </c>
      <c r="B81" s="2">
        <v>293.46947233828712</v>
      </c>
      <c r="C81" s="2">
        <v>226.18078127313692</v>
      </c>
      <c r="D81" s="2">
        <v>242.12240449463499</v>
      </c>
      <c r="G81" s="31">
        <f t="shared" si="13"/>
        <v>0.38912432846831008</v>
      </c>
      <c r="H81" s="31">
        <f t="shared" si="14"/>
        <v>0.92644037873553964</v>
      </c>
      <c r="I81" s="31">
        <f t="shared" si="15"/>
        <v>0.25919795280809926</v>
      </c>
      <c r="J81" s="31">
        <f t="shared" si="16"/>
        <v>0.41727692838565533</v>
      </c>
    </row>
    <row r="82" spans="1:10" x14ac:dyDescent="0.3">
      <c r="A82" s="2">
        <v>232.6535024461194</v>
      </c>
      <c r="B82" s="2">
        <v>209.72988886390493</v>
      </c>
      <c r="C82" s="2">
        <v>264.42348519825117</v>
      </c>
      <c r="D82" s="2">
        <v>217.23997831535451</v>
      </c>
      <c r="G82" s="31">
        <f t="shared" si="13"/>
        <v>0.32338220293166203</v>
      </c>
      <c r="H82" s="31">
        <f t="shared" si="14"/>
        <v>9.6069005193716639E-2</v>
      </c>
      <c r="I82" s="31">
        <f t="shared" si="15"/>
        <v>0.63841701825717867</v>
      </c>
      <c r="J82" s="31">
        <f t="shared" si="16"/>
        <v>0.17053991888210296</v>
      </c>
    </row>
    <row r="83" spans="1:10" x14ac:dyDescent="0.3">
      <c r="A83" s="2">
        <v>289.70668205372306</v>
      </c>
      <c r="B83" s="2">
        <v>262.27780483922794</v>
      </c>
      <c r="C83" s="2">
        <v>259.61722560683296</v>
      </c>
      <c r="D83" s="2">
        <v>266.01620578146975</v>
      </c>
      <c r="G83" s="31">
        <f t="shared" si="13"/>
        <v>0.88912811603603448</v>
      </c>
      <c r="H83" s="31">
        <f t="shared" si="14"/>
        <v>0.61714020419887972</v>
      </c>
      <c r="I83" s="31">
        <f t="shared" si="15"/>
        <v>0.59075759349128609</v>
      </c>
      <c r="J83" s="31">
        <f t="shared" si="16"/>
        <v>0.65421061936531111</v>
      </c>
    </row>
    <row r="84" spans="1:10" x14ac:dyDescent="0.3">
      <c r="A84" s="2">
        <v>203.91402411667423</v>
      </c>
      <c r="B84" s="2">
        <v>274.26614313497828</v>
      </c>
      <c r="C84" s="2">
        <v>210.13656635735009</v>
      </c>
      <c r="D84" s="2">
        <v>284.27195487339907</v>
      </c>
      <c r="G84" s="31">
        <f t="shared" si="13"/>
        <v>3.8398219191194578E-2</v>
      </c>
      <c r="H84" s="31">
        <f t="shared" si="14"/>
        <v>0.73601795023127592</v>
      </c>
      <c r="I84" s="31">
        <f t="shared" si="15"/>
        <v>0.10010166615057356</v>
      </c>
      <c r="J84" s="31">
        <f t="shared" si="16"/>
        <v>0.83523673413142674</v>
      </c>
    </row>
    <row r="85" spans="1:10" x14ac:dyDescent="0.3">
      <c r="A85" s="2">
        <v>216.30709213690972</v>
      </c>
      <c r="B85" s="2">
        <v>232.46787464569772</v>
      </c>
      <c r="C85" s="2">
        <v>222.59221872429447</v>
      </c>
      <c r="D85" s="2">
        <v>200.72905112582933</v>
      </c>
      <c r="G85" s="31">
        <f t="shared" si="13"/>
        <v>0.16128931187866161</v>
      </c>
      <c r="H85" s="31">
        <f t="shared" si="14"/>
        <v>0.32154149624065181</v>
      </c>
      <c r="I85" s="31">
        <f t="shared" si="15"/>
        <v>0.2236133524424353</v>
      </c>
      <c r="J85" s="31">
        <f t="shared" si="16"/>
        <v>6.8156594581316333E-3</v>
      </c>
    </row>
    <row r="86" spans="1:10" x14ac:dyDescent="0.3">
      <c r="A86" s="2">
        <v>274.1576756946713</v>
      </c>
      <c r="B86" s="2">
        <v>246.19473827009548</v>
      </c>
      <c r="C86" s="2">
        <v>288.62741089774403</v>
      </c>
      <c r="D86" s="2">
        <v>264.59135694324743</v>
      </c>
      <c r="G86" s="31">
        <f t="shared" si="13"/>
        <v>0.7349423745757101</v>
      </c>
      <c r="H86" s="31">
        <f t="shared" si="14"/>
        <v>0.45765866006317646</v>
      </c>
      <c r="I86" s="31">
        <f t="shared" si="15"/>
        <v>0.87842593870207941</v>
      </c>
      <c r="J86" s="31">
        <f t="shared" si="16"/>
        <v>0.64008165385348603</v>
      </c>
    </row>
    <row r="87" spans="1:10" x14ac:dyDescent="0.3">
      <c r="A87" s="2">
        <v>211.64436931303183</v>
      </c>
      <c r="B87" s="2">
        <v>227.92870486756138</v>
      </c>
      <c r="C87" s="2">
        <v>205.92194602707951</v>
      </c>
      <c r="D87" s="2">
        <v>289.54676297278945</v>
      </c>
      <c r="G87" s="31">
        <f t="shared" si="13"/>
        <v>0.1150532142642908</v>
      </c>
      <c r="H87" s="31">
        <f t="shared" si="14"/>
        <v>0.2765305648862621</v>
      </c>
      <c r="I87" s="31">
        <f t="shared" si="15"/>
        <v>5.8309004575242136E-2</v>
      </c>
      <c r="J87" s="31">
        <f t="shared" si="16"/>
        <v>0.88754233997433474</v>
      </c>
    </row>
    <row r="88" spans="1:10" x14ac:dyDescent="0.3">
      <c r="A88" s="2">
        <v>296.63891434454212</v>
      </c>
      <c r="B88" s="2">
        <v>288.33591347690594</v>
      </c>
      <c r="C88" s="2">
        <v>269.6601769430298</v>
      </c>
      <c r="D88" s="2">
        <v>300.65101513422127</v>
      </c>
      <c r="G88" s="31">
        <f t="shared" si="13"/>
        <v>0.95786893143308494</v>
      </c>
      <c r="H88" s="31">
        <f t="shared" si="14"/>
        <v>0.87553541663733481</v>
      </c>
      <c r="I88" s="31">
        <f t="shared" si="15"/>
        <v>0.6903446579290099</v>
      </c>
      <c r="J88" s="31">
        <f t="shared" si="16"/>
        <v>0.99765338587252339</v>
      </c>
    </row>
    <row r="89" spans="1:10" x14ac:dyDescent="0.3">
      <c r="A89" s="2">
        <v>263.40484033565218</v>
      </c>
      <c r="B89" s="2">
        <v>259.13108166256131</v>
      </c>
      <c r="C89" s="2">
        <v>255.35695431119629</v>
      </c>
      <c r="D89" s="2">
        <v>242.00539321220316</v>
      </c>
      <c r="G89" s="31">
        <f t="shared" si="13"/>
        <v>0.62831601824484395</v>
      </c>
      <c r="H89" s="31">
        <f t="shared" si="14"/>
        <v>0.5859369340373568</v>
      </c>
      <c r="I89" s="31">
        <f t="shared" si="15"/>
        <v>0.5485122516751203</v>
      </c>
      <c r="J89" s="31">
        <f t="shared" si="16"/>
        <v>0.41611663100559326</v>
      </c>
    </row>
    <row r="90" spans="1:10" x14ac:dyDescent="0.3">
      <c r="A90" s="2">
        <v>224.6087376171468</v>
      </c>
      <c r="B90" s="2">
        <v>207.3566131224463</v>
      </c>
      <c r="C90" s="2">
        <v>216.47309787897439</v>
      </c>
      <c r="D90" s="2">
        <v>214.55959522271027</v>
      </c>
      <c r="G90" s="31">
        <f t="shared" si="13"/>
        <v>0.24360938649654643</v>
      </c>
      <c r="H90" s="31">
        <f t="shared" si="14"/>
        <v>7.2535329057969319E-2</v>
      </c>
      <c r="I90" s="31">
        <f t="shared" si="15"/>
        <v>0.16293544397455673</v>
      </c>
      <c r="J90" s="31">
        <f t="shared" si="16"/>
        <v>0.14396093081085029</v>
      </c>
    </row>
    <row r="91" spans="1:10" x14ac:dyDescent="0.3">
      <c r="A91" s="2">
        <v>280.55882062699999</v>
      </c>
      <c r="B91" s="2">
        <v>272.89869770855267</v>
      </c>
      <c r="C91" s="2">
        <v>214.10467831987609</v>
      </c>
      <c r="D91" s="2">
        <v>231.2592615333842</v>
      </c>
      <c r="G91" s="31">
        <f t="shared" si="13"/>
        <v>0.79841686643682774</v>
      </c>
      <c r="H91" s="31">
        <f t="shared" si="14"/>
        <v>0.72245820357536039</v>
      </c>
      <c r="I91" s="31">
        <f t="shared" si="15"/>
        <v>0.13944992230351305</v>
      </c>
      <c r="J91" s="31">
        <f t="shared" si="16"/>
        <v>0.30955674914121761</v>
      </c>
    </row>
    <row r="92" spans="1:10" x14ac:dyDescent="0.3">
      <c r="A92" s="2">
        <v>253.29339096097496</v>
      </c>
      <c r="B92" s="2">
        <v>218.96335099719553</v>
      </c>
      <c r="C92" s="2">
        <v>273.04401525284482</v>
      </c>
      <c r="D92" s="2">
        <v>225.45948883566376</v>
      </c>
      <c r="G92" s="31">
        <f t="shared" si="13"/>
        <v>0.52804971935266065</v>
      </c>
      <c r="H92" s="31">
        <f t="shared" si="14"/>
        <v>0.18762908127783637</v>
      </c>
      <c r="I92" s="31">
        <f t="shared" si="15"/>
        <v>0.72389918911466045</v>
      </c>
      <c r="J92" s="31">
        <f t="shared" si="16"/>
        <v>0.25204553375871214</v>
      </c>
    </row>
    <row r="93" spans="1:10" x14ac:dyDescent="0.3">
      <c r="A93" s="2">
        <v>217.98051819574926</v>
      </c>
      <c r="B93" s="2">
        <v>295.51327645542034</v>
      </c>
      <c r="C93" s="2">
        <v>288.12783505832965</v>
      </c>
      <c r="D93" s="2">
        <v>281.63340400887273</v>
      </c>
      <c r="G93" s="31">
        <f t="shared" si="13"/>
        <v>0.17788319779671571</v>
      </c>
      <c r="H93" s="31">
        <f t="shared" si="14"/>
        <v>0.94670697622242028</v>
      </c>
      <c r="I93" s="31">
        <f t="shared" si="15"/>
        <v>0.87347208702583201</v>
      </c>
      <c r="J93" s="31">
        <f t="shared" si="16"/>
        <v>0.80907255926176114</v>
      </c>
    </row>
    <row r="94" spans="1:10" x14ac:dyDescent="0.3">
      <c r="A94" s="2">
        <v>205.4812253735526</v>
      </c>
      <c r="B94" s="2">
        <v>255.79190236444356</v>
      </c>
      <c r="C94" s="2">
        <v>238.25767317965048</v>
      </c>
      <c r="D94" s="2">
        <v>234.05284753764477</v>
      </c>
      <c r="G94" s="31">
        <f t="shared" si="13"/>
        <v>5.3938767714327415E-2</v>
      </c>
      <c r="H94" s="31">
        <f t="shared" si="14"/>
        <v>0.55282524676548594</v>
      </c>
      <c r="I94" s="31">
        <f t="shared" si="15"/>
        <v>0.37895380666418726</v>
      </c>
      <c r="J94" s="31">
        <f t="shared" si="16"/>
        <v>0.33725827034802786</v>
      </c>
    </row>
    <row r="95" spans="1:10" x14ac:dyDescent="0.3">
      <c r="A95" s="2">
        <v>245.38660567802327</v>
      </c>
      <c r="B95" s="2">
        <v>226.92556032184271</v>
      </c>
      <c r="C95" s="2">
        <v>205.05831366223694</v>
      </c>
      <c r="D95" s="2">
        <v>294.07335813707061</v>
      </c>
      <c r="G95" s="31">
        <f t="shared" si="13"/>
        <v>0.44964512401915968</v>
      </c>
      <c r="H95" s="31">
        <f t="shared" si="14"/>
        <v>0.26658326780489761</v>
      </c>
      <c r="I95" s="31">
        <f t="shared" si="15"/>
        <v>4.974512637958705E-2</v>
      </c>
      <c r="J95" s="31">
        <f t="shared" si="16"/>
        <v>0.93242858000658679</v>
      </c>
    </row>
    <row r="96" spans="1:10" x14ac:dyDescent="0.3">
      <c r="A96" s="2">
        <v>253.15092717524863</v>
      </c>
      <c r="B96" s="2">
        <v>269.56844971371532</v>
      </c>
      <c r="C96" s="2">
        <v>246.24835100370009</v>
      </c>
      <c r="D96" s="2">
        <v>215.88042752149943</v>
      </c>
      <c r="G96" s="31">
        <f t="shared" si="13"/>
        <v>0.5266370320126319</v>
      </c>
      <c r="H96" s="31">
        <f t="shared" si="14"/>
        <v>0.68943508013751853</v>
      </c>
      <c r="I96" s="31">
        <f t="shared" si="15"/>
        <v>0.45819029011667695</v>
      </c>
      <c r="J96" s="31">
        <f t="shared" si="16"/>
        <v>0.15705845631382206</v>
      </c>
    </row>
    <row r="97" spans="1:10" x14ac:dyDescent="0.3">
      <c r="A97" s="2">
        <v>237.69326750578443</v>
      </c>
      <c r="B97" s="2">
        <v>253.8903550577898</v>
      </c>
      <c r="C97" s="2">
        <v>273.24886850024831</v>
      </c>
      <c r="D97" s="2">
        <v>261.22791649837529</v>
      </c>
      <c r="G97" s="31">
        <f t="shared" si="13"/>
        <v>0.37335709486795143</v>
      </c>
      <c r="H97" s="31">
        <f t="shared" si="14"/>
        <v>0.53396928422820056</v>
      </c>
      <c r="I97" s="31">
        <f t="shared" si="15"/>
        <v>0.72593053755661896</v>
      </c>
      <c r="J97" s="31">
        <f t="shared" si="16"/>
        <v>0.60672939025058659</v>
      </c>
    </row>
    <row r="98" spans="1:10" x14ac:dyDescent="0.3">
      <c r="A98" s="2">
        <v>293.20970707744232</v>
      </c>
      <c r="B98" s="2">
        <v>255.09329620808282</v>
      </c>
      <c r="C98" s="2">
        <v>276.10322374690975</v>
      </c>
      <c r="D98" s="2">
        <v>257.60381222149795</v>
      </c>
      <c r="G98" s="31">
        <f t="shared" si="13"/>
        <v>0.92386451643127898</v>
      </c>
      <c r="H98" s="31">
        <f t="shared" si="14"/>
        <v>0.54589778749767737</v>
      </c>
      <c r="I98" s="31">
        <f t="shared" si="15"/>
        <v>0.75423465358403696</v>
      </c>
      <c r="J98" s="31">
        <f t="shared" si="16"/>
        <v>0.57079235400810202</v>
      </c>
    </row>
    <row r="99" spans="1:10" x14ac:dyDescent="0.3">
      <c r="A99" s="2">
        <v>211.34243768385312</v>
      </c>
      <c r="B99" s="2">
        <v>241.90150406485662</v>
      </c>
      <c r="C99" s="2">
        <v>240.14069166139708</v>
      </c>
      <c r="D99" s="2">
        <v>275.95972560523217</v>
      </c>
      <c r="G99" s="31">
        <f t="shared" si="13"/>
        <v>0.11205922538550034</v>
      </c>
      <c r="H99" s="31">
        <f t="shared" si="14"/>
        <v>0.41508645423137253</v>
      </c>
      <c r="I99" s="31">
        <f t="shared" si="15"/>
        <v>0.39762603523540896</v>
      </c>
      <c r="J99" s="31">
        <f t="shared" si="16"/>
        <v>0.7528117094510276</v>
      </c>
    </row>
    <row r="100" spans="1:10" x14ac:dyDescent="0.3">
      <c r="A100" s="2">
        <v>287.54906471316247</v>
      </c>
      <c r="B100" s="2">
        <v>250.84078717762543</v>
      </c>
      <c r="C100" s="2">
        <v>251.09124813592055</v>
      </c>
      <c r="D100" s="2">
        <v>286.65601173244147</v>
      </c>
      <c r="G100" s="31">
        <f t="shared" si="13"/>
        <v>0.86773293349124614</v>
      </c>
      <c r="H100" s="31">
        <f t="shared" si="14"/>
        <v>0.50372941719881903</v>
      </c>
      <c r="I100" s="31">
        <f t="shared" si="15"/>
        <v>0.50621301696525145</v>
      </c>
      <c r="J100" s="31">
        <f t="shared" si="16"/>
        <v>0.8588773170733095</v>
      </c>
    </row>
    <row r="101" spans="1:10" x14ac:dyDescent="0.3">
      <c r="A101" s="2">
        <v>290.94943851043195</v>
      </c>
      <c r="B101" s="2">
        <v>210.57691969381264</v>
      </c>
      <c r="C101" s="2">
        <v>252.99250594086493</v>
      </c>
      <c r="D101" s="2">
        <v>221.7953652921509</v>
      </c>
      <c r="G101" s="31">
        <f t="shared" si="13"/>
        <v>0.90145143247874193</v>
      </c>
      <c r="H101" s="31">
        <f t="shared" si="14"/>
        <v>0.10446826065308855</v>
      </c>
      <c r="I101" s="31">
        <f t="shared" si="15"/>
        <v>0.52506610877017723</v>
      </c>
      <c r="J101" s="31">
        <f t="shared" si="16"/>
        <v>0.2157116618499213</v>
      </c>
    </row>
    <row r="102" spans="1:10" x14ac:dyDescent="0.3">
      <c r="A102" s="2">
        <v>233.51499543851315</v>
      </c>
      <c r="B102" s="2">
        <v>238.96162048689752</v>
      </c>
      <c r="C102" s="2">
        <v>244.73411891043648</v>
      </c>
      <c r="D102" s="2">
        <v>244.94506099539234</v>
      </c>
      <c r="G102" s="31">
        <f t="shared" si="13"/>
        <v>0.33192486686322431</v>
      </c>
      <c r="H102" s="31">
        <f t="shared" si="14"/>
        <v>0.38593422940056987</v>
      </c>
      <c r="I102" s="31">
        <f t="shared" si="15"/>
        <v>0.44317498993275523</v>
      </c>
      <c r="J102" s="31">
        <f t="shared" si="16"/>
        <v>0.4452667159905539</v>
      </c>
    </row>
    <row r="103" spans="1:10" x14ac:dyDescent="0.3">
      <c r="A103" s="2">
        <v>241.80666902964822</v>
      </c>
      <c r="B103" s="2">
        <v>255.82366469514673</v>
      </c>
      <c r="C103" s="2">
        <v>279.99248216256154</v>
      </c>
      <c r="D103" s="2">
        <v>224.56681115037273</v>
      </c>
      <c r="G103" s="31">
        <f t="shared" si="13"/>
        <v>0.41414605907798629</v>
      </c>
      <c r="H103" s="31">
        <f t="shared" si="14"/>
        <v>0.55314020570221101</v>
      </c>
      <c r="I103" s="31">
        <f t="shared" si="15"/>
        <v>0.79280098886622596</v>
      </c>
      <c r="J103" s="31">
        <f t="shared" si="16"/>
        <v>0.24319363881356931</v>
      </c>
    </row>
    <row r="104" spans="1:10" x14ac:dyDescent="0.3">
      <c r="A104" s="2">
        <v>257.16741954119419</v>
      </c>
      <c r="B104" s="2">
        <v>237.31405678167596</v>
      </c>
      <c r="C104" s="2">
        <v>293.69122715771977</v>
      </c>
      <c r="D104" s="2">
        <v>223.14425437410978</v>
      </c>
      <c r="G104" s="31">
        <f t="shared" si="13"/>
        <v>0.56646503382912972</v>
      </c>
      <c r="H104" s="31">
        <f t="shared" si="14"/>
        <v>0.36959679756558816</v>
      </c>
      <c r="I104" s="31">
        <f t="shared" si="15"/>
        <v>0.92863932511623348</v>
      </c>
      <c r="J104" s="31">
        <f t="shared" si="16"/>
        <v>0.22908740165264452</v>
      </c>
    </row>
    <row r="105" spans="1:10" x14ac:dyDescent="0.3">
      <c r="A105" s="2">
        <v>283.39633576670548</v>
      </c>
      <c r="B105" s="2">
        <v>236.03833063397761</v>
      </c>
      <c r="C105" s="2">
        <v>276.5046217212452</v>
      </c>
      <c r="D105" s="2">
        <v>232.85960052385803</v>
      </c>
      <c r="G105" s="31">
        <f t="shared" si="13"/>
        <v>0.82655399402026952</v>
      </c>
      <c r="H105" s="31">
        <f t="shared" si="14"/>
        <v>0.35694654986222374</v>
      </c>
      <c r="I105" s="31">
        <f t="shared" si="15"/>
        <v>0.75821496222012896</v>
      </c>
      <c r="J105" s="31">
        <f t="shared" si="16"/>
        <v>0.32542589525488108</v>
      </c>
    </row>
    <row r="106" spans="1:10" x14ac:dyDescent="0.3">
      <c r="A106" s="2">
        <v>208.92359781925839</v>
      </c>
      <c r="B106" s="2">
        <v>269.44831486819345</v>
      </c>
      <c r="C106" s="2">
        <v>242.72539828646086</v>
      </c>
      <c r="D106" s="2">
        <v>224.46690383258513</v>
      </c>
      <c r="G106" s="31">
        <f t="shared" si="13"/>
        <v>8.8073730146493098E-2</v>
      </c>
      <c r="H106" s="31">
        <f t="shared" si="14"/>
        <v>0.68824380914538663</v>
      </c>
      <c r="I106" s="31">
        <f t="shared" si="15"/>
        <v>0.42325628441277019</v>
      </c>
      <c r="J106" s="31">
        <f t="shared" si="16"/>
        <v>0.24220294632077055</v>
      </c>
    </row>
    <row r="107" spans="1:10" x14ac:dyDescent="0.3">
      <c r="A107" s="2">
        <v>244.00876090948842</v>
      </c>
      <c r="B107" s="2">
        <v>284.91327440075059</v>
      </c>
      <c r="C107" s="2">
        <v>298.39996041203904</v>
      </c>
      <c r="D107" s="2">
        <v>288.13889662697687</v>
      </c>
      <c r="G107" s="31">
        <f t="shared" si="13"/>
        <v>0.43598225628677217</v>
      </c>
      <c r="H107" s="31">
        <f t="shared" si="14"/>
        <v>0.84159613257492383</v>
      </c>
      <c r="I107" s="31">
        <f t="shared" si="15"/>
        <v>0.97533166746860867</v>
      </c>
      <c r="J107" s="31">
        <f t="shared" si="16"/>
        <v>0.87358177481707744</v>
      </c>
    </row>
    <row r="108" spans="1:10" x14ac:dyDescent="0.3">
      <c r="A108" s="2">
        <v>241.56900094430921</v>
      </c>
      <c r="B108" s="2">
        <v>261.02565709685547</v>
      </c>
      <c r="C108" s="2">
        <v>288.09045100498889</v>
      </c>
      <c r="D108" s="2">
        <v>300.19243992733357</v>
      </c>
      <c r="G108" s="31">
        <f t="shared" si="13"/>
        <v>0.41178931491612425</v>
      </c>
      <c r="H108" s="31">
        <f t="shared" si="14"/>
        <v>0.6047237626837485</v>
      </c>
      <c r="I108" s="31">
        <f t="shared" si="15"/>
        <v>0.87310138243866831</v>
      </c>
      <c r="J108" s="31">
        <f t="shared" si="16"/>
        <v>0.99310610120001175</v>
      </c>
    </row>
    <row r="109" spans="1:10" x14ac:dyDescent="0.3">
      <c r="A109" s="2">
        <v>257.90164646118825</v>
      </c>
      <c r="B109" s="2">
        <v>245.84965794472896</v>
      </c>
      <c r="C109" s="2">
        <v>275.70555033275133</v>
      </c>
      <c r="D109" s="2">
        <v>209.95877193092207</v>
      </c>
      <c r="G109" s="31">
        <f t="shared" si="13"/>
        <v>0.57374571269987384</v>
      </c>
      <c r="H109" s="31">
        <f t="shared" si="14"/>
        <v>0.45423680373349318</v>
      </c>
      <c r="I109" s="31">
        <f t="shared" si="15"/>
        <v>0.75029127811648622</v>
      </c>
      <c r="J109" s="31">
        <f t="shared" si="16"/>
        <v>9.8338636100080382E-2</v>
      </c>
    </row>
    <row r="110" spans="1:10" x14ac:dyDescent="0.3">
      <c r="A110" s="2">
        <v>211.31914009801241</v>
      </c>
      <c r="B110" s="2">
        <v>227.22887866257742</v>
      </c>
      <c r="C110" s="2">
        <v>224.20647904434108</v>
      </c>
      <c r="D110" s="2">
        <v>263.51990506402052</v>
      </c>
      <c r="G110" s="31">
        <f t="shared" si="13"/>
        <v>0.11182820383568959</v>
      </c>
      <c r="H110" s="31">
        <f t="shared" si="14"/>
        <v>0.26959100747550818</v>
      </c>
      <c r="I110" s="31">
        <f t="shared" si="15"/>
        <v>0.23962054406670741</v>
      </c>
      <c r="J110" s="31">
        <f t="shared" si="16"/>
        <v>0.6294570133701739</v>
      </c>
    </row>
    <row r="111" spans="1:10" x14ac:dyDescent="0.3">
      <c r="A111" s="2">
        <v>210.61343344353514</v>
      </c>
      <c r="B111" s="2">
        <v>249.5496217868718</v>
      </c>
      <c r="C111" s="2">
        <v>300.49250310542175</v>
      </c>
      <c r="D111" s="2">
        <v>203.00630831628516</v>
      </c>
      <c r="G111" s="31">
        <f t="shared" si="13"/>
        <v>0.1048303352091378</v>
      </c>
      <c r="H111" s="31">
        <f t="shared" si="14"/>
        <v>0.49092607217958145</v>
      </c>
      <c r="I111" s="31">
        <f t="shared" si="15"/>
        <v>0.99608156230216338</v>
      </c>
      <c r="J111" s="31">
        <f t="shared" si="16"/>
        <v>2.9397204561294084E-2</v>
      </c>
    </row>
    <row r="112" spans="1:10" x14ac:dyDescent="0.3">
      <c r="A112" s="2">
        <v>247.28352807181599</v>
      </c>
      <c r="B112" s="2">
        <v>229.99288039339643</v>
      </c>
      <c r="C112" s="2">
        <v>211.28614126306826</v>
      </c>
      <c r="D112" s="2">
        <v>269.32881668742914</v>
      </c>
      <c r="G112" s="31">
        <f t="shared" si="13"/>
        <v>0.46845522538678563</v>
      </c>
      <c r="H112" s="31">
        <f t="shared" si="14"/>
        <v>0.29699916761275441</v>
      </c>
      <c r="I112" s="31">
        <f t="shared" si="15"/>
        <v>0.11150098358021461</v>
      </c>
      <c r="J112" s="31">
        <f t="shared" si="16"/>
        <v>0.68705885139446388</v>
      </c>
    </row>
    <row r="113" spans="1:10" x14ac:dyDescent="0.3">
      <c r="A113" s="2">
        <v>219.14024044828858</v>
      </c>
      <c r="B113" s="2">
        <v>259.78456994135195</v>
      </c>
      <c r="C113" s="2">
        <v>212.27776423808135</v>
      </c>
      <c r="D113" s="2">
        <v>251.52751049135071</v>
      </c>
      <c r="G113" s="31">
        <f t="shared" si="13"/>
        <v>0.18938313748847094</v>
      </c>
      <c r="H113" s="31">
        <f t="shared" si="14"/>
        <v>0.59241699922443602</v>
      </c>
      <c r="I113" s="31">
        <f t="shared" si="15"/>
        <v>0.12133403143683724</v>
      </c>
      <c r="J113" s="31">
        <f t="shared" si="16"/>
        <v>0.51053904482773715</v>
      </c>
    </row>
    <row r="114" spans="1:10" x14ac:dyDescent="0.3">
      <c r="A114" s="2">
        <v>213.35381806493513</v>
      </c>
      <c r="B114" s="2">
        <v>226.19740923041974</v>
      </c>
      <c r="C114" s="2">
        <v>214.84061592307384</v>
      </c>
      <c r="D114" s="2">
        <v>284.12727871149639</v>
      </c>
      <c r="G114" s="31">
        <f t="shared" si="13"/>
        <v>0.13200430536389657</v>
      </c>
      <c r="H114" s="31">
        <f t="shared" si="14"/>
        <v>0.25936283755143397</v>
      </c>
      <c r="I114" s="31">
        <f t="shared" si="15"/>
        <v>0.14674756450632323</v>
      </c>
      <c r="J114" s="31">
        <f t="shared" si="16"/>
        <v>0.83380210861391824</v>
      </c>
    </row>
    <row r="115" spans="1:10" x14ac:dyDescent="0.3">
      <c r="A115" s="2">
        <v>248.51027816383987</v>
      </c>
      <c r="B115" s="2">
        <v>214.28313234295445</v>
      </c>
      <c r="C115" s="2">
        <v>239.6500965832588</v>
      </c>
      <c r="D115" s="2">
        <v>242.59159541751964</v>
      </c>
      <c r="G115" s="31">
        <f t="shared" si="13"/>
        <v>0.48061982087009197</v>
      </c>
      <c r="H115" s="31">
        <f t="shared" si="14"/>
        <v>0.14121949299051048</v>
      </c>
      <c r="I115" s="31">
        <f t="shared" si="15"/>
        <v>0.39276123782438327</v>
      </c>
      <c r="J115" s="31">
        <f t="shared" si="16"/>
        <v>0.42192947972307954</v>
      </c>
    </row>
    <row r="116" spans="1:10" x14ac:dyDescent="0.3">
      <c r="A116" s="2">
        <v>215.28678298119189</v>
      </c>
      <c r="B116" s="2">
        <v>246.46772075099727</v>
      </c>
      <c r="C116" s="2">
        <v>298.85611249841435</v>
      </c>
      <c r="D116" s="2">
        <v>229.14511482624741</v>
      </c>
      <c r="G116" s="31">
        <f t="shared" si="13"/>
        <v>0.15117180854369583</v>
      </c>
      <c r="H116" s="31">
        <f t="shared" si="14"/>
        <v>0.46036558584683074</v>
      </c>
      <c r="I116" s="31">
        <f t="shared" si="15"/>
        <v>0.97985492419848375</v>
      </c>
      <c r="J116" s="31">
        <f t="shared" si="16"/>
        <v>0.2885926264141066</v>
      </c>
    </row>
    <row r="117" spans="1:10" x14ac:dyDescent="0.3">
      <c r="A117" s="2">
        <v>276.54625586962919</v>
      </c>
      <c r="B117" s="2">
        <v>270.33581960883839</v>
      </c>
      <c r="C117" s="2">
        <v>247.09740555185687</v>
      </c>
      <c r="D117" s="2">
        <v>223.04076709933574</v>
      </c>
      <c r="G117" s="31">
        <f t="shared" si="13"/>
        <v>0.75862781124021561</v>
      </c>
      <c r="H117" s="31">
        <f t="shared" si="14"/>
        <v>0.69704440857444483</v>
      </c>
      <c r="I117" s="31">
        <f t="shared" si="15"/>
        <v>0.46660961299974996</v>
      </c>
      <c r="J117" s="31">
        <f t="shared" si="16"/>
        <v>0.22806120989322995</v>
      </c>
    </row>
    <row r="118" spans="1:10" x14ac:dyDescent="0.3">
      <c r="A118" s="2">
        <v>280.06834537787557</v>
      </c>
      <c r="B118" s="2">
        <v>242.14214663977288</v>
      </c>
      <c r="C118" s="2">
        <v>263.34530782115576</v>
      </c>
      <c r="D118" s="2">
        <v>243.3932375462991</v>
      </c>
      <c r="G118" s="31">
        <f t="shared" si="13"/>
        <v>0.79355325726413217</v>
      </c>
      <c r="H118" s="31">
        <f t="shared" si="14"/>
        <v>0.41747269377514784</v>
      </c>
      <c r="I118" s="31">
        <f t="shared" si="15"/>
        <v>0.62772568696085895</v>
      </c>
      <c r="J118" s="31">
        <f t="shared" si="16"/>
        <v>0.42987865558406568</v>
      </c>
    </row>
    <row r="119" spans="1:10" x14ac:dyDescent="0.3">
      <c r="A119" s="2">
        <v>267.27483635181386</v>
      </c>
      <c r="B119" s="2">
        <v>251.41477571969534</v>
      </c>
      <c r="C119" s="2">
        <v>201.18710811535263</v>
      </c>
      <c r="D119" s="2">
        <v>213.6591676024629</v>
      </c>
      <c r="G119" s="31">
        <f t="shared" si="13"/>
        <v>0.6666913453507477</v>
      </c>
      <c r="H119" s="31">
        <f t="shared" si="14"/>
        <v>0.50942115382205733</v>
      </c>
      <c r="I119" s="31">
        <f t="shared" si="15"/>
        <v>1.1357805427453951E-2</v>
      </c>
      <c r="J119" s="31">
        <f t="shared" si="16"/>
        <v>0.13503218661631367</v>
      </c>
    </row>
    <row r="120" spans="1:10" x14ac:dyDescent="0.3">
      <c r="A120" s="2">
        <v>244.86062582483919</v>
      </c>
      <c r="B120" s="2">
        <v>273.68192090469802</v>
      </c>
      <c r="C120" s="2">
        <v>256.93041223504264</v>
      </c>
      <c r="D120" s="2">
        <v>275.078351770415</v>
      </c>
      <c r="G120" s="31">
        <f t="shared" si="13"/>
        <v>0.44442944709526611</v>
      </c>
      <c r="H120" s="31">
        <f t="shared" si="14"/>
        <v>0.73022473517474418</v>
      </c>
      <c r="I120" s="31">
        <f t="shared" si="15"/>
        <v>0.56411484202994644</v>
      </c>
      <c r="J120" s="31">
        <f t="shared" si="16"/>
        <v>0.74407190479168339</v>
      </c>
    </row>
    <row r="121" spans="1:10" x14ac:dyDescent="0.3">
      <c r="A121" s="2">
        <v>229.33020898062773</v>
      </c>
      <c r="B121" s="2">
        <v>203.22306080787362</v>
      </c>
      <c r="C121" s="2">
        <v>300.73937307092302</v>
      </c>
      <c r="D121" s="2">
        <v>300.27101878724329</v>
      </c>
      <c r="G121" s="31">
        <f t="shared" si="13"/>
        <v>0.29042804140938622</v>
      </c>
      <c r="H121" s="31">
        <f t="shared" si="14"/>
        <v>3.1546547281800785E-2</v>
      </c>
      <c r="I121" s="31">
        <f t="shared" si="15"/>
        <v>0.99852955336964022</v>
      </c>
      <c r="J121" s="31">
        <f t="shared" si="16"/>
        <v>0.99388529824312277</v>
      </c>
    </row>
    <row r="122" spans="1:10" x14ac:dyDescent="0.3">
      <c r="A122" s="2">
        <v>286.48206238575767</v>
      </c>
      <c r="B122" s="2">
        <v>296.14267622629438</v>
      </c>
      <c r="C122" s="2">
        <v>265.86485486930167</v>
      </c>
      <c r="D122" s="2">
        <v>232.74427522022555</v>
      </c>
      <c r="G122" s="31">
        <f t="shared" si="13"/>
        <v>0.85715241527729424</v>
      </c>
      <c r="H122" s="31">
        <f t="shared" si="14"/>
        <v>0.95294817698510947</v>
      </c>
      <c r="I122" s="31">
        <f t="shared" si="15"/>
        <v>0.65270980625388364</v>
      </c>
      <c r="J122" s="31">
        <f t="shared" si="16"/>
        <v>0.32428231623516057</v>
      </c>
    </row>
    <row r="123" spans="1:10" x14ac:dyDescent="0.3">
      <c r="A123" s="2">
        <v>265.41365883570649</v>
      </c>
      <c r="B123" s="2">
        <v>278.43296810950801</v>
      </c>
      <c r="C123" s="2">
        <v>241.99031505950836</v>
      </c>
      <c r="D123" s="2">
        <v>218.22501048131966</v>
      </c>
      <c r="G123" s="31">
        <f t="shared" si="13"/>
        <v>0.64823569431532035</v>
      </c>
      <c r="H123" s="31">
        <f t="shared" si="14"/>
        <v>0.77733666754334763</v>
      </c>
      <c r="I123" s="31">
        <f t="shared" si="15"/>
        <v>0.41596711430340572</v>
      </c>
      <c r="J123" s="31">
        <f t="shared" si="16"/>
        <v>0.18030761151560629</v>
      </c>
    </row>
    <row r="124" spans="1:10" x14ac:dyDescent="0.3">
      <c r="A124" s="2">
        <v>258.81470949735041</v>
      </c>
      <c r="B124" s="2">
        <v>267.17443596765128</v>
      </c>
      <c r="C124" s="2">
        <v>273.52222602696935</v>
      </c>
      <c r="D124" s="2">
        <v>289.13206141081747</v>
      </c>
      <c r="G124" s="31">
        <f t="shared" si="13"/>
        <v>0.58279975113678795</v>
      </c>
      <c r="H124" s="31">
        <f t="shared" si="14"/>
        <v>0.66569576355487325</v>
      </c>
      <c r="I124" s="31">
        <f t="shared" si="15"/>
        <v>0.72864118233789832</v>
      </c>
      <c r="J124" s="31">
        <f t="shared" si="16"/>
        <v>0.88343011142796324</v>
      </c>
    </row>
    <row r="125" spans="1:10" x14ac:dyDescent="0.3">
      <c r="A125" s="2">
        <v>226.80053891813705</v>
      </c>
      <c r="B125" s="2">
        <v>297.63310242487444</v>
      </c>
      <c r="C125" s="2">
        <v>296.0178610175027</v>
      </c>
      <c r="D125" s="2">
        <v>281.5505778680361</v>
      </c>
      <c r="G125" s="31">
        <f t="shared" si="13"/>
        <v>0.26534354113789127</v>
      </c>
      <c r="H125" s="31">
        <f t="shared" si="14"/>
        <v>0.96772741517007421</v>
      </c>
      <c r="I125" s="31">
        <f t="shared" si="15"/>
        <v>0.95171049497066562</v>
      </c>
      <c r="J125" s="31">
        <f t="shared" si="16"/>
        <v>0.8082512456908294</v>
      </c>
    </row>
    <row r="126" spans="1:10" x14ac:dyDescent="0.3">
      <c r="A126" s="2">
        <v>265.42412815899695</v>
      </c>
      <c r="B126" s="2">
        <v>285.32537937582146</v>
      </c>
      <c r="C126" s="2">
        <v>244.030024359355</v>
      </c>
      <c r="D126" s="2">
        <v>251.80065444723201</v>
      </c>
      <c r="G126" s="31">
        <f t="shared" si="13"/>
        <v>0.64833950933326123</v>
      </c>
      <c r="H126" s="31">
        <f t="shared" si="14"/>
        <v>0.84568261306592962</v>
      </c>
      <c r="I126" s="31">
        <f t="shared" si="15"/>
        <v>0.43619310710951781</v>
      </c>
      <c r="J126" s="31">
        <f t="shared" si="16"/>
        <v>0.51324757181592295</v>
      </c>
    </row>
    <row r="127" spans="1:10" x14ac:dyDescent="0.3">
      <c r="A127" s="2">
        <v>265.83277229404172</v>
      </c>
      <c r="B127" s="2">
        <v>277.26220422148049</v>
      </c>
      <c r="C127" s="2">
        <v>281.92336379664738</v>
      </c>
      <c r="D127" s="2">
        <v>282.71137709032269</v>
      </c>
      <c r="G127" s="31">
        <f t="shared" si="13"/>
        <v>0.65239167173517654</v>
      </c>
      <c r="H127" s="31">
        <f t="shared" si="14"/>
        <v>0.76572723771985218</v>
      </c>
      <c r="I127" s="31">
        <f t="shared" si="15"/>
        <v>0.81194783397960091</v>
      </c>
      <c r="J127" s="31">
        <f t="shared" si="16"/>
        <v>0.81976186473888413</v>
      </c>
    </row>
    <row r="128" spans="1:10" x14ac:dyDescent="0.3">
      <c r="A128" s="2">
        <v>212.11983688513268</v>
      </c>
      <c r="B128" s="2">
        <v>274.78701211513589</v>
      </c>
      <c r="C128" s="2">
        <v>249.99194185229439</v>
      </c>
      <c r="D128" s="2">
        <v>253.00838315624233</v>
      </c>
      <c r="G128" s="31">
        <f t="shared" si="13"/>
        <v>0.11976800557968784</v>
      </c>
      <c r="H128" s="31">
        <f t="shared" si="14"/>
        <v>0.74118294714842836</v>
      </c>
      <c r="I128" s="31">
        <f t="shared" si="15"/>
        <v>0.49531216899343089</v>
      </c>
      <c r="J128" s="31">
        <f t="shared" si="16"/>
        <v>0.52522354907013979</v>
      </c>
    </row>
    <row r="129" spans="1:10" x14ac:dyDescent="0.3">
      <c r="A129" s="2">
        <v>228.4191511014005</v>
      </c>
      <c r="B129" s="2">
        <v>237.23820509444391</v>
      </c>
      <c r="C129" s="2">
        <v>265.72353278345361</v>
      </c>
      <c r="D129" s="2">
        <v>238.24144739831337</v>
      </c>
      <c r="G129" s="31">
        <f t="shared" si="13"/>
        <v>0.2813938863400402</v>
      </c>
      <c r="H129" s="31">
        <f t="shared" si="14"/>
        <v>0.36884464348147322</v>
      </c>
      <c r="I129" s="31">
        <f t="shared" si="15"/>
        <v>0.65130844014160361</v>
      </c>
      <c r="J129" s="31">
        <f t="shared" si="16"/>
        <v>0.37879290994394255</v>
      </c>
    </row>
    <row r="130" spans="1:10" x14ac:dyDescent="0.3">
      <c r="A130" s="2">
        <v>221.28547186963911</v>
      </c>
      <c r="B130" s="2">
        <v>213.48915371874332</v>
      </c>
      <c r="C130" s="2">
        <v>247.3853439797625</v>
      </c>
      <c r="D130" s="2">
        <v>300.11856886896311</v>
      </c>
      <c r="G130" s="31">
        <f t="shared" si="13"/>
        <v>0.21065549982899856</v>
      </c>
      <c r="H130" s="31">
        <f t="shared" si="14"/>
        <v>0.13334630932521641</v>
      </c>
      <c r="I130" s="31">
        <f t="shared" si="15"/>
        <v>0.46946484367985736</v>
      </c>
      <c r="J130" s="31">
        <f t="shared" si="16"/>
        <v>0.99237358726025915</v>
      </c>
    </row>
    <row r="131" spans="1:10" x14ac:dyDescent="0.3">
      <c r="A131" s="2">
        <v>214.14488413031975</v>
      </c>
      <c r="B131" s="2">
        <v>248.54940400101677</v>
      </c>
      <c r="C131" s="2">
        <v>277.22961307286533</v>
      </c>
      <c r="D131" s="2">
        <v>293.90878788533661</v>
      </c>
      <c r="G131" s="31">
        <f t="shared" ref="G131:G194" si="17">(A131-$E$2)/($E$3-$E$2)</f>
        <v>0.13984860775974872</v>
      </c>
      <c r="H131" s="31">
        <f t="shared" ref="H131:H194" si="18">(B131-$E$2)/($E$3-$E$2)</f>
        <v>0.48100779718678205</v>
      </c>
      <c r="I131" s="31">
        <f t="shared" ref="I131:I194" si="19">(C131-$E$2)/($E$3-$E$2)</f>
        <v>0.76540406012906381</v>
      </c>
      <c r="J131" s="31">
        <f t="shared" ref="J131:J194" si="20">(D131-$E$2)/($E$3-$E$2)</f>
        <v>0.93079668239847058</v>
      </c>
    </row>
    <row r="132" spans="1:10" x14ac:dyDescent="0.3">
      <c r="A132" s="2">
        <v>284.78829446409782</v>
      </c>
      <c r="B132" s="2">
        <v>234.19007187373427</v>
      </c>
      <c r="C132" s="2">
        <v>264.62022698980184</v>
      </c>
      <c r="D132" s="2">
        <v>266.70894295740374</v>
      </c>
      <c r="G132" s="31">
        <f t="shared" si="17"/>
        <v>0.84035681709999932</v>
      </c>
      <c r="H132" s="31">
        <f t="shared" si="18"/>
        <v>0.33861900270080897</v>
      </c>
      <c r="I132" s="31">
        <f t="shared" si="19"/>
        <v>0.64036793256681324</v>
      </c>
      <c r="J132" s="31">
        <f t="shared" si="20"/>
        <v>0.66107988114590932</v>
      </c>
    </row>
    <row r="133" spans="1:10" x14ac:dyDescent="0.3">
      <c r="A133" s="2">
        <v>282.36661860936516</v>
      </c>
      <c r="B133" s="2">
        <v>265.10681981450699</v>
      </c>
      <c r="C133" s="2">
        <v>212.8617211996422</v>
      </c>
      <c r="D133" s="2">
        <v>227.60851172114656</v>
      </c>
      <c r="G133" s="31">
        <f t="shared" si="17"/>
        <v>0.8163431998555023</v>
      </c>
      <c r="H133" s="31">
        <f t="shared" si="18"/>
        <v>0.64519304317092341</v>
      </c>
      <c r="I133" s="31">
        <f t="shared" si="19"/>
        <v>0.12712461605813455</v>
      </c>
      <c r="J133" s="31">
        <f t="shared" si="20"/>
        <v>0.2733554926951221</v>
      </c>
    </row>
    <row r="134" spans="1:10" x14ac:dyDescent="0.3">
      <c r="A134" s="2">
        <v>299.84730682183624</v>
      </c>
      <c r="B134" s="2">
        <v>248.59388102459585</v>
      </c>
      <c r="C134" s="2">
        <v>241.1985061884464</v>
      </c>
      <c r="D134" s="2">
        <v>210.35600466856147</v>
      </c>
      <c r="G134" s="31">
        <f t="shared" si="17"/>
        <v>0.98968372149646044</v>
      </c>
      <c r="H134" s="31">
        <f t="shared" si="18"/>
        <v>0.48144883648537984</v>
      </c>
      <c r="I134" s="31">
        <f t="shared" si="19"/>
        <v>0.40811544616073497</v>
      </c>
      <c r="J134" s="31">
        <f t="shared" si="20"/>
        <v>0.10227764176841303</v>
      </c>
    </row>
    <row r="135" spans="1:10" x14ac:dyDescent="0.3">
      <c r="A135" s="2">
        <v>290.21486185380928</v>
      </c>
      <c r="B135" s="2">
        <v>273.16063715028122</v>
      </c>
      <c r="C135" s="2">
        <v>294.68377858242201</v>
      </c>
      <c r="D135" s="2">
        <v>254.73828414575576</v>
      </c>
      <c r="G135" s="31">
        <f t="shared" si="17"/>
        <v>0.89416728557922787</v>
      </c>
      <c r="H135" s="31">
        <f t="shared" si="18"/>
        <v>0.72505562530817147</v>
      </c>
      <c r="I135" s="31">
        <f t="shared" si="19"/>
        <v>0.93848157958711986</v>
      </c>
      <c r="J135" s="31">
        <f t="shared" si="20"/>
        <v>0.54237744691813983</v>
      </c>
    </row>
    <row r="136" spans="1:10" x14ac:dyDescent="0.3">
      <c r="A136" s="2">
        <v>269.73246650192038</v>
      </c>
      <c r="B136" s="2">
        <v>254.39038072732285</v>
      </c>
      <c r="C136" s="2">
        <v>204.08717123037371</v>
      </c>
      <c r="D136" s="2">
        <v>243.91547289946385</v>
      </c>
      <c r="G136" s="31">
        <f t="shared" si="17"/>
        <v>0.6910614895374102</v>
      </c>
      <c r="H136" s="31">
        <f t="shared" si="18"/>
        <v>0.53892759647181654</v>
      </c>
      <c r="I136" s="31">
        <f t="shared" si="19"/>
        <v>4.0115165952357153E-2</v>
      </c>
      <c r="J136" s="31">
        <f t="shared" si="20"/>
        <v>0.43505720161364048</v>
      </c>
    </row>
    <row r="137" spans="1:10" x14ac:dyDescent="0.3">
      <c r="A137" s="2">
        <v>225.16207447044522</v>
      </c>
      <c r="B137" s="2">
        <v>227.19435993286984</v>
      </c>
      <c r="C137" s="2">
        <v>214.57939406891535</v>
      </c>
      <c r="D137" s="2">
        <v>269.9211807576757</v>
      </c>
      <c r="G137" s="31">
        <f t="shared" si="17"/>
        <v>0.24909633859065711</v>
      </c>
      <c r="H137" s="31">
        <f t="shared" si="18"/>
        <v>0.26924871576815851</v>
      </c>
      <c r="I137" s="31">
        <f t="shared" si="19"/>
        <v>0.14415725845466862</v>
      </c>
      <c r="J137" s="31">
        <f t="shared" si="20"/>
        <v>0.69293280187569528</v>
      </c>
    </row>
    <row r="138" spans="1:10" x14ac:dyDescent="0.3">
      <c r="A138" s="2">
        <v>289.43972028951066</v>
      </c>
      <c r="B138" s="2">
        <v>275.54759240621763</v>
      </c>
      <c r="C138" s="2">
        <v>291.94594770245777</v>
      </c>
      <c r="D138" s="2">
        <v>269.97026970010313</v>
      </c>
      <c r="G138" s="31">
        <f t="shared" si="17"/>
        <v>0.88648089237388183</v>
      </c>
      <c r="H138" s="31">
        <f t="shared" si="18"/>
        <v>0.74872494908813936</v>
      </c>
      <c r="I138" s="31">
        <f t="shared" si="19"/>
        <v>0.91133293262714765</v>
      </c>
      <c r="J138" s="31">
        <f t="shared" si="20"/>
        <v>0.69341957349382322</v>
      </c>
    </row>
    <row r="139" spans="1:10" x14ac:dyDescent="0.3">
      <c r="A139" s="2">
        <v>200.79692855945405</v>
      </c>
      <c r="B139" s="2">
        <v>247.81316956149433</v>
      </c>
      <c r="C139" s="2">
        <v>242.66805778280889</v>
      </c>
      <c r="D139" s="2">
        <v>261.56982538131803</v>
      </c>
      <c r="G139" s="31">
        <f t="shared" si="17"/>
        <v>7.4887399232224598E-3</v>
      </c>
      <c r="H139" s="31">
        <f t="shared" si="18"/>
        <v>0.47370721152072054</v>
      </c>
      <c r="I139" s="31">
        <f t="shared" si="19"/>
        <v>0.42268768936128376</v>
      </c>
      <c r="J139" s="31">
        <f t="shared" si="20"/>
        <v>0.61011979819120121</v>
      </c>
    </row>
    <row r="140" spans="1:10" x14ac:dyDescent="0.3">
      <c r="A140" s="2">
        <v>244.69220519846866</v>
      </c>
      <c r="B140" s="2">
        <v>240.66523026469105</v>
      </c>
      <c r="C140" s="2">
        <v>230.24762664047319</v>
      </c>
      <c r="D140" s="2">
        <v>272.60164534221451</v>
      </c>
      <c r="G140" s="31">
        <f t="shared" si="17"/>
        <v>0.44275936872790883</v>
      </c>
      <c r="H140" s="31">
        <f t="shared" si="18"/>
        <v>0.40282742055906734</v>
      </c>
      <c r="I140" s="31">
        <f t="shared" si="19"/>
        <v>0.29952526079728115</v>
      </c>
      <c r="J140" s="31">
        <f t="shared" si="20"/>
        <v>0.71951259802997902</v>
      </c>
    </row>
    <row r="141" spans="1:10" x14ac:dyDescent="0.3">
      <c r="A141" s="2">
        <v>281.54207327503724</v>
      </c>
      <c r="B141" s="2">
        <v>290.40660906430713</v>
      </c>
      <c r="C141" s="2">
        <v>258.60612248010102</v>
      </c>
      <c r="D141" s="2">
        <v>250.47515370314099</v>
      </c>
      <c r="G141" s="31">
        <f t="shared" si="17"/>
        <v>0.80816691316519607</v>
      </c>
      <c r="H141" s="31">
        <f t="shared" si="18"/>
        <v>0.89606867304675242</v>
      </c>
      <c r="I141" s="31">
        <f t="shared" si="19"/>
        <v>0.58073137820214893</v>
      </c>
      <c r="J141" s="31">
        <f t="shared" si="20"/>
        <v>0.50010375347058478</v>
      </c>
    </row>
    <row r="142" spans="1:10" x14ac:dyDescent="0.3">
      <c r="A142" s="2">
        <v>299.43565091029376</v>
      </c>
      <c r="B142" s="2">
        <v>276.38640188839332</v>
      </c>
      <c r="C142" s="2">
        <v>279.55132153467025</v>
      </c>
      <c r="D142" s="2">
        <v>277.63283946606271</v>
      </c>
      <c r="G142" s="31">
        <f t="shared" si="17"/>
        <v>0.98560169397122543</v>
      </c>
      <c r="H142" s="31">
        <f t="shared" si="18"/>
        <v>0.75704268071463132</v>
      </c>
      <c r="I142" s="31">
        <f t="shared" si="19"/>
        <v>0.78842638916873953</v>
      </c>
      <c r="J142" s="31">
        <f t="shared" si="20"/>
        <v>0.76940249957759588</v>
      </c>
    </row>
    <row r="143" spans="1:10" x14ac:dyDescent="0.3">
      <c r="A143" s="2">
        <v>219.11254763390855</v>
      </c>
      <c r="B143" s="2">
        <v>247.05019182177568</v>
      </c>
      <c r="C143" s="2">
        <v>208.26714726791582</v>
      </c>
      <c r="D143" s="2">
        <v>291.15709537535849</v>
      </c>
      <c r="G143" s="31">
        <f t="shared" si="17"/>
        <v>0.18910853234524114</v>
      </c>
      <c r="H143" s="31">
        <f t="shared" si="18"/>
        <v>0.46614143620365284</v>
      </c>
      <c r="I143" s="31">
        <f t="shared" si="19"/>
        <v>8.1564290722933308E-2</v>
      </c>
      <c r="J143" s="31">
        <f t="shared" si="20"/>
        <v>0.90351058191560529</v>
      </c>
    </row>
    <row r="144" spans="1:10" x14ac:dyDescent="0.3">
      <c r="A144" s="2">
        <v>235.85317650644603</v>
      </c>
      <c r="B144" s="2">
        <v>271.24099435235451</v>
      </c>
      <c r="C144" s="2">
        <v>252.57817449146475</v>
      </c>
      <c r="D144" s="2">
        <v>225.38700432867336</v>
      </c>
      <c r="G144" s="31">
        <f t="shared" si="17"/>
        <v>0.35511054016625521</v>
      </c>
      <c r="H144" s="31">
        <f t="shared" si="18"/>
        <v>0.7060202257911472</v>
      </c>
      <c r="I144" s="31">
        <f t="shared" si="19"/>
        <v>0.52095755030277979</v>
      </c>
      <c r="J144" s="31">
        <f t="shared" si="20"/>
        <v>0.25132676902245649</v>
      </c>
    </row>
    <row r="145" spans="1:10" x14ac:dyDescent="0.3">
      <c r="A145" s="2">
        <v>239.03396401008499</v>
      </c>
      <c r="B145" s="2">
        <v>239.52126241144325</v>
      </c>
      <c r="C145" s="2">
        <v>257.01387024428544</v>
      </c>
      <c r="D145" s="2">
        <v>230.15765288305968</v>
      </c>
      <c r="G145" s="31">
        <f t="shared" si="17"/>
        <v>0.3866515961251657</v>
      </c>
      <c r="H145" s="31">
        <f t="shared" si="18"/>
        <v>0.39148370330879384</v>
      </c>
      <c r="I145" s="31">
        <f t="shared" si="19"/>
        <v>0.56494242128091343</v>
      </c>
      <c r="J145" s="31">
        <f t="shared" si="20"/>
        <v>0.29863307063551586</v>
      </c>
    </row>
    <row r="146" spans="1:10" x14ac:dyDescent="0.3">
      <c r="A146" s="2">
        <v>223.5785036084477</v>
      </c>
      <c r="B146" s="2">
        <v>294.70250129084548</v>
      </c>
      <c r="C146" s="2">
        <v>291.5136355263391</v>
      </c>
      <c r="D146" s="2">
        <v>222.91310142846677</v>
      </c>
      <c r="G146" s="31">
        <f t="shared" si="17"/>
        <v>0.23339346717405926</v>
      </c>
      <c r="H146" s="31">
        <f t="shared" si="18"/>
        <v>0.93866723612450598</v>
      </c>
      <c r="I146" s="31">
        <f t="shared" si="19"/>
        <v>0.90704607519857761</v>
      </c>
      <c r="J146" s="31">
        <f t="shared" si="20"/>
        <v>0.22679526236787559</v>
      </c>
    </row>
    <row r="147" spans="1:10" x14ac:dyDescent="0.3">
      <c r="A147" s="2">
        <v>288.70127789486997</v>
      </c>
      <c r="B147" s="2">
        <v>299.87109813030366</v>
      </c>
      <c r="C147" s="2">
        <v>215.01215088435313</v>
      </c>
      <c r="D147" s="2">
        <v>262.18773357065186</v>
      </c>
      <c r="G147" s="31">
        <f t="shared" si="17"/>
        <v>0.87915841237006276</v>
      </c>
      <c r="H147" s="31">
        <f t="shared" si="18"/>
        <v>0.98991963885681478</v>
      </c>
      <c r="I147" s="31">
        <f t="shared" si="19"/>
        <v>0.14844852497803973</v>
      </c>
      <c r="J147" s="31">
        <f t="shared" si="20"/>
        <v>0.6162470471051732</v>
      </c>
    </row>
    <row r="148" spans="1:10" x14ac:dyDescent="0.3">
      <c r="A148" s="2">
        <v>246.4790431807827</v>
      </c>
      <c r="B148" s="2">
        <v>249.40060383787477</v>
      </c>
      <c r="C148" s="2">
        <v>219.08990588656206</v>
      </c>
      <c r="D148" s="2">
        <v>211.50063971819148</v>
      </c>
      <c r="G148" s="31">
        <f t="shared" si="17"/>
        <v>0.46047786036722682</v>
      </c>
      <c r="H148" s="31">
        <f t="shared" si="18"/>
        <v>0.4894483930001895</v>
      </c>
      <c r="I148" s="31">
        <f t="shared" si="19"/>
        <v>0.18888401416562495</v>
      </c>
      <c r="J148" s="31">
        <f t="shared" si="20"/>
        <v>0.11362797501500908</v>
      </c>
    </row>
    <row r="149" spans="1:10" x14ac:dyDescent="0.3">
      <c r="A149" s="2">
        <v>234.14884577574099</v>
      </c>
      <c r="B149" s="2">
        <v>239.62604122017294</v>
      </c>
      <c r="C149" s="2">
        <v>283.58266642896911</v>
      </c>
      <c r="D149" s="2">
        <v>279.15770255868324</v>
      </c>
      <c r="G149" s="31">
        <f t="shared" si="17"/>
        <v>0.33821019995548701</v>
      </c>
      <c r="H149" s="31">
        <f t="shared" si="18"/>
        <v>0.39252270206795969</v>
      </c>
      <c r="I149" s="31">
        <f t="shared" si="19"/>
        <v>0.8284016703704169</v>
      </c>
      <c r="J149" s="31">
        <f t="shared" si="20"/>
        <v>0.78452321797799141</v>
      </c>
    </row>
    <row r="150" spans="1:10" x14ac:dyDescent="0.3">
      <c r="A150" s="2">
        <v>231.54463067144255</v>
      </c>
      <c r="B150" s="2">
        <v>207.51200328605273</v>
      </c>
      <c r="C150" s="2">
        <v>273.665959110519</v>
      </c>
      <c r="D150" s="2">
        <v>297.89551917681797</v>
      </c>
      <c r="G150" s="31">
        <f t="shared" si="17"/>
        <v>0.31238650244669525</v>
      </c>
      <c r="H150" s="31">
        <f t="shared" si="18"/>
        <v>7.4076195852801549E-2</v>
      </c>
      <c r="I150" s="31">
        <f t="shared" si="19"/>
        <v>0.73006645618162402</v>
      </c>
      <c r="J150" s="31">
        <f t="shared" si="20"/>
        <v>0.97032956996606023</v>
      </c>
    </row>
    <row r="151" spans="1:10" x14ac:dyDescent="0.3">
      <c r="A151" s="2">
        <v>293.05941020021413</v>
      </c>
      <c r="B151" s="2">
        <v>214.67826268132936</v>
      </c>
      <c r="C151" s="2">
        <v>266.32803418767617</v>
      </c>
      <c r="D151" s="2">
        <v>215.43292260870192</v>
      </c>
      <c r="G151" s="31">
        <f t="shared" si="17"/>
        <v>0.92237415525195454</v>
      </c>
      <c r="H151" s="31">
        <f t="shared" si="18"/>
        <v>0.14513765102511303</v>
      </c>
      <c r="I151" s="31">
        <f t="shared" si="19"/>
        <v>0.65730274582722725</v>
      </c>
      <c r="J151" s="31">
        <f t="shared" si="20"/>
        <v>0.15262094595505532</v>
      </c>
    </row>
    <row r="152" spans="1:10" x14ac:dyDescent="0.3">
      <c r="A152" s="2">
        <v>294.62328329248669</v>
      </c>
      <c r="B152" s="2">
        <v>228.41821653973275</v>
      </c>
      <c r="C152" s="2">
        <v>256.75936304784136</v>
      </c>
      <c r="D152" s="2">
        <v>251.93559130369289</v>
      </c>
      <c r="G152" s="31">
        <f t="shared" si="17"/>
        <v>0.93788170131077553</v>
      </c>
      <c r="H152" s="31">
        <f t="shared" si="18"/>
        <v>0.2813846191186915</v>
      </c>
      <c r="I152" s="31">
        <f t="shared" si="19"/>
        <v>0.56241869855004745</v>
      </c>
      <c r="J152" s="31">
        <f t="shared" si="20"/>
        <v>0.51458562125672436</v>
      </c>
    </row>
    <row r="153" spans="1:10" x14ac:dyDescent="0.3">
      <c r="A153" s="2">
        <v>215.7129193280131</v>
      </c>
      <c r="B153" s="2">
        <v>263.82404979559931</v>
      </c>
      <c r="C153" s="2">
        <v>224.61518540750839</v>
      </c>
      <c r="D153" s="2">
        <v>204.70488500396439</v>
      </c>
      <c r="G153" s="31">
        <f t="shared" si="17"/>
        <v>0.15539742573624221</v>
      </c>
      <c r="H153" s="31">
        <f t="shared" si="18"/>
        <v>0.63247294762776252</v>
      </c>
      <c r="I153" s="31">
        <f t="shared" si="19"/>
        <v>0.24367332352986712</v>
      </c>
      <c r="J153" s="31">
        <f t="shared" si="20"/>
        <v>4.6240487017383862E-2</v>
      </c>
    </row>
    <row r="154" spans="1:10" x14ac:dyDescent="0.3">
      <c r="A154" s="2">
        <v>277.72238321935379</v>
      </c>
      <c r="B154" s="2">
        <v>200.23532916625203</v>
      </c>
      <c r="C154" s="2">
        <v>282.76300195645547</v>
      </c>
      <c r="D154" s="2">
        <v>248.13372861220816</v>
      </c>
      <c r="G154" s="31">
        <f t="shared" si="17"/>
        <v>0.77029042576885942</v>
      </c>
      <c r="H154" s="31">
        <f t="shared" si="18"/>
        <v>1.9198555299047518E-3</v>
      </c>
      <c r="I154" s="31">
        <f t="shared" si="19"/>
        <v>0.82027378286912778</v>
      </c>
      <c r="J154" s="31">
        <f t="shared" si="20"/>
        <v>0.47688591206111591</v>
      </c>
    </row>
    <row r="155" spans="1:10" x14ac:dyDescent="0.3">
      <c r="A155" s="2">
        <v>238.56043726594115</v>
      </c>
      <c r="B155" s="2">
        <v>208.08894401591297</v>
      </c>
      <c r="C155" s="2">
        <v>228.92185667236879</v>
      </c>
      <c r="D155" s="2">
        <v>298.90973875192213</v>
      </c>
      <c r="G155" s="31">
        <f t="shared" si="17"/>
        <v>0.381956050283768</v>
      </c>
      <c r="H155" s="31">
        <f t="shared" si="18"/>
        <v>7.9797206710860435E-2</v>
      </c>
      <c r="I155" s="31">
        <f t="shared" si="19"/>
        <v>0.28637877279555696</v>
      </c>
      <c r="J155" s="31">
        <f t="shared" si="20"/>
        <v>0.98038668831690434</v>
      </c>
    </row>
    <row r="156" spans="1:10" x14ac:dyDescent="0.3">
      <c r="A156" s="2">
        <v>264.788893649253</v>
      </c>
      <c r="B156" s="2">
        <v>206.43277542757272</v>
      </c>
      <c r="C156" s="2">
        <v>221.97357890578806</v>
      </c>
      <c r="D156" s="2">
        <v>284.99932811964379</v>
      </c>
      <c r="G156" s="31">
        <f t="shared" si="17"/>
        <v>0.64204045062659099</v>
      </c>
      <c r="H156" s="31">
        <f t="shared" si="18"/>
        <v>6.3374447861843347E-2</v>
      </c>
      <c r="I156" s="31">
        <f t="shared" si="19"/>
        <v>0.21747884860915573</v>
      </c>
      <c r="J156" s="31">
        <f t="shared" si="20"/>
        <v>0.84244945118233705</v>
      </c>
    </row>
    <row r="157" spans="1:10" x14ac:dyDescent="0.3">
      <c r="A157" s="2">
        <v>297.76750398888436</v>
      </c>
      <c r="B157" s="2">
        <v>212.09378663100696</v>
      </c>
      <c r="C157" s="2">
        <v>221.17569311416841</v>
      </c>
      <c r="D157" s="2">
        <v>243.0342633971855</v>
      </c>
      <c r="G157" s="31">
        <f t="shared" si="17"/>
        <v>0.96906015658915745</v>
      </c>
      <c r="H157" s="31">
        <f t="shared" si="18"/>
        <v>0.11950968825349638</v>
      </c>
      <c r="I157" s="31">
        <f t="shared" si="19"/>
        <v>0.20956692102093935</v>
      </c>
      <c r="J157" s="31">
        <f t="shared" si="20"/>
        <v>0.42631902649471554</v>
      </c>
    </row>
    <row r="158" spans="1:10" x14ac:dyDescent="0.3">
      <c r="A158" s="2">
        <v>237.30496045568003</v>
      </c>
      <c r="B158" s="2">
        <v>274.62419349139168</v>
      </c>
      <c r="C158" s="2">
        <v>261.53277393097159</v>
      </c>
      <c r="D158" s="2">
        <v>208.17477495959642</v>
      </c>
      <c r="G158" s="31">
        <f t="shared" si="17"/>
        <v>0.3695065973472681</v>
      </c>
      <c r="H158" s="31">
        <f t="shared" si="18"/>
        <v>0.73956841888560221</v>
      </c>
      <c r="I158" s="31">
        <f t="shared" si="19"/>
        <v>0.60975239173371265</v>
      </c>
      <c r="J158" s="31">
        <f t="shared" si="20"/>
        <v>8.0648316253584859E-2</v>
      </c>
    </row>
    <row r="159" spans="1:10" x14ac:dyDescent="0.3">
      <c r="A159" s="2">
        <v>220.51489144520286</v>
      </c>
      <c r="B159" s="2">
        <v>245.81177613838315</v>
      </c>
      <c r="C159" s="2">
        <v>233.73246555810329</v>
      </c>
      <c r="D159" s="2">
        <v>239.64869162795725</v>
      </c>
      <c r="G159" s="31">
        <f t="shared" si="17"/>
        <v>0.20301433541289757</v>
      </c>
      <c r="H159" s="31">
        <f t="shared" si="18"/>
        <v>0.45386116337008919</v>
      </c>
      <c r="I159" s="31">
        <f t="shared" si="19"/>
        <v>0.334081325665812</v>
      </c>
      <c r="J159" s="31">
        <f t="shared" si="20"/>
        <v>0.39274730612547687</v>
      </c>
    </row>
    <row r="160" spans="1:10" x14ac:dyDescent="0.3">
      <c r="A160" s="2">
        <v>269.67077755977488</v>
      </c>
      <c r="B160" s="2">
        <v>255.57103598630351</v>
      </c>
      <c r="C160" s="2">
        <v>263.00785294903585</v>
      </c>
      <c r="D160" s="2">
        <v>296.88569796291404</v>
      </c>
      <c r="G160" s="31">
        <f t="shared" si="17"/>
        <v>0.69044977486799852</v>
      </c>
      <c r="H160" s="31">
        <f t="shared" si="18"/>
        <v>0.5506351102711784</v>
      </c>
      <c r="I160" s="31">
        <f t="shared" si="19"/>
        <v>0.62437944550557023</v>
      </c>
      <c r="J160" s="31">
        <f t="shared" si="20"/>
        <v>0.96031606627246235</v>
      </c>
    </row>
    <row r="161" spans="1:10" x14ac:dyDescent="0.3">
      <c r="A161" s="2">
        <v>254.79223430111625</v>
      </c>
      <c r="B161" s="2">
        <v>213.40504052716042</v>
      </c>
      <c r="C161" s="2">
        <v>247.06166250694613</v>
      </c>
      <c r="D161" s="2">
        <v>234.23231553039048</v>
      </c>
      <c r="G161" s="31">
        <f t="shared" si="17"/>
        <v>0.5429124228847112</v>
      </c>
      <c r="H161" s="31">
        <f t="shared" si="18"/>
        <v>0.13251223321055497</v>
      </c>
      <c r="I161" s="31">
        <f t="shared" si="19"/>
        <v>0.46625518084155598</v>
      </c>
      <c r="J161" s="31">
        <f t="shared" si="20"/>
        <v>0.33903789567526205</v>
      </c>
    </row>
    <row r="162" spans="1:10" x14ac:dyDescent="0.3">
      <c r="A162" s="2">
        <v>276.32611246704892</v>
      </c>
      <c r="B162" s="2">
        <v>257.12746147668804</v>
      </c>
      <c r="C162" s="2">
        <v>250.93374131693582</v>
      </c>
      <c r="D162" s="2">
        <v>228.74555583406809</v>
      </c>
      <c r="G162" s="31">
        <f t="shared" si="17"/>
        <v>0.75644484385499233</v>
      </c>
      <c r="H162" s="31">
        <f t="shared" si="18"/>
        <v>0.56606880505020107</v>
      </c>
      <c r="I162" s="31">
        <f t="shared" si="19"/>
        <v>0.50465116117141928</v>
      </c>
      <c r="J162" s="31">
        <f t="shared" si="20"/>
        <v>0.28463055333729903</v>
      </c>
    </row>
    <row r="163" spans="1:10" x14ac:dyDescent="0.3">
      <c r="A163" s="2">
        <v>247.10140651386877</v>
      </c>
      <c r="B163" s="2">
        <v>228.24346718376978</v>
      </c>
      <c r="C163" s="2">
        <v>258.99037538334966</v>
      </c>
      <c r="D163" s="2">
        <v>214.46992836092858</v>
      </c>
      <c r="G163" s="31">
        <f t="shared" si="17"/>
        <v>0.46664928700078351</v>
      </c>
      <c r="H163" s="31">
        <f t="shared" si="18"/>
        <v>0.27965178433834037</v>
      </c>
      <c r="I163" s="31">
        <f t="shared" si="19"/>
        <v>0.58454167433474924</v>
      </c>
      <c r="J163" s="31">
        <f t="shared" si="20"/>
        <v>0.1430717838615867</v>
      </c>
    </row>
    <row r="164" spans="1:10" x14ac:dyDescent="0.3">
      <c r="A164" s="2">
        <v>273.34674409455988</v>
      </c>
      <c r="B164" s="2">
        <v>253.73209889730526</v>
      </c>
      <c r="C164" s="2">
        <v>207.98896380385256</v>
      </c>
      <c r="D164" s="2">
        <v>240.71341984931937</v>
      </c>
      <c r="G164" s="31">
        <f t="shared" si="17"/>
        <v>0.72690108324496217</v>
      </c>
      <c r="H164" s="31">
        <f t="shared" si="18"/>
        <v>0.53239999787757997</v>
      </c>
      <c r="I164" s="31">
        <f t="shared" si="19"/>
        <v>7.8805791390040167E-2</v>
      </c>
      <c r="J164" s="31">
        <f t="shared" si="20"/>
        <v>0.40330527404147054</v>
      </c>
    </row>
    <row r="165" spans="1:10" x14ac:dyDescent="0.3">
      <c r="A165" s="2">
        <v>261.96142286422736</v>
      </c>
      <c r="B165" s="2">
        <v>224.36402412576592</v>
      </c>
      <c r="C165" s="2">
        <v>232.37336259102779</v>
      </c>
      <c r="D165" s="2">
        <v>286.99270030182015</v>
      </c>
      <c r="G165" s="31">
        <f t="shared" si="17"/>
        <v>0.61400292402330447</v>
      </c>
      <c r="H165" s="31">
        <f t="shared" si="18"/>
        <v>0.24118277927531132</v>
      </c>
      <c r="I165" s="31">
        <f t="shared" si="19"/>
        <v>0.32060430379955801</v>
      </c>
      <c r="J165" s="31">
        <f t="shared" si="20"/>
        <v>0.86221595978218246</v>
      </c>
    </row>
    <row r="166" spans="1:10" x14ac:dyDescent="0.3">
      <c r="A166" s="2">
        <v>202.72449575197925</v>
      </c>
      <c r="B166" s="2">
        <v>242.48787696694404</v>
      </c>
      <c r="C166" s="2">
        <v>255.84710144569959</v>
      </c>
      <c r="D166" s="2">
        <v>235.90857253381401</v>
      </c>
      <c r="G166" s="31">
        <f t="shared" si="17"/>
        <v>2.6602718651585332E-2</v>
      </c>
      <c r="H166" s="31">
        <f t="shared" si="18"/>
        <v>0.42090099559773825</v>
      </c>
      <c r="I166" s="31">
        <f t="shared" si="19"/>
        <v>0.55337260722536741</v>
      </c>
      <c r="J166" s="31">
        <f t="shared" si="20"/>
        <v>0.35565985356651086</v>
      </c>
    </row>
    <row r="167" spans="1:10" x14ac:dyDescent="0.3">
      <c r="A167" s="2">
        <v>250.56080270074492</v>
      </c>
      <c r="B167" s="2">
        <v>238.6137751352797</v>
      </c>
      <c r="C167" s="2">
        <v>260.53856566190922</v>
      </c>
      <c r="D167" s="2">
        <v>251.52966766629288</v>
      </c>
      <c r="G167" s="31">
        <f t="shared" si="17"/>
        <v>0.50095305881498753</v>
      </c>
      <c r="H167" s="31">
        <f t="shared" si="18"/>
        <v>0.38248495475148603</v>
      </c>
      <c r="I167" s="31">
        <f t="shared" si="19"/>
        <v>0.59989370780294637</v>
      </c>
      <c r="J167" s="31">
        <f t="shared" si="20"/>
        <v>0.51056043562340847</v>
      </c>
    </row>
    <row r="168" spans="1:10" x14ac:dyDescent="0.3">
      <c r="A168" s="2">
        <v>203.3807415963779</v>
      </c>
      <c r="B168" s="2">
        <v>242.65140250320593</v>
      </c>
      <c r="C168" s="2">
        <v>204.04496574279665</v>
      </c>
      <c r="D168" s="2">
        <v>222.2818444886974</v>
      </c>
      <c r="G168" s="31">
        <f t="shared" si="17"/>
        <v>3.3110128177465399E-2</v>
      </c>
      <c r="H168" s="31">
        <f t="shared" si="18"/>
        <v>0.42252253368666948</v>
      </c>
      <c r="I168" s="31">
        <f t="shared" si="19"/>
        <v>3.9696651466897714E-2</v>
      </c>
      <c r="J168" s="31">
        <f t="shared" si="20"/>
        <v>0.22053564570409723</v>
      </c>
    </row>
    <row r="169" spans="1:10" x14ac:dyDescent="0.3">
      <c r="A169" s="2">
        <v>202.13517852707764</v>
      </c>
      <c r="B169" s="2">
        <v>245.02455630993043</v>
      </c>
      <c r="C169" s="2">
        <v>262.01234046008625</v>
      </c>
      <c r="D169" s="2">
        <v>247.9412073878417</v>
      </c>
      <c r="G169" s="31">
        <f t="shared" si="17"/>
        <v>2.0758981040410015E-2</v>
      </c>
      <c r="H169" s="31">
        <f t="shared" si="18"/>
        <v>0.44605500070352155</v>
      </c>
      <c r="I169" s="31">
        <f t="shared" si="19"/>
        <v>0.61450782877989107</v>
      </c>
      <c r="J169" s="31">
        <f t="shared" si="20"/>
        <v>0.47497684938274665</v>
      </c>
    </row>
    <row r="170" spans="1:10" x14ac:dyDescent="0.3">
      <c r="A170" s="2">
        <v>291.46834821026755</v>
      </c>
      <c r="B170" s="2">
        <v>292.73757975036574</v>
      </c>
      <c r="C170" s="2">
        <v>205.30713814216671</v>
      </c>
      <c r="D170" s="2">
        <v>260.616662789835</v>
      </c>
      <c r="G170" s="31">
        <f t="shared" si="17"/>
        <v>0.90659700094611417</v>
      </c>
      <c r="H170" s="31">
        <f t="shared" si="18"/>
        <v>0.91918284737101741</v>
      </c>
      <c r="I170" s="31">
        <f t="shared" si="19"/>
        <v>5.2212498637693859E-2</v>
      </c>
      <c r="J170" s="31">
        <f t="shared" si="20"/>
        <v>0.60066812793611124</v>
      </c>
    </row>
    <row r="171" spans="1:10" x14ac:dyDescent="0.3">
      <c r="A171" s="2">
        <v>237.96339194521769</v>
      </c>
      <c r="B171" s="2">
        <v>242.71784103088143</v>
      </c>
      <c r="C171" s="2">
        <v>297.6928646983464</v>
      </c>
      <c r="D171" s="2">
        <v>227.88742164550919</v>
      </c>
      <c r="G171" s="31">
        <f t="shared" si="17"/>
        <v>0.37603567998257686</v>
      </c>
      <c r="H171" s="31">
        <f t="shared" si="18"/>
        <v>0.42318134579431366</v>
      </c>
      <c r="I171" s="31">
        <f t="shared" si="19"/>
        <v>0.96832002477057555</v>
      </c>
      <c r="J171" s="31">
        <f t="shared" si="20"/>
        <v>0.27612119569217969</v>
      </c>
    </row>
    <row r="172" spans="1:10" x14ac:dyDescent="0.3">
      <c r="A172" s="2">
        <v>295.4411584168746</v>
      </c>
      <c r="B172" s="2">
        <v>276.32117913926572</v>
      </c>
      <c r="C172" s="2">
        <v>208.49705796815019</v>
      </c>
      <c r="D172" s="2">
        <v>248.05113115531171</v>
      </c>
      <c r="G172" s="31">
        <f t="shared" si="17"/>
        <v>0.9459918454295535</v>
      </c>
      <c r="H172" s="31">
        <f t="shared" si="18"/>
        <v>0.7563959244073728</v>
      </c>
      <c r="I172" s="31">
        <f t="shared" si="19"/>
        <v>8.3844111758871229E-2</v>
      </c>
      <c r="J172" s="31">
        <f t="shared" si="20"/>
        <v>0.47606686614652582</v>
      </c>
    </row>
    <row r="173" spans="1:10" x14ac:dyDescent="0.3">
      <c r="A173" s="2">
        <v>271.41162938133027</v>
      </c>
      <c r="B173" s="2">
        <v>216.42407929340885</v>
      </c>
      <c r="C173" s="2">
        <v>300.88766164669897</v>
      </c>
      <c r="D173" s="2">
        <v>299.73697525513091</v>
      </c>
      <c r="G173" s="31">
        <f t="shared" si="17"/>
        <v>0.70771226243028695</v>
      </c>
      <c r="H173" s="31">
        <f t="shared" si="18"/>
        <v>0.16244937002319079</v>
      </c>
      <c r="I173" s="31">
        <f t="shared" si="19"/>
        <v>1</v>
      </c>
      <c r="J173" s="31">
        <f t="shared" si="20"/>
        <v>0.9885896609484025</v>
      </c>
    </row>
    <row r="174" spans="1:10" x14ac:dyDescent="0.3">
      <c r="A174" s="2">
        <v>232.60761921315063</v>
      </c>
      <c r="B174" s="2">
        <v>255.93778578264028</v>
      </c>
      <c r="C174" s="2">
        <v>248.01569079942738</v>
      </c>
      <c r="D174" s="2">
        <v>282.2337293241892</v>
      </c>
      <c r="G174" s="31">
        <f t="shared" si="17"/>
        <v>0.32292721949847503</v>
      </c>
      <c r="H174" s="31">
        <f t="shared" si="18"/>
        <v>0.55427184357572734</v>
      </c>
      <c r="I174" s="31">
        <f t="shared" si="19"/>
        <v>0.47571543548764889</v>
      </c>
      <c r="J174" s="31">
        <f t="shared" si="20"/>
        <v>0.81502545436785823</v>
      </c>
    </row>
    <row r="175" spans="1:10" x14ac:dyDescent="0.3">
      <c r="A175" s="2">
        <v>252.74265415456028</v>
      </c>
      <c r="B175" s="2">
        <v>261.8184738038417</v>
      </c>
      <c r="C175" s="2">
        <v>291.9492898216032</v>
      </c>
      <c r="D175" s="2">
        <v>274.39741496692147</v>
      </c>
      <c r="G175" s="31">
        <f t="shared" si="17"/>
        <v>0.52258854962350276</v>
      </c>
      <c r="H175" s="31">
        <f t="shared" si="18"/>
        <v>0.61258542464375165</v>
      </c>
      <c r="I175" s="31">
        <f t="shared" si="19"/>
        <v>0.91136607346628473</v>
      </c>
      <c r="J175" s="31">
        <f t="shared" si="20"/>
        <v>0.73731965686600465</v>
      </c>
    </row>
    <row r="176" spans="1:10" x14ac:dyDescent="0.3">
      <c r="A176" s="2">
        <v>254.22489961612914</v>
      </c>
      <c r="B176" s="2">
        <v>247.04677830301159</v>
      </c>
      <c r="C176" s="2">
        <v>291.84345606305948</v>
      </c>
      <c r="D176" s="2">
        <v>202.60848797942785</v>
      </c>
      <c r="G176" s="31">
        <f t="shared" si="17"/>
        <v>0.53728666667618186</v>
      </c>
      <c r="H176" s="31">
        <f t="shared" si="18"/>
        <v>0.46610758735765739</v>
      </c>
      <c r="I176" s="31">
        <f t="shared" si="19"/>
        <v>0.91031661370301842</v>
      </c>
      <c r="J176" s="31">
        <f t="shared" si="20"/>
        <v>2.5452372191305868E-2</v>
      </c>
    </row>
    <row r="177" spans="1:10" x14ac:dyDescent="0.3">
      <c r="A177" s="2">
        <v>257.17665246049205</v>
      </c>
      <c r="B177" s="2">
        <v>258.90503436296632</v>
      </c>
      <c r="C177" s="2">
        <v>205.60965007450025</v>
      </c>
      <c r="D177" s="2">
        <v>267.76453571478106</v>
      </c>
      <c r="G177" s="31">
        <f t="shared" si="17"/>
        <v>0.5665565885223951</v>
      </c>
      <c r="H177" s="31">
        <f t="shared" si="18"/>
        <v>0.58369542292800736</v>
      </c>
      <c r="I177" s="31">
        <f t="shared" si="19"/>
        <v>5.5212241869536459E-2</v>
      </c>
      <c r="J177" s="31">
        <f t="shared" si="20"/>
        <v>0.67154726074676863</v>
      </c>
    </row>
    <row r="178" spans="1:10" x14ac:dyDescent="0.3">
      <c r="A178" s="2">
        <v>266.59824778141655</v>
      </c>
      <c r="B178" s="2">
        <v>222.49766649416668</v>
      </c>
      <c r="C178" s="2">
        <v>245.41913079992921</v>
      </c>
      <c r="D178" s="2">
        <v>228.13999516824634</v>
      </c>
      <c r="G178" s="31">
        <f t="shared" si="17"/>
        <v>0.65998221500625076</v>
      </c>
      <c r="H178" s="31">
        <f t="shared" si="18"/>
        <v>0.22267576161686503</v>
      </c>
      <c r="I178" s="31">
        <f t="shared" si="19"/>
        <v>0.44996764688147972</v>
      </c>
      <c r="J178" s="31">
        <f t="shared" si="20"/>
        <v>0.27862574389141576</v>
      </c>
    </row>
    <row r="179" spans="1:10" x14ac:dyDescent="0.3">
      <c r="A179" s="2">
        <v>290.07655949732185</v>
      </c>
      <c r="B179" s="2">
        <v>286.8801019967832</v>
      </c>
      <c r="C179" s="2">
        <v>235.98094220272034</v>
      </c>
      <c r="D179" s="2">
        <v>206.95384255865807</v>
      </c>
      <c r="G179" s="31">
        <f t="shared" si="17"/>
        <v>0.89279586345177409</v>
      </c>
      <c r="H179" s="31">
        <f t="shared" si="18"/>
        <v>0.86109942199523948</v>
      </c>
      <c r="I179" s="31">
        <f t="shared" si="19"/>
        <v>0.35637747955507221</v>
      </c>
      <c r="J179" s="31">
        <f t="shared" si="20"/>
        <v>6.8541409666462327E-2</v>
      </c>
    </row>
    <row r="180" spans="1:10" x14ac:dyDescent="0.3">
      <c r="A180" s="2">
        <v>247.85830232605127</v>
      </c>
      <c r="B180" s="2">
        <v>246.22058317728036</v>
      </c>
      <c r="C180" s="2">
        <v>258.69679939962055</v>
      </c>
      <c r="D180" s="2">
        <v>261.40243073471686</v>
      </c>
      <c r="G180" s="31">
        <f t="shared" si="17"/>
        <v>0.47415475322252937</v>
      </c>
      <c r="H180" s="31">
        <f t="shared" si="18"/>
        <v>0.45791494114540482</v>
      </c>
      <c r="I180" s="31">
        <f t="shared" si="19"/>
        <v>0.5816305410005046</v>
      </c>
      <c r="J180" s="31">
        <f t="shared" si="20"/>
        <v>0.6084598935576383</v>
      </c>
    </row>
    <row r="181" spans="1:10" x14ac:dyDescent="0.3">
      <c r="A181" s="2">
        <v>253.2045817682679</v>
      </c>
      <c r="B181" s="2">
        <v>272.63839206273747</v>
      </c>
      <c r="C181" s="2">
        <v>285.51691350645308</v>
      </c>
      <c r="D181" s="2">
        <v>203.46462168271228</v>
      </c>
      <c r="G181" s="31">
        <f t="shared" si="17"/>
        <v>0.52716907714891881</v>
      </c>
      <c r="H181" s="31">
        <f t="shared" si="18"/>
        <v>0.71987698275137113</v>
      </c>
      <c r="I181" s="31">
        <f t="shared" si="19"/>
        <v>0.84758188760891051</v>
      </c>
      <c r="J181" s="31">
        <f t="shared" si="20"/>
        <v>3.3941892793581382E-2</v>
      </c>
    </row>
    <row r="182" spans="1:10" x14ac:dyDescent="0.3">
      <c r="A182" s="2">
        <v>248.34472877817799</v>
      </c>
      <c r="B182" s="2">
        <v>249.38909720441239</v>
      </c>
      <c r="C182" s="2">
        <v>265.62425016091197</v>
      </c>
      <c r="D182" s="2">
        <v>234.27052926423292</v>
      </c>
      <c r="G182" s="31">
        <f t="shared" si="17"/>
        <v>0.4789782140569519</v>
      </c>
      <c r="H182" s="31">
        <f t="shared" si="18"/>
        <v>0.48933429189487515</v>
      </c>
      <c r="I182" s="31">
        <f t="shared" si="19"/>
        <v>0.65032394219895551</v>
      </c>
      <c r="J182" s="31">
        <f t="shared" si="20"/>
        <v>0.3394168274700281</v>
      </c>
    </row>
    <row r="183" spans="1:10" x14ac:dyDescent="0.3">
      <c r="A183" s="2">
        <v>206.71254335071296</v>
      </c>
      <c r="B183" s="2">
        <v>233.83699091713794</v>
      </c>
      <c r="C183" s="2">
        <v>205.78640675486056</v>
      </c>
      <c r="D183" s="2">
        <v>260.45373406515432</v>
      </c>
      <c r="G183" s="31">
        <f t="shared" si="17"/>
        <v>6.6148658873795355E-2</v>
      </c>
      <c r="H183" s="31">
        <f t="shared" si="18"/>
        <v>0.33511781118855299</v>
      </c>
      <c r="I183" s="31">
        <f t="shared" si="19"/>
        <v>5.6964981510263087E-2</v>
      </c>
      <c r="J183" s="31">
        <f t="shared" si="20"/>
        <v>0.59905250789969322</v>
      </c>
    </row>
    <row r="184" spans="1:10" x14ac:dyDescent="0.3">
      <c r="A184" s="2">
        <v>295.76406253372994</v>
      </c>
      <c r="B184" s="2">
        <v>256.98421248046134</v>
      </c>
      <c r="C184" s="2">
        <v>267.77859189387868</v>
      </c>
      <c r="D184" s="2">
        <v>265.62744766229213</v>
      </c>
      <c r="G184" s="31">
        <f t="shared" si="17"/>
        <v>0.94919379991643615</v>
      </c>
      <c r="H184" s="31">
        <f t="shared" si="18"/>
        <v>0.56464833147223492</v>
      </c>
      <c r="I184" s="31">
        <f t="shared" si="19"/>
        <v>0.67168664344082774</v>
      </c>
      <c r="J184" s="31">
        <f t="shared" si="20"/>
        <v>0.65035564899164289</v>
      </c>
    </row>
    <row r="185" spans="1:10" x14ac:dyDescent="0.3">
      <c r="A185" s="2">
        <v>269.39135225333843</v>
      </c>
      <c r="B185" s="2">
        <v>218.93789726391401</v>
      </c>
      <c r="C185" s="2">
        <v>217.60273558175646</v>
      </c>
      <c r="D185" s="2">
        <v>300.18103346887017</v>
      </c>
      <c r="G185" s="31">
        <f t="shared" si="17"/>
        <v>0.68767896128282036</v>
      </c>
      <c r="H185" s="31">
        <f t="shared" si="18"/>
        <v>0.18737667912117634</v>
      </c>
      <c r="I185" s="31">
        <f t="shared" si="19"/>
        <v>0.17413706179906793</v>
      </c>
      <c r="J185" s="31">
        <f t="shared" si="20"/>
        <v>0.99299299344154768</v>
      </c>
    </row>
    <row r="186" spans="1:10" x14ac:dyDescent="0.3">
      <c r="A186" s="2">
        <v>285.75649351916263</v>
      </c>
      <c r="B186" s="2">
        <v>258.63042268608217</v>
      </c>
      <c r="C186" s="2">
        <v>261.6774281073379</v>
      </c>
      <c r="D186" s="2">
        <v>219.61396779689039</v>
      </c>
      <c r="G186" s="31">
        <f t="shared" si="17"/>
        <v>0.8499575906632213</v>
      </c>
      <c r="H186" s="31">
        <f t="shared" si="18"/>
        <v>0.58097234184897772</v>
      </c>
      <c r="I186" s="31">
        <f t="shared" si="19"/>
        <v>0.61118679924010544</v>
      </c>
      <c r="J186" s="31">
        <f t="shared" si="20"/>
        <v>0.19408067254682423</v>
      </c>
    </row>
    <row r="187" spans="1:10" x14ac:dyDescent="0.3">
      <c r="A187" s="2">
        <v>227.32496733769091</v>
      </c>
      <c r="B187" s="2">
        <v>216.66825368733453</v>
      </c>
      <c r="C187" s="2">
        <v>300.25202343792927</v>
      </c>
      <c r="D187" s="2">
        <v>239.51956787057273</v>
      </c>
      <c r="G187" s="31">
        <f t="shared" si="17"/>
        <v>0.2705438338668672</v>
      </c>
      <c r="H187" s="31">
        <f t="shared" si="18"/>
        <v>0.16487063149184658</v>
      </c>
      <c r="I187" s="31">
        <f t="shared" si="19"/>
        <v>0.99369693816720217</v>
      </c>
      <c r="J187" s="31">
        <f t="shared" si="20"/>
        <v>0.39146690004596646</v>
      </c>
    </row>
    <row r="188" spans="1:10" x14ac:dyDescent="0.3">
      <c r="A188" s="2">
        <v>243.79266377909809</v>
      </c>
      <c r="B188" s="2">
        <v>259.9452047066199</v>
      </c>
      <c r="C188" s="2">
        <v>241.7086880484589</v>
      </c>
      <c r="D188" s="2">
        <v>216.47666067220888</v>
      </c>
      <c r="G188" s="31">
        <f t="shared" si="17"/>
        <v>0.433839412203537</v>
      </c>
      <c r="H188" s="31">
        <f t="shared" si="18"/>
        <v>0.59400987209458744</v>
      </c>
      <c r="I188" s="31">
        <f t="shared" si="19"/>
        <v>0.41317446836120125</v>
      </c>
      <c r="J188" s="31">
        <f t="shared" si="20"/>
        <v>0.16297077304342747</v>
      </c>
    </row>
    <row r="189" spans="1:10" x14ac:dyDescent="0.3">
      <c r="A189" s="2">
        <v>267.11462072197338</v>
      </c>
      <c r="B189" s="2">
        <v>215.39757160283432</v>
      </c>
      <c r="C189" s="2">
        <v>226.05429143772463</v>
      </c>
      <c r="D189" s="2">
        <v>274.14967637578957</v>
      </c>
      <c r="G189" s="31">
        <f t="shared" si="17"/>
        <v>0.66510262867586478</v>
      </c>
      <c r="H189" s="31">
        <f t="shared" si="18"/>
        <v>0.15227040130125558</v>
      </c>
      <c r="I189" s="31">
        <f t="shared" si="19"/>
        <v>0.25794366500282839</v>
      </c>
      <c r="J189" s="31">
        <f t="shared" si="20"/>
        <v>0.73486305240653238</v>
      </c>
    </row>
    <row r="190" spans="1:10" x14ac:dyDescent="0.3">
      <c r="A190" s="2">
        <v>280.07067041962603</v>
      </c>
      <c r="B190" s="2">
        <v>265.96061961081824</v>
      </c>
      <c r="C190" s="2">
        <v>216.15813004702372</v>
      </c>
      <c r="D190" s="2">
        <v>213.77662403059347</v>
      </c>
      <c r="G190" s="31">
        <f t="shared" si="17"/>
        <v>0.79357631264644679</v>
      </c>
      <c r="H190" s="31">
        <f t="shared" si="18"/>
        <v>0.65365942048231274</v>
      </c>
      <c r="I190" s="31">
        <f t="shared" si="19"/>
        <v>0.15981218660466096</v>
      </c>
      <c r="J190" s="31">
        <f t="shared" si="20"/>
        <v>0.13619689811249555</v>
      </c>
    </row>
    <row r="191" spans="1:10" x14ac:dyDescent="0.3">
      <c r="A191" s="2">
        <v>262.26709406168703</v>
      </c>
      <c r="B191" s="2">
        <v>219.89176117886311</v>
      </c>
      <c r="C191" s="2">
        <v>264.68351319883709</v>
      </c>
      <c r="D191" s="2">
        <v>266.07370357959167</v>
      </c>
      <c r="G191" s="31">
        <f t="shared" si="17"/>
        <v>0.61703399489272692</v>
      </c>
      <c r="H191" s="31">
        <f t="shared" si="18"/>
        <v>0.19683530378069081</v>
      </c>
      <c r="I191" s="31">
        <f t="shared" si="19"/>
        <v>0.64099548591903321</v>
      </c>
      <c r="J191" s="31">
        <f t="shared" si="20"/>
        <v>0.65478077416691371</v>
      </c>
    </row>
    <row r="192" spans="1:10" x14ac:dyDescent="0.3">
      <c r="A192" s="2">
        <v>276.90384852018133</v>
      </c>
      <c r="B192" s="2">
        <v>290.30118139653899</v>
      </c>
      <c r="C192" s="2">
        <v>249.79052037479715</v>
      </c>
      <c r="D192" s="2">
        <v>293.75792749306584</v>
      </c>
      <c r="G192" s="31">
        <f t="shared" si="17"/>
        <v>0.76217374123040094</v>
      </c>
      <c r="H192" s="31">
        <f t="shared" si="18"/>
        <v>0.89502324012648093</v>
      </c>
      <c r="I192" s="31">
        <f t="shared" si="19"/>
        <v>0.49331485037789979</v>
      </c>
      <c r="J192" s="31">
        <f t="shared" si="20"/>
        <v>0.92930073333895247</v>
      </c>
    </row>
    <row r="193" spans="1:10" x14ac:dyDescent="0.3">
      <c r="A193" s="2">
        <v>240.59137905798073</v>
      </c>
      <c r="B193" s="2">
        <v>287.86478438960859</v>
      </c>
      <c r="C193" s="2">
        <v>260.29934556785878</v>
      </c>
      <c r="D193" s="2">
        <v>200.11281198090879</v>
      </c>
      <c r="G193" s="31">
        <f t="shared" si="17"/>
        <v>0.40209510347066763</v>
      </c>
      <c r="H193" s="31">
        <f t="shared" si="18"/>
        <v>0.87086364623792401</v>
      </c>
      <c r="I193" s="31">
        <f t="shared" si="19"/>
        <v>0.59752157374359516</v>
      </c>
      <c r="J193" s="31">
        <f t="shared" si="20"/>
        <v>7.049609811747785E-4</v>
      </c>
    </row>
    <row r="194" spans="1:10" x14ac:dyDescent="0.3">
      <c r="A194" s="2">
        <v>210.66625856104648</v>
      </c>
      <c r="B194" s="2">
        <v>267.19225289875294</v>
      </c>
      <c r="C194" s="2">
        <v>294.7078423098281</v>
      </c>
      <c r="D194" s="2">
        <v>288.34696890755663</v>
      </c>
      <c r="G194" s="31">
        <f t="shared" si="17"/>
        <v>0.10535415517056396</v>
      </c>
      <c r="H194" s="31">
        <f t="shared" si="18"/>
        <v>0.66587243829980691</v>
      </c>
      <c r="I194" s="31">
        <f t="shared" si="19"/>
        <v>0.938720198285108</v>
      </c>
      <c r="J194" s="31">
        <f t="shared" si="20"/>
        <v>0.87564504356349826</v>
      </c>
    </row>
    <row r="195" spans="1:10" x14ac:dyDescent="0.3">
      <c r="A195" s="2">
        <v>291.57510556063858</v>
      </c>
      <c r="B195" s="2">
        <v>205.39496262841152</v>
      </c>
      <c r="C195" s="2">
        <v>267.75560877203736</v>
      </c>
      <c r="D195" s="2">
        <v>212.41276043246174</v>
      </c>
      <c r="G195" s="31">
        <f t="shared" ref="G195:G250" si="21">(A195-$E$2)/($E$3-$E$2)</f>
        <v>0.90765561915252546</v>
      </c>
      <c r="H195" s="31">
        <f t="shared" ref="H195:H251" si="22">(B195-$E$2)/($E$3-$E$2)</f>
        <v>5.3083376378517823E-2</v>
      </c>
      <c r="I195" s="31">
        <f t="shared" ref="I195:I251" si="23">(C195-$E$2)/($E$3-$E$2)</f>
        <v>0.67145874015232498</v>
      </c>
      <c r="J195" s="31">
        <f t="shared" ref="J195:J251" si="24">(D195-$E$2)/($E$3-$E$2)</f>
        <v>0.12267266927929628</v>
      </c>
    </row>
    <row r="196" spans="1:10" x14ac:dyDescent="0.3">
      <c r="A196" s="2">
        <v>227.54924590086296</v>
      </c>
      <c r="B196" s="2">
        <v>213.31404865430929</v>
      </c>
      <c r="C196" s="2">
        <v>216.94609508374282</v>
      </c>
      <c r="D196" s="2">
        <v>245.41427228992811</v>
      </c>
      <c r="G196" s="31">
        <f t="shared" si="21"/>
        <v>0.27276780598172895</v>
      </c>
      <c r="H196" s="31">
        <f t="shared" si="22"/>
        <v>0.13160994729861639</v>
      </c>
      <c r="I196" s="31">
        <f t="shared" si="23"/>
        <v>0.16762573884239737</v>
      </c>
      <c r="J196" s="31">
        <f t="shared" si="24"/>
        <v>0.44991946933562155</v>
      </c>
    </row>
    <row r="197" spans="1:10" x14ac:dyDescent="0.3">
      <c r="A197" s="2">
        <v>258.30371078463872</v>
      </c>
      <c r="B197" s="2">
        <v>256.25386924564998</v>
      </c>
      <c r="C197" s="2">
        <v>217.98952058954669</v>
      </c>
      <c r="D197" s="2">
        <v>288.67756526427047</v>
      </c>
      <c r="G197" s="31">
        <f t="shared" si="21"/>
        <v>0.57773262893068922</v>
      </c>
      <c r="H197" s="31">
        <f t="shared" si="22"/>
        <v>0.55740616367195184</v>
      </c>
      <c r="I197" s="31">
        <f t="shared" si="23"/>
        <v>0.17797246657251545</v>
      </c>
      <c r="J197" s="31">
        <f t="shared" si="24"/>
        <v>0.87892327518852631</v>
      </c>
    </row>
    <row r="198" spans="1:10" x14ac:dyDescent="0.3">
      <c r="A198" s="2">
        <v>214.52377324839426</v>
      </c>
      <c r="B198" s="2">
        <v>271.09431423693729</v>
      </c>
      <c r="C198" s="2">
        <v>271.28606014581834</v>
      </c>
      <c r="D198" s="2">
        <v>210.36738021630694</v>
      </c>
      <c r="G198" s="31">
        <f t="shared" si="21"/>
        <v>0.14360571597956487</v>
      </c>
      <c r="H198" s="31">
        <f t="shared" si="22"/>
        <v>0.704565728839326</v>
      </c>
      <c r="I198" s="31">
        <f t="shared" si="23"/>
        <v>0.70646710339986807</v>
      </c>
      <c r="J198" s="31">
        <f t="shared" si="24"/>
        <v>0.10239044301263094</v>
      </c>
    </row>
    <row r="199" spans="1:10" x14ac:dyDescent="0.3">
      <c r="A199" s="2">
        <v>211.65847629002616</v>
      </c>
      <c r="B199" s="2">
        <v>231.30228527973767</v>
      </c>
      <c r="C199" s="2">
        <v>235.84952549535086</v>
      </c>
      <c r="D199" s="2">
        <v>248.35156022117053</v>
      </c>
      <c r="G199" s="31">
        <f t="shared" si="21"/>
        <v>0.11519310067615582</v>
      </c>
      <c r="H199" s="31">
        <f t="shared" si="22"/>
        <v>0.3099833775751335</v>
      </c>
      <c r="I199" s="31">
        <f t="shared" si="23"/>
        <v>0.35507433631889734</v>
      </c>
      <c r="J199" s="31">
        <f t="shared" si="24"/>
        <v>0.47904595543403578</v>
      </c>
    </row>
    <row r="200" spans="1:10" x14ac:dyDescent="0.3">
      <c r="A200" s="2">
        <v>237.41924138834602</v>
      </c>
      <c r="B200" s="2">
        <v>249.30001397832535</v>
      </c>
      <c r="C200" s="2">
        <v>247.9914184783301</v>
      </c>
      <c r="D200" s="2">
        <v>281.04589955913366</v>
      </c>
      <c r="G200" s="31">
        <f t="shared" si="21"/>
        <v>0.37063982026396114</v>
      </c>
      <c r="H200" s="31">
        <f t="shared" si="22"/>
        <v>0.48845093234451309</v>
      </c>
      <c r="I200" s="31">
        <f t="shared" si="23"/>
        <v>0.47547474835054654</v>
      </c>
      <c r="J200" s="31">
        <f t="shared" si="24"/>
        <v>0.8032467973382974</v>
      </c>
    </row>
    <row r="201" spans="1:10" x14ac:dyDescent="0.3">
      <c r="A201" s="2">
        <v>266.32358523166283</v>
      </c>
      <c r="B201" s="2">
        <v>269.89037401162381</v>
      </c>
      <c r="C201" s="2">
        <v>214.05873959247702</v>
      </c>
      <c r="D201" s="2">
        <v>213.07534201835927</v>
      </c>
      <c r="G201" s="31">
        <f t="shared" si="21"/>
        <v>0.65725862946597557</v>
      </c>
      <c r="H201" s="31">
        <f t="shared" si="22"/>
        <v>0.69262731862664983</v>
      </c>
      <c r="I201" s="31">
        <f t="shared" si="23"/>
        <v>0.13899438858115112</v>
      </c>
      <c r="J201" s="31">
        <f t="shared" si="24"/>
        <v>0.12924290474904357</v>
      </c>
    </row>
    <row r="202" spans="1:10" x14ac:dyDescent="0.3">
      <c r="A202" s="2">
        <v>280.89021036114218</v>
      </c>
      <c r="B202" s="2">
        <v>275.40948088833625</v>
      </c>
      <c r="C202" s="2">
        <v>200.27495612957617</v>
      </c>
      <c r="D202" s="2">
        <v>282.75382495346099</v>
      </c>
      <c r="G202" s="31">
        <f t="shared" si="21"/>
        <v>0.80170296528399354</v>
      </c>
      <c r="H202" s="31">
        <f t="shared" si="22"/>
        <v>0.74735541933832639</v>
      </c>
      <c r="I202" s="31">
        <f t="shared" si="23"/>
        <v>2.3128010713024233E-3</v>
      </c>
      <c r="J202" s="31">
        <f t="shared" si="24"/>
        <v>0.82018278264837974</v>
      </c>
    </row>
    <row r="203" spans="1:10" x14ac:dyDescent="0.3">
      <c r="A203" s="2">
        <v>266.54475795950236</v>
      </c>
      <c r="B203" s="2">
        <v>242.20738719524235</v>
      </c>
      <c r="C203" s="2">
        <v>277.37885510754268</v>
      </c>
      <c r="D203" s="2">
        <v>291.35052496312233</v>
      </c>
      <c r="G203" s="31">
        <f t="shared" si="21"/>
        <v>0.65945180375925694</v>
      </c>
      <c r="H203" s="31">
        <f t="shared" si="22"/>
        <v>0.4181196266521473</v>
      </c>
      <c r="I203" s="31">
        <f t="shared" si="23"/>
        <v>0.76688396136792192</v>
      </c>
      <c r="J203" s="31">
        <f t="shared" si="24"/>
        <v>0.90542865203025091</v>
      </c>
    </row>
    <row r="204" spans="1:10" x14ac:dyDescent="0.3">
      <c r="A204" s="2">
        <v>287.65160830541811</v>
      </c>
      <c r="B204" s="2">
        <v>284.1811808441069</v>
      </c>
      <c r="C204" s="2">
        <v>291.76949650020049</v>
      </c>
      <c r="D204" s="2">
        <v>231.23087881550285</v>
      </c>
      <c r="G204" s="31">
        <f t="shared" si="21"/>
        <v>0.86874976758590428</v>
      </c>
      <c r="H204" s="31">
        <f t="shared" si="22"/>
        <v>0.83433660838135881</v>
      </c>
      <c r="I204" s="31">
        <f t="shared" si="23"/>
        <v>0.90958322214254383</v>
      </c>
      <c r="J204" s="31">
        <f t="shared" si="24"/>
        <v>0.30927530283525168</v>
      </c>
    </row>
    <row r="205" spans="1:10" x14ac:dyDescent="0.3">
      <c r="A205" s="2">
        <v>265.59431714311768</v>
      </c>
      <c r="B205" s="2">
        <v>261.06471467113187</v>
      </c>
      <c r="C205" s="2">
        <v>215.65044511339715</v>
      </c>
      <c r="D205" s="2">
        <v>209.55125042751732</v>
      </c>
      <c r="G205" s="31">
        <f t="shared" si="21"/>
        <v>0.65002712294014353</v>
      </c>
      <c r="H205" s="31">
        <f t="shared" si="22"/>
        <v>0.60511106209763943</v>
      </c>
      <c r="I205" s="31">
        <f t="shared" si="23"/>
        <v>0.15477792421439071</v>
      </c>
      <c r="J205" s="31">
        <f t="shared" si="24"/>
        <v>9.4297605843062751E-2</v>
      </c>
    </row>
    <row r="206" spans="1:10" x14ac:dyDescent="0.3">
      <c r="A206" s="2">
        <v>235.79929999265906</v>
      </c>
      <c r="B206" s="2">
        <v>290.58256655451294</v>
      </c>
      <c r="C206" s="2">
        <v>235.17536247282561</v>
      </c>
      <c r="D206" s="2">
        <v>247.07831229898329</v>
      </c>
      <c r="G206" s="31">
        <f t="shared" si="21"/>
        <v>0.35457629443802535</v>
      </c>
      <c r="H206" s="31">
        <f t="shared" si="22"/>
        <v>0.89781348782567794</v>
      </c>
      <c r="I206" s="31">
        <f t="shared" si="23"/>
        <v>0.34838925798701559</v>
      </c>
      <c r="J206" s="31">
        <f t="shared" si="24"/>
        <v>0.46642028210083453</v>
      </c>
    </row>
    <row r="207" spans="1:10" x14ac:dyDescent="0.3">
      <c r="A207" s="2">
        <v>222.91760599330487</v>
      </c>
      <c r="B207" s="2">
        <v>222.28010637714735</v>
      </c>
      <c r="C207" s="2">
        <v>234.36816074262202</v>
      </c>
      <c r="D207" s="2">
        <v>286.01958182869026</v>
      </c>
      <c r="G207" s="31">
        <f t="shared" si="21"/>
        <v>0.22683993015265105</v>
      </c>
      <c r="H207" s="31">
        <f t="shared" si="22"/>
        <v>0.22051841038938338</v>
      </c>
      <c r="I207" s="31">
        <f t="shared" si="23"/>
        <v>0.34038495247671241</v>
      </c>
      <c r="J207" s="31">
        <f t="shared" si="24"/>
        <v>0.85256640470171108</v>
      </c>
    </row>
    <row r="208" spans="1:10" x14ac:dyDescent="0.3">
      <c r="A208" s="2">
        <v>208.92901188434237</v>
      </c>
      <c r="B208" s="2">
        <v>268.64174129057449</v>
      </c>
      <c r="C208" s="2">
        <v>219.09529505570134</v>
      </c>
      <c r="D208" s="2">
        <v>237.86350268432884</v>
      </c>
      <c r="G208" s="31">
        <f t="shared" si="21"/>
        <v>8.8127416640665909E-2</v>
      </c>
      <c r="H208" s="31">
        <f t="shared" si="22"/>
        <v>0.68024573246860343</v>
      </c>
      <c r="I208" s="31">
        <f t="shared" si="23"/>
        <v>0.188937453788737</v>
      </c>
      <c r="J208" s="31">
        <f t="shared" si="24"/>
        <v>0.37504516654406977</v>
      </c>
    </row>
    <row r="209" spans="1:10" x14ac:dyDescent="0.3">
      <c r="A209" s="2">
        <v>206.12512614533574</v>
      </c>
      <c r="B209" s="2">
        <v>242.84999376487997</v>
      </c>
      <c r="C209" s="2">
        <v>289.78484712570304</v>
      </c>
      <c r="D209" s="2">
        <v>247.12760299289397</v>
      </c>
      <c r="G209" s="31">
        <f t="shared" si="21"/>
        <v>6.0323762075492032E-2</v>
      </c>
      <c r="H209" s="31">
        <f t="shared" si="22"/>
        <v>0.424491787555482</v>
      </c>
      <c r="I209" s="31">
        <f t="shared" si="23"/>
        <v>0.88990320991028182</v>
      </c>
      <c r="J209" s="31">
        <f t="shared" si="24"/>
        <v>0.46690905430995305</v>
      </c>
    </row>
    <row r="210" spans="1:10" x14ac:dyDescent="0.3">
      <c r="A210" s="2">
        <v>281.29557851456246</v>
      </c>
      <c r="B210" s="2">
        <v>269.70614142073043</v>
      </c>
      <c r="C210" s="2">
        <v>300.47967926630491</v>
      </c>
      <c r="D210" s="2">
        <v>271.39574801925255</v>
      </c>
      <c r="G210" s="31">
        <f t="shared" si="21"/>
        <v>0.8057226426740618</v>
      </c>
      <c r="H210" s="31">
        <f t="shared" si="22"/>
        <v>0.69080044699433396</v>
      </c>
      <c r="I210" s="31">
        <f t="shared" si="23"/>
        <v>0.99595439963356969</v>
      </c>
      <c r="J210" s="31">
        <f t="shared" si="24"/>
        <v>0.70755478101116542</v>
      </c>
    </row>
    <row r="211" spans="1:10" x14ac:dyDescent="0.3">
      <c r="A211" s="2">
        <v>213.44745423328371</v>
      </c>
      <c r="B211" s="2">
        <v>265.48593175389175</v>
      </c>
      <c r="C211" s="2">
        <v>295.99409062866778</v>
      </c>
      <c r="D211" s="2">
        <v>223.26413243635997</v>
      </c>
      <c r="G211" s="31">
        <f t="shared" si="21"/>
        <v>0.13293281241514782</v>
      </c>
      <c r="H211" s="31">
        <f t="shared" si="22"/>
        <v>0.64895236091256625</v>
      </c>
      <c r="I211" s="31">
        <f t="shared" si="23"/>
        <v>0.95147478505180128</v>
      </c>
      <c r="J211" s="31">
        <f t="shared" si="24"/>
        <v>0.23027612635222078</v>
      </c>
    </row>
    <row r="212" spans="1:10" x14ac:dyDescent="0.3">
      <c r="A212" s="2">
        <v>250.97750827290312</v>
      </c>
      <c r="B212" s="2">
        <v>214.65961977572465</v>
      </c>
      <c r="C212" s="2">
        <v>254.48620225872477</v>
      </c>
      <c r="D212" s="2">
        <v>204.71895183581339</v>
      </c>
      <c r="G212" s="31">
        <f t="shared" si="21"/>
        <v>0.50508515935763465</v>
      </c>
      <c r="H212" s="31">
        <f t="shared" si="22"/>
        <v>0.14495278582168714</v>
      </c>
      <c r="I212" s="31">
        <f t="shared" si="23"/>
        <v>0.53987777383530244</v>
      </c>
      <c r="J212" s="31">
        <f t="shared" si="24"/>
        <v>4.6379975345354867E-2</v>
      </c>
    </row>
    <row r="213" spans="1:10" x14ac:dyDescent="0.3">
      <c r="A213" s="2">
        <v>286.14880723707699</v>
      </c>
      <c r="B213" s="2">
        <v>252.95295530688782</v>
      </c>
      <c r="C213" s="2">
        <v>273.08790359973119</v>
      </c>
      <c r="D213" s="2">
        <v>256.95564963040903</v>
      </c>
      <c r="G213" s="31">
        <f t="shared" si="21"/>
        <v>0.85384781876429017</v>
      </c>
      <c r="H213" s="31">
        <f t="shared" si="22"/>
        <v>0.52467392011939329</v>
      </c>
      <c r="I213" s="31">
        <f t="shared" si="23"/>
        <v>0.72433439102723818</v>
      </c>
      <c r="J213" s="31">
        <f t="shared" si="24"/>
        <v>0.56436509895487397</v>
      </c>
    </row>
    <row r="214" spans="1:10" x14ac:dyDescent="0.3">
      <c r="A214" s="2">
        <v>262.89148850982031</v>
      </c>
      <c r="B214" s="2">
        <v>290.07195672469413</v>
      </c>
      <c r="C214" s="2">
        <v>265.84664990449812</v>
      </c>
      <c r="D214" s="2">
        <v>267.32113732908886</v>
      </c>
      <c r="G214" s="31">
        <f t="shared" si="21"/>
        <v>0.62322556229748871</v>
      </c>
      <c r="H214" s="31">
        <f t="shared" si="22"/>
        <v>0.89275022182722319</v>
      </c>
      <c r="I214" s="31">
        <f t="shared" si="23"/>
        <v>0.65252928372198182</v>
      </c>
      <c r="J214" s="31">
        <f t="shared" si="24"/>
        <v>0.66715047118468418</v>
      </c>
    </row>
    <row r="215" spans="1:10" x14ac:dyDescent="0.3">
      <c r="A215" s="2">
        <v>286.42161049027874</v>
      </c>
      <c r="B215" s="2">
        <v>243.21122030536026</v>
      </c>
      <c r="C215" s="2">
        <v>229.15020862994771</v>
      </c>
      <c r="D215" s="2">
        <v>274.88393873253824</v>
      </c>
      <c r="G215" s="31">
        <f t="shared" si="21"/>
        <v>0.85655296730538732</v>
      </c>
      <c r="H215" s="31">
        <f t="shared" si="22"/>
        <v>0.42807375161755712</v>
      </c>
      <c r="I215" s="31">
        <f t="shared" si="23"/>
        <v>0.28864313715943973</v>
      </c>
      <c r="J215" s="31">
        <f t="shared" si="24"/>
        <v>0.74214408267222476</v>
      </c>
    </row>
    <row r="216" spans="1:10" x14ac:dyDescent="0.3">
      <c r="A216" s="2">
        <v>293.15502008240117</v>
      </c>
      <c r="B216" s="2">
        <v>228.1134445558431</v>
      </c>
      <c r="C216" s="2">
        <v>215.76123230058153</v>
      </c>
      <c r="D216" s="2">
        <v>216.37636941424418</v>
      </c>
      <c r="G216" s="31">
        <f t="shared" si="21"/>
        <v>0.92332223387740064</v>
      </c>
      <c r="H216" s="31">
        <f t="shared" si="22"/>
        <v>0.27836246495480149</v>
      </c>
      <c r="I216" s="31">
        <f t="shared" si="23"/>
        <v>0.15587650274769885</v>
      </c>
      <c r="J216" s="31">
        <f t="shared" si="24"/>
        <v>0.16197627335552464</v>
      </c>
    </row>
    <row r="217" spans="1:10" x14ac:dyDescent="0.3">
      <c r="A217" s="2">
        <v>225.89274211680217</v>
      </c>
      <c r="B217" s="2">
        <v>290.86719565918901</v>
      </c>
      <c r="C217" s="2">
        <v>242.44602083163085</v>
      </c>
      <c r="D217" s="2">
        <v>249.71491057855076</v>
      </c>
      <c r="G217" s="31">
        <f t="shared" si="21"/>
        <v>0.25634172329326432</v>
      </c>
      <c r="H217" s="31">
        <f t="shared" si="22"/>
        <v>0.90063590287473472</v>
      </c>
      <c r="I217" s="31">
        <f t="shared" si="23"/>
        <v>0.42048594532964367</v>
      </c>
      <c r="J217" s="31">
        <f t="shared" si="24"/>
        <v>0.49256509491271355</v>
      </c>
    </row>
    <row r="218" spans="1:10" x14ac:dyDescent="0.3">
      <c r="A218" s="2">
        <v>209.96428989698936</v>
      </c>
      <c r="B218" s="2">
        <v>256.06889976332064</v>
      </c>
      <c r="C218" s="2">
        <v>209.01192588022008</v>
      </c>
      <c r="D218" s="2">
        <v>237.83481466954581</v>
      </c>
      <c r="G218" s="31">
        <f t="shared" si="21"/>
        <v>9.8393352888394153E-2</v>
      </c>
      <c r="H218" s="31">
        <f t="shared" si="22"/>
        <v>0.55557198493911741</v>
      </c>
      <c r="I218" s="31">
        <f t="shared" si="23"/>
        <v>8.8949601392323677E-2</v>
      </c>
      <c r="J218" s="31">
        <f t="shared" si="24"/>
        <v>0.37476069287879465</v>
      </c>
    </row>
    <row r="219" spans="1:10" x14ac:dyDescent="0.3">
      <c r="A219" s="2">
        <v>239.35603900263638</v>
      </c>
      <c r="B219" s="2">
        <v>200.62155497949294</v>
      </c>
      <c r="C219" s="2">
        <v>216.69834490343658</v>
      </c>
      <c r="D219" s="2">
        <v>204.27251583051617</v>
      </c>
      <c r="G219" s="31">
        <f t="shared" si="21"/>
        <v>0.38984532891976681</v>
      </c>
      <c r="H219" s="31">
        <f t="shared" si="22"/>
        <v>5.7497152656685044E-3</v>
      </c>
      <c r="I219" s="31">
        <f t="shared" si="23"/>
        <v>0.16516901946333495</v>
      </c>
      <c r="J219" s="31">
        <f t="shared" si="24"/>
        <v>4.1953064396716332E-2</v>
      </c>
    </row>
    <row r="220" spans="1:10" x14ac:dyDescent="0.3">
      <c r="A220" s="2">
        <v>219.07653901306662</v>
      </c>
      <c r="B220" s="2">
        <v>276.53661275399651</v>
      </c>
      <c r="C220" s="2">
        <v>298.58760278188112</v>
      </c>
      <c r="D220" s="2">
        <v>271.46757437840233</v>
      </c>
      <c r="G220" s="31">
        <f t="shared" si="21"/>
        <v>0.18875146670546514</v>
      </c>
      <c r="H220" s="31">
        <f t="shared" si="22"/>
        <v>0.75853218899275621</v>
      </c>
      <c r="I220" s="31">
        <f t="shared" si="23"/>
        <v>0.97719235086247913</v>
      </c>
      <c r="J220" s="31">
        <f t="shared" si="24"/>
        <v>0.70826701947748116</v>
      </c>
    </row>
    <row r="221" spans="1:10" x14ac:dyDescent="0.3">
      <c r="A221" s="2">
        <v>247.66555903594542</v>
      </c>
      <c r="B221" s="2">
        <v>250.58912006986012</v>
      </c>
      <c r="C221" s="2">
        <v>251.51820888786176</v>
      </c>
      <c r="D221" s="2">
        <v>236.32251499354066</v>
      </c>
      <c r="G221" s="31">
        <f t="shared" si="21"/>
        <v>0.47224348851466119</v>
      </c>
      <c r="H221" s="31">
        <f t="shared" si="22"/>
        <v>0.50123385711504675</v>
      </c>
      <c r="I221" s="31">
        <f t="shared" si="23"/>
        <v>0.51044680905410666</v>
      </c>
      <c r="J221" s="31">
        <f t="shared" si="24"/>
        <v>0.35976455476741492</v>
      </c>
    </row>
    <row r="222" spans="1:10" x14ac:dyDescent="0.3">
      <c r="A222" s="2">
        <v>260.40806498334302</v>
      </c>
      <c r="B222" s="2">
        <v>277.47119221327364</v>
      </c>
      <c r="C222" s="2">
        <v>259.65246566698352</v>
      </c>
      <c r="D222" s="2">
        <v>207.40908998998327</v>
      </c>
      <c r="G222" s="31">
        <f t="shared" si="21"/>
        <v>0.59859964801409749</v>
      </c>
      <c r="H222" s="31">
        <f t="shared" si="22"/>
        <v>0.76779958676434101</v>
      </c>
      <c r="I222" s="31">
        <f t="shared" si="23"/>
        <v>0.59110703799455222</v>
      </c>
      <c r="J222" s="31">
        <f t="shared" si="24"/>
        <v>7.3055695732460527E-2</v>
      </c>
    </row>
    <row r="223" spans="1:10" x14ac:dyDescent="0.3">
      <c r="A223" s="2">
        <v>253.70307175671374</v>
      </c>
      <c r="B223" s="2">
        <v>244.9723803036014</v>
      </c>
      <c r="C223" s="2">
        <v>211.04677604355356</v>
      </c>
      <c r="D223" s="2">
        <v>275.41891933573959</v>
      </c>
      <c r="G223" s="31">
        <f t="shared" si="21"/>
        <v>0.53211216140165163</v>
      </c>
      <c r="H223" s="31">
        <f t="shared" si="22"/>
        <v>0.44553761740348857</v>
      </c>
      <c r="I223" s="31">
        <f t="shared" si="23"/>
        <v>0.10912741044001188</v>
      </c>
      <c r="J223" s="31">
        <f t="shared" si="24"/>
        <v>0.7474490120720042</v>
      </c>
    </row>
    <row r="224" spans="1:10" x14ac:dyDescent="0.3">
      <c r="A224" s="2">
        <v>233.67943524997889</v>
      </c>
      <c r="B224" s="2">
        <v>262.15689232404463</v>
      </c>
      <c r="C224" s="2">
        <v>284.69054657075009</v>
      </c>
      <c r="D224" s="2">
        <v>246.82631516655533</v>
      </c>
      <c r="G224" s="31">
        <f t="shared" si="21"/>
        <v>0.33355547101058713</v>
      </c>
      <c r="H224" s="31">
        <f t="shared" si="22"/>
        <v>0.61594122174463961</v>
      </c>
      <c r="I224" s="31">
        <f t="shared" si="23"/>
        <v>0.83938753770915053</v>
      </c>
      <c r="J224" s="31">
        <f t="shared" si="24"/>
        <v>0.4639214494544216</v>
      </c>
    </row>
    <row r="225" spans="1:10" x14ac:dyDescent="0.3">
      <c r="A225" s="2">
        <v>268.27942555385869</v>
      </c>
      <c r="B225" s="2">
        <v>241.31876614081281</v>
      </c>
      <c r="C225" s="2">
        <v>213.26235651127254</v>
      </c>
      <c r="D225" s="2">
        <v>201.46265767514174</v>
      </c>
      <c r="G225" s="31">
        <f t="shared" si="21"/>
        <v>0.67665296781096029</v>
      </c>
      <c r="H225" s="31">
        <f t="shared" si="22"/>
        <v>0.40930795772677497</v>
      </c>
      <c r="I225" s="31">
        <f t="shared" si="23"/>
        <v>0.13109736204282904</v>
      </c>
      <c r="J225" s="31">
        <f t="shared" si="24"/>
        <v>1.4090186661603842E-2</v>
      </c>
    </row>
    <row r="226" spans="1:10" x14ac:dyDescent="0.3">
      <c r="A226" s="2">
        <v>295.29721889851396</v>
      </c>
      <c r="B226" s="2">
        <v>263.28618909806573</v>
      </c>
      <c r="C226" s="2">
        <v>256.02780904535143</v>
      </c>
      <c r="D226" s="2">
        <v>257.54156282217019</v>
      </c>
      <c r="G226" s="31">
        <f t="shared" si="21"/>
        <v>0.94456452455441875</v>
      </c>
      <c r="H226" s="31">
        <f t="shared" si="22"/>
        <v>0.62713945888021272</v>
      </c>
      <c r="I226" s="31">
        <f t="shared" si="23"/>
        <v>0.55516452463773724</v>
      </c>
      <c r="J226" s="31">
        <f t="shared" si="24"/>
        <v>0.57017508178059262</v>
      </c>
    </row>
    <row r="227" spans="1:10" x14ac:dyDescent="0.3">
      <c r="A227" s="2">
        <v>269.16521698264557</v>
      </c>
      <c r="B227" s="2">
        <v>277.40402602401036</v>
      </c>
      <c r="C227" s="2">
        <v>277.02875915952512</v>
      </c>
      <c r="D227" s="2">
        <v>242.24262674143392</v>
      </c>
      <c r="G227" s="31">
        <f t="shared" si="21"/>
        <v>0.68543657784191248</v>
      </c>
      <c r="H227" s="31">
        <f t="shared" si="22"/>
        <v>0.76713355908041803</v>
      </c>
      <c r="I227" s="31">
        <f t="shared" si="23"/>
        <v>0.76341236954521241</v>
      </c>
      <c r="J227" s="31">
        <f t="shared" si="24"/>
        <v>0.4184690660589368</v>
      </c>
    </row>
    <row r="228" spans="1:10" x14ac:dyDescent="0.3">
      <c r="A228" s="2">
        <v>210.25256266920402</v>
      </c>
      <c r="B228" s="2">
        <v>297.34967727641964</v>
      </c>
      <c r="C228" s="2">
        <v>224.06019149840134</v>
      </c>
      <c r="D228" s="2">
        <v>201.13052592003172</v>
      </c>
      <c r="G228" s="31">
        <f t="shared" si="21"/>
        <v>0.10125189896525436</v>
      </c>
      <c r="H228" s="31">
        <f t="shared" si="22"/>
        <v>0.96491693868984785</v>
      </c>
      <c r="I228" s="31">
        <f t="shared" si="23"/>
        <v>0.23816993987912857</v>
      </c>
      <c r="J228" s="31">
        <f t="shared" si="24"/>
        <v>1.0796729848889455E-2</v>
      </c>
    </row>
    <row r="229" spans="1:10" x14ac:dyDescent="0.3">
      <c r="A229" s="2">
        <v>272.0273395773695</v>
      </c>
      <c r="B229" s="2">
        <v>284.00472332930002</v>
      </c>
      <c r="C229" s="2">
        <v>252.48054722111931</v>
      </c>
      <c r="D229" s="2">
        <v>278.40659717329908</v>
      </c>
      <c r="G229" s="31">
        <f t="shared" si="21"/>
        <v>0.71381771578909436</v>
      </c>
      <c r="H229" s="31">
        <f t="shared" si="22"/>
        <v>0.83258683530078459</v>
      </c>
      <c r="I229" s="31">
        <f t="shared" si="23"/>
        <v>0.5199894670235421</v>
      </c>
      <c r="J229" s="31">
        <f t="shared" si="24"/>
        <v>0.77707517029661133</v>
      </c>
    </row>
    <row r="230" spans="1:10" x14ac:dyDescent="0.3">
      <c r="A230" s="2">
        <v>260.78857848293751</v>
      </c>
      <c r="B230" s="2">
        <v>288.08508501348217</v>
      </c>
      <c r="C230" s="2">
        <v>248.13144823481903</v>
      </c>
      <c r="D230" s="2">
        <v>274.46618875936281</v>
      </c>
      <c r="G230" s="31">
        <f t="shared" si="21"/>
        <v>0.60237286378852439</v>
      </c>
      <c r="H230" s="31">
        <f t="shared" si="22"/>
        <v>0.87304817264763546</v>
      </c>
      <c r="I230" s="31">
        <f t="shared" si="23"/>
        <v>0.47686329957576262</v>
      </c>
      <c r="J230" s="31">
        <f t="shared" si="24"/>
        <v>0.73800162572856365</v>
      </c>
    </row>
    <row r="231" spans="1:10" x14ac:dyDescent="0.3">
      <c r="A231" s="2">
        <v>295.97778506277535</v>
      </c>
      <c r="B231" s="2">
        <v>228.06839185107867</v>
      </c>
      <c r="C231" s="2">
        <v>247.09277031646587</v>
      </c>
      <c r="D231" s="2">
        <v>227.85551173257338</v>
      </c>
      <c r="G231" s="31">
        <f t="shared" si="21"/>
        <v>0.95131309717869872</v>
      </c>
      <c r="H231" s="31">
        <f t="shared" si="22"/>
        <v>0.27791571713513435</v>
      </c>
      <c r="I231" s="31">
        <f t="shared" si="23"/>
        <v>0.46656364947069223</v>
      </c>
      <c r="J231" s="31">
        <f t="shared" si="24"/>
        <v>0.27580477331300435</v>
      </c>
    </row>
    <row r="232" spans="1:10" x14ac:dyDescent="0.3">
      <c r="A232" s="2">
        <v>268.99847398701615</v>
      </c>
      <c r="B232" s="2">
        <v>266.54296128508815</v>
      </c>
      <c r="C232" s="2">
        <v>292.75033924700085</v>
      </c>
      <c r="D232" s="2">
        <v>228.79510831978394</v>
      </c>
      <c r="G232" s="31">
        <f t="shared" si="21"/>
        <v>0.68378313505458788</v>
      </c>
      <c r="H232" s="31">
        <f t="shared" si="22"/>
        <v>0.65943398772842388</v>
      </c>
      <c r="I232" s="31">
        <f t="shared" si="23"/>
        <v>0.91930937201213703</v>
      </c>
      <c r="J232" s="31">
        <f t="shared" si="24"/>
        <v>0.28512192150416926</v>
      </c>
    </row>
    <row r="233" spans="1:10" x14ac:dyDescent="0.3">
      <c r="A233" s="2">
        <v>256.60848063748682</v>
      </c>
      <c r="B233" s="2">
        <v>239.24100438533736</v>
      </c>
      <c r="C233" s="2">
        <v>202.51739898308995</v>
      </c>
      <c r="D233" s="2">
        <v>232.13506036591656</v>
      </c>
      <c r="G233" s="31">
        <f t="shared" si="21"/>
        <v>0.56092253115666968</v>
      </c>
      <c r="H233" s="31">
        <f t="shared" si="22"/>
        <v>0.38870463237927511</v>
      </c>
      <c r="I233" s="31">
        <f t="shared" si="23"/>
        <v>2.4549123191664149E-2</v>
      </c>
      <c r="J233" s="31">
        <f t="shared" si="24"/>
        <v>0.31824127143453296</v>
      </c>
    </row>
    <row r="234" spans="1:10" x14ac:dyDescent="0.3">
      <c r="A234" s="2">
        <v>274.73911709274944</v>
      </c>
      <c r="B234" s="2">
        <v>232.93767770475091</v>
      </c>
      <c r="C234" s="2">
        <v>244.34651681818718</v>
      </c>
      <c r="D234" s="2">
        <v>207.54501993252708</v>
      </c>
      <c r="G234" s="31">
        <f t="shared" si="21"/>
        <v>0.74070801457920887</v>
      </c>
      <c r="H234" s="31">
        <f t="shared" si="22"/>
        <v>0.32620011759096568</v>
      </c>
      <c r="I234" s="31">
        <f t="shared" si="23"/>
        <v>0.43933148285551743</v>
      </c>
      <c r="J234" s="31">
        <f t="shared" si="24"/>
        <v>7.4403592729465479E-2</v>
      </c>
    </row>
    <row r="235" spans="1:10" x14ac:dyDescent="0.3">
      <c r="A235" s="2">
        <v>284.79288294459087</v>
      </c>
      <c r="B235" s="2">
        <v>260.90876891913933</v>
      </c>
      <c r="C235" s="2">
        <v>215.49740313390737</v>
      </c>
      <c r="D235" s="2">
        <v>289.42374786917162</v>
      </c>
      <c r="G235" s="31">
        <f t="shared" si="21"/>
        <v>0.84040231700209345</v>
      </c>
      <c r="H235" s="31">
        <f t="shared" si="22"/>
        <v>0.60356468602425395</v>
      </c>
      <c r="I235" s="31">
        <f t="shared" si="23"/>
        <v>0.1532603422842469</v>
      </c>
      <c r="J235" s="31">
        <f t="shared" si="24"/>
        <v>0.88632250801053258</v>
      </c>
    </row>
    <row r="236" spans="1:10" x14ac:dyDescent="0.3">
      <c r="A236" s="2">
        <v>244.81026942527114</v>
      </c>
      <c r="B236" s="2">
        <v>201.53945553945277</v>
      </c>
      <c r="C236" s="2">
        <v>202.47019780204397</v>
      </c>
      <c r="D236" s="2">
        <v>277.3190315650063</v>
      </c>
      <c r="G236" s="31">
        <f t="shared" si="21"/>
        <v>0.44393010722586335</v>
      </c>
      <c r="H236" s="31">
        <f t="shared" si="22"/>
        <v>1.4851723146825787E-2</v>
      </c>
      <c r="I236" s="31">
        <f t="shared" si="23"/>
        <v>2.408107083324831E-2</v>
      </c>
      <c r="J236" s="31">
        <f t="shared" si="24"/>
        <v>0.76629074421630727</v>
      </c>
    </row>
    <row r="237" spans="1:10" x14ac:dyDescent="0.3">
      <c r="A237" s="2">
        <v>205.63380884085652</v>
      </c>
      <c r="B237" s="2">
        <v>200.28194337690397</v>
      </c>
      <c r="C237" s="2">
        <v>226.39611747782033</v>
      </c>
      <c r="D237" s="2">
        <v>258.66262546911423</v>
      </c>
      <c r="G237" s="31">
        <f t="shared" si="21"/>
        <v>5.5451802984722388E-2</v>
      </c>
      <c r="H237" s="31">
        <f t="shared" si="22"/>
        <v>2.3820874221550806E-3</v>
      </c>
      <c r="I237" s="31">
        <f t="shared" si="23"/>
        <v>0.26133325146421149</v>
      </c>
      <c r="J237" s="31">
        <f t="shared" si="24"/>
        <v>0.58129166836182555</v>
      </c>
    </row>
    <row r="238" spans="1:10" x14ac:dyDescent="0.3">
      <c r="A238" s="2">
        <v>229.2965383888523</v>
      </c>
      <c r="B238" s="2">
        <v>257.98128578317852</v>
      </c>
      <c r="C238" s="2">
        <v>240.48863757409637</v>
      </c>
      <c r="D238" s="2">
        <v>295.17799356167916</v>
      </c>
      <c r="G238" s="31">
        <f t="shared" si="21"/>
        <v>0.29009415993564941</v>
      </c>
      <c r="H238" s="31">
        <f t="shared" si="22"/>
        <v>0.57453542540735625</v>
      </c>
      <c r="I238" s="31">
        <f t="shared" si="23"/>
        <v>0.4010763070597817</v>
      </c>
      <c r="J238" s="31">
        <f t="shared" si="24"/>
        <v>0.94338227235538807</v>
      </c>
    </row>
    <row r="239" spans="1:10" x14ac:dyDescent="0.3">
      <c r="A239" s="2">
        <v>290.68608755205861</v>
      </c>
      <c r="B239" s="2">
        <v>217.80078379768139</v>
      </c>
      <c r="C239" s="2">
        <v>226.13953768846318</v>
      </c>
      <c r="D239" s="2">
        <v>267.06964873043194</v>
      </c>
      <c r="G239" s="31">
        <f t="shared" si="21"/>
        <v>0.89884001398398772</v>
      </c>
      <c r="H239" s="31">
        <f t="shared" si="22"/>
        <v>0.17610093076356306</v>
      </c>
      <c r="I239" s="31">
        <f t="shared" si="23"/>
        <v>0.25878897666283579</v>
      </c>
      <c r="J239" s="31">
        <f t="shared" si="24"/>
        <v>0.66465668121783128</v>
      </c>
    </row>
    <row r="240" spans="1:10" x14ac:dyDescent="0.3">
      <c r="A240" s="2">
        <v>204.53810189334396</v>
      </c>
      <c r="B240" s="2">
        <v>263.92479929648658</v>
      </c>
      <c r="C240" s="2">
        <v>229.41303999215225</v>
      </c>
      <c r="D240" s="2">
        <v>229.56216198431341</v>
      </c>
      <c r="G240" s="31">
        <f t="shared" si="21"/>
        <v>4.4586646445179068E-2</v>
      </c>
      <c r="H240" s="31">
        <f t="shared" si="22"/>
        <v>0.63347199130536824</v>
      </c>
      <c r="I240" s="31">
        <f t="shared" si="23"/>
        <v>0.29124940327862114</v>
      </c>
      <c r="J240" s="31">
        <f t="shared" si="24"/>
        <v>0.29272811416203548</v>
      </c>
    </row>
    <row r="241" spans="1:10" x14ac:dyDescent="0.3">
      <c r="A241" s="2">
        <v>215.42765008061428</v>
      </c>
      <c r="B241" s="2">
        <v>281.75198605534695</v>
      </c>
      <c r="C241" s="2">
        <v>222.65939208872859</v>
      </c>
      <c r="D241" s="2">
        <v>278.45582030258487</v>
      </c>
      <c r="G241" s="31">
        <f t="shared" si="21"/>
        <v>0.15256866295807214</v>
      </c>
      <c r="H241" s="31">
        <f t="shared" si="22"/>
        <v>0.81024843251933854</v>
      </c>
      <c r="I241" s="31">
        <f t="shared" si="23"/>
        <v>0.22427945127618043</v>
      </c>
      <c r="J241" s="31">
        <f t="shared" si="24"/>
        <v>0.77756327252711233</v>
      </c>
    </row>
    <row r="242" spans="1:10" x14ac:dyDescent="0.3">
      <c r="A242" s="2">
        <v>290.16799316408583</v>
      </c>
      <c r="B242" s="2">
        <v>266.99608243624203</v>
      </c>
      <c r="C242" s="2">
        <v>275.89378473511323</v>
      </c>
      <c r="D242" s="2">
        <v>262.12042929914503</v>
      </c>
      <c r="G242" s="31">
        <f t="shared" si="21"/>
        <v>0.89370253024313673</v>
      </c>
      <c r="H242" s="31">
        <f t="shared" si="22"/>
        <v>0.66392718935486383</v>
      </c>
      <c r="I242" s="31">
        <f t="shared" si="23"/>
        <v>0.75215783217314558</v>
      </c>
      <c r="J242" s="31">
        <f t="shared" si="24"/>
        <v>0.61557965018178806</v>
      </c>
    </row>
    <row r="243" spans="1:10" x14ac:dyDescent="0.3">
      <c r="A243" s="2">
        <v>248.2240954326295</v>
      </c>
      <c r="B243" s="2">
        <v>278.68100142088952</v>
      </c>
      <c r="C243" s="2">
        <v>254.41100667140284</v>
      </c>
      <c r="D243" s="2">
        <v>215.7987517994197</v>
      </c>
      <c r="G243" s="31">
        <f t="shared" si="21"/>
        <v>0.4777819998810276</v>
      </c>
      <c r="H243" s="31">
        <f t="shared" si="22"/>
        <v>0.77979619448282655</v>
      </c>
      <c r="I243" s="31">
        <f t="shared" si="23"/>
        <v>0.53913212571361224</v>
      </c>
      <c r="J243" s="31">
        <f t="shared" si="24"/>
        <v>0.15624855042804575</v>
      </c>
    </row>
    <row r="244" spans="1:10" x14ac:dyDescent="0.3">
      <c r="A244" s="2">
        <v>275.54211618129051</v>
      </c>
      <c r="B244" s="2">
        <v>207.46338346539585</v>
      </c>
      <c r="C244" s="2">
        <v>202.48093713289458</v>
      </c>
      <c r="D244" s="2">
        <v>207.66167623739591</v>
      </c>
      <c r="G244" s="31">
        <f t="shared" si="21"/>
        <v>0.74867064620978852</v>
      </c>
      <c r="H244" s="31">
        <f t="shared" si="22"/>
        <v>7.3594076100288536E-2</v>
      </c>
      <c r="I244" s="31">
        <f t="shared" si="23"/>
        <v>2.4187563277315346E-2</v>
      </c>
      <c r="J244" s="31">
        <f t="shared" si="24"/>
        <v>7.5560370111047215E-2</v>
      </c>
    </row>
    <row r="245" spans="1:10" x14ac:dyDescent="0.3">
      <c r="A245" s="2">
        <v>230.47039109849351</v>
      </c>
      <c r="B245" s="2">
        <v>235.79921745782855</v>
      </c>
      <c r="C245" s="2">
        <v>269.70816323527674</v>
      </c>
      <c r="D245" s="2">
        <v>223.25597909215912</v>
      </c>
      <c r="G245" s="31">
        <f t="shared" si="21"/>
        <v>0.30173421887072588</v>
      </c>
      <c r="H245" s="31">
        <f t="shared" si="22"/>
        <v>0.35457547601312123</v>
      </c>
      <c r="I245" s="31">
        <f t="shared" si="23"/>
        <v>0.69082049554069891</v>
      </c>
      <c r="J245" s="31">
        <f t="shared" si="24"/>
        <v>0.23019527685020372</v>
      </c>
    </row>
    <row r="246" spans="1:10" x14ac:dyDescent="0.3">
      <c r="A246" s="2">
        <v>222.74311828243512</v>
      </c>
      <c r="B246" s="2">
        <v>243.78983257091733</v>
      </c>
      <c r="C246" s="2">
        <v>255.87170297635686</v>
      </c>
      <c r="D246" s="2">
        <v>274.48022810982229</v>
      </c>
      <c r="G246" s="31">
        <f t="shared" si="21"/>
        <v>0.22510968987523897</v>
      </c>
      <c r="H246" s="31">
        <f t="shared" si="22"/>
        <v>0.43381133761648621</v>
      </c>
      <c r="I246" s="31">
        <f t="shared" si="23"/>
        <v>0.55361655884245842</v>
      </c>
      <c r="J246" s="31">
        <f t="shared" si="24"/>
        <v>0.73814084154790494</v>
      </c>
    </row>
    <row r="247" spans="1:10" x14ac:dyDescent="0.3">
      <c r="A247" s="2">
        <v>200.04171952660431</v>
      </c>
      <c r="B247" s="2">
        <v>211.64866248880861</v>
      </c>
      <c r="C247" s="2">
        <v>291.63864462686701</v>
      </c>
      <c r="D247" s="2">
        <v>250.60077453330217</v>
      </c>
      <c r="G247" s="31">
        <f t="shared" si="21"/>
        <v>0</v>
      </c>
      <c r="H247" s="31">
        <f t="shared" si="22"/>
        <v>0.11509578589073927</v>
      </c>
      <c r="I247" s="31">
        <f t="shared" si="23"/>
        <v>0.90828567986585351</v>
      </c>
      <c r="J247" s="31">
        <f t="shared" si="24"/>
        <v>0.50134942411949979</v>
      </c>
    </row>
    <row r="248" spans="1:10" x14ac:dyDescent="0.3">
      <c r="A248" s="2">
        <v>252.69116108776035</v>
      </c>
      <c r="B248" s="2">
        <v>256.46429493447795</v>
      </c>
      <c r="C248" s="2">
        <v>237.24843838171017</v>
      </c>
      <c r="D248" s="2">
        <v>290.79693523138303</v>
      </c>
      <c r="G248" s="31">
        <f t="shared" si="21"/>
        <v>0.52207793843065364</v>
      </c>
      <c r="H248" s="31">
        <f t="shared" si="22"/>
        <v>0.55949276908615264</v>
      </c>
      <c r="I248" s="31">
        <f t="shared" si="23"/>
        <v>0.36894611793895882</v>
      </c>
      <c r="J248" s="31">
        <f t="shared" si="24"/>
        <v>0.8999391923643375</v>
      </c>
    </row>
    <row r="249" spans="1:10" x14ac:dyDescent="0.3">
      <c r="A249" s="2">
        <v>250.04263563524484</v>
      </c>
      <c r="B249" s="2">
        <v>288.33882651255249</v>
      </c>
      <c r="C249" s="2">
        <v>206.1076354618769</v>
      </c>
      <c r="D249" s="2">
        <v>231.1497484752735</v>
      </c>
      <c r="G249" s="31">
        <f t="shared" si="21"/>
        <v>0.49581485439538864</v>
      </c>
      <c r="H249" s="31">
        <f t="shared" si="22"/>
        <v>0.87556430263497942</v>
      </c>
      <c r="I249" s="31">
        <f t="shared" si="23"/>
        <v>6.0150322439834536E-2</v>
      </c>
      <c r="J249" s="31">
        <f t="shared" si="24"/>
        <v>0.30847080501884239</v>
      </c>
    </row>
    <row r="250" spans="1:10" x14ac:dyDescent="0.3">
      <c r="A250" s="2">
        <v>253.90596253068341</v>
      </c>
      <c r="B250" s="2">
        <v>297.36836493934823</v>
      </c>
      <c r="C250" s="2">
        <v>250.67968566791751</v>
      </c>
      <c r="D250" s="2">
        <v>226.5509355171707</v>
      </c>
      <c r="G250" s="31">
        <f t="shared" si="21"/>
        <v>0.53412404973056482</v>
      </c>
      <c r="H250" s="31">
        <f t="shared" si="22"/>
        <v>0.96510224771206243</v>
      </c>
      <c r="I250" s="31">
        <f t="shared" si="23"/>
        <v>0.50213191603693719</v>
      </c>
      <c r="J250" s="31">
        <f t="shared" si="24"/>
        <v>0.26286844500889578</v>
      </c>
    </row>
    <row r="251" spans="1:10" x14ac:dyDescent="0.3">
      <c r="A251" s="2">
        <v>289.09156262392872</v>
      </c>
      <c r="B251" s="2">
        <v>266.35170210097959</v>
      </c>
      <c r="C251" s="2">
        <v>299.82277300216828</v>
      </c>
      <c r="D251" s="2">
        <v>227.71214188050084</v>
      </c>
      <c r="G251" s="31">
        <f>(A251-$E$2)/($E$3-$E$2)</f>
        <v>0.8830285207834877</v>
      </c>
      <c r="H251" s="31">
        <f t="shared" si="22"/>
        <v>0.65753743958689526</v>
      </c>
      <c r="I251" s="31">
        <f t="shared" si="23"/>
        <v>0.98944044130935338</v>
      </c>
      <c r="J251" s="31">
        <f t="shared" si="24"/>
        <v>0.2743831013145237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sqref="A1:D250"/>
    </sheetView>
  </sheetViews>
  <sheetFormatPr baseColWidth="10" defaultRowHeight="14.4" x14ac:dyDescent="0.3"/>
  <sheetData>
    <row r="1" spans="1:4" x14ac:dyDescent="0.3">
      <c r="A1" s="2">
        <v>283.54696933301881</v>
      </c>
      <c r="B1" s="2">
        <v>264.29861698644436</v>
      </c>
      <c r="C1" s="2">
        <v>239.0947999487785</v>
      </c>
      <c r="D1" s="2">
        <v>265.8515568102481</v>
      </c>
    </row>
    <row r="2" spans="1:4" x14ac:dyDescent="0.3">
      <c r="A2" s="2">
        <v>250.65109708328384</v>
      </c>
      <c r="B2" s="2">
        <v>291.40885313728728</v>
      </c>
      <c r="C2" s="2">
        <v>294.91843307774485</v>
      </c>
      <c r="D2" s="2">
        <v>285.76811903658597</v>
      </c>
    </row>
    <row r="3" spans="1:4" x14ac:dyDescent="0.3">
      <c r="A3" s="2">
        <v>206.29681219372043</v>
      </c>
      <c r="B3" s="2">
        <v>263.89155482308922</v>
      </c>
      <c r="C3" s="2">
        <v>285.36250740726359</v>
      </c>
      <c r="D3" s="2">
        <v>220.47772222328456</v>
      </c>
    </row>
    <row r="4" spans="1:4" x14ac:dyDescent="0.3">
      <c r="A4" s="2">
        <v>272.44908989003522</v>
      </c>
      <c r="B4" s="2">
        <v>300.85482976098643</v>
      </c>
      <c r="C4" s="2">
        <v>209.046443932486</v>
      </c>
      <c r="D4" s="2">
        <v>250.06942155759037</v>
      </c>
    </row>
    <row r="5" spans="1:4" x14ac:dyDescent="0.3">
      <c r="A5" s="2">
        <v>278.0870049084723</v>
      </c>
      <c r="B5" s="2">
        <v>226.04236495433531</v>
      </c>
      <c r="C5" s="2">
        <v>243.61666651208213</v>
      </c>
      <c r="D5" s="2">
        <v>241.70040334632063</v>
      </c>
    </row>
    <row r="6" spans="1:4" x14ac:dyDescent="0.3">
      <c r="A6" s="2">
        <v>262.81295898501344</v>
      </c>
      <c r="B6" s="2">
        <v>253.16076128530406</v>
      </c>
      <c r="C6" s="2">
        <v>283.4531491419678</v>
      </c>
      <c r="D6" s="2">
        <v>204.58737096754734</v>
      </c>
    </row>
    <row r="7" spans="1:4" x14ac:dyDescent="0.3">
      <c r="A7" s="2">
        <v>245.74385425113684</v>
      </c>
      <c r="B7" s="2">
        <v>245.63694650160826</v>
      </c>
      <c r="C7" s="2">
        <v>233.30053010768063</v>
      </c>
      <c r="D7" s="2">
        <v>282.5091267912145</v>
      </c>
    </row>
    <row r="8" spans="1:4" x14ac:dyDescent="0.3">
      <c r="A8" s="2">
        <v>218.97287883273114</v>
      </c>
      <c r="B8" s="2">
        <v>231.95020875048689</v>
      </c>
      <c r="C8" s="2">
        <v>238.64753285396063</v>
      </c>
      <c r="D8" s="2">
        <v>239.4594607547927</v>
      </c>
    </row>
    <row r="9" spans="1:4" x14ac:dyDescent="0.3">
      <c r="A9" s="2">
        <v>285.02844998017667</v>
      </c>
      <c r="B9" s="2">
        <v>211.86873794951211</v>
      </c>
      <c r="C9" s="2">
        <v>250.04800001282203</v>
      </c>
      <c r="D9" s="2">
        <v>235.31819786270347</v>
      </c>
    </row>
    <row r="10" spans="1:4" x14ac:dyDescent="0.3">
      <c r="A10" s="2">
        <v>243.28654867846797</v>
      </c>
      <c r="B10" s="2">
        <v>208.36768042605624</v>
      </c>
      <c r="C10" s="2">
        <v>230.1148383965425</v>
      </c>
      <c r="D10" s="2">
        <v>241.93742907300529</v>
      </c>
    </row>
    <row r="11" spans="1:4" x14ac:dyDescent="0.3">
      <c r="A11" s="2">
        <v>209.01515667148277</v>
      </c>
      <c r="B11" s="2">
        <v>256.31205082365574</v>
      </c>
      <c r="C11" s="2">
        <v>231.58198282697299</v>
      </c>
      <c r="D11" s="2">
        <v>228.99556211193536</v>
      </c>
    </row>
    <row r="12" spans="1:4" x14ac:dyDescent="0.3">
      <c r="A12" s="2">
        <v>299.77929289117696</v>
      </c>
      <c r="B12" s="2">
        <v>202.45170950334537</v>
      </c>
      <c r="C12" s="2">
        <v>274.49130559886248</v>
      </c>
      <c r="D12" s="2">
        <v>286.0105503110417</v>
      </c>
    </row>
    <row r="13" spans="1:4" x14ac:dyDescent="0.3">
      <c r="A13" s="2">
        <v>213.83346859116153</v>
      </c>
      <c r="B13" s="2">
        <v>260.20720019172535</v>
      </c>
      <c r="C13" s="2">
        <v>274.05403081922549</v>
      </c>
      <c r="D13" s="2">
        <v>296.51080904849869</v>
      </c>
    </row>
    <row r="14" spans="1:4" x14ac:dyDescent="0.3">
      <c r="A14" s="2">
        <v>224.0447867685503</v>
      </c>
      <c r="B14" s="2">
        <v>267.35837250281361</v>
      </c>
      <c r="C14" s="2">
        <v>214.18899708191404</v>
      </c>
      <c r="D14" s="2">
        <v>214.54761643108981</v>
      </c>
    </row>
    <row r="15" spans="1:4" x14ac:dyDescent="0.3">
      <c r="A15" s="2">
        <v>297.90169064879967</v>
      </c>
      <c r="B15" s="2">
        <v>295.80680370337512</v>
      </c>
      <c r="C15" s="2">
        <v>266.73599581972468</v>
      </c>
      <c r="D15" s="2">
        <v>226.78353829777043</v>
      </c>
    </row>
    <row r="16" spans="1:4" x14ac:dyDescent="0.3">
      <c r="A16" s="2">
        <v>250.2652292112883</v>
      </c>
      <c r="B16" s="2">
        <v>232.94824099202108</v>
      </c>
      <c r="C16" s="2">
        <v>268.75851481789982</v>
      </c>
      <c r="D16" s="2">
        <v>241.81153474398698</v>
      </c>
    </row>
    <row r="17" spans="1:4" x14ac:dyDescent="0.3">
      <c r="A17" s="2">
        <v>245.36811475079324</v>
      </c>
      <c r="B17" s="2">
        <v>245.92855235052144</v>
      </c>
      <c r="C17" s="2">
        <v>270.25932212734108</v>
      </c>
      <c r="D17" s="2">
        <v>229.77665829233223</v>
      </c>
    </row>
    <row r="18" spans="1:4" x14ac:dyDescent="0.3">
      <c r="A18" s="2">
        <v>215.36116836261513</v>
      </c>
      <c r="B18" s="2">
        <v>250.15139317409765</v>
      </c>
      <c r="C18" s="2">
        <v>239.96540136338345</v>
      </c>
      <c r="D18" s="2">
        <v>240.52032323134839</v>
      </c>
    </row>
    <row r="19" spans="1:4" x14ac:dyDescent="0.3">
      <c r="A19" s="2">
        <v>273.99531957821756</v>
      </c>
      <c r="B19" s="2">
        <v>241.60649449302591</v>
      </c>
      <c r="C19" s="2">
        <v>236.74480378762348</v>
      </c>
      <c r="D19" s="2">
        <v>215.44515406101783</v>
      </c>
    </row>
    <row r="20" spans="1:4" x14ac:dyDescent="0.3">
      <c r="A20" s="2">
        <v>242.28484534231154</v>
      </c>
      <c r="B20" s="2">
        <v>213.84756851026188</v>
      </c>
      <c r="C20" s="2">
        <v>218.20619776205322</v>
      </c>
      <c r="D20" s="2">
        <v>263.22193949913361</v>
      </c>
    </row>
    <row r="21" spans="1:4" x14ac:dyDescent="0.3">
      <c r="A21" s="2">
        <v>249.23347077814941</v>
      </c>
      <c r="B21" s="2">
        <v>288.68229276613329</v>
      </c>
      <c r="C21" s="2">
        <v>250.09004928605506</v>
      </c>
      <c r="D21" s="2">
        <v>204.13798944810989</v>
      </c>
    </row>
    <row r="22" spans="1:4" x14ac:dyDescent="0.3">
      <c r="A22" s="2">
        <v>264.52596553636539</v>
      </c>
      <c r="B22" s="2">
        <v>291.06914533381689</v>
      </c>
      <c r="C22" s="2">
        <v>268.06944568385234</v>
      </c>
      <c r="D22" s="2">
        <v>231.20658946920275</v>
      </c>
    </row>
    <row r="23" spans="1:4" x14ac:dyDescent="0.3">
      <c r="A23" s="2">
        <v>235.62992590725003</v>
      </c>
      <c r="B23" s="2">
        <v>200.94185766766338</v>
      </c>
      <c r="C23" s="2">
        <v>299.8973664224377</v>
      </c>
      <c r="D23" s="2">
        <v>267.07300517326024</v>
      </c>
    </row>
    <row r="24" spans="1:4" x14ac:dyDescent="0.3">
      <c r="A24" s="2">
        <v>281.83348613497446</v>
      </c>
      <c r="B24" s="2">
        <v>294.84320350834054</v>
      </c>
      <c r="C24" s="2">
        <v>237.7500411705031</v>
      </c>
      <c r="D24" s="2">
        <v>268.95086916535934</v>
      </c>
    </row>
    <row r="25" spans="1:4" x14ac:dyDescent="0.3">
      <c r="A25" s="2">
        <v>214.62848502270185</v>
      </c>
      <c r="B25" s="2">
        <v>233.77505622753142</v>
      </c>
      <c r="C25" s="2">
        <v>219.9789212714582</v>
      </c>
      <c r="D25" s="2">
        <v>208.45121910861906</v>
      </c>
    </row>
    <row r="26" spans="1:4" x14ac:dyDescent="0.3">
      <c r="A26" s="2">
        <v>272.82873213119387</v>
      </c>
      <c r="B26" s="2">
        <v>207.19089574482581</v>
      </c>
      <c r="C26" s="2">
        <v>299.25407974252488</v>
      </c>
      <c r="D26" s="2">
        <v>218.80882541833887</v>
      </c>
    </row>
    <row r="27" spans="1:4" x14ac:dyDescent="0.3">
      <c r="A27" s="2">
        <v>235.45120208127167</v>
      </c>
      <c r="B27" s="2">
        <v>286.64810556054306</v>
      </c>
      <c r="C27" s="2">
        <v>234.04469613109615</v>
      </c>
      <c r="D27" s="2">
        <v>257.19067161027573</v>
      </c>
    </row>
    <row r="28" spans="1:4" x14ac:dyDescent="0.3">
      <c r="A28" s="2">
        <v>239.9423706975912</v>
      </c>
      <c r="B28" s="2">
        <v>233.49644755536423</v>
      </c>
      <c r="C28" s="2">
        <v>238.96513561012841</v>
      </c>
      <c r="D28" s="2">
        <v>227.09621956486347</v>
      </c>
    </row>
    <row r="29" spans="1:4" x14ac:dyDescent="0.3">
      <c r="A29" s="2">
        <v>257.78256011050649</v>
      </c>
      <c r="B29" s="2">
        <v>284.90934901710943</v>
      </c>
      <c r="C29" s="2">
        <v>229.8779322654911</v>
      </c>
      <c r="D29" s="2">
        <v>211.4327210984535</v>
      </c>
    </row>
    <row r="30" spans="1:4" x14ac:dyDescent="0.3">
      <c r="A30" s="2">
        <v>275.85491362632177</v>
      </c>
      <c r="B30" s="2">
        <v>281.63555397531167</v>
      </c>
      <c r="C30" s="2">
        <v>244.10132220220356</v>
      </c>
      <c r="D30" s="2">
        <v>298.6802765371051</v>
      </c>
    </row>
    <row r="31" spans="1:4" x14ac:dyDescent="0.3">
      <c r="A31" s="2">
        <v>257.56620737985594</v>
      </c>
      <c r="B31" s="2">
        <v>206.48176274387885</v>
      </c>
      <c r="C31" s="2">
        <v>206.00355654021837</v>
      </c>
      <c r="D31" s="2">
        <v>279.67967381188743</v>
      </c>
    </row>
    <row r="32" spans="1:4" x14ac:dyDescent="0.3">
      <c r="A32" s="2">
        <v>260.32542361617158</v>
      </c>
      <c r="B32" s="2">
        <v>262.23761569066926</v>
      </c>
      <c r="C32" s="2">
        <v>229.73619023776587</v>
      </c>
      <c r="D32" s="2">
        <v>287.71937833740185</v>
      </c>
    </row>
    <row r="33" spans="1:4" x14ac:dyDescent="0.3">
      <c r="A33" s="2">
        <v>210.11775252696216</v>
      </c>
      <c r="B33" s="2">
        <v>218.10924343445319</v>
      </c>
      <c r="C33" s="2">
        <v>259.1677072600861</v>
      </c>
      <c r="D33" s="2">
        <v>296.94455284595369</v>
      </c>
    </row>
    <row r="34" spans="1:4" x14ac:dyDescent="0.3">
      <c r="A34" s="2">
        <v>251.45287309808947</v>
      </c>
      <c r="B34" s="2">
        <v>269.08542941980755</v>
      </c>
      <c r="C34" s="2">
        <v>297.7733943561434</v>
      </c>
      <c r="D34" s="2">
        <v>223.74112278647561</v>
      </c>
    </row>
    <row r="35" spans="1:4" x14ac:dyDescent="0.3">
      <c r="A35" s="2">
        <v>249.97992679275129</v>
      </c>
      <c r="B35" s="2">
        <v>201.49868344268819</v>
      </c>
      <c r="C35" s="2">
        <v>243.08559944120339</v>
      </c>
      <c r="D35" s="2">
        <v>273.65909343734296</v>
      </c>
    </row>
    <row r="36" spans="1:4" x14ac:dyDescent="0.3">
      <c r="A36" s="2">
        <v>222.14372561008517</v>
      </c>
      <c r="B36" s="2">
        <v>205.04378028118273</v>
      </c>
      <c r="C36" s="2">
        <v>245.31724885958474</v>
      </c>
      <c r="D36" s="2">
        <v>259.1642328991029</v>
      </c>
    </row>
    <row r="37" spans="1:4" x14ac:dyDescent="0.3">
      <c r="A37" s="2">
        <v>202.51039745704446</v>
      </c>
      <c r="B37" s="2">
        <v>257.45850618565339</v>
      </c>
      <c r="C37" s="2">
        <v>210.16531892092306</v>
      </c>
      <c r="D37" s="2">
        <v>248.16076823956351</v>
      </c>
    </row>
    <row r="38" spans="1:4" x14ac:dyDescent="0.3">
      <c r="A38" s="2">
        <v>300.0043956362025</v>
      </c>
      <c r="B38" s="2">
        <v>285.46100866947899</v>
      </c>
      <c r="C38" s="2">
        <v>270.31269884379242</v>
      </c>
      <c r="D38" s="2">
        <v>251.32054247737562</v>
      </c>
    </row>
    <row r="39" spans="1:4" x14ac:dyDescent="0.3">
      <c r="A39" s="2">
        <v>208.38422926954146</v>
      </c>
      <c r="B39" s="2">
        <v>298.64686986683267</v>
      </c>
      <c r="C39" s="2">
        <v>290.58982603057575</v>
      </c>
      <c r="D39" s="2">
        <v>291.72704819291368</v>
      </c>
    </row>
    <row r="40" spans="1:4" x14ac:dyDescent="0.3">
      <c r="A40" s="2">
        <v>227.69968315305539</v>
      </c>
      <c r="B40" s="2">
        <v>215.45496467248418</v>
      </c>
      <c r="C40" s="2">
        <v>201.07055300187554</v>
      </c>
      <c r="D40" s="2">
        <v>242.43002867016236</v>
      </c>
    </row>
    <row r="41" spans="1:4" x14ac:dyDescent="0.3">
      <c r="A41" s="2">
        <v>283.5618474764326</v>
      </c>
      <c r="B41" s="2">
        <v>269.08761540095293</v>
      </c>
      <c r="C41" s="2">
        <v>242.4102705388886</v>
      </c>
      <c r="D41" s="2">
        <v>214.70384779192082</v>
      </c>
    </row>
    <row r="42" spans="1:4" x14ac:dyDescent="0.3">
      <c r="A42" s="2">
        <v>271.6408888022695</v>
      </c>
      <c r="B42" s="2">
        <v>236.47454541686452</v>
      </c>
      <c r="C42" s="2">
        <v>223.58515043516121</v>
      </c>
      <c r="D42" s="2">
        <v>296.4030576573449</v>
      </c>
    </row>
    <row r="43" spans="1:4" x14ac:dyDescent="0.3">
      <c r="A43" s="2">
        <v>236.25141328309226</v>
      </c>
      <c r="B43" s="2">
        <v>277.33804791924302</v>
      </c>
      <c r="C43" s="2">
        <v>265.52406962863813</v>
      </c>
      <c r="D43" s="2">
        <v>275.40176762581831</v>
      </c>
    </row>
    <row r="44" spans="1:4" x14ac:dyDescent="0.3">
      <c r="A44" s="2">
        <v>268.25385021690124</v>
      </c>
      <c r="B44" s="2">
        <v>204.85617643235278</v>
      </c>
      <c r="C44" s="2">
        <v>240.08376167416958</v>
      </c>
      <c r="D44" s="2">
        <v>298.71277250283754</v>
      </c>
    </row>
    <row r="45" spans="1:4" x14ac:dyDescent="0.3">
      <c r="A45" s="2">
        <v>287.89446030197746</v>
      </c>
      <c r="B45" s="2">
        <v>299.43786580700043</v>
      </c>
      <c r="C45" s="2">
        <v>250.04298361061259</v>
      </c>
      <c r="D45" s="2">
        <v>243.31940360636281</v>
      </c>
    </row>
    <row r="46" spans="1:4" x14ac:dyDescent="0.3">
      <c r="A46" s="2">
        <v>239.32505227984689</v>
      </c>
      <c r="B46" s="2">
        <v>241.41773521663097</v>
      </c>
      <c r="C46" s="2">
        <v>233.096904571219</v>
      </c>
      <c r="D46" s="2">
        <v>234.61771247099057</v>
      </c>
    </row>
    <row r="47" spans="1:4" x14ac:dyDescent="0.3">
      <c r="A47" s="2">
        <v>216.16768830330361</v>
      </c>
      <c r="B47" s="2">
        <v>279.44236477963852</v>
      </c>
      <c r="C47" s="2">
        <v>226.1588560905908</v>
      </c>
      <c r="D47" s="2">
        <v>256.27518604734217</v>
      </c>
    </row>
    <row r="48" spans="1:4" x14ac:dyDescent="0.3">
      <c r="A48" s="2">
        <v>255.85180014255783</v>
      </c>
      <c r="B48" s="2">
        <v>269.01304774676845</v>
      </c>
      <c r="C48" s="2">
        <v>213.2430426993935</v>
      </c>
      <c r="D48" s="2">
        <v>240.8487618428457</v>
      </c>
    </row>
    <row r="49" spans="1:4" x14ac:dyDescent="0.3">
      <c r="A49" s="2">
        <v>239.96522982155409</v>
      </c>
      <c r="B49" s="2">
        <v>220.21371935495461</v>
      </c>
      <c r="C49" s="2">
        <v>261.7576230159695</v>
      </c>
      <c r="D49" s="2">
        <v>215.24220726236476</v>
      </c>
    </row>
    <row r="50" spans="1:4" x14ac:dyDescent="0.3">
      <c r="A50" s="2">
        <v>267.51301998749346</v>
      </c>
      <c r="B50" s="2">
        <v>245.07768142473282</v>
      </c>
      <c r="C50" s="2">
        <v>278.63585526055886</v>
      </c>
      <c r="D50" s="2">
        <v>212.10001685402622</v>
      </c>
    </row>
    <row r="51" spans="1:4" x14ac:dyDescent="0.3">
      <c r="A51" s="2">
        <v>281.91534154431059</v>
      </c>
      <c r="B51" s="2">
        <v>288.15063019483182</v>
      </c>
      <c r="C51" s="2">
        <v>278.73215256309328</v>
      </c>
      <c r="D51" s="2">
        <v>242.25087043449088</v>
      </c>
    </row>
    <row r="52" spans="1:4" x14ac:dyDescent="0.3">
      <c r="A52" s="2">
        <v>278.09458566248486</v>
      </c>
      <c r="B52" s="2">
        <v>281.6520761919536</v>
      </c>
      <c r="C52" s="2">
        <v>203.29552006152085</v>
      </c>
      <c r="D52" s="2">
        <v>273.92511370576739</v>
      </c>
    </row>
    <row r="53" spans="1:4" x14ac:dyDescent="0.3">
      <c r="A53" s="2">
        <v>279.16283623749428</v>
      </c>
      <c r="B53" s="2">
        <v>203.20692008571115</v>
      </c>
      <c r="C53" s="2">
        <v>285.85504169344074</v>
      </c>
      <c r="D53" s="2">
        <v>267.59795255348666</v>
      </c>
    </row>
    <row r="54" spans="1:4" x14ac:dyDescent="0.3">
      <c r="A54" s="2">
        <v>232.93028526457047</v>
      </c>
      <c r="B54" s="2">
        <v>226.17700528201448</v>
      </c>
      <c r="C54" s="2">
        <v>267.02935458985826</v>
      </c>
      <c r="D54" s="2">
        <v>268.7413437153034</v>
      </c>
    </row>
    <row r="55" spans="1:4" x14ac:dyDescent="0.3">
      <c r="A55" s="2">
        <v>232.55574756376535</v>
      </c>
      <c r="B55" s="2">
        <v>273.12326231418047</v>
      </c>
      <c r="C55" s="2">
        <v>277.25090312774688</v>
      </c>
      <c r="D55" s="2">
        <v>200.15115053501498</v>
      </c>
    </row>
    <row r="56" spans="1:4" x14ac:dyDescent="0.3">
      <c r="A56" s="2">
        <v>219.00898279490306</v>
      </c>
      <c r="B56" s="2">
        <v>210.25760745325772</v>
      </c>
      <c r="C56" s="2">
        <v>200.94065997997643</v>
      </c>
      <c r="D56" s="2">
        <v>232.32830661927719</v>
      </c>
    </row>
    <row r="57" spans="1:4" x14ac:dyDescent="0.3">
      <c r="A57" s="2">
        <v>269.55313264377099</v>
      </c>
      <c r="B57" s="2">
        <v>277.59412491925804</v>
      </c>
      <c r="C57" s="2">
        <v>233.89919268140216</v>
      </c>
      <c r="D57" s="2">
        <v>285.29851892397886</v>
      </c>
    </row>
    <row r="58" spans="1:4" x14ac:dyDescent="0.3">
      <c r="A58" s="2">
        <v>261.0870395833241</v>
      </c>
      <c r="B58" s="2">
        <v>219.07414368764171</v>
      </c>
      <c r="C58" s="2">
        <v>231.20371292310637</v>
      </c>
      <c r="D58" s="2">
        <v>250.46958661036882</v>
      </c>
    </row>
    <row r="59" spans="1:4" x14ac:dyDescent="0.3">
      <c r="A59" s="2">
        <v>256.97724100403212</v>
      </c>
      <c r="B59" s="2">
        <v>295.82310705173239</v>
      </c>
      <c r="C59" s="2">
        <v>267.24498293862791</v>
      </c>
      <c r="D59" s="2">
        <v>212.18380580080711</v>
      </c>
    </row>
    <row r="60" spans="1:4" x14ac:dyDescent="0.3">
      <c r="A60" s="2">
        <v>239.6360859340254</v>
      </c>
      <c r="B60" s="2">
        <v>218.4572678791543</v>
      </c>
      <c r="C60" s="2">
        <v>203.90649044010468</v>
      </c>
      <c r="D60" s="2">
        <v>286.95057907328476</v>
      </c>
    </row>
    <row r="61" spans="1:4" x14ac:dyDescent="0.3">
      <c r="A61" s="2">
        <v>229.92193176987129</v>
      </c>
      <c r="B61" s="2">
        <v>270.6834123247495</v>
      </c>
      <c r="C61" s="2">
        <v>220.48562110759187</v>
      </c>
      <c r="D61" s="2">
        <v>247.42432444743682</v>
      </c>
    </row>
    <row r="62" spans="1:4" x14ac:dyDescent="0.3">
      <c r="A62" s="2">
        <v>236.10481671099748</v>
      </c>
      <c r="B62" s="2">
        <v>289.59964614885399</v>
      </c>
      <c r="C62" s="2">
        <v>296.68656472158324</v>
      </c>
      <c r="D62" s="2">
        <v>285.25712386206425</v>
      </c>
    </row>
    <row r="63" spans="1:4" x14ac:dyDescent="0.3">
      <c r="A63" s="2">
        <v>212.61994878342884</v>
      </c>
      <c r="B63" s="2">
        <v>294.78409018120345</v>
      </c>
      <c r="C63" s="2">
        <v>202.49688432534285</v>
      </c>
      <c r="D63" s="2">
        <v>242.52556234510712</v>
      </c>
    </row>
    <row r="64" spans="1:4" x14ac:dyDescent="0.3">
      <c r="A64" s="2">
        <v>218.39166144767478</v>
      </c>
      <c r="B64" s="2">
        <v>248.21122289253628</v>
      </c>
      <c r="C64" s="2">
        <v>227.79049202887182</v>
      </c>
      <c r="D64" s="2">
        <v>227.35824718120585</v>
      </c>
    </row>
    <row r="65" spans="1:4" x14ac:dyDescent="0.3">
      <c r="A65" s="2">
        <v>218.65922222435748</v>
      </c>
      <c r="B65" s="2">
        <v>285.59926284498931</v>
      </c>
      <c r="C65" s="2">
        <v>220.46880351830274</v>
      </c>
      <c r="D65" s="2">
        <v>297.69583440632834</v>
      </c>
    </row>
    <row r="66" spans="1:4" x14ac:dyDescent="0.3">
      <c r="A66" s="2">
        <v>276.17293194994375</v>
      </c>
      <c r="B66" s="2">
        <v>268.83337436514262</v>
      </c>
      <c r="C66" s="2">
        <v>208.76232762855443</v>
      </c>
      <c r="D66" s="2">
        <v>255.92489529063428</v>
      </c>
    </row>
    <row r="67" spans="1:4" x14ac:dyDescent="0.3">
      <c r="A67" s="2">
        <v>285.86949162723693</v>
      </c>
      <c r="B67" s="2">
        <v>294.20755443504487</v>
      </c>
      <c r="C67" s="2">
        <v>283.72565784149805</v>
      </c>
      <c r="D67" s="2">
        <v>276.05639120899878</v>
      </c>
    </row>
    <row r="68" spans="1:4" x14ac:dyDescent="0.3">
      <c r="A68" s="2">
        <v>225.09748438350886</v>
      </c>
      <c r="B68" s="2">
        <v>228.71140088921072</v>
      </c>
      <c r="C68" s="2">
        <v>281.88768898907881</v>
      </c>
      <c r="D68" s="2">
        <v>201.857558615557</v>
      </c>
    </row>
    <row r="69" spans="1:4" x14ac:dyDescent="0.3">
      <c r="A69" s="2">
        <v>231.23237315925343</v>
      </c>
      <c r="B69" s="2">
        <v>288.70789052276757</v>
      </c>
      <c r="C69" s="2">
        <v>218.26859744642059</v>
      </c>
      <c r="D69" s="2">
        <v>254.97536761321174</v>
      </c>
    </row>
    <row r="70" spans="1:4" x14ac:dyDescent="0.3">
      <c r="A70" s="2">
        <v>282.04949431183212</v>
      </c>
      <c r="B70" s="2">
        <v>281.9030332786873</v>
      </c>
      <c r="C70" s="2">
        <v>272.6274691526271</v>
      </c>
      <c r="D70" s="2">
        <v>300.69088531686202</v>
      </c>
    </row>
    <row r="71" spans="1:4" x14ac:dyDescent="0.3">
      <c r="A71" s="2">
        <v>260.15425527040156</v>
      </c>
      <c r="B71" s="2">
        <v>292.19508850564591</v>
      </c>
      <c r="C71" s="2">
        <v>221.89481987708132</v>
      </c>
      <c r="D71" s="2">
        <v>270.80533010164208</v>
      </c>
    </row>
    <row r="72" spans="1:4" x14ac:dyDescent="0.3">
      <c r="A72" s="2">
        <v>268.40817046451406</v>
      </c>
      <c r="B72" s="2">
        <v>238.71670913835612</v>
      </c>
      <c r="C72" s="2">
        <v>228.26976267843952</v>
      </c>
      <c r="D72" s="2">
        <v>296.7025074698696</v>
      </c>
    </row>
    <row r="73" spans="1:4" x14ac:dyDescent="0.3">
      <c r="A73" s="2">
        <v>235.10067555053101</v>
      </c>
      <c r="B73" s="2">
        <v>201.5575709135947</v>
      </c>
      <c r="C73" s="2">
        <v>268.87815647439862</v>
      </c>
      <c r="D73" s="2">
        <v>263.03094802941638</v>
      </c>
    </row>
    <row r="74" spans="1:4" x14ac:dyDescent="0.3">
      <c r="A74" s="2">
        <v>234.75716743643073</v>
      </c>
      <c r="B74" s="2">
        <v>201.80850889665112</v>
      </c>
      <c r="C74" s="2">
        <v>300.63838956847098</v>
      </c>
      <c r="D74" s="2">
        <v>291.40854621430583</v>
      </c>
    </row>
    <row r="75" spans="1:4" x14ac:dyDescent="0.3">
      <c r="A75" s="2">
        <v>219.16484268467406</v>
      </c>
      <c r="B75" s="2">
        <v>243.87086555410016</v>
      </c>
      <c r="C75" s="2">
        <v>287.1173014963876</v>
      </c>
      <c r="D75" s="2">
        <v>286.77866584361681</v>
      </c>
    </row>
    <row r="76" spans="1:4" x14ac:dyDescent="0.3">
      <c r="A76" s="2">
        <v>231.36399444249579</v>
      </c>
      <c r="B76" s="2">
        <v>283.7822050307625</v>
      </c>
      <c r="C76" s="2">
        <v>261.22192078990724</v>
      </c>
      <c r="D76" s="2">
        <v>266.94191244107878</v>
      </c>
    </row>
    <row r="77" spans="1:4" x14ac:dyDescent="0.3">
      <c r="A77" s="2">
        <v>204.76040273053636</v>
      </c>
      <c r="B77" s="2">
        <v>246.69478814212093</v>
      </c>
      <c r="C77" s="2">
        <v>215.41707019814694</v>
      </c>
      <c r="D77" s="2">
        <v>286.9045715698544</v>
      </c>
    </row>
    <row r="78" spans="1:4" x14ac:dyDescent="0.3">
      <c r="A78" s="2">
        <v>284.79732513944339</v>
      </c>
      <c r="B78" s="2">
        <v>266.03953885883976</v>
      </c>
      <c r="C78" s="2">
        <v>228.87508148648743</v>
      </c>
      <c r="D78" s="2">
        <v>201.38176141491232</v>
      </c>
    </row>
    <row r="79" spans="1:4" x14ac:dyDescent="0.3">
      <c r="A79" s="2">
        <v>232.33966939148033</v>
      </c>
      <c r="B79" s="2">
        <v>265.28201813317082</v>
      </c>
      <c r="C79" s="2">
        <v>210.48908074172857</v>
      </c>
      <c r="D79" s="2">
        <v>263.77670878296385</v>
      </c>
    </row>
    <row r="80" spans="1:4" x14ac:dyDescent="0.3">
      <c r="A80" s="2">
        <v>239.28332903284021</v>
      </c>
      <c r="B80" s="2">
        <v>293.46947233828712</v>
      </c>
      <c r="C80" s="2">
        <v>226.18078127313692</v>
      </c>
      <c r="D80" s="2">
        <v>242.12240449463499</v>
      </c>
    </row>
    <row r="81" spans="1:4" x14ac:dyDescent="0.3">
      <c r="A81" s="2">
        <v>232.6535024461194</v>
      </c>
      <c r="B81" s="2">
        <v>209.72988886390493</v>
      </c>
      <c r="C81" s="2">
        <v>264.42348519825117</v>
      </c>
      <c r="D81" s="2">
        <v>217.23997831535451</v>
      </c>
    </row>
    <row r="82" spans="1:4" x14ac:dyDescent="0.3">
      <c r="A82" s="2">
        <v>289.70668205372306</v>
      </c>
      <c r="B82" s="2">
        <v>262.27780483922794</v>
      </c>
      <c r="C82" s="2">
        <v>259.61722560683296</v>
      </c>
      <c r="D82" s="2">
        <v>266.01620578146975</v>
      </c>
    </row>
    <row r="83" spans="1:4" x14ac:dyDescent="0.3">
      <c r="A83" s="2">
        <v>203.91402411667423</v>
      </c>
      <c r="B83" s="2">
        <v>274.26614313497828</v>
      </c>
      <c r="C83" s="2">
        <v>210.13656635735009</v>
      </c>
      <c r="D83" s="2">
        <v>284.27195487339907</v>
      </c>
    </row>
    <row r="84" spans="1:4" x14ac:dyDescent="0.3">
      <c r="A84" s="2">
        <v>216.30709213690972</v>
      </c>
      <c r="B84" s="2">
        <v>232.46787464569772</v>
      </c>
      <c r="C84" s="2">
        <v>222.59221872429447</v>
      </c>
      <c r="D84" s="2">
        <v>200.72905112582933</v>
      </c>
    </row>
    <row r="85" spans="1:4" x14ac:dyDescent="0.3">
      <c r="A85" s="2">
        <v>274.1576756946713</v>
      </c>
      <c r="B85" s="2">
        <v>246.19473827009548</v>
      </c>
      <c r="C85" s="2">
        <v>288.62741089774403</v>
      </c>
      <c r="D85" s="2">
        <v>264.59135694324743</v>
      </c>
    </row>
    <row r="86" spans="1:4" x14ac:dyDescent="0.3">
      <c r="A86" s="2">
        <v>211.64436931303183</v>
      </c>
      <c r="B86" s="2">
        <v>227.92870486756138</v>
      </c>
      <c r="C86" s="2">
        <v>205.92194602707951</v>
      </c>
      <c r="D86" s="2">
        <v>289.54676297278945</v>
      </c>
    </row>
    <row r="87" spans="1:4" x14ac:dyDescent="0.3">
      <c r="A87" s="2">
        <v>296.63891434454212</v>
      </c>
      <c r="B87" s="2">
        <v>288.33591347690594</v>
      </c>
      <c r="C87" s="2">
        <v>269.6601769430298</v>
      </c>
      <c r="D87" s="2">
        <v>300.65101513422127</v>
      </c>
    </row>
    <row r="88" spans="1:4" x14ac:dyDescent="0.3">
      <c r="A88" s="2">
        <v>263.40484033565218</v>
      </c>
      <c r="B88" s="2">
        <v>259.13108166256131</v>
      </c>
      <c r="C88" s="2">
        <v>255.35695431119629</v>
      </c>
      <c r="D88" s="2">
        <v>242.00539321220316</v>
      </c>
    </row>
    <row r="89" spans="1:4" x14ac:dyDescent="0.3">
      <c r="A89" s="2">
        <v>224.6087376171468</v>
      </c>
      <c r="B89" s="2">
        <v>207.3566131224463</v>
      </c>
      <c r="C89" s="2">
        <v>216.47309787897439</v>
      </c>
      <c r="D89" s="2">
        <v>214.55959522271027</v>
      </c>
    </row>
    <row r="90" spans="1:4" x14ac:dyDescent="0.3">
      <c r="A90" s="2">
        <v>280.55882062699999</v>
      </c>
      <c r="B90" s="2">
        <v>272.89869770855267</v>
      </c>
      <c r="C90" s="2">
        <v>214.10467831987609</v>
      </c>
      <c r="D90" s="2">
        <v>231.2592615333842</v>
      </c>
    </row>
    <row r="91" spans="1:4" x14ac:dyDescent="0.3">
      <c r="A91" s="2">
        <v>253.29339096097496</v>
      </c>
      <c r="B91" s="2">
        <v>218.96335099719553</v>
      </c>
      <c r="C91" s="2">
        <v>273.04401525284482</v>
      </c>
      <c r="D91" s="2">
        <v>225.45948883566376</v>
      </c>
    </row>
    <row r="92" spans="1:4" x14ac:dyDescent="0.3">
      <c r="A92" s="2">
        <v>217.98051819574926</v>
      </c>
      <c r="B92" s="2">
        <v>295.51327645542034</v>
      </c>
      <c r="C92" s="2">
        <v>288.12783505832965</v>
      </c>
      <c r="D92" s="2">
        <v>281.63340400887273</v>
      </c>
    </row>
    <row r="93" spans="1:4" x14ac:dyDescent="0.3">
      <c r="A93" s="2">
        <v>205.4812253735526</v>
      </c>
      <c r="B93" s="2">
        <v>255.79190236444356</v>
      </c>
      <c r="C93" s="2">
        <v>238.25767317965048</v>
      </c>
      <c r="D93" s="2">
        <v>234.05284753764477</v>
      </c>
    </row>
    <row r="94" spans="1:4" x14ac:dyDescent="0.3">
      <c r="A94" s="2">
        <v>245.38660567802327</v>
      </c>
      <c r="B94" s="2">
        <v>226.92556032184271</v>
      </c>
      <c r="C94" s="2">
        <v>205.05831366223694</v>
      </c>
      <c r="D94" s="2">
        <v>294.07335813707061</v>
      </c>
    </row>
    <row r="95" spans="1:4" x14ac:dyDescent="0.3">
      <c r="A95" s="2">
        <v>253.15092717524863</v>
      </c>
      <c r="B95" s="2">
        <v>269.56844971371532</v>
      </c>
      <c r="C95" s="2">
        <v>246.24835100370009</v>
      </c>
      <c r="D95" s="2">
        <v>215.88042752149943</v>
      </c>
    </row>
    <row r="96" spans="1:4" x14ac:dyDescent="0.3">
      <c r="A96" s="2">
        <v>237.69326750578443</v>
      </c>
      <c r="B96" s="2">
        <v>253.8903550577898</v>
      </c>
      <c r="C96" s="2">
        <v>273.24886850024831</v>
      </c>
      <c r="D96" s="2">
        <v>261.22791649837529</v>
      </c>
    </row>
    <row r="97" spans="1:4" x14ac:dyDescent="0.3">
      <c r="A97" s="2">
        <v>293.20970707744232</v>
      </c>
      <c r="B97" s="2">
        <v>255.09329620808282</v>
      </c>
      <c r="C97" s="2">
        <v>276.10322374690975</v>
      </c>
      <c r="D97" s="2">
        <v>257.60381222149795</v>
      </c>
    </row>
    <row r="98" spans="1:4" x14ac:dyDescent="0.3">
      <c r="A98" s="2">
        <v>211.34243768385312</v>
      </c>
      <c r="B98" s="2">
        <v>241.90150406485662</v>
      </c>
      <c r="C98" s="2">
        <v>240.14069166139708</v>
      </c>
      <c r="D98" s="2">
        <v>275.95972560523217</v>
      </c>
    </row>
    <row r="99" spans="1:4" x14ac:dyDescent="0.3">
      <c r="A99" s="2">
        <v>287.54906471316247</v>
      </c>
      <c r="B99" s="2">
        <v>250.84078717762543</v>
      </c>
      <c r="C99" s="2">
        <v>251.09124813592055</v>
      </c>
      <c r="D99" s="2">
        <v>286.65601173244147</v>
      </c>
    </row>
    <row r="100" spans="1:4" x14ac:dyDescent="0.3">
      <c r="A100" s="2">
        <v>290.94943851043195</v>
      </c>
      <c r="B100" s="2">
        <v>210.57691969381264</v>
      </c>
      <c r="C100" s="2">
        <v>252.99250594086493</v>
      </c>
      <c r="D100" s="2">
        <v>221.7953652921509</v>
      </c>
    </row>
    <row r="101" spans="1:4" x14ac:dyDescent="0.3">
      <c r="A101" s="2">
        <v>233.51499543851315</v>
      </c>
      <c r="B101" s="2">
        <v>238.96162048689752</v>
      </c>
      <c r="C101" s="2">
        <v>244.73411891043648</v>
      </c>
      <c r="D101" s="2">
        <v>244.94506099539234</v>
      </c>
    </row>
    <row r="102" spans="1:4" x14ac:dyDescent="0.3">
      <c r="A102" s="2">
        <v>241.80666902964822</v>
      </c>
      <c r="B102" s="2">
        <v>255.82366469514673</v>
      </c>
      <c r="C102" s="2">
        <v>279.99248216256154</v>
      </c>
      <c r="D102" s="2">
        <v>224.56681115037273</v>
      </c>
    </row>
    <row r="103" spans="1:4" x14ac:dyDescent="0.3">
      <c r="A103" s="2">
        <v>257.16741954119419</v>
      </c>
      <c r="B103" s="2">
        <v>237.31405678167596</v>
      </c>
      <c r="C103" s="2">
        <v>293.69122715771977</v>
      </c>
      <c r="D103" s="2">
        <v>223.14425437410978</v>
      </c>
    </row>
    <row r="104" spans="1:4" x14ac:dyDescent="0.3">
      <c r="A104" s="2">
        <v>283.39633576670548</v>
      </c>
      <c r="B104" s="2">
        <v>236.03833063397761</v>
      </c>
      <c r="C104" s="2">
        <v>276.5046217212452</v>
      </c>
      <c r="D104" s="2">
        <v>232.85960052385803</v>
      </c>
    </row>
    <row r="105" spans="1:4" x14ac:dyDescent="0.3">
      <c r="A105" s="2">
        <v>208.92359781925839</v>
      </c>
      <c r="B105" s="2">
        <v>269.44831486819345</v>
      </c>
      <c r="C105" s="2">
        <v>242.72539828646086</v>
      </c>
      <c r="D105" s="2">
        <v>224.46690383258513</v>
      </c>
    </row>
    <row r="106" spans="1:4" x14ac:dyDescent="0.3">
      <c r="A106" s="2">
        <v>244.00876090948842</v>
      </c>
      <c r="B106" s="2">
        <v>284.91327440075059</v>
      </c>
      <c r="C106" s="2">
        <v>298.39996041203904</v>
      </c>
      <c r="D106" s="2">
        <v>288.13889662697687</v>
      </c>
    </row>
    <row r="107" spans="1:4" x14ac:dyDescent="0.3">
      <c r="A107" s="2">
        <v>241.56900094430921</v>
      </c>
      <c r="B107" s="2">
        <v>261.02565709685547</v>
      </c>
      <c r="C107" s="2">
        <v>288.09045100498889</v>
      </c>
      <c r="D107" s="2">
        <v>300.19243992733357</v>
      </c>
    </row>
    <row r="108" spans="1:4" x14ac:dyDescent="0.3">
      <c r="A108" s="2">
        <v>257.90164646118825</v>
      </c>
      <c r="B108" s="2">
        <v>245.84965794472896</v>
      </c>
      <c r="C108" s="2">
        <v>275.70555033275133</v>
      </c>
      <c r="D108" s="2">
        <v>209.95877193092207</v>
      </c>
    </row>
    <row r="109" spans="1:4" x14ac:dyDescent="0.3">
      <c r="A109" s="2">
        <v>211.31914009801241</v>
      </c>
      <c r="B109" s="2">
        <v>227.22887866257742</v>
      </c>
      <c r="C109" s="2">
        <v>224.20647904434108</v>
      </c>
      <c r="D109" s="2">
        <v>263.51990506402052</v>
      </c>
    </row>
    <row r="110" spans="1:4" x14ac:dyDescent="0.3">
      <c r="A110" s="2">
        <v>210.61343344353514</v>
      </c>
      <c r="B110" s="2">
        <v>249.5496217868718</v>
      </c>
      <c r="C110" s="2">
        <v>300.49250310542175</v>
      </c>
      <c r="D110" s="2">
        <v>203.00630831628516</v>
      </c>
    </row>
    <row r="111" spans="1:4" x14ac:dyDescent="0.3">
      <c r="A111" s="2">
        <v>247.28352807181599</v>
      </c>
      <c r="B111" s="2">
        <v>229.99288039339643</v>
      </c>
      <c r="C111" s="2">
        <v>211.28614126306826</v>
      </c>
      <c r="D111" s="2">
        <v>269.32881668742914</v>
      </c>
    </row>
    <row r="112" spans="1:4" x14ac:dyDescent="0.3">
      <c r="A112" s="2">
        <v>219.14024044828858</v>
      </c>
      <c r="B112" s="2">
        <v>259.78456994135195</v>
      </c>
      <c r="C112" s="2">
        <v>212.27776423808135</v>
      </c>
      <c r="D112" s="2">
        <v>251.52751049135071</v>
      </c>
    </row>
    <row r="113" spans="1:4" x14ac:dyDescent="0.3">
      <c r="A113" s="2">
        <v>213.35381806493513</v>
      </c>
      <c r="B113" s="2">
        <v>226.19740923041974</v>
      </c>
      <c r="C113" s="2">
        <v>214.84061592307384</v>
      </c>
      <c r="D113" s="2">
        <v>284.12727871149639</v>
      </c>
    </row>
    <row r="114" spans="1:4" x14ac:dyDescent="0.3">
      <c r="A114" s="2">
        <v>248.51027816383987</v>
      </c>
      <c r="B114" s="2">
        <v>214.28313234295445</v>
      </c>
      <c r="C114" s="2">
        <v>239.6500965832588</v>
      </c>
      <c r="D114" s="2">
        <v>242.59159541751964</v>
      </c>
    </row>
    <row r="115" spans="1:4" x14ac:dyDescent="0.3">
      <c r="A115" s="2">
        <v>215.28678298119189</v>
      </c>
      <c r="B115" s="2">
        <v>246.46772075099727</v>
      </c>
      <c r="C115" s="2">
        <v>298.85611249841435</v>
      </c>
      <c r="D115" s="2">
        <v>229.14511482624741</v>
      </c>
    </row>
    <row r="116" spans="1:4" x14ac:dyDescent="0.3">
      <c r="A116" s="2">
        <v>276.54625586962919</v>
      </c>
      <c r="B116" s="2">
        <v>270.33581960883839</v>
      </c>
      <c r="C116" s="2">
        <v>247.09740555185687</v>
      </c>
      <c r="D116" s="2">
        <v>223.04076709933574</v>
      </c>
    </row>
    <row r="117" spans="1:4" x14ac:dyDescent="0.3">
      <c r="A117" s="2">
        <v>280.06834537787557</v>
      </c>
      <c r="B117" s="2">
        <v>242.14214663977288</v>
      </c>
      <c r="C117" s="2">
        <v>263.34530782115576</v>
      </c>
      <c r="D117" s="2">
        <v>243.3932375462991</v>
      </c>
    </row>
    <row r="118" spans="1:4" x14ac:dyDescent="0.3">
      <c r="A118" s="2">
        <v>267.27483635181386</v>
      </c>
      <c r="B118" s="2">
        <v>251.41477571969534</v>
      </c>
      <c r="C118" s="2">
        <v>201.18710811535263</v>
      </c>
      <c r="D118" s="2">
        <v>213.6591676024629</v>
      </c>
    </row>
    <row r="119" spans="1:4" x14ac:dyDescent="0.3">
      <c r="A119" s="2">
        <v>244.86062582483919</v>
      </c>
      <c r="B119" s="2">
        <v>273.68192090469802</v>
      </c>
      <c r="C119" s="2">
        <v>256.93041223504264</v>
      </c>
      <c r="D119" s="2">
        <v>275.078351770415</v>
      </c>
    </row>
    <row r="120" spans="1:4" x14ac:dyDescent="0.3">
      <c r="A120" s="2">
        <v>229.33020898062773</v>
      </c>
      <c r="B120" s="2">
        <v>203.22306080787362</v>
      </c>
      <c r="C120" s="2">
        <v>300.73937307092302</v>
      </c>
      <c r="D120" s="2">
        <v>300.27101878724329</v>
      </c>
    </row>
    <row r="121" spans="1:4" x14ac:dyDescent="0.3">
      <c r="A121" s="2">
        <v>286.48206238575767</v>
      </c>
      <c r="B121" s="2">
        <v>296.14267622629438</v>
      </c>
      <c r="C121" s="2">
        <v>265.86485486930167</v>
      </c>
      <c r="D121" s="2">
        <v>232.74427522022555</v>
      </c>
    </row>
    <row r="122" spans="1:4" x14ac:dyDescent="0.3">
      <c r="A122" s="2">
        <v>265.41365883570649</v>
      </c>
      <c r="B122" s="2">
        <v>278.43296810950801</v>
      </c>
      <c r="C122" s="2">
        <v>241.99031505950836</v>
      </c>
      <c r="D122" s="2">
        <v>218.22501048131966</v>
      </c>
    </row>
    <row r="123" spans="1:4" x14ac:dyDescent="0.3">
      <c r="A123" s="2">
        <v>258.81470949735041</v>
      </c>
      <c r="B123" s="2">
        <v>267.17443596765128</v>
      </c>
      <c r="C123" s="2">
        <v>273.52222602696935</v>
      </c>
      <c r="D123" s="2">
        <v>289.13206141081747</v>
      </c>
    </row>
    <row r="124" spans="1:4" x14ac:dyDescent="0.3">
      <c r="A124" s="2">
        <v>226.80053891813705</v>
      </c>
      <c r="B124" s="2">
        <v>297.63310242487444</v>
      </c>
      <c r="C124" s="2">
        <v>296.0178610175027</v>
      </c>
      <c r="D124" s="2">
        <v>281.5505778680361</v>
      </c>
    </row>
    <row r="125" spans="1:4" x14ac:dyDescent="0.3">
      <c r="A125" s="2">
        <v>265.42412815899695</v>
      </c>
      <c r="B125" s="2">
        <v>285.32537937582146</v>
      </c>
      <c r="C125" s="2">
        <v>244.030024359355</v>
      </c>
      <c r="D125" s="2">
        <v>251.80065444723201</v>
      </c>
    </row>
    <row r="126" spans="1:4" x14ac:dyDescent="0.3">
      <c r="A126" s="2">
        <v>265.83277229404172</v>
      </c>
      <c r="B126" s="2">
        <v>277.26220422148049</v>
      </c>
      <c r="C126" s="2">
        <v>281.92336379664738</v>
      </c>
      <c r="D126" s="2">
        <v>282.71137709032269</v>
      </c>
    </row>
    <row r="127" spans="1:4" x14ac:dyDescent="0.3">
      <c r="A127" s="2">
        <v>212.11983688513268</v>
      </c>
      <c r="B127" s="2">
        <v>274.78701211513589</v>
      </c>
      <c r="C127" s="2">
        <v>249.99194185229439</v>
      </c>
      <c r="D127" s="2">
        <v>253.00838315624233</v>
      </c>
    </row>
    <row r="128" spans="1:4" x14ac:dyDescent="0.3">
      <c r="A128" s="2">
        <v>228.4191511014005</v>
      </c>
      <c r="B128" s="2">
        <v>237.23820509444391</v>
      </c>
      <c r="C128" s="2">
        <v>265.72353278345361</v>
      </c>
      <c r="D128" s="2">
        <v>238.24144739831337</v>
      </c>
    </row>
    <row r="129" spans="1:4" x14ac:dyDescent="0.3">
      <c r="A129" s="2">
        <v>221.28547186963911</v>
      </c>
      <c r="B129" s="2">
        <v>213.48915371874332</v>
      </c>
      <c r="C129" s="2">
        <v>247.3853439797625</v>
      </c>
      <c r="D129" s="2">
        <v>300.11856886896311</v>
      </c>
    </row>
    <row r="130" spans="1:4" x14ac:dyDescent="0.3">
      <c r="A130" s="2">
        <v>214.14488413031975</v>
      </c>
      <c r="B130" s="2">
        <v>248.54940400101677</v>
      </c>
      <c r="C130" s="2">
        <v>277.22961307286533</v>
      </c>
      <c r="D130" s="2">
        <v>293.90878788533661</v>
      </c>
    </row>
    <row r="131" spans="1:4" x14ac:dyDescent="0.3">
      <c r="A131" s="2">
        <v>284.78829446409782</v>
      </c>
      <c r="B131" s="2">
        <v>234.19007187373427</v>
      </c>
      <c r="C131" s="2">
        <v>264.62022698980184</v>
      </c>
      <c r="D131" s="2">
        <v>266.70894295740374</v>
      </c>
    </row>
    <row r="132" spans="1:4" x14ac:dyDescent="0.3">
      <c r="A132" s="2">
        <v>282.36661860936516</v>
      </c>
      <c r="B132" s="2">
        <v>265.10681981450699</v>
      </c>
      <c r="C132" s="2">
        <v>212.8617211996422</v>
      </c>
      <c r="D132" s="2">
        <v>227.60851172114656</v>
      </c>
    </row>
    <row r="133" spans="1:4" x14ac:dyDescent="0.3">
      <c r="A133" s="2">
        <v>299.84730682183624</v>
      </c>
      <c r="B133" s="2">
        <v>248.59388102459585</v>
      </c>
      <c r="C133" s="2">
        <v>241.1985061884464</v>
      </c>
      <c r="D133" s="2">
        <v>210.35600466856147</v>
      </c>
    </row>
    <row r="134" spans="1:4" x14ac:dyDescent="0.3">
      <c r="A134" s="2">
        <v>290.21486185380928</v>
      </c>
      <c r="B134" s="2">
        <v>273.16063715028122</v>
      </c>
      <c r="C134" s="2">
        <v>294.68377858242201</v>
      </c>
      <c r="D134" s="2">
        <v>254.73828414575576</v>
      </c>
    </row>
    <row r="135" spans="1:4" x14ac:dyDescent="0.3">
      <c r="A135" s="2">
        <v>269.73246650192038</v>
      </c>
      <c r="B135" s="2">
        <v>254.39038072732285</v>
      </c>
      <c r="C135" s="2">
        <v>204.08717123037371</v>
      </c>
      <c r="D135" s="2">
        <v>243.91547289946385</v>
      </c>
    </row>
    <row r="136" spans="1:4" x14ac:dyDescent="0.3">
      <c r="A136" s="2">
        <v>225.16207447044522</v>
      </c>
      <c r="B136" s="2">
        <v>227.19435993286984</v>
      </c>
      <c r="C136" s="2">
        <v>214.57939406891535</v>
      </c>
      <c r="D136" s="2">
        <v>269.9211807576757</v>
      </c>
    </row>
    <row r="137" spans="1:4" x14ac:dyDescent="0.3">
      <c r="A137" s="2">
        <v>289.43972028951066</v>
      </c>
      <c r="B137" s="2">
        <v>275.54759240621763</v>
      </c>
      <c r="C137" s="2">
        <v>291.94594770245777</v>
      </c>
      <c r="D137" s="2">
        <v>269.97026970010313</v>
      </c>
    </row>
    <row r="138" spans="1:4" x14ac:dyDescent="0.3">
      <c r="A138" s="2">
        <v>200.79692855945405</v>
      </c>
      <c r="B138" s="2">
        <v>247.81316956149433</v>
      </c>
      <c r="C138" s="2">
        <v>242.66805778280889</v>
      </c>
      <c r="D138" s="2">
        <v>261.56982538131803</v>
      </c>
    </row>
    <row r="139" spans="1:4" x14ac:dyDescent="0.3">
      <c r="A139" s="2">
        <v>244.69220519846866</v>
      </c>
      <c r="B139" s="2">
        <v>240.66523026469105</v>
      </c>
      <c r="C139" s="2">
        <v>230.24762664047319</v>
      </c>
      <c r="D139" s="2">
        <v>272.60164534221451</v>
      </c>
    </row>
    <row r="140" spans="1:4" x14ac:dyDescent="0.3">
      <c r="A140" s="2">
        <v>281.54207327503724</v>
      </c>
      <c r="B140" s="2">
        <v>290.40660906430713</v>
      </c>
      <c r="C140" s="2">
        <v>258.60612248010102</v>
      </c>
      <c r="D140" s="2">
        <v>250.47515370314099</v>
      </c>
    </row>
    <row r="141" spans="1:4" x14ac:dyDescent="0.3">
      <c r="A141" s="2">
        <v>299.43565091029376</v>
      </c>
      <c r="B141" s="2">
        <v>276.38640188839332</v>
      </c>
      <c r="C141" s="2">
        <v>279.55132153467025</v>
      </c>
      <c r="D141" s="2">
        <v>277.63283946606271</v>
      </c>
    </row>
    <row r="142" spans="1:4" x14ac:dyDescent="0.3">
      <c r="A142" s="2">
        <v>219.11254763390855</v>
      </c>
      <c r="B142" s="2">
        <v>247.05019182177568</v>
      </c>
      <c r="C142" s="2">
        <v>208.26714726791582</v>
      </c>
      <c r="D142" s="2">
        <v>291.15709537535849</v>
      </c>
    </row>
    <row r="143" spans="1:4" x14ac:dyDescent="0.3">
      <c r="A143" s="2">
        <v>235.85317650644603</v>
      </c>
      <c r="B143" s="2">
        <v>271.24099435235451</v>
      </c>
      <c r="C143" s="2">
        <v>252.57817449146475</v>
      </c>
      <c r="D143" s="2">
        <v>225.38700432867336</v>
      </c>
    </row>
    <row r="144" spans="1:4" x14ac:dyDescent="0.3">
      <c r="A144" s="2">
        <v>239.03396401008499</v>
      </c>
      <c r="B144" s="2">
        <v>239.52126241144325</v>
      </c>
      <c r="C144" s="2">
        <v>257.01387024428544</v>
      </c>
      <c r="D144" s="2">
        <v>230.15765288305968</v>
      </c>
    </row>
    <row r="145" spans="1:4" x14ac:dyDescent="0.3">
      <c r="A145" s="2">
        <v>223.5785036084477</v>
      </c>
      <c r="B145" s="2">
        <v>294.70250129084548</v>
      </c>
      <c r="C145" s="2">
        <v>291.5136355263391</v>
      </c>
      <c r="D145" s="2">
        <v>222.91310142846677</v>
      </c>
    </row>
    <row r="146" spans="1:4" x14ac:dyDescent="0.3">
      <c r="A146" s="2">
        <v>288.70127789486997</v>
      </c>
      <c r="B146" s="2">
        <v>299.87109813030366</v>
      </c>
      <c r="C146" s="2">
        <v>215.01215088435313</v>
      </c>
      <c r="D146" s="2">
        <v>262.18773357065186</v>
      </c>
    </row>
    <row r="147" spans="1:4" x14ac:dyDescent="0.3">
      <c r="A147" s="2">
        <v>246.4790431807827</v>
      </c>
      <c r="B147" s="2">
        <v>249.40060383787477</v>
      </c>
      <c r="C147" s="2">
        <v>219.08990588656206</v>
      </c>
      <c r="D147" s="2">
        <v>211.50063971819148</v>
      </c>
    </row>
    <row r="148" spans="1:4" x14ac:dyDescent="0.3">
      <c r="A148" s="2">
        <v>234.14884577574099</v>
      </c>
      <c r="B148" s="2">
        <v>239.62604122017294</v>
      </c>
      <c r="C148" s="2">
        <v>283.58266642896911</v>
      </c>
      <c r="D148" s="2">
        <v>279.15770255868324</v>
      </c>
    </row>
    <row r="149" spans="1:4" x14ac:dyDescent="0.3">
      <c r="A149" s="2">
        <v>231.54463067144255</v>
      </c>
      <c r="B149" s="2">
        <v>207.51200328605273</v>
      </c>
      <c r="C149" s="2">
        <v>273.665959110519</v>
      </c>
      <c r="D149" s="2">
        <v>297.89551917681797</v>
      </c>
    </row>
    <row r="150" spans="1:4" x14ac:dyDescent="0.3">
      <c r="A150" s="2">
        <v>293.05941020021413</v>
      </c>
      <c r="B150" s="2">
        <v>214.67826268132936</v>
      </c>
      <c r="C150" s="2">
        <v>266.32803418767617</v>
      </c>
      <c r="D150" s="2">
        <v>215.43292260870192</v>
      </c>
    </row>
    <row r="151" spans="1:4" x14ac:dyDescent="0.3">
      <c r="A151" s="2">
        <v>294.62328329248669</v>
      </c>
      <c r="B151" s="2">
        <v>228.41821653973275</v>
      </c>
      <c r="C151" s="2">
        <v>256.75936304784136</v>
      </c>
      <c r="D151" s="2">
        <v>251.93559130369289</v>
      </c>
    </row>
    <row r="152" spans="1:4" x14ac:dyDescent="0.3">
      <c r="A152" s="2">
        <v>215.7129193280131</v>
      </c>
      <c r="B152" s="2">
        <v>263.82404979559931</v>
      </c>
      <c r="C152" s="2">
        <v>224.61518540750839</v>
      </c>
      <c r="D152" s="2">
        <v>204.70488500396439</v>
      </c>
    </row>
    <row r="153" spans="1:4" x14ac:dyDescent="0.3">
      <c r="A153" s="2">
        <v>277.72238321935379</v>
      </c>
      <c r="B153" s="2">
        <v>200.23532916625203</v>
      </c>
      <c r="C153" s="2">
        <v>282.76300195645547</v>
      </c>
      <c r="D153" s="2">
        <v>248.13372861220816</v>
      </c>
    </row>
    <row r="154" spans="1:4" x14ac:dyDescent="0.3">
      <c r="A154" s="2">
        <v>238.56043726594115</v>
      </c>
      <c r="B154" s="2">
        <v>208.08894401591297</v>
      </c>
      <c r="C154" s="2">
        <v>228.92185667236879</v>
      </c>
      <c r="D154" s="2">
        <v>298.90973875192213</v>
      </c>
    </row>
    <row r="155" spans="1:4" x14ac:dyDescent="0.3">
      <c r="A155" s="2">
        <v>264.788893649253</v>
      </c>
      <c r="B155" s="2">
        <v>206.43277542757272</v>
      </c>
      <c r="C155" s="2">
        <v>221.97357890578806</v>
      </c>
      <c r="D155" s="2">
        <v>284.99932811964379</v>
      </c>
    </row>
    <row r="156" spans="1:4" x14ac:dyDescent="0.3">
      <c r="A156" s="2">
        <v>297.76750398888436</v>
      </c>
      <c r="B156" s="2">
        <v>212.09378663100696</v>
      </c>
      <c r="C156" s="2">
        <v>221.17569311416841</v>
      </c>
      <c r="D156" s="2">
        <v>243.0342633971855</v>
      </c>
    </row>
    <row r="157" spans="1:4" x14ac:dyDescent="0.3">
      <c r="A157" s="2">
        <v>237.30496045568003</v>
      </c>
      <c r="B157" s="2">
        <v>274.62419349139168</v>
      </c>
      <c r="C157" s="2">
        <v>261.53277393097159</v>
      </c>
      <c r="D157" s="2">
        <v>208.17477495959642</v>
      </c>
    </row>
    <row r="158" spans="1:4" x14ac:dyDescent="0.3">
      <c r="A158" s="2">
        <v>220.51489144520286</v>
      </c>
      <c r="B158" s="2">
        <v>245.81177613838315</v>
      </c>
      <c r="C158" s="2">
        <v>233.73246555810329</v>
      </c>
      <c r="D158" s="2">
        <v>239.64869162795725</v>
      </c>
    </row>
    <row r="159" spans="1:4" x14ac:dyDescent="0.3">
      <c r="A159" s="2">
        <v>269.67077755977488</v>
      </c>
      <c r="B159" s="2">
        <v>255.57103598630351</v>
      </c>
      <c r="C159" s="2">
        <v>263.00785294903585</v>
      </c>
      <c r="D159" s="2">
        <v>296.88569796291404</v>
      </c>
    </row>
    <row r="160" spans="1:4" x14ac:dyDescent="0.3">
      <c r="A160" s="2">
        <v>254.79223430111625</v>
      </c>
      <c r="B160" s="2">
        <v>213.40504052716042</v>
      </c>
      <c r="C160" s="2">
        <v>247.06166250694613</v>
      </c>
      <c r="D160" s="2">
        <v>234.23231553039048</v>
      </c>
    </row>
    <row r="161" spans="1:4" x14ac:dyDescent="0.3">
      <c r="A161" s="2">
        <v>276.32611246704892</v>
      </c>
      <c r="B161" s="2">
        <v>257.12746147668804</v>
      </c>
      <c r="C161" s="2">
        <v>250.93374131693582</v>
      </c>
      <c r="D161" s="2">
        <v>228.74555583406809</v>
      </c>
    </row>
    <row r="162" spans="1:4" x14ac:dyDescent="0.3">
      <c r="A162" s="2">
        <v>247.10140651386877</v>
      </c>
      <c r="B162" s="2">
        <v>228.24346718376978</v>
      </c>
      <c r="C162" s="2">
        <v>258.99037538334966</v>
      </c>
      <c r="D162" s="2">
        <v>214.46992836092858</v>
      </c>
    </row>
    <row r="163" spans="1:4" x14ac:dyDescent="0.3">
      <c r="A163" s="2">
        <v>273.34674409455988</v>
      </c>
      <c r="B163" s="2">
        <v>253.73209889730526</v>
      </c>
      <c r="C163" s="2">
        <v>207.98896380385256</v>
      </c>
      <c r="D163" s="2">
        <v>240.71341984931937</v>
      </c>
    </row>
    <row r="164" spans="1:4" x14ac:dyDescent="0.3">
      <c r="A164" s="2">
        <v>261.96142286422736</v>
      </c>
      <c r="B164" s="2">
        <v>224.36402412576592</v>
      </c>
      <c r="C164" s="2">
        <v>232.37336259102779</v>
      </c>
      <c r="D164" s="2">
        <v>286.99270030182015</v>
      </c>
    </row>
    <row r="165" spans="1:4" x14ac:dyDescent="0.3">
      <c r="A165" s="2">
        <v>202.72449575197925</v>
      </c>
      <c r="B165" s="2">
        <v>242.48787696694404</v>
      </c>
      <c r="C165" s="2">
        <v>255.84710144569959</v>
      </c>
      <c r="D165" s="2">
        <v>235.90857253381401</v>
      </c>
    </row>
    <row r="166" spans="1:4" x14ac:dyDescent="0.3">
      <c r="A166" s="2">
        <v>250.56080270074492</v>
      </c>
      <c r="B166" s="2">
        <v>238.6137751352797</v>
      </c>
      <c r="C166" s="2">
        <v>260.53856566190922</v>
      </c>
      <c r="D166" s="2">
        <v>251.52966766629288</v>
      </c>
    </row>
    <row r="167" spans="1:4" x14ac:dyDescent="0.3">
      <c r="A167" s="2">
        <v>203.3807415963779</v>
      </c>
      <c r="B167" s="2">
        <v>242.65140250320593</v>
      </c>
      <c r="C167" s="2">
        <v>204.04496574279665</v>
      </c>
      <c r="D167" s="2">
        <v>222.2818444886974</v>
      </c>
    </row>
    <row r="168" spans="1:4" x14ac:dyDescent="0.3">
      <c r="A168" s="2">
        <v>202.13517852707764</v>
      </c>
      <c r="B168" s="2">
        <v>245.02455630993043</v>
      </c>
      <c r="C168" s="2">
        <v>262.01234046008625</v>
      </c>
      <c r="D168" s="2">
        <v>247.9412073878417</v>
      </c>
    </row>
    <row r="169" spans="1:4" x14ac:dyDescent="0.3">
      <c r="A169" s="2">
        <v>291.46834821026755</v>
      </c>
      <c r="B169" s="2">
        <v>292.73757975036574</v>
      </c>
      <c r="C169" s="2">
        <v>205.30713814216671</v>
      </c>
      <c r="D169" s="2">
        <v>260.616662789835</v>
      </c>
    </row>
    <row r="170" spans="1:4" x14ac:dyDescent="0.3">
      <c r="A170" s="2">
        <v>237.96339194521769</v>
      </c>
      <c r="B170" s="2">
        <v>242.71784103088143</v>
      </c>
      <c r="C170" s="2">
        <v>297.6928646983464</v>
      </c>
      <c r="D170" s="2">
        <v>227.88742164550919</v>
      </c>
    </row>
    <row r="171" spans="1:4" x14ac:dyDescent="0.3">
      <c r="A171" s="2">
        <v>295.4411584168746</v>
      </c>
      <c r="B171" s="2">
        <v>276.32117913926572</v>
      </c>
      <c r="C171" s="2">
        <v>208.49705796815019</v>
      </c>
      <c r="D171" s="2">
        <v>248.05113115531171</v>
      </c>
    </row>
    <row r="172" spans="1:4" x14ac:dyDescent="0.3">
      <c r="A172" s="2">
        <v>271.41162938133027</v>
      </c>
      <c r="B172" s="2">
        <v>216.42407929340885</v>
      </c>
      <c r="C172" s="2">
        <v>300.88766164669897</v>
      </c>
      <c r="D172" s="2">
        <v>299.73697525513091</v>
      </c>
    </row>
    <row r="173" spans="1:4" x14ac:dyDescent="0.3">
      <c r="A173" s="2">
        <v>232.60761921315063</v>
      </c>
      <c r="B173" s="2">
        <v>255.93778578264028</v>
      </c>
      <c r="C173" s="2">
        <v>248.01569079942738</v>
      </c>
      <c r="D173" s="2">
        <v>282.2337293241892</v>
      </c>
    </row>
    <row r="174" spans="1:4" x14ac:dyDescent="0.3">
      <c r="A174" s="2">
        <v>252.74265415456028</v>
      </c>
      <c r="B174" s="2">
        <v>261.8184738038417</v>
      </c>
      <c r="C174" s="2">
        <v>291.9492898216032</v>
      </c>
      <c r="D174" s="2">
        <v>274.39741496692147</v>
      </c>
    </row>
    <row r="175" spans="1:4" x14ac:dyDescent="0.3">
      <c r="A175" s="2">
        <v>254.22489961612914</v>
      </c>
      <c r="B175" s="2">
        <v>247.04677830301159</v>
      </c>
      <c r="C175" s="2">
        <v>291.84345606305948</v>
      </c>
      <c r="D175" s="2">
        <v>202.60848797942785</v>
      </c>
    </row>
    <row r="176" spans="1:4" x14ac:dyDescent="0.3">
      <c r="A176" s="2">
        <v>257.17665246049205</v>
      </c>
      <c r="B176" s="2">
        <v>258.90503436296632</v>
      </c>
      <c r="C176" s="2">
        <v>205.60965007450025</v>
      </c>
      <c r="D176" s="2">
        <v>267.76453571478106</v>
      </c>
    </row>
    <row r="177" spans="1:4" x14ac:dyDescent="0.3">
      <c r="A177" s="2">
        <v>266.59824778141655</v>
      </c>
      <c r="B177" s="2">
        <v>222.49766649416668</v>
      </c>
      <c r="C177" s="2">
        <v>245.41913079992921</v>
      </c>
      <c r="D177" s="2">
        <v>228.13999516824634</v>
      </c>
    </row>
    <row r="178" spans="1:4" x14ac:dyDescent="0.3">
      <c r="A178" s="2">
        <v>290.07655949732185</v>
      </c>
      <c r="B178" s="2">
        <v>286.8801019967832</v>
      </c>
      <c r="C178" s="2">
        <v>235.98094220272034</v>
      </c>
      <c r="D178" s="2">
        <v>206.95384255865807</v>
      </c>
    </row>
    <row r="179" spans="1:4" x14ac:dyDescent="0.3">
      <c r="A179" s="2">
        <v>247.85830232605127</v>
      </c>
      <c r="B179" s="2">
        <v>246.22058317728036</v>
      </c>
      <c r="C179" s="2">
        <v>258.69679939962055</v>
      </c>
      <c r="D179" s="2">
        <v>261.40243073471686</v>
      </c>
    </row>
    <row r="180" spans="1:4" x14ac:dyDescent="0.3">
      <c r="A180" s="2">
        <v>253.2045817682679</v>
      </c>
      <c r="B180" s="2">
        <v>272.63839206273747</v>
      </c>
      <c r="C180" s="2">
        <v>285.51691350645308</v>
      </c>
      <c r="D180" s="2">
        <v>203.46462168271228</v>
      </c>
    </row>
    <row r="181" spans="1:4" x14ac:dyDescent="0.3">
      <c r="A181" s="2">
        <v>248.34472877817799</v>
      </c>
      <c r="B181" s="2">
        <v>249.38909720441239</v>
      </c>
      <c r="C181" s="2">
        <v>265.62425016091197</v>
      </c>
      <c r="D181" s="2">
        <v>234.27052926423292</v>
      </c>
    </row>
    <row r="182" spans="1:4" x14ac:dyDescent="0.3">
      <c r="A182" s="2">
        <v>206.71254335071296</v>
      </c>
      <c r="B182" s="2">
        <v>233.83699091713794</v>
      </c>
      <c r="C182" s="2">
        <v>205.78640675486056</v>
      </c>
      <c r="D182" s="2">
        <v>260.45373406515432</v>
      </c>
    </row>
    <row r="183" spans="1:4" x14ac:dyDescent="0.3">
      <c r="A183" s="2">
        <v>295.76406253372994</v>
      </c>
      <c r="B183" s="2">
        <v>256.98421248046134</v>
      </c>
      <c r="C183" s="2">
        <v>267.77859189387868</v>
      </c>
      <c r="D183" s="2">
        <v>265.62744766229213</v>
      </c>
    </row>
    <row r="184" spans="1:4" x14ac:dyDescent="0.3">
      <c r="A184" s="2">
        <v>269.39135225333843</v>
      </c>
      <c r="B184" s="2">
        <v>218.93789726391401</v>
      </c>
      <c r="C184" s="2">
        <v>217.60273558175646</v>
      </c>
      <c r="D184" s="2">
        <v>300.18103346887017</v>
      </c>
    </row>
    <row r="185" spans="1:4" x14ac:dyDescent="0.3">
      <c r="A185" s="2">
        <v>285.75649351916263</v>
      </c>
      <c r="B185" s="2">
        <v>258.63042268608217</v>
      </c>
      <c r="C185" s="2">
        <v>261.6774281073379</v>
      </c>
      <c r="D185" s="2">
        <v>219.61396779689039</v>
      </c>
    </row>
    <row r="186" spans="1:4" x14ac:dyDescent="0.3">
      <c r="A186" s="2">
        <v>227.32496733769091</v>
      </c>
      <c r="B186" s="2">
        <v>216.66825368733453</v>
      </c>
      <c r="C186" s="2">
        <v>300.25202343792927</v>
      </c>
      <c r="D186" s="2">
        <v>239.51956787057273</v>
      </c>
    </row>
    <row r="187" spans="1:4" x14ac:dyDescent="0.3">
      <c r="A187" s="2">
        <v>243.79266377909809</v>
      </c>
      <c r="B187" s="2">
        <v>259.9452047066199</v>
      </c>
      <c r="C187" s="2">
        <v>241.7086880484589</v>
      </c>
      <c r="D187" s="2">
        <v>216.47666067220888</v>
      </c>
    </row>
    <row r="188" spans="1:4" x14ac:dyDescent="0.3">
      <c r="A188" s="2">
        <v>267.11462072197338</v>
      </c>
      <c r="B188" s="2">
        <v>215.39757160283432</v>
      </c>
      <c r="C188" s="2">
        <v>226.05429143772463</v>
      </c>
      <c r="D188" s="2">
        <v>274.14967637578957</v>
      </c>
    </row>
    <row r="189" spans="1:4" x14ac:dyDescent="0.3">
      <c r="A189" s="2">
        <v>280.07067041962603</v>
      </c>
      <c r="B189" s="2">
        <v>265.96061961081824</v>
      </c>
      <c r="C189" s="2">
        <v>216.15813004702372</v>
      </c>
      <c r="D189" s="2">
        <v>213.77662403059347</v>
      </c>
    </row>
    <row r="190" spans="1:4" x14ac:dyDescent="0.3">
      <c r="A190" s="2">
        <v>262.26709406168703</v>
      </c>
      <c r="B190" s="2">
        <v>219.89176117886311</v>
      </c>
      <c r="C190" s="2">
        <v>264.68351319883709</v>
      </c>
      <c r="D190" s="2">
        <v>266.07370357959167</v>
      </c>
    </row>
    <row r="191" spans="1:4" x14ac:dyDescent="0.3">
      <c r="A191" s="2">
        <v>276.90384852018133</v>
      </c>
      <c r="B191" s="2">
        <v>290.30118139653899</v>
      </c>
      <c r="C191" s="2">
        <v>249.79052037479715</v>
      </c>
      <c r="D191" s="2">
        <v>293.75792749306584</v>
      </c>
    </row>
    <row r="192" spans="1:4" x14ac:dyDescent="0.3">
      <c r="A192" s="2">
        <v>240.59137905798073</v>
      </c>
      <c r="B192" s="2">
        <v>287.86478438960859</v>
      </c>
      <c r="C192" s="2">
        <v>260.29934556785878</v>
      </c>
      <c r="D192" s="2">
        <v>200.11281198090879</v>
      </c>
    </row>
    <row r="193" spans="1:4" x14ac:dyDescent="0.3">
      <c r="A193" s="2">
        <v>210.66625856104648</v>
      </c>
      <c r="B193" s="2">
        <v>267.19225289875294</v>
      </c>
      <c r="C193" s="2">
        <v>294.7078423098281</v>
      </c>
      <c r="D193" s="2">
        <v>288.34696890755663</v>
      </c>
    </row>
    <row r="194" spans="1:4" x14ac:dyDescent="0.3">
      <c r="A194" s="2">
        <v>291.57510556063858</v>
      </c>
      <c r="B194" s="2">
        <v>205.39496262841152</v>
      </c>
      <c r="C194" s="2">
        <v>267.75560877203736</v>
      </c>
      <c r="D194" s="2">
        <v>212.41276043246174</v>
      </c>
    </row>
    <row r="195" spans="1:4" x14ac:dyDescent="0.3">
      <c r="A195" s="2">
        <v>227.54924590086296</v>
      </c>
      <c r="B195" s="2">
        <v>213.31404865430929</v>
      </c>
      <c r="C195" s="2">
        <v>216.94609508374282</v>
      </c>
      <c r="D195" s="2">
        <v>245.41427228992811</v>
      </c>
    </row>
    <row r="196" spans="1:4" x14ac:dyDescent="0.3">
      <c r="A196" s="2">
        <v>258.30371078463872</v>
      </c>
      <c r="B196" s="2">
        <v>256.25386924564998</v>
      </c>
      <c r="C196" s="2">
        <v>217.98952058954669</v>
      </c>
      <c r="D196" s="2">
        <v>288.67756526427047</v>
      </c>
    </row>
    <row r="197" spans="1:4" x14ac:dyDescent="0.3">
      <c r="A197" s="2">
        <v>214.52377324839426</v>
      </c>
      <c r="B197" s="2">
        <v>271.09431423693729</v>
      </c>
      <c r="C197" s="2">
        <v>271.28606014581834</v>
      </c>
      <c r="D197" s="2">
        <v>210.36738021630694</v>
      </c>
    </row>
    <row r="198" spans="1:4" x14ac:dyDescent="0.3">
      <c r="A198" s="2">
        <v>211.65847629002616</v>
      </c>
      <c r="B198" s="2">
        <v>231.30228527973767</v>
      </c>
      <c r="C198" s="2">
        <v>235.84952549535086</v>
      </c>
      <c r="D198" s="2">
        <v>248.35156022117053</v>
      </c>
    </row>
    <row r="199" spans="1:4" x14ac:dyDescent="0.3">
      <c r="A199" s="2">
        <v>237.41924138834602</v>
      </c>
      <c r="B199" s="2">
        <v>249.30001397832535</v>
      </c>
      <c r="C199" s="2">
        <v>247.9914184783301</v>
      </c>
      <c r="D199" s="2">
        <v>281.04589955913366</v>
      </c>
    </row>
    <row r="200" spans="1:4" x14ac:dyDescent="0.3">
      <c r="A200" s="2">
        <v>266.32358523166283</v>
      </c>
      <c r="B200" s="2">
        <v>269.89037401162381</v>
      </c>
      <c r="C200" s="2">
        <v>214.05873959247702</v>
      </c>
      <c r="D200" s="2">
        <v>213.07534201835927</v>
      </c>
    </row>
    <row r="201" spans="1:4" x14ac:dyDescent="0.3">
      <c r="A201" s="2">
        <v>280.89021036114218</v>
      </c>
      <c r="B201" s="2">
        <v>275.40948088833625</v>
      </c>
      <c r="C201" s="2">
        <v>200.27495612957617</v>
      </c>
      <c r="D201" s="2">
        <v>282.75382495346099</v>
      </c>
    </row>
    <row r="202" spans="1:4" x14ac:dyDescent="0.3">
      <c r="A202" s="2">
        <v>266.54475795950236</v>
      </c>
      <c r="B202" s="2">
        <v>242.20738719524235</v>
      </c>
      <c r="C202" s="2">
        <v>277.37885510754268</v>
      </c>
      <c r="D202" s="2">
        <v>291.35052496312233</v>
      </c>
    </row>
    <row r="203" spans="1:4" x14ac:dyDescent="0.3">
      <c r="A203" s="2">
        <v>287.65160830541811</v>
      </c>
      <c r="B203" s="2">
        <v>284.1811808441069</v>
      </c>
      <c r="C203" s="2">
        <v>291.76949650020049</v>
      </c>
      <c r="D203" s="2">
        <v>231.23087881550285</v>
      </c>
    </row>
    <row r="204" spans="1:4" x14ac:dyDescent="0.3">
      <c r="A204" s="2">
        <v>265.59431714311768</v>
      </c>
      <c r="B204" s="2">
        <v>261.06471467113187</v>
      </c>
      <c r="C204" s="2">
        <v>215.65044511339715</v>
      </c>
      <c r="D204" s="2">
        <v>209.55125042751732</v>
      </c>
    </row>
    <row r="205" spans="1:4" x14ac:dyDescent="0.3">
      <c r="A205" s="2">
        <v>235.79929999265906</v>
      </c>
      <c r="B205" s="2">
        <v>290.58256655451294</v>
      </c>
      <c r="C205" s="2">
        <v>235.17536247282561</v>
      </c>
      <c r="D205" s="2">
        <v>247.07831229898329</v>
      </c>
    </row>
    <row r="206" spans="1:4" x14ac:dyDescent="0.3">
      <c r="A206" s="2">
        <v>222.91760599330487</v>
      </c>
      <c r="B206" s="2">
        <v>222.28010637714735</v>
      </c>
      <c r="C206" s="2">
        <v>234.36816074262202</v>
      </c>
      <c r="D206" s="2">
        <v>286.01958182869026</v>
      </c>
    </row>
    <row r="207" spans="1:4" x14ac:dyDescent="0.3">
      <c r="A207" s="2">
        <v>208.92901188434237</v>
      </c>
      <c r="B207" s="2">
        <v>268.64174129057449</v>
      </c>
      <c r="C207" s="2">
        <v>219.09529505570134</v>
      </c>
      <c r="D207" s="2">
        <v>237.86350268432884</v>
      </c>
    </row>
    <row r="208" spans="1:4" x14ac:dyDescent="0.3">
      <c r="A208" s="2">
        <v>206.12512614533574</v>
      </c>
      <c r="B208" s="2">
        <v>242.84999376487997</v>
      </c>
      <c r="C208" s="2">
        <v>289.78484712570304</v>
      </c>
      <c r="D208" s="2">
        <v>247.12760299289397</v>
      </c>
    </row>
    <row r="209" spans="1:4" x14ac:dyDescent="0.3">
      <c r="A209" s="2">
        <v>281.29557851456246</v>
      </c>
      <c r="B209" s="2">
        <v>269.70614142073043</v>
      </c>
      <c r="C209" s="2">
        <v>300.47967926630491</v>
      </c>
      <c r="D209" s="2">
        <v>271.39574801925255</v>
      </c>
    </row>
    <row r="210" spans="1:4" x14ac:dyDescent="0.3">
      <c r="A210" s="2">
        <v>213.44745423328371</v>
      </c>
      <c r="B210" s="2">
        <v>265.48593175389175</v>
      </c>
      <c r="C210" s="2">
        <v>295.99409062866778</v>
      </c>
      <c r="D210" s="2">
        <v>223.26413243635997</v>
      </c>
    </row>
    <row r="211" spans="1:4" x14ac:dyDescent="0.3">
      <c r="A211" s="2">
        <v>250.97750827290312</v>
      </c>
      <c r="B211" s="2">
        <v>214.65961977572465</v>
      </c>
      <c r="C211" s="2">
        <v>254.48620225872477</v>
      </c>
      <c r="D211" s="2">
        <v>204.71895183581339</v>
      </c>
    </row>
    <row r="212" spans="1:4" x14ac:dyDescent="0.3">
      <c r="A212" s="2">
        <v>286.14880723707699</v>
      </c>
      <c r="B212" s="2">
        <v>252.95295530688782</v>
      </c>
      <c r="C212" s="2">
        <v>273.08790359973119</v>
      </c>
      <c r="D212" s="2">
        <v>256.95564963040903</v>
      </c>
    </row>
    <row r="213" spans="1:4" x14ac:dyDescent="0.3">
      <c r="A213" s="2">
        <v>262.89148850982031</v>
      </c>
      <c r="B213" s="2">
        <v>290.07195672469413</v>
      </c>
      <c r="C213" s="2">
        <v>265.84664990449812</v>
      </c>
      <c r="D213" s="2">
        <v>267.32113732908886</v>
      </c>
    </row>
    <row r="214" spans="1:4" x14ac:dyDescent="0.3">
      <c r="A214" s="2">
        <v>286.42161049027874</v>
      </c>
      <c r="B214" s="2">
        <v>243.21122030536026</v>
      </c>
      <c r="C214" s="2">
        <v>229.15020862994771</v>
      </c>
      <c r="D214" s="2">
        <v>274.88393873253824</v>
      </c>
    </row>
    <row r="215" spans="1:4" x14ac:dyDescent="0.3">
      <c r="A215" s="2">
        <v>293.15502008240117</v>
      </c>
      <c r="B215" s="2">
        <v>228.1134445558431</v>
      </c>
      <c r="C215" s="2">
        <v>215.76123230058153</v>
      </c>
      <c r="D215" s="2">
        <v>216.37636941424418</v>
      </c>
    </row>
    <row r="216" spans="1:4" x14ac:dyDescent="0.3">
      <c r="A216" s="2">
        <v>225.89274211680217</v>
      </c>
      <c r="B216" s="2">
        <v>290.86719565918901</v>
      </c>
      <c r="C216" s="2">
        <v>242.44602083163085</v>
      </c>
      <c r="D216" s="2">
        <v>249.71491057855076</v>
      </c>
    </row>
    <row r="217" spans="1:4" x14ac:dyDescent="0.3">
      <c r="A217" s="2">
        <v>209.96428989698936</v>
      </c>
      <c r="B217" s="2">
        <v>256.06889976332064</v>
      </c>
      <c r="C217" s="2">
        <v>209.01192588022008</v>
      </c>
      <c r="D217" s="2">
        <v>237.83481466954581</v>
      </c>
    </row>
    <row r="218" spans="1:4" x14ac:dyDescent="0.3">
      <c r="A218" s="2">
        <v>239.35603900263638</v>
      </c>
      <c r="B218" s="2">
        <v>200.62155497949294</v>
      </c>
      <c r="C218" s="2">
        <v>216.69834490343658</v>
      </c>
      <c r="D218" s="2">
        <v>204.27251583051617</v>
      </c>
    </row>
    <row r="219" spans="1:4" x14ac:dyDescent="0.3">
      <c r="A219" s="2">
        <v>219.07653901306662</v>
      </c>
      <c r="B219" s="2">
        <v>276.53661275399651</v>
      </c>
      <c r="C219" s="2">
        <v>298.58760278188112</v>
      </c>
      <c r="D219" s="2">
        <v>271.46757437840233</v>
      </c>
    </row>
    <row r="220" spans="1:4" x14ac:dyDescent="0.3">
      <c r="A220" s="2">
        <v>247.66555903594542</v>
      </c>
      <c r="B220" s="2">
        <v>250.58912006986012</v>
      </c>
      <c r="C220" s="2">
        <v>251.51820888786176</v>
      </c>
      <c r="D220" s="2">
        <v>236.32251499354066</v>
      </c>
    </row>
    <row r="221" spans="1:4" x14ac:dyDescent="0.3">
      <c r="A221" s="2">
        <v>260.40806498334302</v>
      </c>
      <c r="B221" s="2">
        <v>277.47119221327364</v>
      </c>
      <c r="C221" s="2">
        <v>259.65246566698352</v>
      </c>
      <c r="D221" s="2">
        <v>207.40908998998327</v>
      </c>
    </row>
    <row r="222" spans="1:4" x14ac:dyDescent="0.3">
      <c r="A222" s="2">
        <v>253.70307175671374</v>
      </c>
      <c r="B222" s="2">
        <v>244.9723803036014</v>
      </c>
      <c r="C222" s="2">
        <v>211.04677604355356</v>
      </c>
      <c r="D222" s="2">
        <v>275.41891933573959</v>
      </c>
    </row>
    <row r="223" spans="1:4" x14ac:dyDescent="0.3">
      <c r="A223" s="2">
        <v>233.67943524997889</v>
      </c>
      <c r="B223" s="2">
        <v>262.15689232404463</v>
      </c>
      <c r="C223" s="2">
        <v>284.69054657075009</v>
      </c>
      <c r="D223" s="2">
        <v>246.82631516655533</v>
      </c>
    </row>
    <row r="224" spans="1:4" x14ac:dyDescent="0.3">
      <c r="A224" s="2">
        <v>268.27942555385869</v>
      </c>
      <c r="B224" s="2">
        <v>241.31876614081281</v>
      </c>
      <c r="C224" s="2">
        <v>213.26235651127254</v>
      </c>
      <c r="D224" s="2">
        <v>201.46265767514174</v>
      </c>
    </row>
    <row r="225" spans="1:4" x14ac:dyDescent="0.3">
      <c r="A225" s="2">
        <v>295.29721889851396</v>
      </c>
      <c r="B225" s="2">
        <v>263.28618909806573</v>
      </c>
      <c r="C225" s="2">
        <v>256.02780904535143</v>
      </c>
      <c r="D225" s="2">
        <v>257.54156282217019</v>
      </c>
    </row>
    <row r="226" spans="1:4" x14ac:dyDescent="0.3">
      <c r="A226" s="2">
        <v>269.16521698264557</v>
      </c>
      <c r="B226" s="2">
        <v>277.40402602401036</v>
      </c>
      <c r="C226" s="2">
        <v>277.02875915952512</v>
      </c>
      <c r="D226" s="2">
        <v>242.24262674143392</v>
      </c>
    </row>
    <row r="227" spans="1:4" x14ac:dyDescent="0.3">
      <c r="A227" s="2">
        <v>210.25256266920402</v>
      </c>
      <c r="B227" s="2">
        <v>297.34967727641964</v>
      </c>
      <c r="C227" s="2">
        <v>224.06019149840134</v>
      </c>
      <c r="D227" s="2">
        <v>201.13052592003172</v>
      </c>
    </row>
    <row r="228" spans="1:4" x14ac:dyDescent="0.3">
      <c r="A228" s="2">
        <v>272.0273395773695</v>
      </c>
      <c r="B228" s="2">
        <v>284.00472332930002</v>
      </c>
      <c r="C228" s="2">
        <v>252.48054722111931</v>
      </c>
      <c r="D228" s="2">
        <v>278.40659717329908</v>
      </c>
    </row>
    <row r="229" spans="1:4" x14ac:dyDescent="0.3">
      <c r="A229" s="2">
        <v>260.78857848293751</v>
      </c>
      <c r="B229" s="2">
        <v>288.08508501348217</v>
      </c>
      <c r="C229" s="2">
        <v>248.13144823481903</v>
      </c>
      <c r="D229" s="2">
        <v>274.46618875936281</v>
      </c>
    </row>
    <row r="230" spans="1:4" x14ac:dyDescent="0.3">
      <c r="A230" s="2">
        <v>295.97778506277535</v>
      </c>
      <c r="B230" s="2">
        <v>228.06839185107867</v>
      </c>
      <c r="C230" s="2">
        <v>247.09277031646587</v>
      </c>
      <c r="D230" s="2">
        <v>227.85551173257338</v>
      </c>
    </row>
    <row r="231" spans="1:4" x14ac:dyDescent="0.3">
      <c r="A231" s="2">
        <v>268.99847398701615</v>
      </c>
      <c r="B231" s="2">
        <v>266.54296128508815</v>
      </c>
      <c r="C231" s="2">
        <v>292.75033924700085</v>
      </c>
      <c r="D231" s="2">
        <v>228.79510831978394</v>
      </c>
    </row>
    <row r="232" spans="1:4" x14ac:dyDescent="0.3">
      <c r="A232" s="2">
        <v>256.60848063748682</v>
      </c>
      <c r="B232" s="2">
        <v>239.24100438533736</v>
      </c>
      <c r="C232" s="2">
        <v>202.51739898308995</v>
      </c>
      <c r="D232" s="2">
        <v>232.13506036591656</v>
      </c>
    </row>
    <row r="233" spans="1:4" x14ac:dyDescent="0.3">
      <c r="A233" s="2">
        <v>274.73911709274944</v>
      </c>
      <c r="B233" s="2">
        <v>232.93767770475091</v>
      </c>
      <c r="C233" s="2">
        <v>244.34651681818718</v>
      </c>
      <c r="D233" s="2">
        <v>207.54501993252708</v>
      </c>
    </row>
    <row r="234" spans="1:4" x14ac:dyDescent="0.3">
      <c r="A234" s="2">
        <v>284.79288294459087</v>
      </c>
      <c r="B234" s="2">
        <v>260.90876891913933</v>
      </c>
      <c r="C234" s="2">
        <v>215.49740313390737</v>
      </c>
      <c r="D234" s="2">
        <v>289.42374786917162</v>
      </c>
    </row>
    <row r="235" spans="1:4" x14ac:dyDescent="0.3">
      <c r="A235" s="2">
        <v>244.81026942527114</v>
      </c>
      <c r="B235" s="2">
        <v>201.53945553945277</v>
      </c>
      <c r="C235" s="2">
        <v>202.47019780204397</v>
      </c>
      <c r="D235" s="2">
        <v>277.3190315650063</v>
      </c>
    </row>
    <row r="236" spans="1:4" x14ac:dyDescent="0.3">
      <c r="A236" s="2">
        <v>205.63380884085652</v>
      </c>
      <c r="B236" s="2">
        <v>200.28194337690397</v>
      </c>
      <c r="C236" s="2">
        <v>226.39611747782033</v>
      </c>
      <c r="D236" s="2">
        <v>258.66262546911423</v>
      </c>
    </row>
    <row r="237" spans="1:4" x14ac:dyDescent="0.3">
      <c r="A237" s="2">
        <v>229.2965383888523</v>
      </c>
      <c r="B237" s="2">
        <v>257.98128578317852</v>
      </c>
      <c r="C237" s="2">
        <v>240.48863757409637</v>
      </c>
      <c r="D237" s="2">
        <v>295.17799356167916</v>
      </c>
    </row>
    <row r="238" spans="1:4" x14ac:dyDescent="0.3">
      <c r="A238" s="2">
        <v>290.68608755205861</v>
      </c>
      <c r="B238" s="2">
        <v>217.80078379768139</v>
      </c>
      <c r="C238" s="2">
        <v>226.13953768846318</v>
      </c>
      <c r="D238" s="2">
        <v>267.06964873043194</v>
      </c>
    </row>
    <row r="239" spans="1:4" x14ac:dyDescent="0.3">
      <c r="A239" s="2">
        <v>204.53810189334396</v>
      </c>
      <c r="B239" s="2">
        <v>263.92479929648658</v>
      </c>
      <c r="C239" s="2">
        <v>229.41303999215225</v>
      </c>
      <c r="D239" s="2">
        <v>229.56216198431341</v>
      </c>
    </row>
    <row r="240" spans="1:4" x14ac:dyDescent="0.3">
      <c r="A240" s="2">
        <v>215.42765008061428</v>
      </c>
      <c r="B240" s="2">
        <v>281.75198605534695</v>
      </c>
      <c r="C240" s="2">
        <v>222.65939208872859</v>
      </c>
      <c r="D240" s="2">
        <v>278.45582030258487</v>
      </c>
    </row>
    <row r="241" spans="1:4" x14ac:dyDescent="0.3">
      <c r="A241" s="2">
        <v>290.16799316408583</v>
      </c>
      <c r="B241" s="2">
        <v>266.99608243624203</v>
      </c>
      <c r="C241" s="2">
        <v>275.89378473511323</v>
      </c>
      <c r="D241" s="2">
        <v>262.12042929914503</v>
      </c>
    </row>
    <row r="242" spans="1:4" x14ac:dyDescent="0.3">
      <c r="A242" s="2">
        <v>248.2240954326295</v>
      </c>
      <c r="B242" s="2">
        <v>278.68100142088952</v>
      </c>
      <c r="C242" s="2">
        <v>254.41100667140284</v>
      </c>
      <c r="D242" s="2">
        <v>215.7987517994197</v>
      </c>
    </row>
    <row r="243" spans="1:4" x14ac:dyDescent="0.3">
      <c r="A243" s="2">
        <v>275.54211618129051</v>
      </c>
      <c r="B243" s="2">
        <v>207.46338346539585</v>
      </c>
      <c r="C243" s="2">
        <v>202.48093713289458</v>
      </c>
      <c r="D243" s="2">
        <v>207.66167623739591</v>
      </c>
    </row>
    <row r="244" spans="1:4" x14ac:dyDescent="0.3">
      <c r="A244" s="2">
        <v>230.47039109849351</v>
      </c>
      <c r="B244" s="2">
        <v>235.79921745782855</v>
      </c>
      <c r="C244" s="2">
        <v>269.70816323527674</v>
      </c>
      <c r="D244" s="2">
        <v>223.25597909215912</v>
      </c>
    </row>
    <row r="245" spans="1:4" x14ac:dyDescent="0.3">
      <c r="A245" s="2">
        <v>222.74311828243512</v>
      </c>
      <c r="B245" s="2">
        <v>243.78983257091733</v>
      </c>
      <c r="C245" s="2">
        <v>255.87170297635686</v>
      </c>
      <c r="D245" s="2">
        <v>274.48022810982229</v>
      </c>
    </row>
    <row r="246" spans="1:4" x14ac:dyDescent="0.3">
      <c r="A246" s="2">
        <v>200.04171952660431</v>
      </c>
      <c r="B246" s="2">
        <v>211.64866248880861</v>
      </c>
      <c r="C246" s="2">
        <v>291.63864462686701</v>
      </c>
      <c r="D246" s="2">
        <v>250.60077453330217</v>
      </c>
    </row>
    <row r="247" spans="1:4" x14ac:dyDescent="0.3">
      <c r="A247" s="2">
        <v>252.69116108776035</v>
      </c>
      <c r="B247" s="2">
        <v>256.46429493447795</v>
      </c>
      <c r="C247" s="2">
        <v>237.24843838171017</v>
      </c>
      <c r="D247" s="2">
        <v>290.79693523138303</v>
      </c>
    </row>
    <row r="248" spans="1:4" x14ac:dyDescent="0.3">
      <c r="A248" s="2">
        <v>250.04263563524484</v>
      </c>
      <c r="B248" s="2">
        <v>288.33882651255249</v>
      </c>
      <c r="C248" s="2">
        <v>206.1076354618769</v>
      </c>
      <c r="D248" s="2">
        <v>231.1497484752735</v>
      </c>
    </row>
    <row r="249" spans="1:4" x14ac:dyDescent="0.3">
      <c r="A249" s="2">
        <v>253.90596253068341</v>
      </c>
      <c r="B249" s="2">
        <v>297.36836493934823</v>
      </c>
      <c r="C249" s="2">
        <v>250.67968566791751</v>
      </c>
      <c r="D249" s="2">
        <v>226.5509355171707</v>
      </c>
    </row>
    <row r="250" spans="1:4" x14ac:dyDescent="0.3">
      <c r="A250" s="2">
        <v>289.09156262392872</v>
      </c>
      <c r="B250" s="2">
        <v>266.35170210097959</v>
      </c>
      <c r="C250" s="2">
        <v>299.82277300216828</v>
      </c>
      <c r="D250" s="2">
        <v>227.71214188050084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DU comensales</vt:lpstr>
      <vt:lpstr>KS comensales</vt:lpstr>
      <vt:lpstr>Números aprobados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Torres</dc:creator>
  <cp:lastModifiedBy>Andrés Torres</cp:lastModifiedBy>
  <dcterms:created xsi:type="dcterms:W3CDTF">2018-09-03T22:50:40Z</dcterms:created>
  <dcterms:modified xsi:type="dcterms:W3CDTF">2018-09-19T02:17:36Z</dcterms:modified>
</cp:coreProperties>
</file>