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cho/Downloads/"/>
    </mc:Choice>
  </mc:AlternateContent>
  <xr:revisionPtr revIDLastSave="0" documentId="8_{9B5A50EC-6EA9-804C-8EAB-E2890865D25E}" xr6:coauthVersionLast="47" xr6:coauthVersionMax="47" xr10:uidLastSave="{00000000-0000-0000-0000-000000000000}"/>
  <bookViews>
    <workbookView xWindow="380" yWindow="500" windowWidth="28040" windowHeight="16000" xr2:uid="{CE8BF6AE-5C85-6F44-A08F-C09C0FF9BF5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s="1"/>
  <c r="F5" i="1" l="1"/>
  <c r="E5" i="1"/>
  <c r="I5" i="1" l="1"/>
  <c r="J5" i="1" s="1"/>
  <c r="K5" i="1" s="1"/>
  <c r="E6" i="1" l="1"/>
  <c r="F6" i="1"/>
  <c r="I6" i="1" l="1"/>
  <c r="J6" i="1" s="1"/>
  <c r="K6" i="1" s="1"/>
  <c r="F7" i="1" l="1"/>
  <c r="E7" i="1" l="1"/>
  <c r="I7" i="1" s="1"/>
  <c r="J7" i="1" s="1"/>
  <c r="K7" i="1" s="1"/>
  <c r="F8" i="1" l="1"/>
  <c r="E8" i="1"/>
  <c r="I8" i="1" l="1"/>
  <c r="J8" i="1" s="1"/>
  <c r="K8" i="1" s="1"/>
  <c r="E9" i="1" l="1"/>
  <c r="F9" i="1" l="1"/>
  <c r="I9" i="1" s="1"/>
  <c r="J9" i="1" s="1"/>
  <c r="K9" i="1" s="1"/>
  <c r="E10" i="1" l="1"/>
  <c r="F10" i="1" l="1"/>
  <c r="I10" i="1" s="1"/>
  <c r="J10" i="1" s="1"/>
  <c r="K10" i="1" s="1"/>
  <c r="F11" i="1" l="1"/>
  <c r="E11" i="1"/>
  <c r="I11" i="1" l="1"/>
  <c r="J11" i="1" s="1"/>
  <c r="K11" i="1" s="1"/>
  <c r="F12" i="1" l="1"/>
  <c r="E12" i="1" l="1"/>
  <c r="I12" i="1" s="1"/>
  <c r="J12" i="1" s="1"/>
  <c r="K12" i="1" s="1"/>
  <c r="F13" i="1" l="1"/>
  <c r="E13" i="1" l="1"/>
  <c r="I13" i="1" s="1"/>
  <c r="J13" i="1" l="1"/>
  <c r="E14" i="1" s="1"/>
  <c r="F14" i="1" l="1"/>
  <c r="I14" i="1" s="1"/>
  <c r="J14" i="1" s="1"/>
  <c r="K14" i="1" s="1"/>
  <c r="K13" i="1"/>
  <c r="E15" i="1" l="1"/>
  <c r="F15" i="1" l="1"/>
  <c r="I15" i="1" l="1"/>
  <c r="J15" i="1" s="1"/>
  <c r="K15" i="1" s="1"/>
  <c r="F16" i="1" l="1"/>
  <c r="E16" i="1" l="1"/>
  <c r="I16" i="1" s="1"/>
  <c r="J16" i="1" s="1"/>
  <c r="K16" i="1" s="1"/>
  <c r="F17" i="1" l="1"/>
  <c r="E17" i="1" l="1"/>
  <c r="I17" i="1" l="1"/>
  <c r="J17" i="1" s="1"/>
  <c r="K17" i="1" s="1"/>
  <c r="E18" i="1" l="1"/>
  <c r="F18" i="1" l="1"/>
  <c r="I18" i="1" s="1"/>
  <c r="J18" i="1" s="1"/>
  <c r="K18" i="1" s="1"/>
  <c r="E19" i="1" l="1"/>
  <c r="F19" i="1" l="1"/>
  <c r="I19" i="1" s="1"/>
  <c r="J19" i="1" s="1"/>
  <c r="K19" i="1" s="1"/>
  <c r="E20" i="1" l="1"/>
  <c r="F20" i="1" l="1"/>
  <c r="I20" i="1" l="1"/>
  <c r="J20" i="1" s="1"/>
  <c r="K20" i="1" l="1"/>
  <c r="E21" i="1"/>
  <c r="F21" i="1"/>
  <c r="I21" i="1" l="1"/>
  <c r="J21" i="1" s="1"/>
  <c r="K21" i="1" s="1"/>
  <c r="E22" i="1" l="1"/>
  <c r="F22" i="1"/>
  <c r="I22" i="1" l="1"/>
  <c r="J22" i="1" s="1"/>
  <c r="K22" i="1" s="1"/>
  <c r="E23" i="1" l="1"/>
  <c r="F23" i="1"/>
  <c r="I23" i="1" l="1"/>
  <c r="J23" i="1" s="1"/>
  <c r="K23" i="1" s="1"/>
  <c r="E24" i="1" l="1"/>
  <c r="F24" i="1"/>
  <c r="I24" i="1" s="1"/>
  <c r="J24" i="1" s="1"/>
  <c r="K24" i="1" l="1"/>
  <c r="E25" i="1"/>
  <c r="F25" i="1"/>
  <c r="I25" i="1" l="1"/>
  <c r="J25" i="1" s="1"/>
  <c r="K25" i="1" s="1"/>
  <c r="F26" i="1"/>
  <c r="E26" i="1"/>
  <c r="I26" i="1" l="1"/>
  <c r="J26" i="1" s="1"/>
  <c r="E27" i="1" s="1"/>
  <c r="K26" i="1" l="1"/>
  <c r="F27" i="1"/>
  <c r="I27" i="1" l="1"/>
  <c r="J27" i="1" s="1"/>
  <c r="K27" i="1" l="1"/>
  <c r="E28" i="1"/>
  <c r="F28" i="1"/>
  <c r="I28" i="1" l="1"/>
  <c r="J28" i="1" s="1"/>
  <c r="K28" i="1" s="1"/>
  <c r="E29" i="1" l="1"/>
  <c r="F29" i="1"/>
  <c r="I29" i="1" l="1"/>
  <c r="J29" i="1" s="1"/>
  <c r="K29" i="1" s="1"/>
  <c r="E30" i="1" l="1"/>
  <c r="F30" i="1"/>
  <c r="I30" i="1" l="1"/>
  <c r="J30" i="1" s="1"/>
  <c r="K30" i="1" s="1"/>
  <c r="E31" i="1" l="1"/>
  <c r="F31" i="1"/>
  <c r="I31" i="1" l="1"/>
  <c r="J31" i="1" s="1"/>
  <c r="K31" i="1" s="1"/>
  <c r="E32" i="1" l="1"/>
  <c r="F32" i="1"/>
  <c r="I32" i="1" l="1"/>
  <c r="J32" i="1" s="1"/>
  <c r="K32" i="1" s="1"/>
  <c r="E33" i="1"/>
  <c r="F33" i="1" l="1"/>
  <c r="I33" i="1" l="1"/>
  <c r="J33" i="1" s="1"/>
  <c r="K33" i="1" l="1"/>
  <c r="E34" i="1"/>
  <c r="F34" i="1"/>
  <c r="I34" i="1" l="1"/>
  <c r="J34" i="1" s="1"/>
  <c r="K34" i="1" s="1"/>
  <c r="F35" i="1" l="1"/>
  <c r="E35" i="1"/>
  <c r="I35" i="1" l="1"/>
  <c r="J35" i="1" s="1"/>
  <c r="K35" i="1" s="1"/>
  <c r="E36" i="1" l="1"/>
  <c r="F36" i="1"/>
  <c r="I36" i="1" l="1"/>
  <c r="J36" i="1" s="1"/>
  <c r="K36" i="1" s="1"/>
  <c r="E37" i="1" l="1"/>
  <c r="F37" i="1"/>
  <c r="I37" i="1" l="1"/>
  <c r="J37" i="1" s="1"/>
  <c r="K37" i="1" s="1"/>
  <c r="E38" i="1" l="1"/>
  <c r="F38" i="1"/>
  <c r="I38" i="1" l="1"/>
  <c r="J38" i="1" s="1"/>
  <c r="K38" i="1" s="1"/>
  <c r="F39" i="1"/>
  <c r="E39" i="1" l="1"/>
  <c r="I39" i="1" l="1"/>
  <c r="J39" i="1" s="1"/>
  <c r="E40" i="1" s="1"/>
  <c r="K39" i="1" l="1"/>
  <c r="F40" i="1"/>
  <c r="I40" i="1" l="1"/>
  <c r="J40" i="1" s="1"/>
  <c r="K40" i="1" l="1"/>
  <c r="E41" i="1"/>
  <c r="F41" i="1"/>
  <c r="I41" i="1" l="1"/>
  <c r="J41" i="1" s="1"/>
  <c r="K41" i="1" s="1"/>
  <c r="F42" i="1"/>
  <c r="E42" i="1" l="1"/>
  <c r="I42" i="1" l="1"/>
  <c r="J42" i="1" s="1"/>
  <c r="E43" i="1" s="1"/>
  <c r="K42" i="1" l="1"/>
  <c r="F43" i="1"/>
  <c r="I43" i="1" l="1"/>
  <c r="J43" i="1" s="1"/>
  <c r="K43" i="1" l="1"/>
  <c r="E44" i="1"/>
  <c r="F44" i="1"/>
  <c r="I44" i="1" l="1"/>
  <c r="J44" i="1" s="1"/>
  <c r="K44" i="1" s="1"/>
  <c r="F45" i="1"/>
  <c r="E45" i="1" l="1"/>
  <c r="I45" i="1" l="1"/>
  <c r="J45" i="1" s="1"/>
  <c r="K45" i="1" l="1"/>
  <c r="F46" i="1"/>
  <c r="E46" i="1"/>
  <c r="I46" i="1" l="1"/>
  <c r="J46" i="1" s="1"/>
  <c r="K46" i="1" s="1"/>
  <c r="E47" i="1"/>
  <c r="F47" i="1"/>
  <c r="I47" i="1" l="1"/>
  <c r="J47" i="1" s="1"/>
  <c r="K47" i="1" s="1"/>
  <c r="E48" i="1" l="1"/>
  <c r="F48" i="1"/>
  <c r="I48" i="1" l="1"/>
  <c r="J48" i="1" s="1"/>
  <c r="K48" i="1" s="1"/>
  <c r="F49" i="1" l="1"/>
  <c r="E49" i="1"/>
  <c r="I49" i="1" l="1"/>
  <c r="J49" i="1" s="1"/>
  <c r="K49" i="1" l="1"/>
  <c r="F50" i="1"/>
  <c r="E50" i="1"/>
  <c r="I50" i="1" l="1"/>
  <c r="J50" i="1" s="1"/>
  <c r="K50" i="1" s="1"/>
  <c r="F51" i="1" l="1"/>
  <c r="E51" i="1"/>
  <c r="I51" i="1" l="1"/>
  <c r="J51" i="1" s="1"/>
  <c r="E52" i="1" s="1"/>
  <c r="K51" i="1" l="1"/>
  <c r="F52" i="1"/>
  <c r="I52" i="1" l="1"/>
  <c r="J52" i="1" s="1"/>
  <c r="K52" i="1" l="1"/>
  <c r="E53" i="1"/>
  <c r="F53" i="1"/>
  <c r="I53" i="1" l="1"/>
  <c r="J53" i="1" s="1"/>
  <c r="K53" i="1" s="1"/>
  <c r="E54" i="1"/>
  <c r="F54" i="1"/>
  <c r="I54" i="1" l="1"/>
  <c r="J54" i="1" s="1"/>
  <c r="K54" i="1" s="1"/>
  <c r="E55" i="1"/>
  <c r="F55" i="1" l="1"/>
  <c r="I55" i="1" l="1"/>
  <c r="J55" i="1" s="1"/>
  <c r="K55" i="1" l="1"/>
  <c r="E56" i="1"/>
  <c r="F56" i="1"/>
  <c r="I56" i="1" l="1"/>
  <c r="J56" i="1" s="1"/>
  <c r="K56" i="1" s="1"/>
  <c r="F57" i="1" l="1"/>
  <c r="E57" i="1"/>
  <c r="I57" i="1" l="1"/>
  <c r="J57" i="1" s="1"/>
  <c r="E58" i="1"/>
  <c r="F58" i="1" l="1"/>
  <c r="K57" i="1"/>
  <c r="I58" i="1"/>
  <c r="J58" i="1" s="1"/>
  <c r="K58" i="1" s="1"/>
  <c r="E59" i="1" l="1"/>
  <c r="F59" i="1"/>
  <c r="I59" i="1" l="1"/>
  <c r="J59" i="1" s="1"/>
  <c r="K59" i="1" l="1"/>
  <c r="E60" i="1"/>
  <c r="F60" i="1"/>
  <c r="I60" i="1" l="1"/>
  <c r="J60" i="1" s="1"/>
  <c r="K60" i="1" s="1"/>
  <c r="E61" i="1" l="1"/>
  <c r="F61" i="1"/>
  <c r="I61" i="1" l="1"/>
  <c r="J61" i="1" s="1"/>
  <c r="K61" i="1" s="1"/>
  <c r="E62" i="1" l="1"/>
  <c r="F62" i="1"/>
  <c r="I62" i="1" s="1"/>
  <c r="J62" i="1" s="1"/>
  <c r="K62" i="1" l="1"/>
  <c r="E63" i="1"/>
  <c r="F63" i="1"/>
  <c r="I63" i="1" s="1"/>
  <c r="J63" i="1" s="1"/>
  <c r="K63" i="1" s="1"/>
  <c r="E64" i="1" l="1"/>
  <c r="F64" i="1"/>
  <c r="I64" i="1" l="1"/>
  <c r="J64" i="1" s="1"/>
  <c r="K64" i="1" s="1"/>
  <c r="E65" i="1" l="1"/>
  <c r="F65" i="1"/>
  <c r="I65" i="1" l="1"/>
  <c r="J65" i="1" s="1"/>
  <c r="K65" i="1" l="1"/>
  <c r="E66" i="1"/>
  <c r="F66" i="1"/>
  <c r="I66" i="1" l="1"/>
  <c r="J66" i="1" s="1"/>
  <c r="K66" i="1" s="1"/>
  <c r="E67" i="1" l="1"/>
  <c r="F67" i="1"/>
  <c r="I67" i="1" l="1"/>
  <c r="J67" i="1" s="1"/>
  <c r="K67" i="1" s="1"/>
  <c r="E68" i="1"/>
  <c r="F68" i="1" l="1"/>
  <c r="I68" i="1" l="1"/>
  <c r="J68" i="1" s="1"/>
  <c r="K68" i="1" l="1"/>
  <c r="E69" i="1"/>
  <c r="F69" i="1"/>
  <c r="I69" i="1" l="1"/>
  <c r="J69" i="1" s="1"/>
  <c r="K69" i="1" s="1"/>
  <c r="F70" i="1" l="1"/>
  <c r="E70" i="1"/>
  <c r="I70" i="1" l="1"/>
  <c r="J70" i="1" s="1"/>
  <c r="K70" i="1" s="1"/>
  <c r="F71" i="1" l="1"/>
  <c r="E71" i="1"/>
  <c r="I71" i="1" l="1"/>
  <c r="J71" i="1" s="1"/>
  <c r="K71" i="1" s="1"/>
  <c r="F72" i="1" l="1"/>
  <c r="E72" i="1"/>
  <c r="I72" i="1" l="1"/>
  <c r="J72" i="1" s="1"/>
  <c r="K72" i="1" s="1"/>
  <c r="E73" i="1"/>
  <c r="F73" i="1"/>
  <c r="I73" i="1" l="1"/>
  <c r="J73" i="1" s="1"/>
  <c r="K73" i="1" s="1"/>
  <c r="E74" i="1"/>
  <c r="F74" i="1" l="1"/>
  <c r="I74" i="1" l="1"/>
  <c r="J74" i="1" s="1"/>
  <c r="K74" i="1" l="1"/>
  <c r="E75" i="1"/>
  <c r="F75" i="1"/>
  <c r="I75" i="1" l="1"/>
  <c r="J75" i="1" s="1"/>
  <c r="K75" i="1" s="1"/>
  <c r="F76" i="1" l="1"/>
  <c r="E76" i="1"/>
  <c r="I76" i="1" l="1"/>
  <c r="J76" i="1" s="1"/>
  <c r="K76" i="1" s="1"/>
  <c r="E77" i="1"/>
  <c r="F77" i="1"/>
  <c r="I77" i="1" l="1"/>
  <c r="J77" i="1" s="1"/>
  <c r="K77" i="1" s="1"/>
  <c r="E78" i="1"/>
  <c r="F78" i="1" l="1"/>
  <c r="I78" i="1" s="1"/>
  <c r="J78" i="1" s="1"/>
  <c r="K78" i="1" s="1"/>
  <c r="F79" i="1" l="1"/>
  <c r="E79" i="1"/>
  <c r="I79" i="1" l="1"/>
  <c r="J79" i="1" s="1"/>
  <c r="K79" i="1" s="1"/>
  <c r="E80" i="1"/>
  <c r="F80" i="1"/>
  <c r="I80" i="1" l="1"/>
  <c r="J80" i="1" s="1"/>
  <c r="K80" i="1" s="1"/>
  <c r="E81" i="1"/>
  <c r="S21" i="1" l="1"/>
  <c r="S29" i="1"/>
  <c r="S37" i="1"/>
  <c r="S45" i="1"/>
  <c r="S53" i="1"/>
  <c r="S77" i="1"/>
  <c r="S55" i="1"/>
  <c r="S71" i="1"/>
  <c r="S36" i="1"/>
  <c r="S68" i="1"/>
  <c r="S6" i="1"/>
  <c r="S30" i="1"/>
  <c r="S38" i="1"/>
  <c r="S46" i="1"/>
  <c r="S54" i="1"/>
  <c r="S62" i="1"/>
  <c r="S70" i="1"/>
  <c r="S15" i="1"/>
  <c r="S23" i="1"/>
  <c r="S31" i="1"/>
  <c r="S39" i="1"/>
  <c r="S47" i="1"/>
  <c r="S63" i="1"/>
  <c r="S44" i="1"/>
  <c r="S3" i="1"/>
  <c r="S8" i="1"/>
  <c r="S16" i="1"/>
  <c r="S24" i="1"/>
  <c r="S32" i="1"/>
  <c r="S56" i="1"/>
  <c r="S64" i="1"/>
  <c r="S72" i="1"/>
  <c r="S80" i="1"/>
  <c r="S9" i="1"/>
  <c r="S17" i="1"/>
  <c r="S41" i="1"/>
  <c r="S49" i="1"/>
  <c r="S57" i="1"/>
  <c r="S73" i="1"/>
  <c r="S81" i="1"/>
  <c r="S10" i="1"/>
  <c r="S34" i="1"/>
  <c r="S42" i="1"/>
  <c r="S50" i="1"/>
  <c r="S58" i="1"/>
  <c r="S74" i="1"/>
  <c r="S11" i="1"/>
  <c r="S51" i="1"/>
  <c r="S67" i="1"/>
  <c r="S83" i="1"/>
  <c r="S28" i="1"/>
  <c r="S52" i="1"/>
  <c r="S76" i="1"/>
  <c r="S82" i="1"/>
  <c r="S19" i="1"/>
  <c r="S43" i="1"/>
  <c r="S59" i="1"/>
  <c r="S75" i="1"/>
  <c r="S12" i="1"/>
  <c r="F81" i="1"/>
  <c r="I81" i="1" s="1"/>
  <c r="J81" i="1" s="1"/>
  <c r="K81" i="1" s="1"/>
  <c r="L4" i="1" s="1"/>
  <c r="S13" i="1" l="1"/>
  <c r="S69" i="1"/>
  <c r="S5" i="1"/>
  <c r="S66" i="1"/>
  <c r="S35" i="1"/>
  <c r="S26" i="1"/>
  <c r="S33" i="1"/>
  <c r="S48" i="1"/>
  <c r="S20" i="1"/>
  <c r="S7" i="1"/>
  <c r="S22" i="1"/>
  <c r="S60" i="1"/>
  <c r="S65" i="1"/>
  <c r="S27" i="1"/>
  <c r="S18" i="1"/>
  <c r="S25" i="1"/>
  <c r="S40" i="1"/>
  <c r="S79" i="1"/>
  <c r="S78" i="1"/>
  <c r="S14" i="1"/>
  <c r="S61" i="1"/>
  <c r="S4" i="1"/>
</calcChain>
</file>

<file path=xl/sharedStrings.xml><?xml version="1.0" encoding="utf-8"?>
<sst xmlns="http://schemas.openxmlformats.org/spreadsheetml/2006/main" count="15" uniqueCount="12">
  <si>
    <t>x</t>
  </si>
  <si>
    <t>y</t>
  </si>
  <si>
    <t>prediction</t>
  </si>
  <si>
    <t>B0</t>
  </si>
  <si>
    <t>B1</t>
  </si>
  <si>
    <t>RMSE</t>
  </si>
  <si>
    <t>Descenso de gradiente</t>
  </si>
  <si>
    <t>Iteracion</t>
  </si>
  <si>
    <t>error</t>
  </si>
  <si>
    <t>alpha</t>
  </si>
  <si>
    <t>prediccion</t>
  </si>
  <si>
    <t>sqr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</si>
</sst>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Data!$B$2:$B$7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8-E14E-94C1-49B88CD5B1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403523488"/>
        <c:axId val="403525136"/>
      </c:scatterChart>
      <c:valAx>
        <c:axId val="4035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03525136"/>
        <c:crosses val="autoZero"/>
        <c:crossBetween val="midCat"/>
      </c:valAx>
      <c:valAx>
        <c:axId val="4035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4035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Data!$D$4:$D$81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Data!$J$4:$J$81</c:f>
              <c:numCache>
                <c:formatCode>General</c:formatCode>
                <c:ptCount val="78"/>
                <c:pt idx="0">
                  <c:v>-1</c:v>
                </c:pt>
                <c:pt idx="1">
                  <c:v>-1.96</c:v>
                </c:pt>
                <c:pt idx="2">
                  <c:v>-2.9112</c:v>
                </c:pt>
                <c:pt idx="3">
                  <c:v>-2.7064400000000002</c:v>
                </c:pt>
                <c:pt idx="4">
                  <c:v>-1.3995652000000001</c:v>
                </c:pt>
                <c:pt idx="5">
                  <c:v>-4.4013676879999997</c:v>
                </c:pt>
                <c:pt idx="6">
                  <c:v>-0.71242854224000007</c:v>
                </c:pt>
                <c:pt idx="7">
                  <c:v>-1.3963599427903999</c:v>
                </c:pt>
                <c:pt idx="8">
                  <c:v>-2.5053791588090881</c:v>
                </c:pt>
                <c:pt idx="9">
                  <c:v>-2.0503629734080255</c:v>
                </c:pt>
                <c:pt idx="10">
                  <c:v>-0.52698275463267397</c:v>
                </c:pt>
                <c:pt idx="11">
                  <c:v>-3.7057948244071888</c:v>
                </c:pt>
                <c:pt idx="12">
                  <c:v>-0.49448237831425246</c:v>
                </c:pt>
                <c:pt idx="13">
                  <c:v>-0.96918546149593476</c:v>
                </c:pt>
                <c:pt idx="14">
                  <c:v>-2.1978135322770731</c:v>
                </c:pt>
                <c:pt idx="15">
                  <c:v>-1.5531318771812681</c:v>
                </c:pt>
                <c:pt idx="16">
                  <c:v>0.13433460334891345</c:v>
                </c:pt>
                <c:pt idx="17">
                  <c:v>-3.1786304161875805</c:v>
                </c:pt>
                <c:pt idx="18">
                  <c:v>-0.32930419707210845</c:v>
                </c:pt>
                <c:pt idx="19">
                  <c:v>-0.64543622626133246</c:v>
                </c:pt>
                <c:pt idx="20">
                  <c:v>-1.9647140829081593</c:v>
                </c:pt>
                <c:pt idx="21">
                  <c:v>-1.1762877673681911</c:v>
                </c:pt>
                <c:pt idx="22">
                  <c:v>0.63553726940030586</c:v>
                </c:pt>
                <c:pt idx="23">
                  <c:v>-2.7791002909637563</c:v>
                </c:pt>
                <c:pt idx="24">
                  <c:v>-0.20411809116864366</c:v>
                </c:pt>
                <c:pt idx="25">
                  <c:v>-0.40007145869054161</c:v>
                </c:pt>
                <c:pt idx="26">
                  <c:v>-1.78805145025719</c:v>
                </c:pt>
                <c:pt idx="27">
                  <c:v>-0.89068317791579066</c:v>
                </c:pt>
                <c:pt idx="28">
                  <c:v>1.0153913733719988</c:v>
                </c:pt>
                <c:pt idx="29">
                  <c:v>-2.4763023052263211</c:v>
                </c:pt>
                <c:pt idx="30">
                  <c:v>-0.10924138897091396</c:v>
                </c:pt>
                <c:pt idx="31">
                  <c:v>-0.21411312238299129</c:v>
                </c:pt>
                <c:pt idx="32">
                  <c:v>-1.6541614481157536</c:v>
                </c:pt>
                <c:pt idx="33">
                  <c:v>-0.67422767445380183</c:v>
                </c:pt>
                <c:pt idx="34">
                  <c:v>1.3032771929764437</c:v>
                </c:pt>
                <c:pt idx="35">
                  <c:v>-2.2468161804559208</c:v>
                </c:pt>
                <c:pt idx="36">
                  <c:v>-3.7335736542855158E-2</c:v>
                </c:pt>
                <c:pt idx="37">
                  <c:v>-7.3178043623996158E-2</c:v>
                </c:pt>
                <c:pt idx="38">
                  <c:v>-1.5526881914092772</c:v>
                </c:pt>
                <c:pt idx="39">
                  <c:v>-0.5101792427783316</c:v>
                </c:pt>
                <c:pt idx="40">
                  <c:v>1.5214616071048193</c:v>
                </c:pt>
                <c:pt idx="41">
                  <c:v>-2.0728920331935869</c:v>
                </c:pt>
                <c:pt idx="42">
                  <c:v>1.7160496266009462E-2</c:v>
                </c:pt>
                <c:pt idx="43">
                  <c:v>3.3634572681378483E-2</c:v>
                </c:pt>
                <c:pt idx="44">
                  <c:v>-1.4757831076694075</c:v>
                </c:pt>
                <c:pt idx="45">
                  <c:v>-0.38584935739887527</c:v>
                </c:pt>
                <c:pt idx="46">
                  <c:v>1.6868203546594955</c:v>
                </c:pt>
                <c:pt idx="47">
                  <c:v>-1.9410774887142876</c:v>
                </c:pt>
                <c:pt idx="48">
                  <c:v>5.8462386869523097E-2</c:v>
                </c:pt>
                <c:pt idx="49">
                  <c:v>0.11458627826426548</c:v>
                </c:pt>
                <c:pt idx="50">
                  <c:v>-1.4174978796497286</c:v>
                </c:pt>
                <c:pt idx="51">
                  <c:v>-0.29162157210039474</c:v>
                </c:pt>
                <c:pt idx="52">
                  <c:v>1.8121433091064754</c:v>
                </c:pt>
                <c:pt idx="53">
                  <c:v>-1.8411771907408379</c:v>
                </c:pt>
                <c:pt idx="54">
                  <c:v>8.9764480234537425E-2</c:v>
                </c:pt>
                <c:pt idx="55">
                  <c:v>0.17593838125969352</c:v>
                </c:pt>
                <c:pt idx="56">
                  <c:v>-1.3733243654930205</c:v>
                </c:pt>
                <c:pt idx="57">
                  <c:v>-0.22020772421371637</c:v>
                </c:pt>
                <c:pt idx="58">
                  <c:v>1.9071237267957573</c:v>
                </c:pt>
                <c:pt idx="59">
                  <c:v>-1.765464229211382</c:v>
                </c:pt>
                <c:pt idx="60">
                  <c:v>0.11348787484710021</c:v>
                </c:pt>
                <c:pt idx="61">
                  <c:v>0.22243623470031659</c:v>
                </c:pt>
                <c:pt idx="62">
                  <c:v>-1.3398459110157721</c:v>
                </c:pt>
                <c:pt idx="63">
                  <c:v>-0.16608422280883151</c:v>
                </c:pt>
                <c:pt idx="64">
                  <c:v>1.9791079836642536</c:v>
                </c:pt>
                <c:pt idx="65">
                  <c:v>-1.7080824930219234</c:v>
                </c:pt>
                <c:pt idx="66">
                  <c:v>0.13146748551979726</c:v>
                </c:pt>
                <c:pt idx="67">
                  <c:v>0.25767627161880258</c:v>
                </c:pt>
                <c:pt idx="68">
                  <c:v>-1.3144730844344621</c:v>
                </c:pt>
                <c:pt idx="69">
                  <c:v>-0.1250648198357136</c:v>
                </c:pt>
                <c:pt idx="70">
                  <c:v>2.033663789618501</c:v>
                </c:pt>
                <c:pt idx="71">
                  <c:v>-1.664593721989823</c:v>
                </c:pt>
                <c:pt idx="72">
                  <c:v>0.14509396710985545</c:v>
                </c:pt>
                <c:pt idx="73">
                  <c:v>0.2843841755353167</c:v>
                </c:pt>
                <c:pt idx="74">
                  <c:v>-1.2952433936145717</c:v>
                </c:pt>
                <c:pt idx="75">
                  <c:v>-9.3976819676890866E-2</c:v>
                </c:pt>
                <c:pt idx="76">
                  <c:v>2.0750108298297354</c:v>
                </c:pt>
                <c:pt idx="77">
                  <c:v>-1.6316342242214406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9E-5C40-8A62-7BF7610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19568"/>
        <c:axId val="346888208"/>
      </c:lineChart>
      <c:catAx>
        <c:axId val="3468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346888208"/>
        <c:crosses val="autoZero"/>
        <c:auto val="1"/>
        <c:lblAlgn val="ctr"/>
        <c:lblOffset val="100"/>
        <c:noMultiLvlLbl val="0"/>
      </c:catAx>
      <c:valAx>
        <c:axId val="346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3468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Data!$R$3:$R$83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cat>
          <c:val>
            <c:numRef>
              <c:f>Data!$S$3:$S$83</c:f>
              <c:numCache>
                <c:formatCode>General</c:formatCode>
                <c:ptCount val="81"/>
                <c:pt idx="0">
                  <c:v>0.56139429596309331</c:v>
                </c:pt>
                <c:pt idx="1">
                  <c:v>0.61753372555940267</c:v>
                </c:pt>
                <c:pt idx="2">
                  <c:v>0.67367315515571202</c:v>
                </c:pt>
                <c:pt idx="3">
                  <c:v>0.72981258475202127</c:v>
                </c:pt>
                <c:pt idx="4">
                  <c:v>0.78595201434833062</c:v>
                </c:pt>
                <c:pt idx="5">
                  <c:v>0.84209144394463997</c:v>
                </c:pt>
                <c:pt idx="6">
                  <c:v>0.89823087354094922</c:v>
                </c:pt>
                <c:pt idx="7">
                  <c:v>0.95437030313725857</c:v>
                </c:pt>
                <c:pt idx="8">
                  <c:v>1.0105097327335679</c:v>
                </c:pt>
                <c:pt idx="9">
                  <c:v>1.0666491623298773</c:v>
                </c:pt>
                <c:pt idx="10">
                  <c:v>1.1227885919261866</c:v>
                </c:pt>
                <c:pt idx="11">
                  <c:v>1.178928021522496</c:v>
                </c:pt>
                <c:pt idx="12">
                  <c:v>1.2350674511188053</c:v>
                </c:pt>
                <c:pt idx="13">
                  <c:v>1.2912068807151147</c:v>
                </c:pt>
                <c:pt idx="14">
                  <c:v>1.347346310311424</c:v>
                </c:pt>
                <c:pt idx="15">
                  <c:v>1.4034857399077332</c:v>
                </c:pt>
                <c:pt idx="16">
                  <c:v>1.4596251695040428</c:v>
                </c:pt>
                <c:pt idx="17">
                  <c:v>1.5157645991003519</c:v>
                </c:pt>
                <c:pt idx="18">
                  <c:v>1.5719040286966612</c:v>
                </c:pt>
                <c:pt idx="19">
                  <c:v>1.6280434582929706</c:v>
                </c:pt>
                <c:pt idx="20">
                  <c:v>1.6841828878892799</c:v>
                </c:pt>
                <c:pt idx="21">
                  <c:v>1.7403223174855893</c:v>
                </c:pt>
                <c:pt idx="22">
                  <c:v>1.7964617470818987</c:v>
                </c:pt>
                <c:pt idx="23">
                  <c:v>1.8526011766782078</c:v>
                </c:pt>
                <c:pt idx="24">
                  <c:v>1.9087406062745171</c:v>
                </c:pt>
                <c:pt idx="25">
                  <c:v>1.9648800358708265</c:v>
                </c:pt>
                <c:pt idx="26">
                  <c:v>2.0210194654671358</c:v>
                </c:pt>
                <c:pt idx="27">
                  <c:v>2.0771588950634454</c:v>
                </c:pt>
                <c:pt idx="28">
                  <c:v>2.1332983246597546</c:v>
                </c:pt>
                <c:pt idx="29">
                  <c:v>2.1894377542560637</c:v>
                </c:pt>
                <c:pt idx="30">
                  <c:v>2.2455771838523733</c:v>
                </c:pt>
                <c:pt idx="31">
                  <c:v>2.3017166134486828</c:v>
                </c:pt>
                <c:pt idx="32">
                  <c:v>2.357856043044992</c:v>
                </c:pt>
                <c:pt idx="33">
                  <c:v>2.4139954726413011</c:v>
                </c:pt>
                <c:pt idx="34">
                  <c:v>2.4701349022376107</c:v>
                </c:pt>
                <c:pt idx="35">
                  <c:v>2.5262743318339203</c:v>
                </c:pt>
                <c:pt idx="36">
                  <c:v>2.5824137614302289</c:v>
                </c:pt>
                <c:pt idx="37">
                  <c:v>2.6385531910265385</c:v>
                </c:pt>
                <c:pt idx="38">
                  <c:v>2.6946926206228481</c:v>
                </c:pt>
                <c:pt idx="39">
                  <c:v>2.7508320502191568</c:v>
                </c:pt>
                <c:pt idx="40">
                  <c:v>2.8069714798154664</c:v>
                </c:pt>
                <c:pt idx="41">
                  <c:v>2.8631109094117759</c:v>
                </c:pt>
                <c:pt idx="42">
                  <c:v>2.9192503390080855</c:v>
                </c:pt>
                <c:pt idx="43">
                  <c:v>2.9753897686043942</c:v>
                </c:pt>
                <c:pt idx="44">
                  <c:v>3.0315291982007038</c:v>
                </c:pt>
                <c:pt idx="45">
                  <c:v>3.0876686277970133</c:v>
                </c:pt>
                <c:pt idx="46">
                  <c:v>3.143808057393322</c:v>
                </c:pt>
                <c:pt idx="47">
                  <c:v>3.1999474869896316</c:v>
                </c:pt>
                <c:pt idx="48">
                  <c:v>3.2560869165859412</c:v>
                </c:pt>
                <c:pt idx="49">
                  <c:v>3.3122263461822508</c:v>
                </c:pt>
                <c:pt idx="50">
                  <c:v>3.3683657757785594</c:v>
                </c:pt>
                <c:pt idx="51">
                  <c:v>3.424505205374869</c:v>
                </c:pt>
                <c:pt idx="52">
                  <c:v>3.4806446349711786</c:v>
                </c:pt>
                <c:pt idx="53">
                  <c:v>3.5367840645674882</c:v>
                </c:pt>
                <c:pt idx="54">
                  <c:v>3.5929234941637977</c:v>
                </c:pt>
                <c:pt idx="55">
                  <c:v>3.6490629237601064</c:v>
                </c:pt>
                <c:pt idx="56">
                  <c:v>3.705202353356416</c:v>
                </c:pt>
                <c:pt idx="57">
                  <c:v>3.7613417829527256</c:v>
                </c:pt>
                <c:pt idx="58">
                  <c:v>3.8174812125490343</c:v>
                </c:pt>
                <c:pt idx="59">
                  <c:v>3.8736206421453439</c:v>
                </c:pt>
                <c:pt idx="60">
                  <c:v>3.9297600717416534</c:v>
                </c:pt>
                <c:pt idx="61">
                  <c:v>3.9858995013379621</c:v>
                </c:pt>
                <c:pt idx="62">
                  <c:v>4.0420389309342717</c:v>
                </c:pt>
                <c:pt idx="63">
                  <c:v>4.0981783605305813</c:v>
                </c:pt>
                <c:pt idx="64">
                  <c:v>4.1543177901268908</c:v>
                </c:pt>
                <c:pt idx="65">
                  <c:v>4.2104572197231995</c:v>
                </c:pt>
                <c:pt idx="66">
                  <c:v>4.2665966493195091</c:v>
                </c:pt>
                <c:pt idx="67">
                  <c:v>4.3227360789158187</c:v>
                </c:pt>
                <c:pt idx="68">
                  <c:v>4.3788755085121274</c:v>
                </c:pt>
                <c:pt idx="69">
                  <c:v>4.4350149381084369</c:v>
                </c:pt>
                <c:pt idx="70">
                  <c:v>4.4911543677047465</c:v>
                </c:pt>
                <c:pt idx="71">
                  <c:v>4.5472937973010561</c:v>
                </c:pt>
                <c:pt idx="72">
                  <c:v>4.6034332268973648</c:v>
                </c:pt>
                <c:pt idx="73">
                  <c:v>4.6595726564936744</c:v>
                </c:pt>
                <c:pt idx="74">
                  <c:v>4.7157120860899839</c:v>
                </c:pt>
                <c:pt idx="75">
                  <c:v>4.7718515156862926</c:v>
                </c:pt>
                <c:pt idx="76">
                  <c:v>4.8279909452826022</c:v>
                </c:pt>
                <c:pt idx="77">
                  <c:v>4.8841303748789118</c:v>
                </c:pt>
                <c:pt idx="78">
                  <c:v>4.9402698044752205</c:v>
                </c:pt>
                <c:pt idx="79">
                  <c:v>4.99640923407153</c:v>
                </c:pt>
                <c:pt idx="80">
                  <c:v>5.0525486636678396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2EA-4F4C-BF08-84D84A93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76352"/>
        <c:axId val="1651385472"/>
      </c:lineChart>
      <c:catAx>
        <c:axId val="16509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651385472"/>
        <c:crosses val="autoZero"/>
        <c:auto val="1"/>
        <c:lblAlgn val="ctr"/>
        <c:lblOffset val="100"/>
        <c:noMultiLvlLbl val="0"/>
      </c:catAx>
      <c:valAx>
        <c:axId val="16513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6509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0</xdr:row>
      <xdr:rowOff>0</xdr:rowOff>
    </xdr:from>
    <xdr:to>
      <xdr:col>15</xdr:col>
      <xdr:colOff>304800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DC25C-C635-AC45-844F-5ED043CE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774700</xdr:colOff>
      <xdr:row>15</xdr:row>
      <xdr:rowOff>171450</xdr:rowOff>
    </xdr:from>
    <xdr:to>
      <xdr:col>16</xdr:col>
      <xdr:colOff>393700</xdr:colOff>
      <xdr:row>29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D5163-732D-E540-BD90-19774B58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146050</xdr:colOff>
      <xdr:row>1</xdr:row>
      <xdr:rowOff>139700</xdr:rowOff>
    </xdr:from>
    <xdr:to>
      <xdr:col>24</xdr:col>
      <xdr:colOff>590550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0669-97A2-F54D-ABBA-AF29E1B5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DB18-73E0-C340-8648-0783E9BC5819}">
  <dimension ref="A1:S83"/>
  <sheetViews>
    <sheetView tabSelected="1" workbookViewId="0">
      <selection activeCell="Q81" sqref="Q81"/>
    </sheetView>
  </sheetViews>
  <sheetFormatPr baseColWidth="10" defaultRowHeight="16" x14ac:dyDescent="0.2"/>
  <sheetData>
    <row r="1" spans="1:19" x14ac:dyDescent="0.2">
      <c r="A1" s="3" t="s">
        <v>0</v>
      </c>
      <c r="B1" s="3" t="s">
        <v>1</v>
      </c>
      <c r="D1" t="s">
        <v>6</v>
      </c>
      <c r="G1" t="s">
        <v>9</v>
      </c>
      <c r="H1">
        <v>0.01</v>
      </c>
    </row>
    <row r="2" spans="1:19" x14ac:dyDescent="0.2">
      <c r="A2" s="4">
        <v>1</v>
      </c>
      <c r="B2" s="4">
        <v>1</v>
      </c>
      <c r="R2" s="2" t="s">
        <v>0</v>
      </c>
      <c r="S2" s="1" t="s">
        <v>2</v>
      </c>
    </row>
    <row r="3" spans="1:19" x14ac:dyDescent="0.2">
      <c r="A3" s="4">
        <v>3</v>
      </c>
      <c r="B3" s="4">
        <v>2</v>
      </c>
      <c r="D3" t="s">
        <v>7</v>
      </c>
      <c r="E3" t="s">
        <v>3</v>
      </c>
      <c r="F3" t="s">
        <v>4</v>
      </c>
      <c r="G3" t="s">
        <v>0</v>
      </c>
      <c r="H3" t="s">
        <v>1</v>
      </c>
      <c r="I3" t="s">
        <v>10</v>
      </c>
      <c r="J3" t="s">
        <v>8</v>
      </c>
      <c r="K3" t="s">
        <v>11</v>
      </c>
      <c r="L3" t="s">
        <v>5</v>
      </c>
      <c r="R3" s="4">
        <v>0</v>
      </c>
      <c r="S3">
        <f>$E$81+$F$81*R3</f>
        <v>0.56139429596309331</v>
      </c>
    </row>
    <row r="4" spans="1:19" x14ac:dyDescent="0.2">
      <c r="A4" s="4">
        <v>2</v>
      </c>
      <c r="B4" s="4">
        <v>3</v>
      </c>
      <c r="D4">
        <v>1</v>
      </c>
      <c r="E4">
        <v>0</v>
      </c>
      <c r="F4">
        <v>0</v>
      </c>
      <c r="G4" s="7">
        <v>1</v>
      </c>
      <c r="H4" s="7">
        <v>1</v>
      </c>
      <c r="I4">
        <f>E4+F4*G4</f>
        <v>0</v>
      </c>
      <c r="J4">
        <f>I4-H4</f>
        <v>-1</v>
      </c>
      <c r="K4">
        <f>J4^2</f>
        <v>1</v>
      </c>
      <c r="L4">
        <f>SQRT(SUM(K4:K81)/COUNT(D4:D81))</f>
        <v>1.5386846905996732</v>
      </c>
      <c r="R4" s="4">
        <v>0.1</v>
      </c>
      <c r="S4">
        <f t="shared" ref="S4:S67" si="0">$E$81+$F$81*R4</f>
        <v>0.61753372555940267</v>
      </c>
    </row>
    <row r="5" spans="1:19" x14ac:dyDescent="0.2">
      <c r="A5" s="4">
        <v>4</v>
      </c>
      <c r="B5" s="4">
        <v>3</v>
      </c>
      <c r="D5">
        <v>2</v>
      </c>
      <c r="E5">
        <f>$E4-$H$1*J4</f>
        <v>0.01</v>
      </c>
      <c r="F5">
        <f>F4-$H$1*J4</f>
        <v>0.01</v>
      </c>
      <c r="G5" s="7">
        <v>3</v>
      </c>
      <c r="H5" s="7">
        <v>2</v>
      </c>
      <c r="I5">
        <f t="shared" ref="I5:I26" si="1">E5+F5*G5</f>
        <v>0.04</v>
      </c>
      <c r="J5">
        <f t="shared" ref="J5:J26" si="2">I5-H5</f>
        <v>-1.96</v>
      </c>
      <c r="K5">
        <f t="shared" ref="K5:K68" si="3">J5^2</f>
        <v>3.8415999999999997</v>
      </c>
      <c r="R5" s="4">
        <v>0.2</v>
      </c>
      <c r="S5">
        <f t="shared" si="0"/>
        <v>0.67367315515571202</v>
      </c>
    </row>
    <row r="6" spans="1:19" x14ac:dyDescent="0.2">
      <c r="A6" s="4">
        <v>6</v>
      </c>
      <c r="B6" s="4">
        <v>2</v>
      </c>
      <c r="D6">
        <v>3</v>
      </c>
      <c r="E6">
        <f>$E5-$H$1*J5</f>
        <v>2.9600000000000001E-2</v>
      </c>
      <c r="F6">
        <f>F5-$H$1*J5</f>
        <v>2.9600000000000001E-2</v>
      </c>
      <c r="G6" s="7">
        <v>2</v>
      </c>
      <c r="H6" s="7">
        <v>3</v>
      </c>
      <c r="I6">
        <f t="shared" si="1"/>
        <v>8.8800000000000004E-2</v>
      </c>
      <c r="J6">
        <f t="shared" si="2"/>
        <v>-2.9112</v>
      </c>
      <c r="K6">
        <f t="shared" si="3"/>
        <v>8.4750854400000009</v>
      </c>
      <c r="R6" s="4">
        <v>0.3</v>
      </c>
      <c r="S6">
        <f t="shared" si="0"/>
        <v>0.72981258475202127</v>
      </c>
    </row>
    <row r="7" spans="1:19" x14ac:dyDescent="0.2">
      <c r="A7" s="6">
        <v>5</v>
      </c>
      <c r="B7" s="6">
        <v>5</v>
      </c>
      <c r="C7" s="5"/>
      <c r="D7">
        <v>4</v>
      </c>
      <c r="E7">
        <f>$E6-$H$1*J6</f>
        <v>5.8712E-2</v>
      </c>
      <c r="F7">
        <f>F6-$H$1*J6</f>
        <v>5.8712E-2</v>
      </c>
      <c r="G7" s="7">
        <v>4</v>
      </c>
      <c r="H7" s="7">
        <v>3</v>
      </c>
      <c r="I7">
        <f t="shared" si="1"/>
        <v>0.29355999999999999</v>
      </c>
      <c r="J7">
        <f t="shared" si="2"/>
        <v>-2.7064400000000002</v>
      </c>
      <c r="K7">
        <f t="shared" si="3"/>
        <v>7.3248174736000013</v>
      </c>
      <c r="R7" s="4">
        <v>0.4</v>
      </c>
      <c r="S7">
        <f t="shared" si="0"/>
        <v>0.78595201434833062</v>
      </c>
    </row>
    <row r="8" spans="1:19" x14ac:dyDescent="0.2">
      <c r="D8">
        <v>5</v>
      </c>
      <c r="E8">
        <f>$E7-$H$1*J7</f>
        <v>8.5776400000000003E-2</v>
      </c>
      <c r="F8">
        <f>F7-$H$1*J7</f>
        <v>8.5776400000000003E-2</v>
      </c>
      <c r="G8" s="7">
        <v>6</v>
      </c>
      <c r="H8" s="7">
        <v>2</v>
      </c>
      <c r="I8">
        <f t="shared" si="1"/>
        <v>0.60043480000000005</v>
      </c>
      <c r="J8">
        <f t="shared" si="2"/>
        <v>-1.3995652000000001</v>
      </c>
      <c r="K8">
        <f t="shared" si="3"/>
        <v>1.9587827490510401</v>
      </c>
      <c r="R8" s="4">
        <v>0.5</v>
      </c>
      <c r="S8">
        <f t="shared" si="0"/>
        <v>0.84209144394463997</v>
      </c>
    </row>
    <row r="9" spans="1:19" x14ac:dyDescent="0.2">
      <c r="D9">
        <v>6</v>
      </c>
      <c r="E9">
        <f>$E8-$H$1*J8</f>
        <v>9.9772052E-2</v>
      </c>
      <c r="F9">
        <f>F8-$H$1*J8</f>
        <v>9.9772052E-2</v>
      </c>
      <c r="G9" s="6">
        <v>5</v>
      </c>
      <c r="H9" s="6">
        <v>5</v>
      </c>
      <c r="I9">
        <f t="shared" si="1"/>
        <v>0.598632312</v>
      </c>
      <c r="J9">
        <f t="shared" si="2"/>
        <v>-4.4013676879999997</v>
      </c>
      <c r="K9">
        <f t="shared" si="3"/>
        <v>19.372037524970462</v>
      </c>
      <c r="R9" s="4">
        <v>0.6</v>
      </c>
      <c r="S9">
        <f t="shared" si="0"/>
        <v>0.89823087354094922</v>
      </c>
    </row>
    <row r="10" spans="1:19" x14ac:dyDescent="0.2">
      <c r="D10">
        <v>7</v>
      </c>
      <c r="E10">
        <f>$E9-$H$1*J9</f>
        <v>0.14378572887999999</v>
      </c>
      <c r="F10">
        <f>F9-$H$1*J9</f>
        <v>0.14378572887999999</v>
      </c>
      <c r="G10" s="7">
        <v>1</v>
      </c>
      <c r="H10" s="7">
        <v>1</v>
      </c>
      <c r="I10">
        <f t="shared" si="1"/>
        <v>0.28757145775999998</v>
      </c>
      <c r="J10">
        <f t="shared" si="2"/>
        <v>-0.71242854224000007</v>
      </c>
      <c r="K10">
        <f t="shared" si="3"/>
        <v>0.50755442779821158</v>
      </c>
      <c r="R10" s="4">
        <v>0.7</v>
      </c>
      <c r="S10">
        <f t="shared" si="0"/>
        <v>0.95437030313725857</v>
      </c>
    </row>
    <row r="11" spans="1:19" x14ac:dyDescent="0.2">
      <c r="C11" s="1"/>
      <c r="D11">
        <v>8</v>
      </c>
      <c r="E11">
        <f>$E10-$H$1*J10</f>
        <v>0.1509100143024</v>
      </c>
      <c r="F11">
        <f>F10-$H$1*J10</f>
        <v>0.1509100143024</v>
      </c>
      <c r="G11" s="7">
        <v>3</v>
      </c>
      <c r="H11" s="7">
        <v>2</v>
      </c>
      <c r="I11">
        <f t="shared" si="1"/>
        <v>0.60364005720960001</v>
      </c>
      <c r="J11">
        <f t="shared" si="2"/>
        <v>-1.3963599427903999</v>
      </c>
      <c r="K11">
        <f t="shared" si="3"/>
        <v>1.9498210898296089</v>
      </c>
      <c r="R11" s="4">
        <v>0.8</v>
      </c>
      <c r="S11">
        <f t="shared" si="0"/>
        <v>1.0105097327335679</v>
      </c>
    </row>
    <row r="12" spans="1:19" x14ac:dyDescent="0.2">
      <c r="D12">
        <v>9</v>
      </c>
      <c r="E12">
        <f>$E11-$H$1*J11</f>
        <v>0.16487361373030401</v>
      </c>
      <c r="F12">
        <f>F11-$H$1*J11</f>
        <v>0.16487361373030401</v>
      </c>
      <c r="G12" s="7">
        <v>2</v>
      </c>
      <c r="H12" s="7">
        <v>3</v>
      </c>
      <c r="I12">
        <f t="shared" si="1"/>
        <v>0.49462084119091204</v>
      </c>
      <c r="J12">
        <f t="shared" si="2"/>
        <v>-2.5053791588090881</v>
      </c>
      <c r="K12">
        <f t="shared" si="3"/>
        <v>6.276924729394934</v>
      </c>
      <c r="R12" s="4">
        <v>0.9</v>
      </c>
      <c r="S12">
        <f t="shared" si="0"/>
        <v>1.0666491623298773</v>
      </c>
    </row>
    <row r="13" spans="1:19" x14ac:dyDescent="0.2">
      <c r="D13">
        <v>10</v>
      </c>
      <c r="E13">
        <f>$E12-$H$1*J12</f>
        <v>0.18992740531839489</v>
      </c>
      <c r="F13">
        <f>F12-$H$1*J12</f>
        <v>0.18992740531839489</v>
      </c>
      <c r="G13" s="7">
        <v>4</v>
      </c>
      <c r="H13" s="7">
        <v>3</v>
      </c>
      <c r="I13">
        <f t="shared" si="1"/>
        <v>0.94963702659197446</v>
      </c>
      <c r="J13">
        <f t="shared" si="2"/>
        <v>-2.0503629734080255</v>
      </c>
      <c r="K13">
        <f t="shared" si="3"/>
        <v>4.2039883227225996</v>
      </c>
      <c r="R13" s="4">
        <v>1</v>
      </c>
      <c r="S13">
        <f t="shared" si="0"/>
        <v>1.1227885919261866</v>
      </c>
    </row>
    <row r="14" spans="1:19" x14ac:dyDescent="0.2">
      <c r="A14" s="5"/>
      <c r="B14" s="5"/>
      <c r="C14" s="5"/>
      <c r="D14">
        <v>11</v>
      </c>
      <c r="E14">
        <f>$E13-$H$1*J13</f>
        <v>0.21043103505247515</v>
      </c>
      <c r="F14">
        <f>F13-$H$1*J13</f>
        <v>0.21043103505247515</v>
      </c>
      <c r="G14" s="7">
        <v>6</v>
      </c>
      <c r="H14" s="7">
        <v>2</v>
      </c>
      <c r="I14">
        <f t="shared" si="1"/>
        <v>1.473017245367326</v>
      </c>
      <c r="J14">
        <f t="shared" si="2"/>
        <v>-0.52698275463267397</v>
      </c>
      <c r="K14">
        <f t="shared" si="3"/>
        <v>0.27771082368024108</v>
      </c>
      <c r="R14" s="4">
        <v>1.1000000000000001</v>
      </c>
      <c r="S14">
        <f t="shared" si="0"/>
        <v>1.178928021522496</v>
      </c>
    </row>
    <row r="15" spans="1:19" x14ac:dyDescent="0.2">
      <c r="D15">
        <v>12</v>
      </c>
      <c r="E15">
        <f>$E14-$H$1*J14</f>
        <v>0.21570086259880189</v>
      </c>
      <c r="F15">
        <f>F14-$H$1*J14</f>
        <v>0.21570086259880189</v>
      </c>
      <c r="G15" s="6">
        <v>5</v>
      </c>
      <c r="H15" s="6">
        <v>5</v>
      </c>
      <c r="I15">
        <f t="shared" si="1"/>
        <v>1.2942051755928115</v>
      </c>
      <c r="J15">
        <f t="shared" si="2"/>
        <v>-3.7057948244071888</v>
      </c>
      <c r="K15">
        <f t="shared" si="3"/>
        <v>13.732915280603107</v>
      </c>
      <c r="R15" s="4">
        <v>1.2</v>
      </c>
      <c r="S15">
        <f t="shared" si="0"/>
        <v>1.2350674511188053</v>
      </c>
    </row>
    <row r="16" spans="1:19" x14ac:dyDescent="0.2">
      <c r="D16">
        <v>13</v>
      </c>
      <c r="E16">
        <f>$E15-$H$1*J15</f>
        <v>0.25275881084287377</v>
      </c>
      <c r="F16">
        <f>F15-$H$1*J15</f>
        <v>0.25275881084287377</v>
      </c>
      <c r="G16" s="7">
        <v>1</v>
      </c>
      <c r="H16" s="7">
        <v>1</v>
      </c>
      <c r="I16">
        <f t="shared" si="1"/>
        <v>0.50551762168574754</v>
      </c>
      <c r="J16">
        <f t="shared" si="2"/>
        <v>-0.49448237831425246</v>
      </c>
      <c r="K16">
        <f t="shared" si="3"/>
        <v>0.24451282246331948</v>
      </c>
      <c r="R16" s="4">
        <v>1.3</v>
      </c>
      <c r="S16">
        <f t="shared" si="0"/>
        <v>1.2912068807151147</v>
      </c>
    </row>
    <row r="17" spans="4:19" x14ac:dyDescent="0.2">
      <c r="D17">
        <v>14</v>
      </c>
      <c r="E17">
        <f>$E16-$H$1*J16</f>
        <v>0.25770363462601631</v>
      </c>
      <c r="F17">
        <f>F16-$H$1*J16</f>
        <v>0.25770363462601631</v>
      </c>
      <c r="G17" s="7">
        <v>3</v>
      </c>
      <c r="H17" s="7">
        <v>2</v>
      </c>
      <c r="I17">
        <f t="shared" si="1"/>
        <v>1.0308145385040652</v>
      </c>
      <c r="J17">
        <f t="shared" si="2"/>
        <v>-0.96918546149593476</v>
      </c>
      <c r="K17">
        <f t="shared" si="3"/>
        <v>0.93932045877508807</v>
      </c>
      <c r="R17" s="4">
        <v>1.4</v>
      </c>
      <c r="S17">
        <f t="shared" si="0"/>
        <v>1.347346310311424</v>
      </c>
    </row>
    <row r="18" spans="4:19" x14ac:dyDescent="0.2">
      <c r="D18">
        <v>15</v>
      </c>
      <c r="E18">
        <f>$E17-$H$1*J17</f>
        <v>0.26739548924097567</v>
      </c>
      <c r="F18">
        <f>F17-$H$1*J17</f>
        <v>0.26739548924097567</v>
      </c>
      <c r="G18" s="7">
        <v>2</v>
      </c>
      <c r="H18" s="7">
        <v>3</v>
      </c>
      <c r="I18">
        <f t="shared" si="1"/>
        <v>0.80218646772292701</v>
      </c>
      <c r="J18">
        <f t="shared" si="2"/>
        <v>-2.1978135322770731</v>
      </c>
      <c r="K18">
        <f t="shared" si="3"/>
        <v>4.8303843226602252</v>
      </c>
      <c r="R18" s="4">
        <v>1.5</v>
      </c>
      <c r="S18">
        <f t="shared" si="0"/>
        <v>1.4034857399077332</v>
      </c>
    </row>
    <row r="19" spans="4:19" x14ac:dyDescent="0.2">
      <c r="D19">
        <v>16</v>
      </c>
      <c r="E19">
        <f>$E18-$H$1*J18</f>
        <v>0.28937362456374638</v>
      </c>
      <c r="F19">
        <f>F18-$H$1*J18</f>
        <v>0.28937362456374638</v>
      </c>
      <c r="G19" s="7">
        <v>4</v>
      </c>
      <c r="H19" s="7">
        <v>3</v>
      </c>
      <c r="I19">
        <f t="shared" si="1"/>
        <v>1.4468681228187319</v>
      </c>
      <c r="J19">
        <f t="shared" si="2"/>
        <v>-1.5531318771812681</v>
      </c>
      <c r="K19">
        <f t="shared" si="3"/>
        <v>2.4122186279166096</v>
      </c>
      <c r="R19" s="4">
        <v>1.6</v>
      </c>
      <c r="S19">
        <f t="shared" si="0"/>
        <v>1.4596251695040428</v>
      </c>
    </row>
    <row r="20" spans="4:19" x14ac:dyDescent="0.2">
      <c r="D20">
        <v>17</v>
      </c>
      <c r="E20">
        <f>$E19-$H$1*J19</f>
        <v>0.30490494333555906</v>
      </c>
      <c r="F20">
        <f>F19-$H$1*J19</f>
        <v>0.30490494333555906</v>
      </c>
      <c r="G20" s="7">
        <v>6</v>
      </c>
      <c r="H20" s="7">
        <v>2</v>
      </c>
      <c r="I20">
        <f t="shared" si="1"/>
        <v>2.1343346033489135</v>
      </c>
      <c r="J20">
        <f t="shared" si="2"/>
        <v>0.13433460334891345</v>
      </c>
      <c r="K20">
        <f t="shared" si="3"/>
        <v>1.804578565690991E-2</v>
      </c>
      <c r="R20" s="4">
        <v>1.7</v>
      </c>
      <c r="S20">
        <f t="shared" si="0"/>
        <v>1.5157645991003519</v>
      </c>
    </row>
    <row r="21" spans="4:19" x14ac:dyDescent="0.2">
      <c r="D21">
        <v>18</v>
      </c>
      <c r="E21">
        <f>$E20-$H$1*J20</f>
        <v>0.30356159730206994</v>
      </c>
      <c r="F21">
        <f>F20-$H$1*J20</f>
        <v>0.30356159730206994</v>
      </c>
      <c r="G21" s="6">
        <v>5</v>
      </c>
      <c r="H21" s="6">
        <v>5</v>
      </c>
      <c r="I21">
        <f t="shared" si="1"/>
        <v>1.8213695838124198</v>
      </c>
      <c r="J21">
        <f t="shared" si="2"/>
        <v>-3.1786304161875805</v>
      </c>
      <c r="K21">
        <f t="shared" si="3"/>
        <v>10.10369132271283</v>
      </c>
      <c r="R21" s="4">
        <v>1.8</v>
      </c>
      <c r="S21">
        <f t="shared" si="0"/>
        <v>1.5719040286966612</v>
      </c>
    </row>
    <row r="22" spans="4:19" x14ac:dyDescent="0.2">
      <c r="D22">
        <v>19</v>
      </c>
      <c r="E22">
        <f>$E21-$H$1*J21</f>
        <v>0.33534790146394577</v>
      </c>
      <c r="F22">
        <f>F21-$H$1*J21</f>
        <v>0.33534790146394577</v>
      </c>
      <c r="G22" s="7">
        <v>1</v>
      </c>
      <c r="H22" s="7">
        <v>1</v>
      </c>
      <c r="I22">
        <f t="shared" si="1"/>
        <v>0.67069580292789155</v>
      </c>
      <c r="J22">
        <f t="shared" si="2"/>
        <v>-0.32930419707210845</v>
      </c>
      <c r="K22">
        <f t="shared" si="3"/>
        <v>0.10844125420930605</v>
      </c>
      <c r="R22" s="4">
        <v>1.9</v>
      </c>
      <c r="S22">
        <f t="shared" si="0"/>
        <v>1.6280434582929706</v>
      </c>
    </row>
    <row r="23" spans="4:19" x14ac:dyDescent="0.2">
      <c r="D23">
        <v>20</v>
      </c>
      <c r="E23">
        <f>$E22-$H$1*J22</f>
        <v>0.33864094343466689</v>
      </c>
      <c r="F23">
        <f>F22-$H$1*J22</f>
        <v>0.33864094343466689</v>
      </c>
      <c r="G23" s="7">
        <v>3</v>
      </c>
      <c r="H23" s="7">
        <v>2</v>
      </c>
      <c r="I23">
        <f t="shared" si="1"/>
        <v>1.3545637737386675</v>
      </c>
      <c r="J23">
        <f t="shared" si="2"/>
        <v>-0.64543622626133246</v>
      </c>
      <c r="K23">
        <f t="shared" si="3"/>
        <v>0.41658792217046997</v>
      </c>
      <c r="R23" s="4">
        <v>2</v>
      </c>
      <c r="S23">
        <f t="shared" si="0"/>
        <v>1.6841828878892799</v>
      </c>
    </row>
    <row r="24" spans="4:19" x14ac:dyDescent="0.2">
      <c r="D24">
        <v>21</v>
      </c>
      <c r="E24">
        <f>$E23-$H$1*J23</f>
        <v>0.3450953056972802</v>
      </c>
      <c r="F24">
        <f>F23-$H$1*J23</f>
        <v>0.3450953056972802</v>
      </c>
      <c r="G24" s="7">
        <v>2</v>
      </c>
      <c r="H24" s="7">
        <v>3</v>
      </c>
      <c r="I24">
        <f t="shared" si="1"/>
        <v>1.0352859170918407</v>
      </c>
      <c r="J24">
        <f t="shared" si="2"/>
        <v>-1.9647140829081593</v>
      </c>
      <c r="K24">
        <f t="shared" si="3"/>
        <v>3.8601014275776495</v>
      </c>
      <c r="R24" s="4">
        <v>2.1</v>
      </c>
      <c r="S24">
        <f t="shared" si="0"/>
        <v>1.7403223174855893</v>
      </c>
    </row>
    <row r="25" spans="4:19" x14ac:dyDescent="0.2">
      <c r="D25">
        <v>22</v>
      </c>
      <c r="E25">
        <f>$E24-$H$1*J24</f>
        <v>0.36474244652636179</v>
      </c>
      <c r="F25">
        <f>F24-$H$1*J24</f>
        <v>0.36474244652636179</v>
      </c>
      <c r="G25" s="7">
        <v>4</v>
      </c>
      <c r="H25" s="7">
        <v>3</v>
      </c>
      <c r="I25">
        <f t="shared" si="1"/>
        <v>1.8237122326318089</v>
      </c>
      <c r="J25">
        <f t="shared" si="2"/>
        <v>-1.1762877673681911</v>
      </c>
      <c r="K25">
        <f t="shared" si="3"/>
        <v>1.3836529116600436</v>
      </c>
      <c r="R25" s="4">
        <v>2.2000000000000002</v>
      </c>
      <c r="S25">
        <f t="shared" si="0"/>
        <v>1.7964617470818987</v>
      </c>
    </row>
    <row r="26" spans="4:19" x14ac:dyDescent="0.2">
      <c r="D26">
        <v>23</v>
      </c>
      <c r="E26">
        <f>$E25-$H$1*J25</f>
        <v>0.37650532420004368</v>
      </c>
      <c r="F26">
        <f>F25-$H$1*J25</f>
        <v>0.37650532420004368</v>
      </c>
      <c r="G26" s="7">
        <v>6</v>
      </c>
      <c r="H26" s="7">
        <v>2</v>
      </c>
      <c r="I26">
        <f t="shared" si="1"/>
        <v>2.6355372694003059</v>
      </c>
      <c r="J26">
        <f t="shared" si="2"/>
        <v>0.63553726940030586</v>
      </c>
      <c r="K26">
        <f t="shared" si="3"/>
        <v>0.40390762079679693</v>
      </c>
      <c r="R26" s="4">
        <v>2.2999999999999998</v>
      </c>
      <c r="S26">
        <f t="shared" si="0"/>
        <v>1.8526011766782078</v>
      </c>
    </row>
    <row r="27" spans="4:19" x14ac:dyDescent="0.2">
      <c r="D27">
        <v>24</v>
      </c>
      <c r="E27">
        <f>$E26-$H$1*J26</f>
        <v>0.37014995150604063</v>
      </c>
      <c r="F27">
        <f>F26-$H$1*J26</f>
        <v>0.37014995150604063</v>
      </c>
      <c r="G27" s="6">
        <v>5</v>
      </c>
      <c r="H27" s="6">
        <v>5</v>
      </c>
      <c r="I27">
        <f t="shared" ref="I27" si="4">E27+F27*G27</f>
        <v>2.2208997090362437</v>
      </c>
      <c r="J27">
        <f t="shared" ref="J27" si="5">I27-H27</f>
        <v>-2.7791002909637563</v>
      </c>
      <c r="K27">
        <f t="shared" si="3"/>
        <v>7.7233984272348355</v>
      </c>
      <c r="R27" s="4">
        <v>2.4</v>
      </c>
      <c r="S27">
        <f t="shared" si="0"/>
        <v>1.9087406062745171</v>
      </c>
    </row>
    <row r="28" spans="4:19" x14ac:dyDescent="0.2">
      <c r="D28">
        <v>25</v>
      </c>
      <c r="E28">
        <f>$E27-$H$1*J27</f>
        <v>0.39794095441567817</v>
      </c>
      <c r="F28">
        <f>F27-$H$1*J27</f>
        <v>0.39794095441567817</v>
      </c>
      <c r="G28" s="7">
        <v>1</v>
      </c>
      <c r="H28" s="7">
        <v>1</v>
      </c>
      <c r="I28">
        <f t="shared" ref="I28:I39" si="6">E28+F28*G28</f>
        <v>0.79588190883135634</v>
      </c>
      <c r="J28">
        <f t="shared" ref="J28:J39" si="7">I28-H28</f>
        <v>-0.20411809116864366</v>
      </c>
      <c r="K28">
        <f t="shared" si="3"/>
        <v>4.1664195142330725E-2</v>
      </c>
      <c r="R28" s="4">
        <v>2.5</v>
      </c>
      <c r="S28">
        <f t="shared" si="0"/>
        <v>1.9648800358708265</v>
      </c>
    </row>
    <row r="29" spans="4:19" x14ac:dyDescent="0.2">
      <c r="D29">
        <v>26</v>
      </c>
      <c r="E29">
        <f>$E28-$H$1*J28</f>
        <v>0.3999821353273646</v>
      </c>
      <c r="F29">
        <f>F28-$H$1*J28</f>
        <v>0.3999821353273646</v>
      </c>
      <c r="G29" s="7">
        <v>3</v>
      </c>
      <c r="H29" s="7">
        <v>2</v>
      </c>
      <c r="I29">
        <f t="shared" si="6"/>
        <v>1.5999285413094584</v>
      </c>
      <c r="J29">
        <f t="shared" si="7"/>
        <v>-0.40007145869054161</v>
      </c>
      <c r="K29">
        <f t="shared" si="3"/>
        <v>0.16005717205877776</v>
      </c>
      <c r="R29" s="4">
        <v>2.6</v>
      </c>
      <c r="S29">
        <f t="shared" si="0"/>
        <v>2.0210194654671358</v>
      </c>
    </row>
    <row r="30" spans="4:19" x14ac:dyDescent="0.2">
      <c r="D30">
        <v>27</v>
      </c>
      <c r="E30">
        <f>$E29-$H$1*J29</f>
        <v>0.40398284991427003</v>
      </c>
      <c r="F30">
        <f>F29-$H$1*J29</f>
        <v>0.40398284991427003</v>
      </c>
      <c r="G30" s="7">
        <v>2</v>
      </c>
      <c r="H30" s="7">
        <v>3</v>
      </c>
      <c r="I30">
        <f t="shared" si="6"/>
        <v>1.21194854974281</v>
      </c>
      <c r="J30">
        <f t="shared" si="7"/>
        <v>-1.78805145025719</v>
      </c>
      <c r="K30">
        <f t="shared" si="3"/>
        <v>3.1971279887668405</v>
      </c>
      <c r="R30" s="4">
        <v>2.7</v>
      </c>
      <c r="S30">
        <f t="shared" si="0"/>
        <v>2.0771588950634454</v>
      </c>
    </row>
    <row r="31" spans="4:19" x14ac:dyDescent="0.2">
      <c r="D31">
        <v>28</v>
      </c>
      <c r="E31">
        <f>$E30-$H$1*J30</f>
        <v>0.42186336441684191</v>
      </c>
      <c r="F31">
        <f>F30-$H$1*J30</f>
        <v>0.42186336441684191</v>
      </c>
      <c r="G31" s="7">
        <v>4</v>
      </c>
      <c r="H31" s="7">
        <v>3</v>
      </c>
      <c r="I31">
        <f t="shared" si="6"/>
        <v>2.1093168220842093</v>
      </c>
      <c r="J31">
        <f t="shared" si="7"/>
        <v>-0.89068317791579066</v>
      </c>
      <c r="K31">
        <f t="shared" si="3"/>
        <v>0.79331652342217196</v>
      </c>
      <c r="R31" s="4">
        <v>2.8</v>
      </c>
      <c r="S31">
        <f t="shared" si="0"/>
        <v>2.1332983246597546</v>
      </c>
    </row>
    <row r="32" spans="4:19" x14ac:dyDescent="0.2">
      <c r="D32">
        <v>29</v>
      </c>
      <c r="E32">
        <f>$E31-$H$1*J31</f>
        <v>0.43077019619599982</v>
      </c>
      <c r="F32">
        <f>F31-$H$1*J31</f>
        <v>0.43077019619599982</v>
      </c>
      <c r="G32" s="7">
        <v>6</v>
      </c>
      <c r="H32" s="7">
        <v>2</v>
      </c>
      <c r="I32">
        <f t="shared" si="6"/>
        <v>3.0153913733719988</v>
      </c>
      <c r="J32">
        <f t="shared" si="7"/>
        <v>1.0153913733719988</v>
      </c>
      <c r="K32">
        <f t="shared" si="3"/>
        <v>1.0310196411182739</v>
      </c>
      <c r="R32" s="4">
        <v>2.9</v>
      </c>
      <c r="S32">
        <f t="shared" si="0"/>
        <v>2.1894377542560637</v>
      </c>
    </row>
    <row r="33" spans="4:19" x14ac:dyDescent="0.2">
      <c r="D33">
        <v>30</v>
      </c>
      <c r="E33">
        <f>$E32-$H$1*J32</f>
        <v>0.42061628246227983</v>
      </c>
      <c r="F33">
        <f>F32-$H$1*J32</f>
        <v>0.42061628246227983</v>
      </c>
      <c r="G33" s="6">
        <v>5</v>
      </c>
      <c r="H33" s="6">
        <v>5</v>
      </c>
      <c r="I33">
        <f t="shared" si="6"/>
        <v>2.5236976947736789</v>
      </c>
      <c r="J33">
        <f t="shared" si="7"/>
        <v>-2.4763023052263211</v>
      </c>
      <c r="K33">
        <f t="shared" si="3"/>
        <v>6.1320731068691918</v>
      </c>
      <c r="R33" s="4">
        <v>3</v>
      </c>
      <c r="S33">
        <f t="shared" si="0"/>
        <v>2.2455771838523733</v>
      </c>
    </row>
    <row r="34" spans="4:19" x14ac:dyDescent="0.2">
      <c r="D34">
        <v>31</v>
      </c>
      <c r="E34">
        <f>$E33-$H$1*J33</f>
        <v>0.44537930551454302</v>
      </c>
      <c r="F34">
        <f>F33-$H$1*J33</f>
        <v>0.44537930551454302</v>
      </c>
      <c r="G34" s="7">
        <v>1</v>
      </c>
      <c r="H34" s="7">
        <v>1</v>
      </c>
      <c r="I34">
        <f t="shared" si="6"/>
        <v>0.89075861102908604</v>
      </c>
      <c r="J34">
        <f t="shared" si="7"/>
        <v>-0.10924138897091396</v>
      </c>
      <c r="K34">
        <f t="shared" si="3"/>
        <v>1.1933681064294521E-2</v>
      </c>
      <c r="R34" s="4">
        <v>3.1</v>
      </c>
      <c r="S34">
        <f t="shared" si="0"/>
        <v>2.3017166134486828</v>
      </c>
    </row>
    <row r="35" spans="4:19" x14ac:dyDescent="0.2">
      <c r="D35">
        <v>32</v>
      </c>
      <c r="E35">
        <f>$E34-$H$1*J34</f>
        <v>0.44647171940425218</v>
      </c>
      <c r="F35">
        <f>F34-$H$1*J34</f>
        <v>0.44647171940425218</v>
      </c>
      <c r="G35" s="7">
        <v>3</v>
      </c>
      <c r="H35" s="7">
        <v>2</v>
      </c>
      <c r="I35">
        <f t="shared" si="6"/>
        <v>1.7858868776170087</v>
      </c>
      <c r="J35">
        <f t="shared" si="7"/>
        <v>-0.21411312238299129</v>
      </c>
      <c r="K35">
        <f t="shared" si="3"/>
        <v>4.5844429176593808E-2</v>
      </c>
      <c r="R35" s="4">
        <v>3.2</v>
      </c>
      <c r="S35">
        <f t="shared" si="0"/>
        <v>2.357856043044992</v>
      </c>
    </row>
    <row r="36" spans="4:19" x14ac:dyDescent="0.2">
      <c r="D36">
        <v>33</v>
      </c>
      <c r="E36">
        <f>$E35-$H$1*J35</f>
        <v>0.44861285062808209</v>
      </c>
      <c r="F36">
        <f>F35-$H$1*J35</f>
        <v>0.44861285062808209</v>
      </c>
      <c r="G36" s="7">
        <v>2</v>
      </c>
      <c r="H36" s="7">
        <v>3</v>
      </c>
      <c r="I36">
        <f t="shared" si="6"/>
        <v>1.3458385518842464</v>
      </c>
      <c r="J36">
        <f t="shared" si="7"/>
        <v>-1.6541614481157536</v>
      </c>
      <c r="K36">
        <f t="shared" si="3"/>
        <v>2.736250096432407</v>
      </c>
      <c r="R36" s="4">
        <v>3.3</v>
      </c>
      <c r="S36">
        <f t="shared" si="0"/>
        <v>2.4139954726413011</v>
      </c>
    </row>
    <row r="37" spans="4:19" x14ac:dyDescent="0.2">
      <c r="D37">
        <v>34</v>
      </c>
      <c r="E37">
        <f>$E36-$H$1*J36</f>
        <v>0.46515446510923963</v>
      </c>
      <c r="F37">
        <f>F36-$H$1*J36</f>
        <v>0.46515446510923963</v>
      </c>
      <c r="G37" s="7">
        <v>4</v>
      </c>
      <c r="H37" s="7">
        <v>3</v>
      </c>
      <c r="I37">
        <f t="shared" si="6"/>
        <v>2.3257723255461982</v>
      </c>
      <c r="J37">
        <f t="shared" si="7"/>
        <v>-0.67422767445380183</v>
      </c>
      <c r="K37">
        <f t="shared" si="3"/>
        <v>0.45458295699938178</v>
      </c>
      <c r="R37" s="4">
        <v>3.4</v>
      </c>
      <c r="S37">
        <f t="shared" si="0"/>
        <v>2.4701349022376107</v>
      </c>
    </row>
    <row r="38" spans="4:19" x14ac:dyDescent="0.2">
      <c r="D38">
        <v>35</v>
      </c>
      <c r="E38">
        <f>$E37-$H$1*J37</f>
        <v>0.47189674185377767</v>
      </c>
      <c r="F38">
        <f>F37-$H$1*J37</f>
        <v>0.47189674185377767</v>
      </c>
      <c r="G38" s="7">
        <v>6</v>
      </c>
      <c r="H38" s="7">
        <v>2</v>
      </c>
      <c r="I38">
        <f t="shared" si="6"/>
        <v>3.3032771929764437</v>
      </c>
      <c r="J38">
        <f t="shared" si="7"/>
        <v>1.3032771929764437</v>
      </c>
      <c r="K38">
        <f t="shared" si="3"/>
        <v>1.6985314417325585</v>
      </c>
      <c r="R38" s="4">
        <v>3.5</v>
      </c>
      <c r="S38">
        <f t="shared" si="0"/>
        <v>2.5262743318339203</v>
      </c>
    </row>
    <row r="39" spans="4:19" x14ac:dyDescent="0.2">
      <c r="D39">
        <v>36</v>
      </c>
      <c r="E39">
        <f>$E38-$H$1*J38</f>
        <v>0.45886396992401324</v>
      </c>
      <c r="F39">
        <f>F38-$H$1*J38</f>
        <v>0.45886396992401324</v>
      </c>
      <c r="G39" s="6">
        <v>5</v>
      </c>
      <c r="H39" s="6">
        <v>5</v>
      </c>
      <c r="I39">
        <f t="shared" si="6"/>
        <v>2.7531838195440792</v>
      </c>
      <c r="J39">
        <f t="shared" si="7"/>
        <v>-2.2468161804559208</v>
      </c>
      <c r="K39">
        <f t="shared" si="3"/>
        <v>5.0481829487585328</v>
      </c>
      <c r="R39" s="4">
        <v>3.6</v>
      </c>
      <c r="S39">
        <f t="shared" si="0"/>
        <v>2.5824137614302289</v>
      </c>
    </row>
    <row r="40" spans="4:19" x14ac:dyDescent="0.2">
      <c r="D40">
        <v>37</v>
      </c>
      <c r="E40">
        <f>$E39-$H$1*J39</f>
        <v>0.48133213172857242</v>
      </c>
      <c r="F40">
        <f>F39-$H$1*J39</f>
        <v>0.48133213172857242</v>
      </c>
      <c r="G40" s="7">
        <v>1</v>
      </c>
      <c r="H40" s="7">
        <v>1</v>
      </c>
      <c r="I40">
        <f t="shared" ref="I40:I63" si="8">E40+F40*G40</f>
        <v>0.96266426345714484</v>
      </c>
      <c r="J40">
        <f t="shared" ref="J40:J63" si="9">I40-H40</f>
        <v>-3.7335736542855158E-2</v>
      </c>
      <c r="K40">
        <f t="shared" si="3"/>
        <v>1.3939572231974899E-3</v>
      </c>
      <c r="R40" s="4">
        <v>3.7</v>
      </c>
      <c r="S40">
        <f t="shared" si="0"/>
        <v>2.6385531910265385</v>
      </c>
    </row>
    <row r="41" spans="4:19" x14ac:dyDescent="0.2">
      <c r="D41">
        <v>38</v>
      </c>
      <c r="E41">
        <f>$E40-$H$1*J40</f>
        <v>0.48170548909400096</v>
      </c>
      <c r="F41">
        <f>F40-$H$1*J40</f>
        <v>0.48170548909400096</v>
      </c>
      <c r="G41" s="7">
        <v>3</v>
      </c>
      <c r="H41" s="7">
        <v>2</v>
      </c>
      <c r="I41">
        <f t="shared" si="8"/>
        <v>1.9268219563760038</v>
      </c>
      <c r="J41">
        <f t="shared" si="9"/>
        <v>-7.3178043623996158E-2</v>
      </c>
      <c r="K41">
        <f t="shared" si="3"/>
        <v>5.355026068635485E-3</v>
      </c>
      <c r="R41" s="4">
        <v>3.8</v>
      </c>
      <c r="S41">
        <f t="shared" si="0"/>
        <v>2.6946926206228481</v>
      </c>
    </row>
    <row r="42" spans="4:19" x14ac:dyDescent="0.2">
      <c r="D42">
        <v>39</v>
      </c>
      <c r="E42">
        <f>$E41-$H$1*J41</f>
        <v>0.48243726953024091</v>
      </c>
      <c r="F42">
        <f>F41-$H$1*J41</f>
        <v>0.48243726953024091</v>
      </c>
      <c r="G42" s="7">
        <v>2</v>
      </c>
      <c r="H42" s="7">
        <v>3</v>
      </c>
      <c r="I42">
        <f t="shared" si="8"/>
        <v>1.4473118085907228</v>
      </c>
      <c r="J42">
        <f t="shared" si="9"/>
        <v>-1.5526881914092772</v>
      </c>
      <c r="K42">
        <f t="shared" si="3"/>
        <v>2.410840619741812</v>
      </c>
      <c r="R42" s="4">
        <v>3.9</v>
      </c>
      <c r="S42">
        <f t="shared" si="0"/>
        <v>2.7508320502191568</v>
      </c>
    </row>
    <row r="43" spans="4:19" x14ac:dyDescent="0.2">
      <c r="D43">
        <v>40</v>
      </c>
      <c r="E43">
        <f>$E42-$H$1*J42</f>
        <v>0.4979641514443337</v>
      </c>
      <c r="F43">
        <f>F42-$H$1*J42</f>
        <v>0.4979641514443337</v>
      </c>
      <c r="G43" s="7">
        <v>4</v>
      </c>
      <c r="H43" s="7">
        <v>3</v>
      </c>
      <c r="I43">
        <f t="shared" si="8"/>
        <v>2.4898207572216684</v>
      </c>
      <c r="J43">
        <f t="shared" si="9"/>
        <v>-0.5101792427783316</v>
      </c>
      <c r="K43">
        <f t="shared" si="3"/>
        <v>0.26028285976187182</v>
      </c>
      <c r="R43" s="4">
        <v>4</v>
      </c>
      <c r="S43">
        <f t="shared" si="0"/>
        <v>2.8069714798154664</v>
      </c>
    </row>
    <row r="44" spans="4:19" x14ac:dyDescent="0.2">
      <c r="D44">
        <v>41</v>
      </c>
      <c r="E44">
        <f>$E43-$H$1*J43</f>
        <v>0.50306594387211701</v>
      </c>
      <c r="F44">
        <f>F43-$H$1*J43</f>
        <v>0.50306594387211701</v>
      </c>
      <c r="G44" s="7">
        <v>6</v>
      </c>
      <c r="H44" s="7">
        <v>2</v>
      </c>
      <c r="I44">
        <f t="shared" si="8"/>
        <v>3.5214616071048193</v>
      </c>
      <c r="J44">
        <f t="shared" si="9"/>
        <v>1.5214616071048193</v>
      </c>
      <c r="K44">
        <f t="shared" si="3"/>
        <v>2.3148454218939793</v>
      </c>
      <c r="R44" s="4">
        <v>4.0999999999999996</v>
      </c>
      <c r="S44">
        <f t="shared" si="0"/>
        <v>2.8631109094117759</v>
      </c>
    </row>
    <row r="45" spans="4:19" x14ac:dyDescent="0.2">
      <c r="D45">
        <v>42</v>
      </c>
      <c r="E45">
        <f>$E44-$H$1*J44</f>
        <v>0.48785132780106882</v>
      </c>
      <c r="F45">
        <f>F44-$H$1*J44</f>
        <v>0.48785132780106882</v>
      </c>
      <c r="G45" s="6">
        <v>5</v>
      </c>
      <c r="H45" s="6">
        <v>5</v>
      </c>
      <c r="I45">
        <f t="shared" si="8"/>
        <v>2.9271079668064131</v>
      </c>
      <c r="J45">
        <f t="shared" si="9"/>
        <v>-2.0728920331935869</v>
      </c>
      <c r="K45">
        <f t="shared" si="3"/>
        <v>4.2968813812774425</v>
      </c>
      <c r="R45" s="4">
        <v>4.2</v>
      </c>
      <c r="S45">
        <f t="shared" si="0"/>
        <v>2.9192503390080855</v>
      </c>
    </row>
    <row r="46" spans="4:19" x14ac:dyDescent="0.2">
      <c r="D46">
        <v>43</v>
      </c>
      <c r="E46">
        <f>$E45-$H$1*J45</f>
        <v>0.50858024813300473</v>
      </c>
      <c r="F46">
        <f>F45-$H$1*J45</f>
        <v>0.50858024813300473</v>
      </c>
      <c r="G46" s="7">
        <v>1</v>
      </c>
      <c r="H46" s="7">
        <v>1</v>
      </c>
      <c r="I46">
        <f t="shared" si="8"/>
        <v>1.0171604962660095</v>
      </c>
      <c r="J46">
        <f t="shared" si="9"/>
        <v>1.7160496266009462E-2</v>
      </c>
      <c r="K46">
        <f t="shared" si="3"/>
        <v>2.9448263209572466E-4</v>
      </c>
      <c r="R46" s="4">
        <v>4.3</v>
      </c>
      <c r="S46">
        <f t="shared" si="0"/>
        <v>2.9753897686043942</v>
      </c>
    </row>
    <row r="47" spans="4:19" x14ac:dyDescent="0.2">
      <c r="D47">
        <v>44</v>
      </c>
      <c r="E47">
        <f>$E46-$H$1*J46</f>
        <v>0.50840864317034462</v>
      </c>
      <c r="F47">
        <f>F46-$H$1*J46</f>
        <v>0.50840864317034462</v>
      </c>
      <c r="G47" s="7">
        <v>3</v>
      </c>
      <c r="H47" s="7">
        <v>2</v>
      </c>
      <c r="I47">
        <f t="shared" si="8"/>
        <v>2.0336345726813785</v>
      </c>
      <c r="J47">
        <f t="shared" si="9"/>
        <v>3.3634572681378483E-2</v>
      </c>
      <c r="K47">
        <f t="shared" si="3"/>
        <v>1.1312844794589317E-3</v>
      </c>
      <c r="R47" s="4">
        <v>4.4000000000000004</v>
      </c>
      <c r="S47">
        <f t="shared" si="0"/>
        <v>3.0315291982007038</v>
      </c>
    </row>
    <row r="48" spans="4:19" x14ac:dyDescent="0.2">
      <c r="D48">
        <v>45</v>
      </c>
      <c r="E48">
        <f>$E47-$H$1*J47</f>
        <v>0.50807229744353088</v>
      </c>
      <c r="F48">
        <f>F47-$H$1*J47</f>
        <v>0.50807229744353088</v>
      </c>
      <c r="G48" s="7">
        <v>2</v>
      </c>
      <c r="H48" s="7">
        <v>3</v>
      </c>
      <c r="I48">
        <f t="shared" si="8"/>
        <v>1.5242168923305925</v>
      </c>
      <c r="J48">
        <f t="shared" si="9"/>
        <v>-1.4757831076694075</v>
      </c>
      <c r="K48">
        <f t="shared" si="3"/>
        <v>2.1779357808823741</v>
      </c>
      <c r="R48" s="4">
        <v>4.5</v>
      </c>
      <c r="S48">
        <f t="shared" si="0"/>
        <v>3.0876686277970133</v>
      </c>
    </row>
    <row r="49" spans="4:19" x14ac:dyDescent="0.2">
      <c r="D49">
        <v>46</v>
      </c>
      <c r="E49">
        <f>$E48-$H$1*J48</f>
        <v>0.52283012852022492</v>
      </c>
      <c r="F49">
        <f>F48-$H$1*J48</f>
        <v>0.52283012852022492</v>
      </c>
      <c r="G49" s="7">
        <v>4</v>
      </c>
      <c r="H49" s="7">
        <v>3</v>
      </c>
      <c r="I49">
        <f t="shared" si="8"/>
        <v>2.6141506426011247</v>
      </c>
      <c r="J49">
        <f t="shared" si="9"/>
        <v>-0.38584935739887527</v>
      </c>
      <c r="K49">
        <f t="shared" si="3"/>
        <v>0.148879726605125</v>
      </c>
      <c r="R49" s="4">
        <v>4.5999999999999996</v>
      </c>
      <c r="S49">
        <f t="shared" si="0"/>
        <v>3.143808057393322</v>
      </c>
    </row>
    <row r="50" spans="4:19" x14ac:dyDescent="0.2">
      <c r="D50">
        <v>47</v>
      </c>
      <c r="E50">
        <f>$E49-$H$1*J49</f>
        <v>0.52668862209421363</v>
      </c>
      <c r="F50">
        <f>F49-$H$1*J49</f>
        <v>0.52668862209421363</v>
      </c>
      <c r="G50" s="7">
        <v>6</v>
      </c>
      <c r="H50" s="7">
        <v>2</v>
      </c>
      <c r="I50">
        <f t="shared" si="8"/>
        <v>3.6868203546594955</v>
      </c>
      <c r="J50">
        <f t="shared" si="9"/>
        <v>1.6868203546594955</v>
      </c>
      <c r="K50">
        <f t="shared" si="3"/>
        <v>2.8453629088935863</v>
      </c>
      <c r="R50" s="4">
        <v>4.7</v>
      </c>
      <c r="S50">
        <f t="shared" si="0"/>
        <v>3.1999474869896316</v>
      </c>
    </row>
    <row r="51" spans="4:19" x14ac:dyDescent="0.2">
      <c r="D51">
        <v>48</v>
      </c>
      <c r="E51">
        <f>$E50-$H$1*J50</f>
        <v>0.50982041854761873</v>
      </c>
      <c r="F51">
        <f>F50-$H$1*J50</f>
        <v>0.50982041854761873</v>
      </c>
      <c r="G51" s="6">
        <v>5</v>
      </c>
      <c r="H51" s="6">
        <v>5</v>
      </c>
      <c r="I51">
        <f t="shared" si="8"/>
        <v>3.0589225112857124</v>
      </c>
      <c r="J51">
        <f t="shared" si="9"/>
        <v>-1.9410774887142876</v>
      </c>
      <c r="K51">
        <f t="shared" si="3"/>
        <v>3.7677818171933657</v>
      </c>
      <c r="R51" s="4">
        <v>4.8</v>
      </c>
      <c r="S51">
        <f t="shared" si="0"/>
        <v>3.2560869165859412</v>
      </c>
    </row>
    <row r="52" spans="4:19" x14ac:dyDescent="0.2">
      <c r="D52">
        <v>49</v>
      </c>
      <c r="E52">
        <f>$E51-$H$1*J51</f>
        <v>0.52923119343476155</v>
      </c>
      <c r="F52">
        <f>F51-$H$1*J51</f>
        <v>0.52923119343476155</v>
      </c>
      <c r="G52" s="7">
        <v>1</v>
      </c>
      <c r="H52" s="7">
        <v>1</v>
      </c>
      <c r="I52">
        <f t="shared" si="8"/>
        <v>1.0584623868695231</v>
      </c>
      <c r="J52">
        <f t="shared" si="9"/>
        <v>5.8462386869523097E-2</v>
      </c>
      <c r="K52">
        <f t="shared" si="3"/>
        <v>3.4178506784817869E-3</v>
      </c>
      <c r="R52" s="4">
        <v>4.9000000000000004</v>
      </c>
      <c r="S52">
        <f t="shared" si="0"/>
        <v>3.3122263461822508</v>
      </c>
    </row>
    <row r="53" spans="4:19" x14ac:dyDescent="0.2">
      <c r="D53">
        <v>50</v>
      </c>
      <c r="E53">
        <f>$E52-$H$1*J52</f>
        <v>0.52864656956606637</v>
      </c>
      <c r="F53">
        <f>F52-$H$1*J52</f>
        <v>0.52864656956606637</v>
      </c>
      <c r="G53" s="7">
        <v>3</v>
      </c>
      <c r="H53" s="7">
        <v>2</v>
      </c>
      <c r="I53">
        <f t="shared" si="8"/>
        <v>2.1145862782642655</v>
      </c>
      <c r="J53">
        <f t="shared" si="9"/>
        <v>0.11458627826426548</v>
      </c>
      <c r="K53">
        <f t="shared" si="3"/>
        <v>1.3130015166455681E-2</v>
      </c>
      <c r="R53" s="4">
        <v>5</v>
      </c>
      <c r="S53">
        <f t="shared" si="0"/>
        <v>3.3683657757785594</v>
      </c>
    </row>
    <row r="54" spans="4:19" x14ac:dyDescent="0.2">
      <c r="D54">
        <v>51</v>
      </c>
      <c r="E54">
        <f>$E53-$H$1*J53</f>
        <v>0.52750070678342376</v>
      </c>
      <c r="F54">
        <f>F53-$H$1*J53</f>
        <v>0.52750070678342376</v>
      </c>
      <c r="G54" s="7">
        <v>2</v>
      </c>
      <c r="H54" s="7">
        <v>3</v>
      </c>
      <c r="I54">
        <f t="shared" si="8"/>
        <v>1.5825021203502714</v>
      </c>
      <c r="J54">
        <f t="shared" si="9"/>
        <v>-1.4174978796497286</v>
      </c>
      <c r="K54">
        <f t="shared" si="3"/>
        <v>2.0093002388114765</v>
      </c>
      <c r="R54" s="4">
        <v>5.0999999999999996</v>
      </c>
      <c r="S54">
        <f t="shared" si="0"/>
        <v>3.424505205374869</v>
      </c>
    </row>
    <row r="55" spans="4:19" x14ac:dyDescent="0.2">
      <c r="D55">
        <v>52</v>
      </c>
      <c r="E55">
        <f>$E54-$H$1*J54</f>
        <v>0.54167568557992107</v>
      </c>
      <c r="F55">
        <f>F54-$H$1*J54</f>
        <v>0.54167568557992107</v>
      </c>
      <c r="G55" s="7">
        <v>4</v>
      </c>
      <c r="H55" s="7">
        <v>3</v>
      </c>
      <c r="I55">
        <f t="shared" si="8"/>
        <v>2.7083784278996053</v>
      </c>
      <c r="J55">
        <f t="shared" si="9"/>
        <v>-0.29162157210039474</v>
      </c>
      <c r="K55">
        <f t="shared" si="3"/>
        <v>8.5043141314305737E-2</v>
      </c>
      <c r="R55" s="4">
        <v>5.2</v>
      </c>
      <c r="S55">
        <f t="shared" si="0"/>
        <v>3.4806446349711786</v>
      </c>
    </row>
    <row r="56" spans="4:19" x14ac:dyDescent="0.2">
      <c r="D56">
        <v>53</v>
      </c>
      <c r="E56">
        <f>$E55-$H$1*J55</f>
        <v>0.54459190130092505</v>
      </c>
      <c r="F56">
        <f>F55-$H$1*J55</f>
        <v>0.54459190130092505</v>
      </c>
      <c r="G56" s="7">
        <v>6</v>
      </c>
      <c r="H56" s="7">
        <v>2</v>
      </c>
      <c r="I56">
        <f t="shared" si="8"/>
        <v>3.8121433091064754</v>
      </c>
      <c r="J56">
        <f t="shared" si="9"/>
        <v>1.8121433091064754</v>
      </c>
      <c r="K56">
        <f t="shared" si="3"/>
        <v>3.2838633727393667</v>
      </c>
      <c r="R56" s="4">
        <v>5.3</v>
      </c>
      <c r="S56">
        <f t="shared" si="0"/>
        <v>3.5367840645674882</v>
      </c>
    </row>
    <row r="57" spans="4:19" x14ac:dyDescent="0.2">
      <c r="D57">
        <v>54</v>
      </c>
      <c r="E57">
        <f>$E56-$H$1*J56</f>
        <v>0.52647046820986032</v>
      </c>
      <c r="F57">
        <f>F56-$H$1*J56</f>
        <v>0.52647046820986032</v>
      </c>
      <c r="G57" s="6">
        <v>5</v>
      </c>
      <c r="H57" s="6">
        <v>5</v>
      </c>
      <c r="I57">
        <f t="shared" si="8"/>
        <v>3.1588228092591621</v>
      </c>
      <c r="J57">
        <f t="shared" si="9"/>
        <v>-1.8411771907408379</v>
      </c>
      <c r="K57">
        <f t="shared" si="3"/>
        <v>3.3899334477043235</v>
      </c>
      <c r="R57" s="4">
        <v>5.4</v>
      </c>
      <c r="S57">
        <f t="shared" si="0"/>
        <v>3.5929234941637977</v>
      </c>
    </row>
    <row r="58" spans="4:19" x14ac:dyDescent="0.2">
      <c r="D58">
        <v>55</v>
      </c>
      <c r="E58">
        <f>$E57-$H$1*J57</f>
        <v>0.54488224011726871</v>
      </c>
      <c r="F58">
        <f>F57-$H$1*J57</f>
        <v>0.54488224011726871</v>
      </c>
      <c r="G58" s="7">
        <v>1</v>
      </c>
      <c r="H58" s="7">
        <v>1</v>
      </c>
      <c r="I58">
        <f t="shared" si="8"/>
        <v>1.0897644802345374</v>
      </c>
      <c r="J58">
        <f t="shared" si="9"/>
        <v>8.9764480234537425E-2</v>
      </c>
      <c r="K58">
        <f t="shared" si="3"/>
        <v>8.0576619117766601E-3</v>
      </c>
      <c r="R58" s="4">
        <v>5.5</v>
      </c>
      <c r="S58">
        <f t="shared" si="0"/>
        <v>3.6490629237601064</v>
      </c>
    </row>
    <row r="59" spans="4:19" x14ac:dyDescent="0.2">
      <c r="D59">
        <v>56</v>
      </c>
      <c r="E59">
        <f>$E58-$H$1*J58</f>
        <v>0.54398459531492338</v>
      </c>
      <c r="F59">
        <f>F58-$H$1*J58</f>
        <v>0.54398459531492338</v>
      </c>
      <c r="G59" s="7">
        <v>3</v>
      </c>
      <c r="H59" s="7">
        <v>2</v>
      </c>
      <c r="I59">
        <f t="shared" si="8"/>
        <v>2.1759383812596935</v>
      </c>
      <c r="J59">
        <f t="shared" si="9"/>
        <v>0.17593838125969352</v>
      </c>
      <c r="K59">
        <f t="shared" si="3"/>
        <v>3.0954314000281275E-2</v>
      </c>
      <c r="R59" s="4">
        <v>5.6</v>
      </c>
      <c r="S59">
        <f t="shared" si="0"/>
        <v>3.705202353356416</v>
      </c>
    </row>
    <row r="60" spans="4:19" x14ac:dyDescent="0.2">
      <c r="D60">
        <v>57</v>
      </c>
      <c r="E60">
        <f>$E59-$H$1*J59</f>
        <v>0.5422252115023265</v>
      </c>
      <c r="F60">
        <f>F59-$H$1*J59</f>
        <v>0.5422252115023265</v>
      </c>
      <c r="G60" s="7">
        <v>2</v>
      </c>
      <c r="H60" s="7">
        <v>3</v>
      </c>
      <c r="I60">
        <f t="shared" si="8"/>
        <v>1.6266756345069795</v>
      </c>
      <c r="J60">
        <f t="shared" si="9"/>
        <v>-1.3733243654930205</v>
      </c>
      <c r="K60">
        <f t="shared" si="3"/>
        <v>1.8860198128568073</v>
      </c>
      <c r="R60" s="4">
        <v>5.7</v>
      </c>
      <c r="S60">
        <f t="shared" si="0"/>
        <v>3.7613417829527256</v>
      </c>
    </row>
    <row r="61" spans="4:19" x14ac:dyDescent="0.2">
      <c r="D61">
        <v>58</v>
      </c>
      <c r="E61">
        <f>$E60-$H$1*J60</f>
        <v>0.55595845515725673</v>
      </c>
      <c r="F61">
        <f>F60-$H$1*J60</f>
        <v>0.55595845515725673</v>
      </c>
      <c r="G61" s="7">
        <v>4</v>
      </c>
      <c r="H61" s="7">
        <v>3</v>
      </c>
      <c r="I61">
        <f t="shared" si="8"/>
        <v>2.7797922757862836</v>
      </c>
      <c r="J61">
        <f t="shared" si="9"/>
        <v>-0.22020772421371637</v>
      </c>
      <c r="K61">
        <f t="shared" si="3"/>
        <v>4.8491441803384168E-2</v>
      </c>
      <c r="R61" s="4">
        <v>5.8</v>
      </c>
      <c r="S61">
        <f t="shared" si="0"/>
        <v>3.8174812125490343</v>
      </c>
    </row>
    <row r="62" spans="4:19" x14ac:dyDescent="0.2">
      <c r="D62">
        <v>59</v>
      </c>
      <c r="E62">
        <f>$E61-$H$1*J61</f>
        <v>0.55816053239939389</v>
      </c>
      <c r="F62">
        <f>F61-$H$1*J61</f>
        <v>0.55816053239939389</v>
      </c>
      <c r="G62" s="7">
        <v>6</v>
      </c>
      <c r="H62" s="7">
        <v>2</v>
      </c>
      <c r="I62">
        <f t="shared" si="8"/>
        <v>3.9071237267957573</v>
      </c>
      <c r="J62">
        <f t="shared" si="9"/>
        <v>1.9071237267957573</v>
      </c>
      <c r="K62">
        <f t="shared" si="3"/>
        <v>3.6371209093073382</v>
      </c>
      <c r="R62" s="4">
        <v>5.9</v>
      </c>
      <c r="S62">
        <f t="shared" si="0"/>
        <v>3.8736206421453439</v>
      </c>
    </row>
    <row r="63" spans="4:19" x14ac:dyDescent="0.2">
      <c r="D63">
        <v>60</v>
      </c>
      <c r="E63">
        <f>$E62-$H$1*J62</f>
        <v>0.53908929513143633</v>
      </c>
      <c r="F63">
        <f>F62-$H$1*J62</f>
        <v>0.53908929513143633</v>
      </c>
      <c r="G63" s="6">
        <v>5</v>
      </c>
      <c r="H63" s="6">
        <v>5</v>
      </c>
      <c r="I63">
        <f t="shared" si="8"/>
        <v>3.234535770788618</v>
      </c>
      <c r="J63">
        <f t="shared" si="9"/>
        <v>-1.765464229211382</v>
      </c>
      <c r="K63">
        <f t="shared" si="3"/>
        <v>3.1168639446249391</v>
      </c>
      <c r="R63" s="4">
        <v>6</v>
      </c>
      <c r="S63">
        <f t="shared" si="0"/>
        <v>3.9297600717416534</v>
      </c>
    </row>
    <row r="64" spans="4:19" x14ac:dyDescent="0.2">
      <c r="D64">
        <v>61</v>
      </c>
      <c r="E64">
        <f>$E63-$H$1*J63</f>
        <v>0.55674393742355011</v>
      </c>
      <c r="F64">
        <f>F63-$H$1*J63</f>
        <v>0.55674393742355011</v>
      </c>
      <c r="G64" s="7">
        <v>1</v>
      </c>
      <c r="H64" s="7">
        <v>1</v>
      </c>
      <c r="I64">
        <f t="shared" ref="I64:I81" si="10">E64+F64*G64</f>
        <v>1.1134878748471002</v>
      </c>
      <c r="J64">
        <f t="shared" ref="J64:J81" si="11">I64-H64</f>
        <v>0.11348787484710021</v>
      </c>
      <c r="K64">
        <f t="shared" si="3"/>
        <v>1.287949773731108E-2</v>
      </c>
      <c r="R64" s="4">
        <v>6.1</v>
      </c>
      <c r="S64">
        <f t="shared" si="0"/>
        <v>3.9858995013379621</v>
      </c>
    </row>
    <row r="65" spans="4:19" x14ac:dyDescent="0.2">
      <c r="D65">
        <v>62</v>
      </c>
      <c r="E65">
        <f>$E64-$H$1*J64</f>
        <v>0.55560905867507915</v>
      </c>
      <c r="F65">
        <f>F64-$H$1*J64</f>
        <v>0.55560905867507915</v>
      </c>
      <c r="G65" s="7">
        <v>3</v>
      </c>
      <c r="H65" s="7">
        <v>2</v>
      </c>
      <c r="I65">
        <f t="shared" si="10"/>
        <v>2.2224362347003166</v>
      </c>
      <c r="J65">
        <f t="shared" si="11"/>
        <v>0.22243623470031659</v>
      </c>
      <c r="K65">
        <f t="shared" si="3"/>
        <v>4.9477878507654324E-2</v>
      </c>
      <c r="R65" s="4">
        <v>6.2</v>
      </c>
      <c r="S65">
        <f t="shared" si="0"/>
        <v>4.0420389309342717</v>
      </c>
    </row>
    <row r="66" spans="4:19" x14ac:dyDescent="0.2">
      <c r="D66">
        <v>63</v>
      </c>
      <c r="E66">
        <f>$E65-$H$1*J65</f>
        <v>0.55338469632807596</v>
      </c>
      <c r="F66">
        <f>F65-$H$1*J65</f>
        <v>0.55338469632807596</v>
      </c>
      <c r="G66" s="7">
        <v>2</v>
      </c>
      <c r="H66" s="7">
        <v>3</v>
      </c>
      <c r="I66">
        <f t="shared" si="10"/>
        <v>1.6601540889842279</v>
      </c>
      <c r="J66">
        <f t="shared" si="11"/>
        <v>-1.3398459110157721</v>
      </c>
      <c r="K66">
        <f t="shared" si="3"/>
        <v>1.7951870652656843</v>
      </c>
      <c r="R66" s="4">
        <v>6.3</v>
      </c>
      <c r="S66">
        <f t="shared" si="0"/>
        <v>4.0981783605305813</v>
      </c>
    </row>
    <row r="67" spans="4:19" x14ac:dyDescent="0.2">
      <c r="D67">
        <v>64</v>
      </c>
      <c r="E67">
        <f>$E66-$H$1*J66</f>
        <v>0.56678315543823365</v>
      </c>
      <c r="F67">
        <f>F66-$H$1*J66</f>
        <v>0.56678315543823365</v>
      </c>
      <c r="G67" s="7">
        <v>4</v>
      </c>
      <c r="H67" s="7">
        <v>3</v>
      </c>
      <c r="I67">
        <f t="shared" si="10"/>
        <v>2.8339157771911685</v>
      </c>
      <c r="J67">
        <f t="shared" si="11"/>
        <v>-0.16608422280883151</v>
      </c>
      <c r="K67">
        <f t="shared" si="3"/>
        <v>2.7583969066013587E-2</v>
      </c>
      <c r="R67" s="4">
        <v>6.4</v>
      </c>
      <c r="S67">
        <f t="shared" si="0"/>
        <v>4.1543177901268908</v>
      </c>
    </row>
    <row r="68" spans="4:19" x14ac:dyDescent="0.2">
      <c r="D68">
        <v>65</v>
      </c>
      <c r="E68">
        <f>$E67-$H$1*J67</f>
        <v>0.56844399766632192</v>
      </c>
      <c r="F68">
        <f>F67-$H$1*J67</f>
        <v>0.56844399766632192</v>
      </c>
      <c r="G68" s="7">
        <v>6</v>
      </c>
      <c r="H68" s="7">
        <v>2</v>
      </c>
      <c r="I68">
        <f t="shared" si="10"/>
        <v>3.9791079836642536</v>
      </c>
      <c r="J68">
        <f t="shared" si="11"/>
        <v>1.9791079836642536</v>
      </c>
      <c r="K68">
        <f t="shared" si="3"/>
        <v>3.9168684110035872</v>
      </c>
      <c r="R68" s="4">
        <v>6.5</v>
      </c>
      <c r="S68">
        <f t="shared" ref="S68:S83" si="12">$E$81+$F$81*R68</f>
        <v>4.2104572197231995</v>
      </c>
    </row>
    <row r="69" spans="4:19" x14ac:dyDescent="0.2">
      <c r="D69">
        <v>66</v>
      </c>
      <c r="E69">
        <f>$E68-$H$1*J68</f>
        <v>0.5486529178296794</v>
      </c>
      <c r="F69">
        <f>F68-$H$1*J68</f>
        <v>0.5486529178296794</v>
      </c>
      <c r="G69" s="6">
        <v>5</v>
      </c>
      <c r="H69" s="6">
        <v>5</v>
      </c>
      <c r="I69">
        <f t="shared" si="10"/>
        <v>3.2919175069780766</v>
      </c>
      <c r="J69">
        <f t="shared" si="11"/>
        <v>-1.7080824930219234</v>
      </c>
      <c r="K69">
        <f t="shared" ref="K69:K81" si="13">J69^2</f>
        <v>2.917545802967989</v>
      </c>
      <c r="R69" s="4">
        <v>6.6</v>
      </c>
      <c r="S69">
        <f t="shared" si="12"/>
        <v>4.2665966493195091</v>
      </c>
    </row>
    <row r="70" spans="4:19" x14ac:dyDescent="0.2">
      <c r="D70">
        <v>67</v>
      </c>
      <c r="E70">
        <f>$E69-$H$1*J69</f>
        <v>0.56573374275989863</v>
      </c>
      <c r="F70">
        <f>F69-$H$1*J69</f>
        <v>0.56573374275989863</v>
      </c>
      <c r="G70" s="7">
        <v>1</v>
      </c>
      <c r="H70" s="7">
        <v>1</v>
      </c>
      <c r="I70">
        <f t="shared" si="10"/>
        <v>1.1314674855197973</v>
      </c>
      <c r="J70">
        <f t="shared" si="11"/>
        <v>0.13146748551979726</v>
      </c>
      <c r="K70">
        <f t="shared" si="13"/>
        <v>1.7283699748898103E-2</v>
      </c>
      <c r="R70" s="4">
        <v>6.7</v>
      </c>
      <c r="S70">
        <f t="shared" si="12"/>
        <v>4.3227360789158187</v>
      </c>
    </row>
    <row r="71" spans="4:19" x14ac:dyDescent="0.2">
      <c r="D71">
        <v>68</v>
      </c>
      <c r="E71">
        <f>$E70-$H$1*J70</f>
        <v>0.56441906790470064</v>
      </c>
      <c r="F71">
        <f>F70-$H$1*J70</f>
        <v>0.56441906790470064</v>
      </c>
      <c r="G71" s="7">
        <v>3</v>
      </c>
      <c r="H71" s="7">
        <v>2</v>
      </c>
      <c r="I71">
        <f t="shared" si="10"/>
        <v>2.2576762716188026</v>
      </c>
      <c r="J71">
        <f t="shared" si="11"/>
        <v>0.25767627161880258</v>
      </c>
      <c r="K71">
        <f t="shared" si="13"/>
        <v>6.6397060955366918E-2</v>
      </c>
      <c r="R71" s="4">
        <v>6.8</v>
      </c>
      <c r="S71">
        <f t="shared" si="12"/>
        <v>4.3788755085121274</v>
      </c>
    </row>
    <row r="72" spans="4:19" x14ac:dyDescent="0.2">
      <c r="D72">
        <v>69</v>
      </c>
      <c r="E72">
        <f>$E71-$H$1*J71</f>
        <v>0.56184230518851264</v>
      </c>
      <c r="F72">
        <f>F71-$H$1*J71</f>
        <v>0.56184230518851264</v>
      </c>
      <c r="G72" s="7">
        <v>2</v>
      </c>
      <c r="H72" s="7">
        <v>3</v>
      </c>
      <c r="I72">
        <f t="shared" si="10"/>
        <v>1.6855269155655379</v>
      </c>
      <c r="J72">
        <f t="shared" si="11"/>
        <v>-1.3144730844344621</v>
      </c>
      <c r="K72">
        <f t="shared" si="13"/>
        <v>1.7278394897026486</v>
      </c>
      <c r="R72" s="4">
        <v>6.9</v>
      </c>
      <c r="S72">
        <f t="shared" si="12"/>
        <v>4.4350149381084369</v>
      </c>
    </row>
    <row r="73" spans="4:19" x14ac:dyDescent="0.2">
      <c r="D73">
        <v>70</v>
      </c>
      <c r="E73">
        <f>$E72-$H$1*J72</f>
        <v>0.57498703603285728</v>
      </c>
      <c r="F73">
        <f>F72-$H$1*J72</f>
        <v>0.57498703603285728</v>
      </c>
      <c r="G73" s="7">
        <v>4</v>
      </c>
      <c r="H73" s="7">
        <v>3</v>
      </c>
      <c r="I73">
        <f t="shared" si="10"/>
        <v>2.8749351801642864</v>
      </c>
      <c r="J73">
        <f t="shared" si="11"/>
        <v>-0.1250648198357136</v>
      </c>
      <c r="K73">
        <f t="shared" si="13"/>
        <v>1.5641209160539501E-2</v>
      </c>
      <c r="R73" s="4">
        <v>7</v>
      </c>
      <c r="S73">
        <f t="shared" si="12"/>
        <v>4.4911543677047465</v>
      </c>
    </row>
    <row r="74" spans="4:19" x14ac:dyDescent="0.2">
      <c r="D74">
        <v>71</v>
      </c>
      <c r="E74">
        <f>$E73-$H$1*J73</f>
        <v>0.57623768423121446</v>
      </c>
      <c r="F74">
        <f>F73-$H$1*J73</f>
        <v>0.57623768423121446</v>
      </c>
      <c r="G74" s="7">
        <v>6</v>
      </c>
      <c r="H74" s="7">
        <v>2</v>
      </c>
      <c r="I74">
        <f t="shared" si="10"/>
        <v>4.033663789618501</v>
      </c>
      <c r="J74">
        <f t="shared" si="11"/>
        <v>2.033663789618501</v>
      </c>
      <c r="K74">
        <f t="shared" si="13"/>
        <v>4.1357884092054826</v>
      </c>
      <c r="R74" s="4">
        <v>7.1</v>
      </c>
      <c r="S74">
        <f t="shared" si="12"/>
        <v>4.5472937973010561</v>
      </c>
    </row>
    <row r="75" spans="4:19" x14ac:dyDescent="0.2">
      <c r="D75">
        <v>72</v>
      </c>
      <c r="E75">
        <f>$E74-$H$1*J74</f>
        <v>0.55590104633502946</v>
      </c>
      <c r="F75">
        <f>F74-$H$1*J74</f>
        <v>0.55590104633502946</v>
      </c>
      <c r="G75" s="6">
        <v>5</v>
      </c>
      <c r="H75" s="6">
        <v>5</v>
      </c>
      <c r="I75">
        <f t="shared" si="10"/>
        <v>3.335406278010177</v>
      </c>
      <c r="J75">
        <f t="shared" si="11"/>
        <v>-1.664593721989823</v>
      </c>
      <c r="K75">
        <f t="shared" si="13"/>
        <v>2.7708722592879322</v>
      </c>
      <c r="R75" s="4">
        <v>7.2</v>
      </c>
      <c r="S75">
        <f t="shared" si="12"/>
        <v>4.6034332268973648</v>
      </c>
    </row>
    <row r="76" spans="4:19" x14ac:dyDescent="0.2">
      <c r="D76">
        <v>73</v>
      </c>
      <c r="E76">
        <f>$E75-$H$1*J75</f>
        <v>0.57254698355492772</v>
      </c>
      <c r="F76">
        <f>F75-$H$1*J75</f>
        <v>0.57254698355492772</v>
      </c>
      <c r="G76" s="7">
        <v>1</v>
      </c>
      <c r="H76" s="7">
        <v>1</v>
      </c>
      <c r="I76">
        <f t="shared" si="10"/>
        <v>1.1450939671098554</v>
      </c>
      <c r="J76">
        <f t="shared" si="11"/>
        <v>0.14509396710985545</v>
      </c>
      <c r="K76">
        <f t="shared" si="13"/>
        <v>2.1052259291675816E-2</v>
      </c>
      <c r="R76" s="4">
        <v>7.3</v>
      </c>
      <c r="S76">
        <f t="shared" si="12"/>
        <v>4.6595726564936744</v>
      </c>
    </row>
    <row r="77" spans="4:19" x14ac:dyDescent="0.2">
      <c r="D77">
        <v>74</v>
      </c>
      <c r="E77">
        <f>$E76-$H$1*J76</f>
        <v>0.57109604388382917</v>
      </c>
      <c r="F77">
        <f>F76-$H$1*J76</f>
        <v>0.57109604388382917</v>
      </c>
      <c r="G77" s="7">
        <v>3</v>
      </c>
      <c r="H77" s="7">
        <v>2</v>
      </c>
      <c r="I77">
        <f t="shared" si="10"/>
        <v>2.2843841755353167</v>
      </c>
      <c r="J77">
        <f t="shared" si="11"/>
        <v>0.2843841755353167</v>
      </c>
      <c r="K77">
        <f t="shared" si="13"/>
        <v>8.0874359294901818E-2</v>
      </c>
      <c r="R77" s="4">
        <v>7.4</v>
      </c>
      <c r="S77">
        <f t="shared" si="12"/>
        <v>4.7157120860899839</v>
      </c>
    </row>
    <row r="78" spans="4:19" x14ac:dyDescent="0.2">
      <c r="D78">
        <v>75</v>
      </c>
      <c r="E78">
        <f>$E77-$H$1*J77</f>
        <v>0.56825220212847605</v>
      </c>
      <c r="F78">
        <f>F77-$H$1*J77</f>
        <v>0.56825220212847605</v>
      </c>
      <c r="G78" s="7">
        <v>2</v>
      </c>
      <c r="H78" s="7">
        <v>3</v>
      </c>
      <c r="I78">
        <f t="shared" si="10"/>
        <v>1.7047566063854283</v>
      </c>
      <c r="J78">
        <f t="shared" si="11"/>
        <v>-1.2952433936145717</v>
      </c>
      <c r="K78">
        <f t="shared" si="13"/>
        <v>1.6776554487021924</v>
      </c>
      <c r="R78" s="4">
        <v>7.5</v>
      </c>
      <c r="S78">
        <f t="shared" si="12"/>
        <v>4.7718515156862926</v>
      </c>
    </row>
    <row r="79" spans="4:19" x14ac:dyDescent="0.2">
      <c r="D79">
        <v>76</v>
      </c>
      <c r="E79">
        <f>$E78-$H$1*J78</f>
        <v>0.5812046360646218</v>
      </c>
      <c r="F79">
        <f>F78-$H$1*J78</f>
        <v>0.5812046360646218</v>
      </c>
      <c r="G79" s="7">
        <v>4</v>
      </c>
      <c r="H79" s="7">
        <v>3</v>
      </c>
      <c r="I79">
        <f t="shared" si="10"/>
        <v>2.9060231803231091</v>
      </c>
      <c r="J79">
        <f t="shared" si="11"/>
        <v>-9.3976819676890866E-2</v>
      </c>
      <c r="K79">
        <f t="shared" si="13"/>
        <v>8.8316426365828617E-3</v>
      </c>
      <c r="R79" s="4">
        <v>7.6</v>
      </c>
      <c r="S79">
        <f t="shared" si="12"/>
        <v>4.8279909452826022</v>
      </c>
    </row>
    <row r="80" spans="4:19" x14ac:dyDescent="0.2">
      <c r="D80">
        <v>77</v>
      </c>
      <c r="E80">
        <f>$E79-$H$1*J79</f>
        <v>0.58214440426139069</v>
      </c>
      <c r="F80">
        <f>F79-$H$1*J79</f>
        <v>0.58214440426139069</v>
      </c>
      <c r="G80" s="7">
        <v>6</v>
      </c>
      <c r="H80" s="7">
        <v>2</v>
      </c>
      <c r="I80">
        <f t="shared" si="10"/>
        <v>4.0750108298297354</v>
      </c>
      <c r="J80">
        <f t="shared" si="11"/>
        <v>2.0750108298297354</v>
      </c>
      <c r="K80">
        <f t="shared" si="13"/>
        <v>4.3056699439106874</v>
      </c>
      <c r="R80" s="4">
        <v>7.7</v>
      </c>
      <c r="S80">
        <f t="shared" si="12"/>
        <v>4.8841303748789118</v>
      </c>
    </row>
    <row r="81" spans="4:19" x14ac:dyDescent="0.2">
      <c r="D81">
        <v>78</v>
      </c>
      <c r="E81">
        <f>$E80-$H$1*J80</f>
        <v>0.56139429596309331</v>
      </c>
      <c r="F81">
        <f>F80-$H$1*J80</f>
        <v>0.56139429596309331</v>
      </c>
      <c r="G81" s="6">
        <v>5</v>
      </c>
      <c r="H81" s="6">
        <v>5</v>
      </c>
      <c r="I81">
        <f t="shared" si="10"/>
        <v>3.3683657757785594</v>
      </c>
      <c r="J81">
        <f t="shared" si="11"/>
        <v>-1.6316342242214406</v>
      </c>
      <c r="K81">
        <f t="shared" si="13"/>
        <v>2.6622302416507022</v>
      </c>
      <c r="R81" s="4">
        <v>7.8</v>
      </c>
      <c r="S81">
        <f t="shared" si="12"/>
        <v>4.9402698044752205</v>
      </c>
    </row>
    <row r="82" spans="4:19" x14ac:dyDescent="0.2">
      <c r="R82" s="4">
        <v>7.9</v>
      </c>
      <c r="S82">
        <f t="shared" si="12"/>
        <v>4.99640923407153</v>
      </c>
    </row>
    <row r="83" spans="4:19" x14ac:dyDescent="0.2">
      <c r="R83" s="4">
        <v>8</v>
      </c>
      <c r="S83">
        <f t="shared" si="12"/>
        <v>5.0525486636678396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Kurucz</dc:creator>
  <cp:lastModifiedBy>Juan Francisco Kurucz</cp:lastModifiedBy>
  <dcterms:created xsi:type="dcterms:W3CDTF">2021-09-08T22:41:05Z</dcterms:created>
  <dcterms:modified xsi:type="dcterms:W3CDTF">2021-09-19T20:34:40Z</dcterms:modified>
</cp:coreProperties>
</file>