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pancho/Downloads/"/>
    </mc:Choice>
  </mc:AlternateContent>
  <xr:revisionPtr revIDLastSave="0" documentId="13_ncr:1_{86BBB8D9-5E54-7143-8112-F0568E532243}" xr6:coauthVersionLast="47" xr6:coauthVersionMax="47" xr10:uidLastSave="{00000000-0000-0000-0000-000000000000}"/>
  <bookViews>
    <workbookView xWindow="1820" yWindow="880" windowWidth="24420" windowHeight="15340" activeTab="2" xr2:uid="{00000000-000D-0000-FFFF-FFFF00000000}"/>
  </bookViews>
  <sheets>
    <sheet name="Sheet1" sheetId="1" r:id="rId1"/>
    <sheet name="Data Train" sheetId="2" r:id="rId2"/>
    <sheet name="Data Test" sheetId="3" r:id="rId3"/>
  </sheets>
  <definedNames>
    <definedName name="CART_dataset" localSheetId="1">'Data Train'!$A$3:$C$13</definedName>
    <definedName name="CART_TEST" localSheetId="2">'Data Test'!$A$1:$D$12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3" l="1"/>
  <c r="E12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3" i="3"/>
  <c r="E3" i="3" s="1"/>
  <c r="E18" i="2"/>
  <c r="F18" i="2"/>
  <c r="G18" i="2"/>
  <c r="H18" i="2"/>
  <c r="I18" i="2"/>
  <c r="J18" i="2"/>
  <c r="K18" i="2"/>
  <c r="L18" i="2"/>
  <c r="M18" i="2"/>
  <c r="D18" i="2"/>
  <c r="E16" i="2"/>
  <c r="F16" i="2"/>
  <c r="G16" i="2"/>
  <c r="H16" i="2"/>
  <c r="I16" i="2"/>
  <c r="J16" i="2"/>
  <c r="K16" i="2"/>
  <c r="L16" i="2"/>
  <c r="M16" i="2"/>
  <c r="E17" i="2"/>
  <c r="F17" i="2"/>
  <c r="G17" i="2"/>
  <c r="H17" i="2"/>
  <c r="I17" i="2"/>
  <c r="J17" i="2"/>
  <c r="K17" i="2"/>
  <c r="L17" i="2"/>
  <c r="M17" i="2"/>
  <c r="D17" i="2"/>
  <c r="D16" i="2"/>
  <c r="M14" i="2"/>
  <c r="M15" i="2"/>
  <c r="F14" i="2"/>
  <c r="G14" i="2"/>
  <c r="H14" i="2"/>
  <c r="I14" i="2"/>
  <c r="J14" i="2"/>
  <c r="K14" i="2"/>
  <c r="L14" i="2"/>
  <c r="F15" i="2"/>
  <c r="G15" i="2"/>
  <c r="H15" i="2"/>
  <c r="I15" i="2"/>
  <c r="J15" i="2"/>
  <c r="K15" i="2"/>
  <c r="L15" i="2"/>
  <c r="D14" i="2"/>
  <c r="D15" i="2"/>
  <c r="E15" i="2"/>
  <c r="E14" i="2"/>
  <c r="M4" i="2"/>
  <c r="M5" i="2"/>
  <c r="M6" i="2"/>
  <c r="M7" i="2"/>
  <c r="M8" i="2"/>
  <c r="M9" i="2"/>
  <c r="M10" i="2"/>
  <c r="M11" i="2"/>
  <c r="M12" i="2"/>
  <c r="M1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D13" i="2"/>
  <c r="D5" i="2"/>
  <c r="D6" i="2"/>
  <c r="D7" i="2"/>
  <c r="D8" i="2"/>
  <c r="D9" i="2"/>
  <c r="D10" i="2"/>
  <c r="D11" i="2"/>
  <c r="D12" i="2"/>
  <c r="D4" i="2"/>
  <c r="D2" i="2" a="1"/>
  <c r="D2" i="2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E14" i="3" l="1"/>
  <c r="G5" i="1"/>
  <c r="E7" i="1"/>
  <c r="G7" i="1" s="1"/>
  <c r="E9" i="1"/>
  <c r="G9" i="1" s="1"/>
  <c r="E5" i="1"/>
  <c r="E4" i="1"/>
  <c r="G4" i="1" s="1"/>
  <c r="E6" i="1"/>
  <c r="G6" i="1" s="1"/>
  <c r="E8" i="1"/>
  <c r="G8" i="1" s="1"/>
  <c r="E10" i="1"/>
  <c r="G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E15BC-B825-0347-9D73-B5435FE7B24E}" name="CART-dataset" type="6" refreshedVersion="7" background="1" saveData="1">
    <textPr sourceFile="/Users/pancho/Downloads/cart/CART-dataset.csv" comma="1">
      <textFields count="3">
        <textField/>
        <textField/>
        <textField/>
      </textFields>
    </textPr>
  </connection>
  <connection id="2" xr16:uid="{18856A11-AB61-BB4F-9290-B67E4A06507F}" name="CART-TEST" type="6" refreshedVersion="7" background="1" saveData="1">
    <textPr sourceFile="/Users/pancho/Downloads/cart/CART-TEST.csv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<sst xmlns="http://schemas.openxmlformats.org/spreadsheetml/2006/main" count="31" uniqueCount="25">
  <si>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Gini</t>
  </si>
  <si>
    <t>escenario</t>
  </si>
  <si>
    <t>Clase 0</t>
  </si>
  <si>
    <t xml:space="preserve"> Clase 1 </t>
  </si>
  <si>
    <t>cuenta</t>
  </si>
  <si>
    <t>Clase 0 / cuenta</t>
  </si>
  <si>
    <t>Clase 1 / cuenta</t>
  </si>
  <si>
    <t>X1</t>
  </si>
  <si>
    <t>X2</t>
  </si>
  <si>
    <t>Y</t>
  </si>
  <si>
    <t>Dataset de prueba</t>
  </si>
  <si>
    <t>Predicci¢n</t>
  </si>
  <si>
    <t>Punto de division</t>
  </si>
  <si>
    <t>Grupo</t>
  </si>
  <si>
    <t>Proporcion IZQ</t>
  </si>
  <si>
    <t>Proporcion DER</t>
  </si>
  <si>
    <t>y=0</t>
  </si>
  <si>
    <t>y=1</t>
  </si>
  <si>
    <t>Indice gini</t>
  </si>
  <si>
    <t>Division</t>
  </si>
  <si>
    <t>Error</t>
  </si>
  <si>
    <t>Exactitud</t>
  </si>
  <si>
    <t>El valor buscado es el de arriba</t>
  </si>
  <si>
    <t>El arbol quedaria</t>
  </si>
  <si>
    <t>X&lt; 6,642287351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</si>
</sst>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0" fillId="0" borderId="2" xfId="0" applyFont="1" applyBorder="1" applyAlignment="1"/>
    <xf numFmtId="0" fontId="3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Gráfico bidimensional para los datos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Train'!$A$4:$A$8</c:f>
              <c:numCache>
                <c:formatCode>General</c:formatCode>
                <c:ptCount val="5"/>
                <c:pt idx="0">
                  <c:v>2.7712447180000002</c:v>
                </c:pt>
                <c:pt idx="1">
                  <c:v>1.7285713089999999</c:v>
                </c:pt>
                <c:pt idx="2">
                  <c:v>3.6783198459999999</c:v>
                </c:pt>
                <c:pt idx="3">
                  <c:v>3.9610433569999999</c:v>
                </c:pt>
                <c:pt idx="4">
                  <c:v>2.9992089220000002</c:v>
                </c:pt>
              </c:numCache>
            </c:numRef>
          </c:xVal>
          <c:yVal>
            <c:numRef>
              <c:f>'Data Train'!$B$4:$B$8</c:f>
              <c:numCache>
                <c:formatCode>General</c:formatCode>
                <c:ptCount val="5"/>
                <c:pt idx="0">
                  <c:v>1.784783929</c:v>
                </c:pt>
                <c:pt idx="1">
                  <c:v>1.169761413</c:v>
                </c:pt>
                <c:pt idx="2">
                  <c:v>2.8128135699999999</c:v>
                </c:pt>
                <c:pt idx="3">
                  <c:v>2.6199503200000001</c:v>
                </c:pt>
                <c:pt idx="4">
                  <c:v>2.209014212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0-6E4D-B242-A3F4E6B05EE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Train'!$A$9:$A$13</c:f>
              <c:numCache>
                <c:formatCode>General</c:formatCode>
                <c:ptCount val="5"/>
                <c:pt idx="0">
                  <c:v>7.4975458670000004</c:v>
                </c:pt>
                <c:pt idx="1">
                  <c:v>9.0022032599999999</c:v>
                </c:pt>
                <c:pt idx="2">
                  <c:v>7.4445423259999997</c:v>
                </c:pt>
                <c:pt idx="3">
                  <c:v>10.12493903</c:v>
                </c:pt>
                <c:pt idx="4">
                  <c:v>6.6422873510000002</c:v>
                </c:pt>
              </c:numCache>
            </c:numRef>
          </c:xVal>
          <c:yVal>
            <c:numRef>
              <c:f>'Data Train'!$B$9:$B$13</c:f>
              <c:numCache>
                <c:formatCode>General</c:formatCode>
                <c:ptCount val="5"/>
                <c:pt idx="0">
                  <c:v>3.1629535459999998</c:v>
                </c:pt>
                <c:pt idx="1">
                  <c:v>3.3390471879999999</c:v>
                </c:pt>
                <c:pt idx="2">
                  <c:v>0.47668337500000002</c:v>
                </c:pt>
                <c:pt idx="3">
                  <c:v>3.234550982</c:v>
                </c:pt>
                <c:pt idx="4">
                  <c:v>3.319983761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40-6E4D-B242-A3F4E6B05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163456"/>
        <c:axId val="801515184"/>
      </c:scatterChart>
      <c:valAx>
        <c:axId val="80116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801515184"/>
        <c:crosses val="autoZero"/>
        <c:crossBetween val="midCat"/>
      </c:valAx>
      <c:valAx>
        <c:axId val="8015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Y"/>
          </a:p>
        </c:txPr>
        <c:crossAx val="80116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19</xdr:row>
      <xdr:rowOff>44450</xdr:rowOff>
    </xdr:from>
    <xdr:to>
      <xdr:col>5</xdr:col>
      <xdr:colOff>546100</xdr:colOff>
      <xdr:row>35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6AC1F-2B88-864E-9B17-61B3D077A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-dataset" connectionId="1" xr16:uid="{DF491699-357A-854C-924C-327DDB98128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-TEST" connectionId="2" xr16:uid="{4F7FC9AD-7239-0143-BDD2-82F2BD29BD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>
      <selection activeCell="C5" sqref="C5"/>
    </sheetView>
  </sheetViews>
  <sheetFormatPr baseColWidth="10" defaultColWidth="10.83203125" defaultRowHeight="13" customHeight="1" x14ac:dyDescent="0.15"/>
  <cols>
    <col min="1" max="7" width="14.6640625" style="1" customWidth="1"/>
    <col min="8" max="256" width="10.83203125" style="1" customWidth="1"/>
  </cols>
  <sheetData>
    <row r="1" spans="1:7" ht="15" customHeight="1" x14ac:dyDescent="0.15">
      <c r="A1" s="2" t="s">
        <v>0</v>
      </c>
      <c r="B1" s="3"/>
      <c r="C1" s="3"/>
      <c r="D1" s="3"/>
      <c r="E1" s="3"/>
      <c r="F1" s="3"/>
      <c r="G1" s="3"/>
    </row>
    <row r="2" spans="1:7" ht="15" customHeight="1" x14ac:dyDescent="0.15">
      <c r="A2" s="3"/>
      <c r="B2" s="3"/>
      <c r="C2" s="3"/>
      <c r="D2" s="3"/>
      <c r="E2" s="3"/>
      <c r="F2" s="3"/>
      <c r="G2" s="3"/>
    </row>
    <row r="3" spans="1:7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0</v>
      </c>
    </row>
    <row r="4" spans="1:7" ht="15" customHeight="1" x14ac:dyDescent="0.15">
      <c r="A4" s="4">
        <v>1</v>
      </c>
      <c r="B4" s="4">
        <v>10</v>
      </c>
      <c r="C4" s="4">
        <v>10</v>
      </c>
      <c r="D4" s="4">
        <f t="shared" ref="D4:D10" si="0">SUM(B4:C4)</f>
        <v>20</v>
      </c>
      <c r="E4" s="4">
        <f t="shared" ref="E4:E10" si="1">B4/D4</f>
        <v>0.5</v>
      </c>
      <c r="F4" s="4">
        <f t="shared" ref="F4:F10" si="2">C4/D4</f>
        <v>0.5</v>
      </c>
      <c r="G4" s="4">
        <f t="shared" ref="G4:G10" si="3">2*F4*E4</f>
        <v>0.5</v>
      </c>
    </row>
    <row r="5" spans="1:7" ht="15" customHeight="1" x14ac:dyDescent="0.15">
      <c r="A5" s="4">
        <v>2</v>
      </c>
      <c r="B5" s="4">
        <v>19</v>
      </c>
      <c r="C5" s="4">
        <v>1</v>
      </c>
      <c r="D5" s="4">
        <f t="shared" si="0"/>
        <v>20</v>
      </c>
      <c r="E5" s="4">
        <f t="shared" si="1"/>
        <v>0.95</v>
      </c>
      <c r="F5" s="4">
        <f t="shared" si="2"/>
        <v>0.05</v>
      </c>
      <c r="G5" s="4">
        <f t="shared" si="3"/>
        <v>9.5000000000000001E-2</v>
      </c>
    </row>
    <row r="6" spans="1:7" ht="15" customHeight="1" x14ac:dyDescent="0.15">
      <c r="A6" s="4">
        <v>3</v>
      </c>
      <c r="B6" s="4">
        <v>1</v>
      </c>
      <c r="C6" s="4">
        <v>19</v>
      </c>
      <c r="D6" s="4">
        <f t="shared" si="0"/>
        <v>20</v>
      </c>
      <c r="E6" s="4">
        <f t="shared" si="1"/>
        <v>0.05</v>
      </c>
      <c r="F6" s="4">
        <f t="shared" si="2"/>
        <v>0.95</v>
      </c>
      <c r="G6" s="4">
        <f t="shared" si="3"/>
        <v>9.5000000000000001E-2</v>
      </c>
    </row>
    <row r="7" spans="1:7" ht="15" customHeight="1" x14ac:dyDescent="0.15">
      <c r="A7" s="4">
        <v>4</v>
      </c>
      <c r="B7" s="4">
        <v>15</v>
      </c>
      <c r="C7" s="4">
        <v>5</v>
      </c>
      <c r="D7" s="4">
        <f t="shared" si="0"/>
        <v>20</v>
      </c>
      <c r="E7" s="4">
        <f t="shared" si="1"/>
        <v>0.75</v>
      </c>
      <c r="F7" s="4">
        <f t="shared" si="2"/>
        <v>0.25</v>
      </c>
      <c r="G7" s="4">
        <f t="shared" si="3"/>
        <v>0.375</v>
      </c>
    </row>
    <row r="8" spans="1:7" ht="15" customHeight="1" x14ac:dyDescent="0.15">
      <c r="A8" s="4">
        <v>5</v>
      </c>
      <c r="B8" s="4">
        <v>5</v>
      </c>
      <c r="C8" s="4">
        <v>15</v>
      </c>
      <c r="D8" s="4">
        <f t="shared" si="0"/>
        <v>20</v>
      </c>
      <c r="E8" s="4">
        <f t="shared" si="1"/>
        <v>0.25</v>
      </c>
      <c r="F8" s="4">
        <f t="shared" si="2"/>
        <v>0.75</v>
      </c>
      <c r="G8" s="4">
        <f t="shared" si="3"/>
        <v>0.375</v>
      </c>
    </row>
    <row r="9" spans="1:7" ht="15" customHeight="1" x14ac:dyDescent="0.15">
      <c r="A9" s="4">
        <v>6</v>
      </c>
      <c r="B9" s="4">
        <v>11</v>
      </c>
      <c r="C9" s="4">
        <v>9</v>
      </c>
      <c r="D9" s="4">
        <f t="shared" si="0"/>
        <v>20</v>
      </c>
      <c r="E9" s="4">
        <f t="shared" si="1"/>
        <v>0.55000000000000004</v>
      </c>
      <c r="F9" s="4">
        <f t="shared" si="2"/>
        <v>0.45</v>
      </c>
      <c r="G9" s="4">
        <f t="shared" si="3"/>
        <v>0.49500000000000005</v>
      </c>
    </row>
    <row r="10" spans="1:7" ht="15" customHeight="1" x14ac:dyDescent="0.15">
      <c r="A10" s="4">
        <v>7</v>
      </c>
      <c r="B10" s="4">
        <v>20</v>
      </c>
      <c r="C10" s="4">
        <v>0</v>
      </c>
      <c r="D10" s="4">
        <f t="shared" si="0"/>
        <v>20</v>
      </c>
      <c r="E10" s="4">
        <f t="shared" si="1"/>
        <v>1</v>
      </c>
      <c r="F10" s="4">
        <f t="shared" si="2"/>
        <v>0</v>
      </c>
      <c r="G10" s="4">
        <f t="shared" si="3"/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418B-B03B-ED4F-90B9-7DB3957E18B7}">
  <dimension ref="A1:N27"/>
  <sheetViews>
    <sheetView workbookViewId="0">
      <selection activeCell="N27" sqref="N27"/>
    </sheetView>
  </sheetViews>
  <sheetFormatPr baseColWidth="10" defaultRowHeight="13" x14ac:dyDescent="0.15"/>
  <cols>
    <col min="1" max="1" width="12.1640625" bestFit="1" customWidth="1"/>
    <col min="2" max="2" width="14" bestFit="1" customWidth="1"/>
    <col min="3" max="3" width="4.5" bestFit="1" customWidth="1"/>
  </cols>
  <sheetData>
    <row r="1" spans="1:13" x14ac:dyDescent="0.15">
      <c r="D1" s="10" t="s">
        <v>12</v>
      </c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15">
      <c r="D2" cm="1">
        <f t="array" ref="D2:M2">TRANSPOSE(A4:A13)</f>
        <v>2.7712447180000002</v>
      </c>
      <c r="E2">
        <v>1.7285713089999999</v>
      </c>
      <c r="F2">
        <v>3.6783198459999999</v>
      </c>
      <c r="G2">
        <v>3.9610433569999999</v>
      </c>
      <c r="H2">
        <v>2.9992089220000002</v>
      </c>
      <c r="I2">
        <v>7.4975458670000004</v>
      </c>
      <c r="J2">
        <v>9.0022032599999999</v>
      </c>
      <c r="K2">
        <v>7.4445423259999997</v>
      </c>
      <c r="L2">
        <v>10.12493903</v>
      </c>
      <c r="M2">
        <v>6.6422873510000002</v>
      </c>
    </row>
    <row r="3" spans="1:13" x14ac:dyDescent="0.15">
      <c r="A3" t="s">
        <v>7</v>
      </c>
      <c r="B3" t="s">
        <v>8</v>
      </c>
      <c r="C3" t="s">
        <v>9</v>
      </c>
      <c r="D3" s="10" t="s">
        <v>13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15">
      <c r="A4">
        <v>2.7712447180000002</v>
      </c>
      <c r="B4">
        <v>1.784783929</v>
      </c>
      <c r="C4" s="5">
        <v>0</v>
      </c>
      <c r="D4" s="5" t="str">
        <f>IF($A4&lt;D$2,"IZQ","DER")</f>
        <v>DER</v>
      </c>
      <c r="E4" s="5" t="str">
        <f t="shared" ref="E4:L4" si="0">IF($A4&lt;E$2,"IZQ","DER")</f>
        <v>DER</v>
      </c>
      <c r="F4" s="5" t="str">
        <f t="shared" si="0"/>
        <v>IZQ</v>
      </c>
      <c r="G4" s="5" t="str">
        <f t="shared" si="0"/>
        <v>IZQ</v>
      </c>
      <c r="H4" s="5" t="str">
        <f t="shared" si="0"/>
        <v>IZQ</v>
      </c>
      <c r="I4" s="5" t="str">
        <f t="shared" si="0"/>
        <v>IZQ</v>
      </c>
      <c r="J4" s="5" t="str">
        <f t="shared" si="0"/>
        <v>IZQ</v>
      </c>
      <c r="K4" s="5" t="str">
        <f t="shared" si="0"/>
        <v>IZQ</v>
      </c>
      <c r="L4" s="5" t="str">
        <f t="shared" si="0"/>
        <v>IZQ</v>
      </c>
      <c r="M4" s="5" t="str">
        <f>IF($A4&lt;M$2,"IZQ","DER")</f>
        <v>IZQ</v>
      </c>
    </row>
    <row r="5" spans="1:13" x14ac:dyDescent="0.15">
      <c r="A5">
        <v>1.7285713089999999</v>
      </c>
      <c r="B5">
        <v>1.169761413</v>
      </c>
      <c r="C5" s="5">
        <v>0</v>
      </c>
      <c r="D5" s="5" t="str">
        <f t="shared" ref="D5:M13" si="1">IF($A5&lt;D$2,"IZQ","DER")</f>
        <v>IZQ</v>
      </c>
      <c r="E5" s="5" t="str">
        <f t="shared" si="1"/>
        <v>DER</v>
      </c>
      <c r="F5" s="5" t="str">
        <f t="shared" si="1"/>
        <v>IZQ</v>
      </c>
      <c r="G5" s="5" t="str">
        <f t="shared" si="1"/>
        <v>IZQ</v>
      </c>
      <c r="H5" s="5" t="str">
        <f t="shared" si="1"/>
        <v>IZQ</v>
      </c>
      <c r="I5" s="5" t="str">
        <f t="shared" si="1"/>
        <v>IZQ</v>
      </c>
      <c r="J5" s="5" t="str">
        <f t="shared" si="1"/>
        <v>IZQ</v>
      </c>
      <c r="K5" s="5" t="str">
        <f t="shared" si="1"/>
        <v>IZQ</v>
      </c>
      <c r="L5" s="5" t="str">
        <f t="shared" si="1"/>
        <v>IZQ</v>
      </c>
      <c r="M5" s="5" t="str">
        <f t="shared" si="1"/>
        <v>IZQ</v>
      </c>
    </row>
    <row r="6" spans="1:13" x14ac:dyDescent="0.15">
      <c r="A6">
        <v>3.6783198459999999</v>
      </c>
      <c r="B6">
        <v>2.8128135699999999</v>
      </c>
      <c r="C6" s="5">
        <v>0</v>
      </c>
      <c r="D6" s="5" t="str">
        <f t="shared" si="1"/>
        <v>DER</v>
      </c>
      <c r="E6" s="5" t="str">
        <f t="shared" si="1"/>
        <v>DER</v>
      </c>
      <c r="F6" s="5" t="str">
        <f t="shared" si="1"/>
        <v>DER</v>
      </c>
      <c r="G6" s="5" t="str">
        <f t="shared" si="1"/>
        <v>IZQ</v>
      </c>
      <c r="H6" s="5" t="str">
        <f t="shared" si="1"/>
        <v>DER</v>
      </c>
      <c r="I6" s="5" t="str">
        <f t="shared" si="1"/>
        <v>IZQ</v>
      </c>
      <c r="J6" s="5" t="str">
        <f t="shared" si="1"/>
        <v>IZQ</v>
      </c>
      <c r="K6" s="5" t="str">
        <f t="shared" si="1"/>
        <v>IZQ</v>
      </c>
      <c r="L6" s="5" t="str">
        <f t="shared" si="1"/>
        <v>IZQ</v>
      </c>
      <c r="M6" s="5" t="str">
        <f t="shared" si="1"/>
        <v>IZQ</v>
      </c>
    </row>
    <row r="7" spans="1:13" x14ac:dyDescent="0.15">
      <c r="A7">
        <v>3.9610433569999999</v>
      </c>
      <c r="B7">
        <v>2.6199503200000001</v>
      </c>
      <c r="C7" s="5">
        <v>0</v>
      </c>
      <c r="D7" s="5" t="str">
        <f t="shared" si="1"/>
        <v>DER</v>
      </c>
      <c r="E7" s="5" t="str">
        <f t="shared" si="1"/>
        <v>DER</v>
      </c>
      <c r="F7" s="5" t="str">
        <f t="shared" si="1"/>
        <v>DER</v>
      </c>
      <c r="G7" s="5" t="str">
        <f t="shared" si="1"/>
        <v>DER</v>
      </c>
      <c r="H7" s="5" t="str">
        <f t="shared" si="1"/>
        <v>DER</v>
      </c>
      <c r="I7" s="5" t="str">
        <f t="shared" si="1"/>
        <v>IZQ</v>
      </c>
      <c r="J7" s="5" t="str">
        <f t="shared" si="1"/>
        <v>IZQ</v>
      </c>
      <c r="K7" s="5" t="str">
        <f t="shared" si="1"/>
        <v>IZQ</v>
      </c>
      <c r="L7" s="5" t="str">
        <f t="shared" si="1"/>
        <v>IZQ</v>
      </c>
      <c r="M7" s="5" t="str">
        <f t="shared" si="1"/>
        <v>IZQ</v>
      </c>
    </row>
    <row r="8" spans="1:13" x14ac:dyDescent="0.15">
      <c r="A8">
        <v>2.9992089220000002</v>
      </c>
      <c r="B8">
        <v>2.209014212</v>
      </c>
      <c r="C8" s="5">
        <v>0</v>
      </c>
      <c r="D8" s="5" t="str">
        <f t="shared" si="1"/>
        <v>DER</v>
      </c>
      <c r="E8" s="5" t="str">
        <f t="shared" si="1"/>
        <v>DER</v>
      </c>
      <c r="F8" s="5" t="str">
        <f t="shared" si="1"/>
        <v>IZQ</v>
      </c>
      <c r="G8" s="5" t="str">
        <f t="shared" si="1"/>
        <v>IZQ</v>
      </c>
      <c r="H8" s="5" t="str">
        <f t="shared" si="1"/>
        <v>DER</v>
      </c>
      <c r="I8" s="5" t="str">
        <f t="shared" si="1"/>
        <v>IZQ</v>
      </c>
      <c r="J8" s="5" t="str">
        <f t="shared" si="1"/>
        <v>IZQ</v>
      </c>
      <c r="K8" s="5" t="str">
        <f t="shared" si="1"/>
        <v>IZQ</v>
      </c>
      <c r="L8" s="5" t="str">
        <f t="shared" si="1"/>
        <v>IZQ</v>
      </c>
      <c r="M8" s="5" t="str">
        <f t="shared" si="1"/>
        <v>IZQ</v>
      </c>
    </row>
    <row r="9" spans="1:13" x14ac:dyDescent="0.15">
      <c r="A9">
        <v>7.4975458670000004</v>
      </c>
      <c r="B9">
        <v>3.1629535459999998</v>
      </c>
      <c r="C9" s="5">
        <v>1</v>
      </c>
      <c r="D9" s="5" t="str">
        <f t="shared" si="1"/>
        <v>DER</v>
      </c>
      <c r="E9" s="5" t="str">
        <f t="shared" si="1"/>
        <v>DER</v>
      </c>
      <c r="F9" s="5" t="str">
        <f t="shared" si="1"/>
        <v>DER</v>
      </c>
      <c r="G9" s="5" t="str">
        <f t="shared" si="1"/>
        <v>DER</v>
      </c>
      <c r="H9" s="5" t="str">
        <f t="shared" si="1"/>
        <v>DER</v>
      </c>
      <c r="I9" s="5" t="str">
        <f t="shared" si="1"/>
        <v>DER</v>
      </c>
      <c r="J9" s="5" t="str">
        <f t="shared" si="1"/>
        <v>IZQ</v>
      </c>
      <c r="K9" s="5" t="str">
        <f t="shared" si="1"/>
        <v>DER</v>
      </c>
      <c r="L9" s="5" t="str">
        <f t="shared" si="1"/>
        <v>IZQ</v>
      </c>
      <c r="M9" s="5" t="str">
        <f t="shared" si="1"/>
        <v>DER</v>
      </c>
    </row>
    <row r="10" spans="1:13" x14ac:dyDescent="0.15">
      <c r="A10">
        <v>9.0022032599999999</v>
      </c>
      <c r="B10">
        <v>3.3390471879999999</v>
      </c>
      <c r="C10" s="5">
        <v>1</v>
      </c>
      <c r="D10" s="5" t="str">
        <f t="shared" si="1"/>
        <v>DER</v>
      </c>
      <c r="E10" s="5" t="str">
        <f t="shared" si="1"/>
        <v>DER</v>
      </c>
      <c r="F10" s="5" t="str">
        <f t="shared" si="1"/>
        <v>DER</v>
      </c>
      <c r="G10" s="5" t="str">
        <f t="shared" si="1"/>
        <v>DER</v>
      </c>
      <c r="H10" s="5" t="str">
        <f t="shared" si="1"/>
        <v>DER</v>
      </c>
      <c r="I10" s="5" t="str">
        <f t="shared" si="1"/>
        <v>DER</v>
      </c>
      <c r="J10" s="5" t="str">
        <f t="shared" si="1"/>
        <v>DER</v>
      </c>
      <c r="K10" s="5" t="str">
        <f t="shared" si="1"/>
        <v>DER</v>
      </c>
      <c r="L10" s="5" t="str">
        <f t="shared" si="1"/>
        <v>IZQ</v>
      </c>
      <c r="M10" s="5" t="str">
        <f t="shared" si="1"/>
        <v>DER</v>
      </c>
    </row>
    <row r="11" spans="1:13" x14ac:dyDescent="0.15">
      <c r="A11">
        <v>7.4445423259999997</v>
      </c>
      <c r="B11">
        <v>0.47668337500000002</v>
      </c>
      <c r="C11" s="5">
        <v>1</v>
      </c>
      <c r="D11" s="5" t="str">
        <f t="shared" si="1"/>
        <v>DER</v>
      </c>
      <c r="E11" s="5" t="str">
        <f t="shared" si="1"/>
        <v>DER</v>
      </c>
      <c r="F11" s="5" t="str">
        <f t="shared" si="1"/>
        <v>DER</v>
      </c>
      <c r="G11" s="5" t="str">
        <f t="shared" si="1"/>
        <v>DER</v>
      </c>
      <c r="H11" s="5" t="str">
        <f t="shared" si="1"/>
        <v>DER</v>
      </c>
      <c r="I11" s="5" t="str">
        <f t="shared" si="1"/>
        <v>IZQ</v>
      </c>
      <c r="J11" s="5" t="str">
        <f t="shared" si="1"/>
        <v>IZQ</v>
      </c>
      <c r="K11" s="5" t="str">
        <f t="shared" si="1"/>
        <v>DER</v>
      </c>
      <c r="L11" s="5" t="str">
        <f t="shared" si="1"/>
        <v>IZQ</v>
      </c>
      <c r="M11" s="5" t="str">
        <f t="shared" si="1"/>
        <v>DER</v>
      </c>
    </row>
    <row r="12" spans="1:13" x14ac:dyDescent="0.15">
      <c r="A12">
        <v>10.12493903</v>
      </c>
      <c r="B12">
        <v>3.234550982</v>
      </c>
      <c r="C12" s="5">
        <v>1</v>
      </c>
      <c r="D12" s="5" t="str">
        <f t="shared" si="1"/>
        <v>DER</v>
      </c>
      <c r="E12" s="5" t="str">
        <f t="shared" si="1"/>
        <v>DER</v>
      </c>
      <c r="F12" s="5" t="str">
        <f t="shared" si="1"/>
        <v>DER</v>
      </c>
      <c r="G12" s="5" t="str">
        <f t="shared" si="1"/>
        <v>DER</v>
      </c>
      <c r="H12" s="5" t="str">
        <f t="shared" si="1"/>
        <v>DER</v>
      </c>
      <c r="I12" s="5" t="str">
        <f t="shared" si="1"/>
        <v>DER</v>
      </c>
      <c r="J12" s="5" t="str">
        <f t="shared" si="1"/>
        <v>DER</v>
      </c>
      <c r="K12" s="5" t="str">
        <f t="shared" si="1"/>
        <v>DER</v>
      </c>
      <c r="L12" s="5" t="str">
        <f t="shared" si="1"/>
        <v>DER</v>
      </c>
      <c r="M12" s="5" t="str">
        <f t="shared" si="1"/>
        <v>DER</v>
      </c>
    </row>
    <row r="13" spans="1:13" x14ac:dyDescent="0.15">
      <c r="A13">
        <v>6.6422873510000002</v>
      </c>
      <c r="B13">
        <v>3.319983761</v>
      </c>
      <c r="C13" s="5">
        <v>1</v>
      </c>
      <c r="D13" s="5" t="str">
        <f>IF($A13&lt;D$2,"IZQ","DER")</f>
        <v>DER</v>
      </c>
      <c r="E13" s="5" t="str">
        <f t="shared" si="1"/>
        <v>DER</v>
      </c>
      <c r="F13" s="5" t="str">
        <f t="shared" si="1"/>
        <v>DER</v>
      </c>
      <c r="G13" s="5" t="str">
        <f t="shared" si="1"/>
        <v>DER</v>
      </c>
      <c r="H13" s="5" t="str">
        <f t="shared" si="1"/>
        <v>DER</v>
      </c>
      <c r="I13" s="5" t="str">
        <f t="shared" si="1"/>
        <v>IZQ</v>
      </c>
      <c r="J13" s="5" t="str">
        <f t="shared" si="1"/>
        <v>IZQ</v>
      </c>
      <c r="K13" s="5" t="str">
        <f t="shared" si="1"/>
        <v>IZQ</v>
      </c>
      <c r="L13" s="5" t="str">
        <f t="shared" si="1"/>
        <v>IZQ</v>
      </c>
      <c r="M13" s="5" t="str">
        <f>IF($A13&lt;M$2,"IZQ","DER")</f>
        <v>DER</v>
      </c>
    </row>
    <row r="14" spans="1:13" x14ac:dyDescent="0.15">
      <c r="A14" s="7"/>
      <c r="B14" s="8" t="s">
        <v>14</v>
      </c>
      <c r="C14" s="8" t="s">
        <v>16</v>
      </c>
      <c r="D14" s="9">
        <f>IF(COUNTIF(D4:D13,"=IZQ")=0,0,COUNTIF(D4:D8,"=IZQ")/COUNTIF(D4:D13,"=IZQ"))</f>
        <v>1</v>
      </c>
      <c r="E14" s="9">
        <f>IF(COUNTIF(E4:E13,"=IZQ")=0,0,COUNTIF(E4:E8,"=IZQ")/COUNTIF(E4:E13,"=IZQ"))</f>
        <v>0</v>
      </c>
      <c r="F14" s="9">
        <f t="shared" ref="F14:L14" si="2">IF(COUNTIF(F4:F13,"=IZQ")=0,0,COUNTIF(F4:F8,"=IZQ")/COUNTIF(F4:F13,"=IZQ"))</f>
        <v>1</v>
      </c>
      <c r="G14" s="9">
        <f t="shared" si="2"/>
        <v>1</v>
      </c>
      <c r="H14" s="9">
        <f t="shared" si="2"/>
        <v>1</v>
      </c>
      <c r="I14" s="9">
        <f t="shared" si="2"/>
        <v>0.7142857142857143</v>
      </c>
      <c r="J14" s="9">
        <f t="shared" si="2"/>
        <v>0.625</v>
      </c>
      <c r="K14" s="9">
        <f t="shared" si="2"/>
        <v>0.83333333333333337</v>
      </c>
      <c r="L14" s="9">
        <f t="shared" si="2"/>
        <v>0.55555555555555558</v>
      </c>
      <c r="M14" s="9">
        <f>IF(COUNTIF(M4:M13,"=IZQ")=0,0,COUNTIF(M4:M8,"=IZQ")/COUNTIF(M4:M13,"=IZQ"))</f>
        <v>1</v>
      </c>
    </row>
    <row r="15" spans="1:13" x14ac:dyDescent="0.15">
      <c r="C15" s="6" t="s">
        <v>17</v>
      </c>
      <c r="D15" s="5">
        <f>IF(COUNTIF(D4:D13,"=IZQ")=0,0,COUNTIF(D9:D13,"=IZQ")/COUNTIF(D4:D13,"=IZQ"))</f>
        <v>0</v>
      </c>
      <c r="E15" s="5">
        <f>IF(COUNTIF(E4:E13,"=IZQ")=0,0,COUNTIF(E9:E13,"=IZQ")/COUNTIF(E4:E13,"=IZQ"))</f>
        <v>0</v>
      </c>
      <c r="F15" s="5">
        <f t="shared" ref="F15:L15" si="3">IF(COUNTIF(F4:F13,"=IZQ")=0,0,COUNTIF(F9:F13,"=IZQ")/COUNTIF(F4:F13,"=IZQ"))</f>
        <v>0</v>
      </c>
      <c r="G15" s="5">
        <f t="shared" si="3"/>
        <v>0</v>
      </c>
      <c r="H15" s="5">
        <f t="shared" si="3"/>
        <v>0</v>
      </c>
      <c r="I15" s="5">
        <f t="shared" si="3"/>
        <v>0.2857142857142857</v>
      </c>
      <c r="J15" s="5">
        <f t="shared" si="3"/>
        <v>0.375</v>
      </c>
      <c r="K15" s="5">
        <f t="shared" si="3"/>
        <v>0.16666666666666666</v>
      </c>
      <c r="L15" s="5">
        <f t="shared" si="3"/>
        <v>0.44444444444444442</v>
      </c>
      <c r="M15" s="5">
        <f>IF(COUNTIF(M4:M13,"=IZQ")=0,0,COUNTIF(M9:M13,"=IZQ")/COUNTIF(M4:M13,"=IZQ"))</f>
        <v>0</v>
      </c>
    </row>
    <row r="16" spans="1:13" x14ac:dyDescent="0.15">
      <c r="B16" s="6" t="s">
        <v>15</v>
      </c>
      <c r="C16" s="6" t="s">
        <v>16</v>
      </c>
      <c r="D16" s="5">
        <f>IF(COUNTIF(D4:D13,"=DER")=0,0,COUNTIF(D4:D8,"=DER")/COUNTIF(D4:D13,"=DER"))</f>
        <v>0.44444444444444442</v>
      </c>
      <c r="E16" s="5">
        <f t="shared" ref="E16:M16" si="4">IF(COUNTIF(E4:E13,"=DER")=0,0,COUNTIF(E4:E8,"=DER")/COUNTIF(E4:E13,"=DER"))</f>
        <v>0.5</v>
      </c>
      <c r="F16" s="5">
        <f t="shared" si="4"/>
        <v>0.2857142857142857</v>
      </c>
      <c r="G16" s="5">
        <f t="shared" si="4"/>
        <v>0.16666666666666666</v>
      </c>
      <c r="H16" s="5">
        <f t="shared" si="4"/>
        <v>0.375</v>
      </c>
      <c r="I16" s="5">
        <f t="shared" si="4"/>
        <v>0</v>
      </c>
      <c r="J16" s="5">
        <f t="shared" si="4"/>
        <v>0</v>
      </c>
      <c r="K16" s="5">
        <f t="shared" si="4"/>
        <v>0</v>
      </c>
      <c r="L16" s="5">
        <f t="shared" si="4"/>
        <v>0</v>
      </c>
      <c r="M16" s="5">
        <f t="shared" si="4"/>
        <v>0</v>
      </c>
    </row>
    <row r="17" spans="2:14" x14ac:dyDescent="0.15">
      <c r="C17" s="6" t="s">
        <v>17</v>
      </c>
      <c r="D17" s="5">
        <f>IF(COUNTIF(D4:D13,"=DER")=0,0,COUNTIF(D9:D13,"=DER")/COUNTIF(D4:D13,"=DER"))</f>
        <v>0.55555555555555558</v>
      </c>
      <c r="E17" s="5">
        <f t="shared" ref="E17:M17" si="5">IF(COUNTIF(E4:E13,"=DER")=0,0,COUNTIF(E9:E13,"=DER")/COUNTIF(E4:E13,"=DER"))</f>
        <v>0.5</v>
      </c>
      <c r="F17" s="5">
        <f t="shared" si="5"/>
        <v>0.7142857142857143</v>
      </c>
      <c r="G17" s="5">
        <f t="shared" si="5"/>
        <v>0.83333333333333337</v>
      </c>
      <c r="H17" s="5">
        <f t="shared" si="5"/>
        <v>0.625</v>
      </c>
      <c r="I17" s="5">
        <f t="shared" si="5"/>
        <v>1</v>
      </c>
      <c r="J17" s="5">
        <f t="shared" si="5"/>
        <v>1</v>
      </c>
      <c r="K17" s="5">
        <f t="shared" si="5"/>
        <v>1</v>
      </c>
      <c r="L17" s="5">
        <f t="shared" si="5"/>
        <v>1</v>
      </c>
      <c r="M17" s="5">
        <f t="shared" si="5"/>
        <v>1</v>
      </c>
    </row>
    <row r="18" spans="2:14" x14ac:dyDescent="0.15">
      <c r="B18" s="6" t="s">
        <v>18</v>
      </c>
      <c r="D18">
        <f>((1-(POWER(D14,2)+POWER(D15,2)))*(COUNTIF(D4:D13,"=IZQ")/COUNTA(D4:D13)))+((1-(POWER(D16,2)+POWER(D17,2)))*(COUNTIF(D4:D13,"=DER")/COUNTA(D4:D13)))</f>
        <v>0.44444444444444442</v>
      </c>
      <c r="E18" s="5">
        <f t="shared" ref="E18:M18" si="6">((1-(POWER(E14,2)+POWER(E15,2)))*(COUNTIF(E4:E13,"=IZQ")/COUNTA(E4:E13)))+((1-(POWER(E16,2)+POWER(E17,2)))*(COUNTIF(E4:E13,"=DER")/COUNTA(E4:E13)))</f>
        <v>0.5</v>
      </c>
      <c r="F18" s="5">
        <f t="shared" si="6"/>
        <v>0.2857142857142857</v>
      </c>
      <c r="G18" s="5">
        <f t="shared" si="6"/>
        <v>0.1666666666666666</v>
      </c>
      <c r="H18" s="5">
        <f t="shared" si="6"/>
        <v>0.375</v>
      </c>
      <c r="I18" s="5">
        <f t="shared" si="6"/>
        <v>0.2857142857142857</v>
      </c>
      <c r="J18" s="5">
        <f t="shared" si="6"/>
        <v>0.375</v>
      </c>
      <c r="K18" s="5">
        <f t="shared" si="6"/>
        <v>0.1666666666666666</v>
      </c>
      <c r="L18" s="5">
        <f t="shared" si="6"/>
        <v>0.44444444444444442</v>
      </c>
      <c r="M18" s="5">
        <f t="shared" si="6"/>
        <v>0</v>
      </c>
    </row>
    <row r="19" spans="2:14" x14ac:dyDescent="0.15">
      <c r="M19" t="s">
        <v>22</v>
      </c>
    </row>
    <row r="21" spans="2:14" x14ac:dyDescent="0.15">
      <c r="K21" t="s">
        <v>23</v>
      </c>
    </row>
    <row r="22" spans="2:14" x14ac:dyDescent="0.15">
      <c r="M22" t="s">
        <v>24</v>
      </c>
    </row>
    <row r="23" spans="2:14" x14ac:dyDescent="0.15">
      <c r="L23">
        <v>2.7712447180000002</v>
      </c>
      <c r="N23">
        <v>7.4975458670000004</v>
      </c>
    </row>
    <row r="24" spans="2:14" x14ac:dyDescent="0.15">
      <c r="L24">
        <v>1.7285713089999999</v>
      </c>
      <c r="N24">
        <v>9.0022032599999999</v>
      </c>
    </row>
    <row r="25" spans="2:14" x14ac:dyDescent="0.15">
      <c r="L25">
        <v>3.6783198459999999</v>
      </c>
      <c r="N25">
        <v>7.4445423259999997</v>
      </c>
    </row>
    <row r="26" spans="2:14" x14ac:dyDescent="0.15">
      <c r="L26">
        <v>3.9610433569999999</v>
      </c>
      <c r="N26">
        <v>10.12493903</v>
      </c>
    </row>
    <row r="27" spans="2:14" x14ac:dyDescent="0.15">
      <c r="L27">
        <v>2.9992089220000002</v>
      </c>
      <c r="N27">
        <v>6.6422873510000002</v>
      </c>
    </row>
  </sheetData>
  <mergeCells count="2">
    <mergeCell ref="D3:M3"/>
    <mergeCell ref="D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7568-101A-734D-B170-562437E66B96}">
  <dimension ref="A1:F14"/>
  <sheetViews>
    <sheetView tabSelected="1" workbookViewId="0">
      <selection activeCell="F3" sqref="F3"/>
    </sheetView>
  </sheetViews>
  <sheetFormatPr baseColWidth="10" defaultRowHeight="13" x14ac:dyDescent="0.15"/>
  <cols>
    <col min="1" max="1" width="16.83203125" bestFit="1" customWidth="1"/>
    <col min="2" max="2" width="12.1640625" bestFit="1" customWidth="1"/>
    <col min="3" max="3" width="2.1640625" bestFit="1" customWidth="1"/>
    <col min="4" max="4" width="9.6640625" bestFit="1" customWidth="1"/>
  </cols>
  <sheetData>
    <row r="1" spans="1:6" x14ac:dyDescent="0.15">
      <c r="A1" t="s">
        <v>10</v>
      </c>
      <c r="E1" s="6" t="s">
        <v>19</v>
      </c>
      <c r="F1">
        <v>6.6422873510000002</v>
      </c>
    </row>
    <row r="2" spans="1:6" x14ac:dyDescent="0.15">
      <c r="A2" t="s">
        <v>7</v>
      </c>
      <c r="B2" t="s">
        <v>8</v>
      </c>
      <c r="C2" t="s">
        <v>9</v>
      </c>
      <c r="D2" t="s">
        <v>11</v>
      </c>
      <c r="E2" s="6" t="s">
        <v>20</v>
      </c>
    </row>
    <row r="3" spans="1:6" x14ac:dyDescent="0.15">
      <c r="A3">
        <v>2.3438753810000001</v>
      </c>
      <c r="B3">
        <v>2.0517578240000001</v>
      </c>
      <c r="C3">
        <v>0</v>
      </c>
      <c r="D3" s="5" t="str">
        <f>IF($A3&lt;$F$1,"IZQ","DER")</f>
        <v>IZQ</v>
      </c>
      <c r="E3" s="5">
        <f>IF(OR(AND(D3="IZQ",C3=0),AND(D3="DER",C3=1)),0,1)</f>
        <v>0</v>
      </c>
    </row>
    <row r="4" spans="1:6" x14ac:dyDescent="0.15">
      <c r="A4">
        <v>3.5369040489999999</v>
      </c>
      <c r="B4">
        <v>3.0329325310000002</v>
      </c>
      <c r="C4">
        <v>0</v>
      </c>
      <c r="D4" s="5" t="str">
        <f t="shared" ref="D4:D11" si="0">IF($A4&lt;$F$1,"IZQ","DER")</f>
        <v>IZQ</v>
      </c>
      <c r="E4" s="5">
        <f t="shared" ref="E4:E12" si="1">IF(OR(AND(D4="IZQ",C4=0),AND(D4="DER",C4=1)),0,1)</f>
        <v>0</v>
      </c>
    </row>
    <row r="5" spans="1:6" x14ac:dyDescent="0.15">
      <c r="A5">
        <v>2.8013955880000001</v>
      </c>
      <c r="B5">
        <v>2.7863277549999999</v>
      </c>
      <c r="C5">
        <v>0</v>
      </c>
      <c r="D5" s="5" t="str">
        <f t="shared" si="0"/>
        <v>IZQ</v>
      </c>
      <c r="E5" s="5">
        <f t="shared" si="1"/>
        <v>0</v>
      </c>
    </row>
    <row r="6" spans="1:6" x14ac:dyDescent="0.15">
      <c r="A6">
        <v>3.6563429260000002</v>
      </c>
      <c r="B6">
        <v>2.5814607650000001</v>
      </c>
      <c r="C6">
        <v>0</v>
      </c>
      <c r="D6" s="5" t="str">
        <f t="shared" si="0"/>
        <v>IZQ</v>
      </c>
      <c r="E6" s="5">
        <f t="shared" si="1"/>
        <v>0</v>
      </c>
    </row>
    <row r="7" spans="1:6" x14ac:dyDescent="0.15">
      <c r="A7">
        <v>2.8531943860000002</v>
      </c>
      <c r="B7">
        <v>1.0523310619999999</v>
      </c>
      <c r="C7">
        <v>0</v>
      </c>
      <c r="D7" s="5" t="str">
        <f t="shared" si="0"/>
        <v>IZQ</v>
      </c>
      <c r="E7" s="5">
        <f t="shared" si="1"/>
        <v>0</v>
      </c>
    </row>
    <row r="8" spans="1:6" x14ac:dyDescent="0.15">
      <c r="A8">
        <v>8.9076478350000006</v>
      </c>
      <c r="B8">
        <v>3.730540859</v>
      </c>
      <c r="C8">
        <v>1</v>
      </c>
      <c r="D8" s="5" t="str">
        <f t="shared" si="0"/>
        <v>DER</v>
      </c>
      <c r="E8" s="5">
        <f t="shared" si="1"/>
        <v>0</v>
      </c>
    </row>
    <row r="9" spans="1:6" x14ac:dyDescent="0.15">
      <c r="A9">
        <v>9.7524645129999996</v>
      </c>
      <c r="B9">
        <v>3.740754624</v>
      </c>
      <c r="C9">
        <v>1</v>
      </c>
      <c r="D9" s="5" t="str">
        <f t="shared" si="0"/>
        <v>DER</v>
      </c>
      <c r="E9" s="5">
        <f t="shared" si="1"/>
        <v>0</v>
      </c>
    </row>
    <row r="10" spans="1:6" x14ac:dyDescent="0.15">
      <c r="A10">
        <v>8.0163616219999998</v>
      </c>
      <c r="B10">
        <v>3.0134082489999998</v>
      </c>
      <c r="C10">
        <v>1</v>
      </c>
      <c r="D10" s="5" t="str">
        <f t="shared" si="0"/>
        <v>DER</v>
      </c>
      <c r="E10" s="5">
        <f t="shared" si="1"/>
        <v>0</v>
      </c>
    </row>
    <row r="11" spans="1:6" x14ac:dyDescent="0.15">
      <c r="A11">
        <v>6.5849039500000002</v>
      </c>
      <c r="B11">
        <v>2.4363334769999998</v>
      </c>
      <c r="C11">
        <v>1</v>
      </c>
      <c r="D11" s="5" t="str">
        <f t="shared" si="0"/>
        <v>IZQ</v>
      </c>
      <c r="E11" s="5">
        <f t="shared" si="1"/>
        <v>1</v>
      </c>
    </row>
    <row r="12" spans="1:6" x14ac:dyDescent="0.15">
      <c r="A12">
        <v>7.1425251730000001</v>
      </c>
      <c r="B12">
        <v>3.6501207990000002</v>
      </c>
      <c r="C12">
        <v>1</v>
      </c>
      <c r="D12" s="5" t="str">
        <f>IF($A12&lt;$F$1,"IZQ","DER")</f>
        <v>DER</v>
      </c>
      <c r="E12" s="5">
        <f t="shared" si="1"/>
        <v>0</v>
      </c>
    </row>
    <row r="14" spans="1:6" x14ac:dyDescent="0.15">
      <c r="D14" s="6" t="s">
        <v>21</v>
      </c>
      <c r="E14">
        <f>1-(SUM(E3:E12)/COUNTA(C3:C12))</f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Data Train</vt:lpstr>
      <vt:lpstr>Data Test</vt:lpstr>
      <vt:lpstr>'Data Train'!CART_dataset</vt:lpstr>
      <vt:lpstr>'Data Test'!CART_TEST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Kurucz</cp:lastModifiedBy>
  <dcterms:created xsi:type="dcterms:W3CDTF">2021-09-28T01:53:53Z</dcterms:created>
  <dcterms:modified xsi:type="dcterms:W3CDTF">2021-09-28T13:08:44Z</dcterms:modified>
</cp:coreProperties>
</file>