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ncho/Downloads/UT4_TA6-1 (1)/"/>
    </mc:Choice>
  </mc:AlternateContent>
  <xr:revisionPtr revIDLastSave="0" documentId="13_ncr:1_{585D5988-DED8-C14C-978D-0F94B8EABD0C}" xr6:coauthVersionLast="47" xr6:coauthVersionMax="47" xr10:uidLastSave="{00000000-0000-0000-0000-000000000000}"/>
  <bookViews>
    <workbookView xWindow="0" yWindow="500" windowWidth="28800" windowHeight="1280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0" i="1" l="1"/>
  <c r="E20" i="1"/>
  <c r="I20" i="1"/>
  <c r="F21" i="1"/>
  <c r="J20" i="1"/>
  <c r="G21" i="1"/>
  <c r="K21" i="1"/>
  <c r="L21" i="1"/>
  <c r="M21" i="1"/>
  <c r="H21" i="1"/>
  <c r="E21" i="1"/>
  <c r="I21" i="1"/>
  <c r="F22" i="1"/>
  <c r="J21" i="1"/>
  <c r="G22" i="1"/>
  <c r="K22" i="1"/>
  <c r="L22" i="1"/>
  <c r="M22" i="1"/>
  <c r="H22" i="1"/>
  <c r="E22" i="1"/>
  <c r="I22" i="1"/>
  <c r="F23" i="1"/>
  <c r="J22" i="1"/>
  <c r="G23" i="1"/>
  <c r="K23" i="1"/>
  <c r="L23" i="1"/>
  <c r="M23" i="1"/>
  <c r="H23" i="1"/>
  <c r="E23" i="1"/>
  <c r="I23" i="1"/>
  <c r="F24" i="1"/>
  <c r="J23" i="1"/>
  <c r="G24" i="1"/>
  <c r="K24" i="1"/>
  <c r="L24" i="1"/>
  <c r="M24" i="1"/>
  <c r="H24" i="1"/>
  <c r="E24" i="1"/>
  <c r="I24" i="1"/>
  <c r="F25" i="1"/>
  <c r="J24" i="1"/>
  <c r="G25" i="1"/>
  <c r="K25" i="1"/>
  <c r="L25" i="1"/>
  <c r="M25" i="1"/>
  <c r="H25" i="1"/>
  <c r="E25" i="1"/>
  <c r="I25" i="1"/>
  <c r="F26" i="1"/>
  <c r="J25" i="1"/>
  <c r="G26" i="1"/>
  <c r="K26" i="1"/>
  <c r="L26" i="1"/>
  <c r="M26" i="1"/>
  <c r="H26" i="1"/>
  <c r="E26" i="1"/>
  <c r="I26" i="1"/>
  <c r="F27" i="1"/>
  <c r="J26" i="1"/>
  <c r="G27" i="1"/>
  <c r="K27" i="1"/>
  <c r="L27" i="1"/>
  <c r="M27" i="1"/>
  <c r="H27" i="1"/>
  <c r="E27" i="1"/>
  <c r="I27" i="1"/>
  <c r="F28" i="1"/>
  <c r="J27" i="1"/>
  <c r="G28" i="1"/>
  <c r="K28" i="1"/>
  <c r="L28" i="1"/>
  <c r="M28" i="1"/>
  <c r="H28" i="1"/>
  <c r="E28" i="1"/>
  <c r="I28" i="1"/>
  <c r="F29" i="1"/>
  <c r="J28" i="1"/>
  <c r="G29" i="1"/>
  <c r="K29" i="1"/>
  <c r="L29" i="1"/>
  <c r="M29" i="1"/>
  <c r="H29" i="1"/>
  <c r="E29" i="1"/>
  <c r="I29" i="1"/>
  <c r="F30" i="1"/>
  <c r="J29" i="1"/>
  <c r="G30" i="1"/>
  <c r="K30" i="1"/>
  <c r="L30" i="1"/>
  <c r="M30" i="1"/>
  <c r="H30" i="1"/>
  <c r="E30" i="1"/>
  <c r="I30" i="1"/>
  <c r="F31" i="1"/>
  <c r="J30" i="1"/>
  <c r="G31" i="1"/>
  <c r="K31" i="1"/>
  <c r="L31" i="1"/>
  <c r="M31" i="1"/>
  <c r="H31" i="1"/>
  <c r="E31" i="1"/>
  <c r="I31" i="1"/>
  <c r="F32" i="1"/>
  <c r="J31" i="1"/>
  <c r="G32" i="1"/>
  <c r="K32" i="1"/>
  <c r="L32" i="1"/>
  <c r="M32" i="1"/>
  <c r="H32" i="1"/>
  <c r="E32" i="1"/>
  <c r="I32" i="1"/>
  <c r="F33" i="1"/>
  <c r="J32" i="1"/>
  <c r="G33" i="1"/>
  <c r="K33" i="1"/>
  <c r="L33" i="1"/>
  <c r="M33" i="1"/>
  <c r="H33" i="1"/>
  <c r="E33" i="1"/>
  <c r="I33" i="1"/>
  <c r="F34" i="1"/>
  <c r="J33" i="1"/>
  <c r="G34" i="1"/>
  <c r="K34" i="1"/>
  <c r="L34" i="1"/>
  <c r="M34" i="1"/>
  <c r="H34" i="1"/>
  <c r="E34" i="1"/>
  <c r="I34" i="1"/>
  <c r="F35" i="1"/>
  <c r="J34" i="1"/>
  <c r="G35" i="1"/>
  <c r="K35" i="1"/>
  <c r="L35" i="1"/>
  <c r="M35" i="1"/>
  <c r="H35" i="1"/>
  <c r="E35" i="1"/>
  <c r="I35" i="1"/>
  <c r="F36" i="1"/>
  <c r="J35" i="1"/>
  <c r="G36" i="1"/>
  <c r="K36" i="1"/>
  <c r="L36" i="1"/>
  <c r="M36" i="1"/>
  <c r="H36" i="1"/>
  <c r="E36" i="1"/>
  <c r="I36" i="1"/>
  <c r="F37" i="1"/>
  <c r="J36" i="1"/>
  <c r="G37" i="1"/>
  <c r="K37" i="1"/>
  <c r="L37" i="1"/>
  <c r="M37" i="1"/>
  <c r="H37" i="1"/>
  <c r="E37" i="1"/>
  <c r="I37" i="1"/>
  <c r="F38" i="1"/>
  <c r="J37" i="1"/>
  <c r="G38" i="1"/>
  <c r="K38" i="1"/>
  <c r="L38" i="1"/>
  <c r="M38" i="1"/>
  <c r="H38" i="1"/>
  <c r="E38" i="1"/>
  <c r="I38" i="1"/>
  <c r="F39" i="1"/>
  <c r="J38" i="1"/>
  <c r="G39" i="1"/>
  <c r="K39" i="1"/>
  <c r="L39" i="1"/>
  <c r="M39" i="1"/>
  <c r="N30" i="1"/>
  <c r="H39" i="1"/>
  <c r="E39" i="1"/>
  <c r="I39" i="1"/>
  <c r="F40" i="1"/>
  <c r="J39" i="1"/>
  <c r="G40" i="1"/>
  <c r="H40" i="1"/>
  <c r="E40" i="1"/>
  <c r="I40" i="1"/>
  <c r="F41" i="1"/>
  <c r="J40" i="1"/>
  <c r="G41" i="1"/>
  <c r="H41" i="1"/>
  <c r="E41" i="1"/>
  <c r="I41" i="1"/>
  <c r="F42" i="1"/>
  <c r="J41" i="1"/>
  <c r="G42" i="1"/>
  <c r="H42" i="1"/>
  <c r="E42" i="1"/>
  <c r="I42" i="1"/>
  <c r="F43" i="1"/>
  <c r="J42" i="1"/>
  <c r="G43" i="1"/>
  <c r="H43" i="1"/>
  <c r="E43" i="1"/>
  <c r="I43" i="1"/>
  <c r="F44" i="1"/>
  <c r="J43" i="1"/>
  <c r="G44" i="1"/>
  <c r="H44" i="1"/>
  <c r="E44" i="1"/>
  <c r="I44" i="1"/>
  <c r="F45" i="1"/>
  <c r="J44" i="1"/>
  <c r="G45" i="1"/>
  <c r="H45" i="1"/>
  <c r="E45" i="1"/>
  <c r="I45" i="1"/>
  <c r="F46" i="1"/>
  <c r="J45" i="1"/>
  <c r="G46" i="1"/>
  <c r="H46" i="1"/>
  <c r="E46" i="1"/>
  <c r="I46" i="1"/>
  <c r="F47" i="1"/>
  <c r="J46" i="1"/>
  <c r="G47" i="1"/>
  <c r="H47" i="1"/>
  <c r="E47" i="1"/>
  <c r="I47" i="1"/>
  <c r="F48" i="1"/>
  <c r="J47" i="1"/>
  <c r="G48" i="1"/>
  <c r="H48" i="1"/>
  <c r="E48" i="1"/>
  <c r="I48" i="1"/>
  <c r="F49" i="1"/>
  <c r="J48" i="1"/>
  <c r="G49" i="1"/>
  <c r="H49" i="1"/>
  <c r="E49" i="1"/>
  <c r="I49" i="1"/>
  <c r="F50" i="1"/>
  <c r="J49" i="1"/>
  <c r="G50" i="1"/>
  <c r="H50" i="1"/>
  <c r="E50" i="1"/>
  <c r="I50" i="1"/>
  <c r="F51" i="1"/>
  <c r="J50" i="1"/>
  <c r="G51" i="1"/>
  <c r="H51" i="1"/>
  <c r="E51" i="1"/>
  <c r="I51" i="1"/>
  <c r="F52" i="1"/>
  <c r="J51" i="1"/>
  <c r="G52" i="1"/>
  <c r="H52" i="1"/>
  <c r="E52" i="1"/>
  <c r="I52" i="1"/>
  <c r="F53" i="1"/>
  <c r="J52" i="1"/>
  <c r="G53" i="1"/>
  <c r="H53" i="1"/>
  <c r="E53" i="1"/>
  <c r="I53" i="1"/>
  <c r="F54" i="1"/>
  <c r="J53" i="1"/>
  <c r="G54" i="1"/>
  <c r="H54" i="1"/>
  <c r="E54" i="1"/>
  <c r="I54" i="1"/>
  <c r="F55" i="1"/>
  <c r="J54" i="1"/>
  <c r="G55" i="1"/>
  <c r="H55" i="1"/>
  <c r="E55" i="1"/>
  <c r="I55" i="1"/>
  <c r="F56" i="1"/>
  <c r="J55" i="1"/>
  <c r="G56" i="1"/>
  <c r="H56" i="1"/>
  <c r="E56" i="1"/>
  <c r="I56" i="1"/>
  <c r="F57" i="1"/>
  <c r="J56" i="1"/>
  <c r="G57" i="1"/>
  <c r="H57" i="1"/>
  <c r="E57" i="1"/>
  <c r="I57" i="1"/>
  <c r="F58" i="1"/>
  <c r="J57" i="1"/>
  <c r="G58" i="1"/>
  <c r="H58" i="1"/>
  <c r="E58" i="1"/>
  <c r="I58" i="1"/>
  <c r="F59" i="1"/>
  <c r="J58" i="1"/>
  <c r="G59" i="1"/>
  <c r="H59" i="1"/>
  <c r="E59" i="1"/>
  <c r="I59" i="1"/>
  <c r="F60" i="1"/>
  <c r="J59" i="1"/>
  <c r="G60" i="1"/>
  <c r="H60" i="1"/>
  <c r="E60" i="1"/>
  <c r="I60" i="1"/>
  <c r="F61" i="1"/>
  <c r="J60" i="1"/>
  <c r="G61" i="1"/>
  <c r="H61" i="1"/>
  <c r="E61" i="1"/>
  <c r="I61" i="1"/>
  <c r="F62" i="1"/>
  <c r="J61" i="1"/>
  <c r="G62" i="1"/>
  <c r="H62" i="1"/>
  <c r="E62" i="1"/>
  <c r="I62" i="1"/>
  <c r="F63" i="1"/>
  <c r="J62" i="1"/>
  <c r="G63" i="1"/>
  <c r="H63" i="1"/>
  <c r="E63" i="1"/>
  <c r="I63" i="1"/>
  <c r="F64" i="1"/>
  <c r="J63" i="1"/>
  <c r="G64" i="1"/>
  <c r="H64" i="1"/>
  <c r="E64" i="1"/>
  <c r="I64" i="1"/>
  <c r="F65" i="1"/>
  <c r="J64" i="1"/>
  <c r="G65" i="1"/>
  <c r="H65" i="1"/>
  <c r="E65" i="1"/>
  <c r="I65" i="1"/>
  <c r="F66" i="1"/>
  <c r="J65" i="1"/>
  <c r="G66" i="1"/>
  <c r="H66" i="1"/>
  <c r="E66" i="1"/>
  <c r="I66" i="1"/>
  <c r="F67" i="1"/>
  <c r="J66" i="1"/>
  <c r="G67" i="1"/>
  <c r="H67" i="1"/>
  <c r="E67" i="1"/>
  <c r="I67" i="1"/>
  <c r="F68" i="1"/>
  <c r="J67" i="1"/>
  <c r="G68" i="1"/>
  <c r="H68" i="1"/>
  <c r="E68" i="1"/>
  <c r="I68" i="1"/>
  <c r="F69" i="1"/>
  <c r="J68" i="1"/>
  <c r="G69" i="1"/>
  <c r="H69" i="1"/>
  <c r="E69" i="1"/>
  <c r="I69" i="1"/>
  <c r="F70" i="1"/>
  <c r="J69" i="1"/>
  <c r="G70" i="1"/>
  <c r="H70" i="1"/>
  <c r="E70" i="1"/>
  <c r="I70" i="1"/>
  <c r="F71" i="1"/>
  <c r="J70" i="1"/>
  <c r="G71" i="1"/>
  <c r="H71" i="1"/>
  <c r="E71" i="1"/>
  <c r="I71" i="1"/>
  <c r="F72" i="1"/>
  <c r="J71" i="1"/>
  <c r="G72" i="1"/>
  <c r="H72" i="1"/>
  <c r="E72" i="1"/>
  <c r="I72" i="1"/>
  <c r="F73" i="1"/>
  <c r="J72" i="1"/>
  <c r="G73" i="1"/>
  <c r="H73" i="1"/>
  <c r="E73" i="1"/>
  <c r="I73" i="1"/>
  <c r="F74" i="1"/>
  <c r="J73" i="1"/>
  <c r="G74" i="1"/>
  <c r="H74" i="1"/>
  <c r="E74" i="1"/>
  <c r="I74" i="1"/>
  <c r="F75" i="1"/>
  <c r="J74" i="1"/>
  <c r="G75" i="1"/>
  <c r="H75" i="1"/>
  <c r="E75" i="1"/>
  <c r="I75" i="1"/>
  <c r="F76" i="1"/>
  <c r="J75" i="1"/>
  <c r="G76" i="1"/>
  <c r="H76" i="1"/>
  <c r="E76" i="1"/>
  <c r="I76" i="1"/>
  <c r="F77" i="1"/>
  <c r="J76" i="1"/>
  <c r="G77" i="1"/>
  <c r="H77" i="1"/>
  <c r="E77" i="1"/>
  <c r="I77" i="1"/>
  <c r="F78" i="1"/>
  <c r="J77" i="1"/>
  <c r="G78" i="1"/>
  <c r="H78" i="1"/>
  <c r="E78" i="1"/>
  <c r="I78" i="1"/>
  <c r="F79" i="1"/>
  <c r="J78" i="1"/>
  <c r="G79" i="1"/>
  <c r="H79" i="1"/>
  <c r="E79" i="1"/>
  <c r="I79" i="1"/>
  <c r="F80" i="1"/>
  <c r="J79" i="1"/>
  <c r="G80" i="1"/>
  <c r="H80" i="1"/>
  <c r="E80" i="1"/>
  <c r="I80" i="1"/>
  <c r="F81" i="1"/>
  <c r="J80" i="1"/>
  <c r="G81" i="1"/>
  <c r="H81" i="1"/>
  <c r="E81" i="1"/>
  <c r="I81" i="1"/>
  <c r="F82" i="1"/>
  <c r="J81" i="1"/>
  <c r="G82" i="1"/>
  <c r="H82" i="1"/>
  <c r="E82" i="1"/>
  <c r="I82" i="1"/>
  <c r="F83" i="1"/>
  <c r="J82" i="1"/>
  <c r="G83" i="1"/>
  <c r="H83" i="1"/>
  <c r="E83" i="1"/>
  <c r="I83" i="1"/>
  <c r="F84" i="1"/>
  <c r="J83" i="1"/>
  <c r="G84" i="1"/>
  <c r="H84" i="1"/>
  <c r="E84" i="1"/>
  <c r="I84" i="1"/>
  <c r="F85" i="1"/>
  <c r="J84" i="1"/>
  <c r="G85" i="1"/>
  <c r="H85" i="1"/>
  <c r="E85" i="1"/>
  <c r="I85" i="1"/>
  <c r="F86" i="1"/>
  <c r="J85" i="1"/>
  <c r="G86" i="1"/>
  <c r="H86" i="1"/>
  <c r="E86" i="1"/>
  <c r="I86" i="1"/>
  <c r="F87" i="1"/>
  <c r="J86" i="1"/>
  <c r="G87" i="1"/>
  <c r="H87" i="1"/>
  <c r="E87" i="1"/>
  <c r="I87" i="1"/>
  <c r="F88" i="1"/>
  <c r="J87" i="1"/>
  <c r="G88" i="1"/>
  <c r="H88" i="1"/>
  <c r="E88" i="1"/>
  <c r="I88" i="1"/>
  <c r="F89" i="1"/>
  <c r="J88" i="1"/>
  <c r="G89" i="1"/>
  <c r="H89" i="1"/>
  <c r="E89" i="1"/>
  <c r="I89" i="1"/>
  <c r="F90" i="1"/>
  <c r="J89" i="1"/>
  <c r="G90" i="1"/>
  <c r="H90" i="1"/>
  <c r="E90" i="1"/>
  <c r="I90" i="1"/>
  <c r="F91" i="1"/>
  <c r="J90" i="1"/>
  <c r="G91" i="1"/>
  <c r="H91" i="1"/>
  <c r="E91" i="1"/>
  <c r="I91" i="1"/>
  <c r="F92" i="1"/>
  <c r="J91" i="1"/>
  <c r="G92" i="1"/>
  <c r="H92" i="1"/>
  <c r="E92" i="1"/>
  <c r="I92" i="1"/>
  <c r="F93" i="1"/>
  <c r="J92" i="1"/>
  <c r="G93" i="1"/>
  <c r="H93" i="1"/>
  <c r="E93" i="1"/>
  <c r="I93" i="1"/>
  <c r="F94" i="1"/>
  <c r="J93" i="1"/>
  <c r="G94" i="1"/>
  <c r="H94" i="1"/>
  <c r="E94" i="1"/>
  <c r="I94" i="1"/>
  <c r="F95" i="1"/>
  <c r="J94" i="1"/>
  <c r="G95" i="1"/>
  <c r="H95" i="1"/>
  <c r="E95" i="1"/>
  <c r="I95" i="1"/>
  <c r="F96" i="1"/>
  <c r="J95" i="1"/>
  <c r="G96" i="1"/>
  <c r="H96" i="1"/>
  <c r="E96" i="1"/>
  <c r="I96" i="1"/>
  <c r="F97" i="1"/>
  <c r="J96" i="1"/>
  <c r="G97" i="1"/>
  <c r="H97" i="1"/>
  <c r="E97" i="1"/>
  <c r="I97" i="1"/>
  <c r="F98" i="1"/>
  <c r="J97" i="1"/>
  <c r="G98" i="1"/>
  <c r="H98" i="1"/>
  <c r="E98" i="1"/>
  <c r="I98" i="1"/>
  <c r="F99" i="1"/>
  <c r="J98" i="1"/>
  <c r="G99" i="1"/>
  <c r="H99" i="1"/>
  <c r="E99" i="1"/>
  <c r="I99" i="1"/>
  <c r="F100" i="1"/>
  <c r="J99" i="1"/>
  <c r="G100" i="1"/>
  <c r="H100" i="1"/>
  <c r="E100" i="1"/>
  <c r="I100" i="1"/>
  <c r="F101" i="1"/>
  <c r="J100" i="1"/>
  <c r="G101" i="1"/>
  <c r="H101" i="1"/>
  <c r="E101" i="1"/>
  <c r="I101" i="1"/>
  <c r="F102" i="1"/>
  <c r="J101" i="1"/>
  <c r="G102" i="1"/>
  <c r="H102" i="1"/>
  <c r="E102" i="1"/>
  <c r="I102" i="1"/>
  <c r="F103" i="1"/>
  <c r="J102" i="1"/>
  <c r="G103" i="1"/>
  <c r="H103" i="1"/>
  <c r="E103" i="1"/>
  <c r="I103" i="1"/>
  <c r="F104" i="1"/>
  <c r="J103" i="1"/>
  <c r="G104" i="1"/>
  <c r="H104" i="1"/>
  <c r="E104" i="1"/>
  <c r="I104" i="1"/>
  <c r="F105" i="1"/>
  <c r="J104" i="1"/>
  <c r="G105" i="1"/>
  <c r="H105" i="1"/>
  <c r="E105" i="1"/>
  <c r="I105" i="1"/>
  <c r="F106" i="1"/>
  <c r="J105" i="1"/>
  <c r="G106" i="1"/>
  <c r="H106" i="1"/>
  <c r="E106" i="1"/>
  <c r="I106" i="1"/>
  <c r="F107" i="1"/>
  <c r="J106" i="1"/>
  <c r="G107" i="1"/>
  <c r="H107" i="1"/>
  <c r="E107" i="1"/>
  <c r="I107" i="1"/>
  <c r="F108" i="1"/>
  <c r="J107" i="1"/>
  <c r="G108" i="1"/>
  <c r="H108" i="1"/>
  <c r="E108" i="1"/>
  <c r="I108" i="1"/>
  <c r="F109" i="1"/>
  <c r="J108" i="1"/>
  <c r="G109" i="1"/>
  <c r="H109" i="1"/>
  <c r="E109" i="1"/>
  <c r="I109" i="1"/>
  <c r="F110" i="1"/>
  <c r="J109" i="1"/>
  <c r="G110" i="1"/>
  <c r="H110" i="1"/>
  <c r="E110" i="1"/>
  <c r="I110" i="1"/>
  <c r="F111" i="1"/>
  <c r="J110" i="1"/>
  <c r="G111" i="1"/>
  <c r="H111" i="1"/>
  <c r="E111" i="1"/>
  <c r="I111" i="1"/>
  <c r="F112" i="1"/>
  <c r="J111" i="1"/>
  <c r="G112" i="1"/>
  <c r="H112" i="1"/>
  <c r="E112" i="1"/>
  <c r="I112" i="1"/>
  <c r="F113" i="1"/>
  <c r="J112" i="1"/>
  <c r="G113" i="1"/>
  <c r="H113" i="1"/>
  <c r="E113" i="1"/>
  <c r="I113" i="1"/>
  <c r="F114" i="1"/>
  <c r="J113" i="1"/>
  <c r="G114" i="1"/>
  <c r="H114" i="1"/>
  <c r="E114" i="1"/>
  <c r="I114" i="1"/>
  <c r="F115" i="1"/>
  <c r="J114" i="1"/>
  <c r="G115" i="1"/>
  <c r="H115" i="1"/>
  <c r="E115" i="1"/>
  <c r="I115" i="1"/>
  <c r="F116" i="1"/>
  <c r="J115" i="1"/>
  <c r="G116" i="1"/>
  <c r="H116" i="1"/>
  <c r="E116" i="1"/>
  <c r="I116" i="1"/>
  <c r="F117" i="1"/>
  <c r="J116" i="1"/>
  <c r="G117" i="1"/>
  <c r="H117" i="1"/>
  <c r="E117" i="1"/>
  <c r="I117" i="1"/>
  <c r="F118" i="1"/>
  <c r="J117" i="1"/>
  <c r="G118" i="1"/>
  <c r="H118" i="1"/>
  <c r="E118" i="1"/>
  <c r="I118" i="1"/>
  <c r="F119" i="1"/>
  <c r="J118" i="1"/>
  <c r="G119" i="1"/>
  <c r="H119" i="1"/>
  <c r="E119" i="1"/>
  <c r="I119" i="1"/>
  <c r="F120" i="1"/>
  <c r="J119" i="1"/>
  <c r="G120" i="1"/>
  <c r="H120" i="1"/>
  <c r="E120" i="1"/>
  <c r="I120" i="1"/>
  <c r="F121" i="1"/>
  <c r="J120" i="1"/>
  <c r="G121" i="1"/>
  <c r="H121" i="1"/>
  <c r="E121" i="1"/>
  <c r="I121" i="1"/>
  <c r="F122" i="1"/>
  <c r="J121" i="1"/>
  <c r="G122" i="1"/>
  <c r="H122" i="1"/>
  <c r="E122" i="1"/>
  <c r="I122" i="1"/>
  <c r="F123" i="1"/>
  <c r="J122" i="1"/>
  <c r="G123" i="1"/>
  <c r="H123" i="1"/>
  <c r="E123" i="1"/>
  <c r="I123" i="1"/>
  <c r="F124" i="1"/>
  <c r="J123" i="1"/>
  <c r="G124" i="1"/>
  <c r="H124" i="1"/>
  <c r="E124" i="1"/>
  <c r="I124" i="1"/>
  <c r="F125" i="1"/>
  <c r="J124" i="1"/>
  <c r="G125" i="1"/>
  <c r="H125" i="1"/>
  <c r="E125" i="1"/>
  <c r="I125" i="1"/>
  <c r="F126" i="1"/>
  <c r="J125" i="1"/>
  <c r="G126" i="1"/>
  <c r="H126" i="1"/>
  <c r="E126" i="1"/>
  <c r="I126" i="1"/>
  <c r="F127" i="1"/>
  <c r="J126" i="1"/>
  <c r="G127" i="1"/>
  <c r="H127" i="1"/>
  <c r="E127" i="1"/>
  <c r="I127" i="1"/>
  <c r="F128" i="1"/>
  <c r="J127" i="1"/>
  <c r="G128" i="1"/>
  <c r="H128" i="1"/>
  <c r="E128" i="1"/>
  <c r="I128" i="1"/>
  <c r="F129" i="1"/>
  <c r="J128" i="1"/>
  <c r="G129" i="1"/>
  <c r="H129" i="1"/>
  <c r="E129" i="1"/>
  <c r="I129" i="1"/>
  <c r="F130" i="1"/>
  <c r="J129" i="1"/>
  <c r="G130" i="1"/>
  <c r="H130" i="1"/>
  <c r="E130" i="1"/>
  <c r="I130" i="1"/>
  <c r="F131" i="1"/>
  <c r="J130" i="1"/>
  <c r="G131" i="1"/>
  <c r="H131" i="1"/>
  <c r="E131" i="1"/>
  <c r="I131" i="1"/>
  <c r="F132" i="1"/>
  <c r="J131" i="1"/>
  <c r="G132" i="1"/>
  <c r="H132" i="1"/>
  <c r="E132" i="1"/>
  <c r="I132" i="1"/>
  <c r="F133" i="1"/>
  <c r="J132" i="1"/>
  <c r="G133" i="1"/>
  <c r="H133" i="1"/>
  <c r="E133" i="1"/>
  <c r="I133" i="1"/>
  <c r="F134" i="1"/>
  <c r="J133" i="1"/>
  <c r="G134" i="1"/>
  <c r="H134" i="1"/>
  <c r="E134" i="1"/>
  <c r="I134" i="1"/>
  <c r="F135" i="1"/>
  <c r="J134" i="1"/>
  <c r="G135" i="1"/>
  <c r="H135" i="1"/>
  <c r="E135" i="1"/>
  <c r="I135" i="1"/>
  <c r="F136" i="1"/>
  <c r="J135" i="1"/>
  <c r="G136" i="1"/>
  <c r="H136" i="1"/>
  <c r="E136" i="1"/>
  <c r="I136" i="1"/>
  <c r="F137" i="1"/>
  <c r="J136" i="1"/>
  <c r="G137" i="1"/>
  <c r="H137" i="1"/>
  <c r="E137" i="1"/>
  <c r="I137" i="1"/>
  <c r="F138" i="1"/>
  <c r="J137" i="1"/>
  <c r="G138" i="1"/>
  <c r="H138" i="1"/>
  <c r="E138" i="1"/>
  <c r="I138" i="1"/>
  <c r="F139" i="1"/>
  <c r="J138" i="1"/>
  <c r="G139" i="1"/>
  <c r="H139" i="1"/>
  <c r="E139" i="1"/>
  <c r="I139" i="1"/>
  <c r="F140" i="1"/>
  <c r="J139" i="1"/>
  <c r="G140" i="1"/>
  <c r="H140" i="1"/>
  <c r="E140" i="1"/>
  <c r="I140" i="1"/>
  <c r="F141" i="1"/>
  <c r="J140" i="1"/>
  <c r="G141" i="1"/>
  <c r="H141" i="1"/>
  <c r="E141" i="1"/>
  <c r="I141" i="1"/>
  <c r="F142" i="1"/>
  <c r="J141" i="1"/>
  <c r="G142" i="1"/>
  <c r="H142" i="1"/>
  <c r="E142" i="1"/>
  <c r="I142" i="1"/>
  <c r="F143" i="1"/>
  <c r="J142" i="1"/>
  <c r="G143" i="1"/>
  <c r="H143" i="1"/>
  <c r="E143" i="1"/>
  <c r="I143" i="1"/>
  <c r="F144" i="1"/>
  <c r="J143" i="1"/>
  <c r="G144" i="1"/>
  <c r="H144" i="1"/>
  <c r="E144" i="1"/>
  <c r="I144" i="1"/>
  <c r="F145" i="1"/>
  <c r="J144" i="1"/>
  <c r="G145" i="1"/>
  <c r="H145" i="1"/>
  <c r="E145" i="1"/>
  <c r="I145" i="1"/>
  <c r="F146" i="1"/>
  <c r="J145" i="1"/>
  <c r="G146" i="1"/>
  <c r="H146" i="1"/>
  <c r="E146" i="1"/>
  <c r="I146" i="1"/>
  <c r="F147" i="1"/>
  <c r="J146" i="1"/>
  <c r="G147" i="1"/>
  <c r="H147" i="1"/>
  <c r="E147" i="1"/>
  <c r="I147" i="1"/>
  <c r="F148" i="1"/>
  <c r="J147" i="1"/>
  <c r="G148" i="1"/>
  <c r="H148" i="1"/>
  <c r="E148" i="1"/>
  <c r="I148" i="1"/>
  <c r="F149" i="1"/>
  <c r="J148" i="1"/>
  <c r="G149" i="1"/>
  <c r="H149" i="1"/>
  <c r="E149" i="1"/>
  <c r="I149" i="1"/>
  <c r="F150" i="1"/>
  <c r="J149" i="1"/>
  <c r="G150" i="1"/>
  <c r="H150" i="1"/>
  <c r="E150" i="1"/>
  <c r="I150" i="1"/>
  <c r="F151" i="1"/>
  <c r="J150" i="1"/>
  <c r="G151" i="1"/>
  <c r="H151" i="1"/>
  <c r="E151" i="1"/>
  <c r="I151" i="1"/>
  <c r="F152" i="1"/>
  <c r="J151" i="1"/>
  <c r="G152" i="1"/>
  <c r="H152" i="1"/>
  <c r="E152" i="1"/>
  <c r="I152" i="1"/>
  <c r="F153" i="1"/>
  <c r="J152" i="1"/>
  <c r="G153" i="1"/>
  <c r="H153" i="1"/>
  <c r="E153" i="1"/>
  <c r="I153" i="1"/>
  <c r="F154" i="1"/>
  <c r="J153" i="1"/>
  <c r="G154" i="1"/>
  <c r="H154" i="1"/>
  <c r="E154" i="1"/>
  <c r="I154" i="1"/>
  <c r="F155" i="1"/>
  <c r="J154" i="1"/>
  <c r="G155" i="1"/>
  <c r="H155" i="1"/>
  <c r="E155" i="1"/>
  <c r="I155" i="1"/>
  <c r="F156" i="1"/>
  <c r="J155" i="1"/>
  <c r="G156" i="1"/>
  <c r="H156" i="1"/>
  <c r="E156" i="1"/>
  <c r="I156" i="1"/>
  <c r="F157" i="1"/>
  <c r="J156" i="1"/>
  <c r="G157" i="1"/>
  <c r="H157" i="1"/>
  <c r="E157" i="1"/>
  <c r="I157" i="1"/>
  <c r="F158" i="1"/>
  <c r="J157" i="1"/>
  <c r="G158" i="1"/>
  <c r="H158" i="1"/>
  <c r="E158" i="1"/>
  <c r="I158" i="1"/>
  <c r="F159" i="1"/>
  <c r="J158" i="1"/>
  <c r="G159" i="1"/>
  <c r="H159" i="1"/>
  <c r="E159" i="1"/>
  <c r="I159" i="1"/>
  <c r="F160" i="1"/>
  <c r="J159" i="1"/>
  <c r="G160" i="1"/>
  <c r="H160" i="1"/>
  <c r="E160" i="1"/>
  <c r="I160" i="1"/>
  <c r="F161" i="1"/>
  <c r="J160" i="1"/>
  <c r="G161" i="1"/>
  <c r="H161" i="1"/>
  <c r="E161" i="1"/>
  <c r="I161" i="1"/>
  <c r="F162" i="1"/>
  <c r="J161" i="1"/>
  <c r="G162" i="1"/>
  <c r="H162" i="1"/>
  <c r="E162" i="1"/>
  <c r="I162" i="1"/>
  <c r="F163" i="1"/>
  <c r="J162" i="1"/>
  <c r="G163" i="1"/>
  <c r="H163" i="1"/>
  <c r="E163" i="1"/>
  <c r="I163" i="1"/>
  <c r="F164" i="1"/>
  <c r="J163" i="1"/>
  <c r="G164" i="1"/>
  <c r="H164" i="1"/>
  <c r="E164" i="1"/>
  <c r="I164" i="1"/>
  <c r="F165" i="1"/>
  <c r="J164" i="1"/>
  <c r="G165" i="1"/>
  <c r="H165" i="1"/>
  <c r="E165" i="1"/>
  <c r="I165" i="1"/>
  <c r="F166" i="1"/>
  <c r="J165" i="1"/>
  <c r="G166" i="1"/>
  <c r="H166" i="1"/>
  <c r="E166" i="1"/>
  <c r="I166" i="1"/>
  <c r="F167" i="1"/>
  <c r="J166" i="1"/>
  <c r="G167" i="1"/>
  <c r="H167" i="1"/>
  <c r="E167" i="1"/>
  <c r="I167" i="1"/>
  <c r="F168" i="1"/>
  <c r="J167" i="1"/>
  <c r="G168" i="1"/>
  <c r="H168" i="1"/>
  <c r="E168" i="1"/>
  <c r="I168" i="1"/>
  <c r="F169" i="1"/>
  <c r="J168" i="1"/>
  <c r="G169" i="1"/>
  <c r="H169" i="1"/>
  <c r="E169" i="1"/>
  <c r="I169" i="1"/>
  <c r="F170" i="1"/>
  <c r="J169" i="1"/>
  <c r="G170" i="1"/>
  <c r="H170" i="1"/>
  <c r="E170" i="1"/>
  <c r="I170" i="1"/>
  <c r="F171" i="1"/>
  <c r="J170" i="1"/>
  <c r="G171" i="1"/>
  <c r="H171" i="1"/>
  <c r="E171" i="1"/>
  <c r="I171" i="1"/>
  <c r="F172" i="1"/>
  <c r="J171" i="1"/>
  <c r="G172" i="1"/>
  <c r="H172" i="1"/>
  <c r="E172" i="1"/>
  <c r="I172" i="1"/>
  <c r="F173" i="1"/>
  <c r="J172" i="1"/>
  <c r="G173" i="1"/>
  <c r="H173" i="1"/>
  <c r="E173" i="1"/>
  <c r="I173" i="1"/>
  <c r="F174" i="1"/>
  <c r="J173" i="1"/>
  <c r="G174" i="1"/>
  <c r="H174" i="1"/>
  <c r="E174" i="1"/>
  <c r="I174" i="1"/>
  <c r="F175" i="1"/>
  <c r="J174" i="1"/>
  <c r="G175" i="1"/>
  <c r="H175" i="1"/>
  <c r="E175" i="1"/>
  <c r="I175" i="1"/>
  <c r="F176" i="1"/>
  <c r="J175" i="1"/>
  <c r="G176" i="1"/>
  <c r="H176" i="1"/>
  <c r="E176" i="1"/>
  <c r="I176" i="1"/>
  <c r="F177" i="1"/>
  <c r="J176" i="1"/>
  <c r="G177" i="1"/>
  <c r="H177" i="1"/>
  <c r="E177" i="1"/>
  <c r="I177" i="1"/>
  <c r="F178" i="1"/>
  <c r="J177" i="1"/>
  <c r="G178" i="1"/>
  <c r="H178" i="1"/>
  <c r="E178" i="1"/>
  <c r="I178" i="1"/>
  <c r="F179" i="1"/>
  <c r="J178" i="1"/>
  <c r="G179" i="1"/>
  <c r="H179" i="1"/>
  <c r="E179" i="1"/>
  <c r="I179" i="1"/>
  <c r="A184" i="1"/>
  <c r="J179" i="1"/>
  <c r="B184" i="1"/>
  <c r="C189" i="1"/>
  <c r="D189" i="1"/>
  <c r="F189" i="1"/>
  <c r="C190" i="1"/>
  <c r="D190" i="1"/>
  <c r="F190" i="1"/>
  <c r="C191" i="1"/>
  <c r="D191" i="1"/>
  <c r="F191" i="1"/>
  <c r="C192" i="1"/>
  <c r="D192" i="1"/>
  <c r="F192" i="1"/>
  <c r="C193" i="1"/>
  <c r="D193" i="1"/>
  <c r="F193" i="1"/>
  <c r="C194" i="1"/>
  <c r="D194" i="1"/>
  <c r="F194" i="1"/>
  <c r="C195" i="1"/>
  <c r="D195" i="1"/>
  <c r="F195" i="1"/>
  <c r="C196" i="1"/>
  <c r="D196" i="1"/>
  <c r="F196" i="1"/>
  <c r="C197" i="1"/>
  <c r="D197" i="1"/>
  <c r="F197" i="1"/>
  <c r="G189" i="1"/>
  <c r="G190" i="1"/>
  <c r="G191" i="1"/>
  <c r="G192" i="1"/>
  <c r="G193" i="1"/>
  <c r="G194" i="1"/>
  <c r="G195" i="1"/>
  <c r="G196" i="1"/>
  <c r="G197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N70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N80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N90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N100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N110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N120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N130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N140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N150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N160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N170" i="1"/>
  <c r="F180" i="1"/>
  <c r="G180" i="1"/>
  <c r="K180" i="1"/>
  <c r="L180" i="1"/>
  <c r="M180" i="1"/>
  <c r="E180" i="1"/>
  <c r="H180" i="1"/>
  <c r="I180" i="1"/>
  <c r="J180" i="1"/>
  <c r="N180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N60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N40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N50" i="1"/>
  <c r="C188" i="1"/>
  <c r="D188" i="1"/>
  <c r="F188" i="1"/>
  <c r="G188" i="1"/>
  <c r="K20" i="1"/>
  <c r="L20" i="1"/>
  <c r="M20" i="1"/>
  <c r="N20" i="1"/>
</calcChain>
</file>

<file path=xl/sharedStrings.xml><?xml version="1.0" encoding="utf-8"?>
<sst xmlns="http://schemas.openxmlformats.org/spreadsheetml/2006/main" count="36" uniqueCount="25">
  <si>
    <t>X1</t>
  </si>
  <si>
    <t>X2</t>
  </si>
  <si>
    <t>Y</t>
  </si>
  <si>
    <t>Dataset</t>
    <phoneticPr fontId="2" type="noConversion"/>
  </si>
  <si>
    <t>Support Vector Machines</t>
    <phoneticPr fontId="2" type="noConversion"/>
  </si>
  <si>
    <t>1/t</t>
  </si>
  <si>
    <t>B1</t>
  </si>
  <si>
    <t>B2</t>
  </si>
  <si>
    <t>Error</t>
  </si>
  <si>
    <t>Lambda</t>
    <phoneticPr fontId="2" type="noConversion"/>
  </si>
  <si>
    <t>B1</t>
    <phoneticPr fontId="2" type="noConversion"/>
  </si>
  <si>
    <t>B2</t>
    <phoneticPr fontId="2" type="noConversion"/>
  </si>
  <si>
    <t>Error</t>
    <phoneticPr fontId="2" type="noConversion"/>
  </si>
  <si>
    <t>Training</t>
  </si>
  <si>
    <t>Iteración</t>
  </si>
  <si>
    <t>Salida</t>
  </si>
  <si>
    <t>Predicción</t>
  </si>
  <si>
    <t>Concreto</t>
  </si>
  <si>
    <t>Exactitud</t>
  </si>
  <si>
    <t>Coeficientes</t>
  </si>
  <si>
    <t>Predicciones</t>
  </si>
  <si>
    <t>1.</t>
  </si>
  <si>
    <t>los ejemplos se ven claramente separados</t>
  </si>
  <si>
    <t>Epochs</t>
  </si>
  <si>
    <t>Como se puede ver se alcanza en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</si>
</sst>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Sheet1!$A$5:$A$9</c:f>
              <c:numCache>
                <c:formatCode>General</c:formatCode>
                <c:ptCount val="5"/>
                <c:pt idx="0">
                  <c:v>2.3278680559999998</c:v>
                </c:pt>
                <c:pt idx="1">
                  <c:v>3.0328304190000002</c:v>
                </c:pt>
                <c:pt idx="2">
                  <c:v>4.4854653820000001</c:v>
                </c:pt>
                <c:pt idx="3">
                  <c:v>3.6848152459999999</c:v>
                </c:pt>
                <c:pt idx="4">
                  <c:v>2.2835585630000002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2.4580165250000001</c:v>
                </c:pt>
                <c:pt idx="1">
                  <c:v>3.1707703660000002</c:v>
                </c:pt>
                <c:pt idx="2">
                  <c:v>3.6967281110000001</c:v>
                </c:pt>
                <c:pt idx="3">
                  <c:v>3.8468469729999999</c:v>
                </c:pt>
                <c:pt idx="4">
                  <c:v>1.8532159969999999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0DB-934D-9BBF-B698FA97D270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Sheet1!$A$10:$A$14</c:f>
              <c:numCache>
                <c:formatCode>General</c:formatCode>
                <c:ptCount val="5"/>
                <c:pt idx="0">
                  <c:v>7.8075211790000001</c:v>
                </c:pt>
                <c:pt idx="1">
                  <c:v>6.1329981360000003</c:v>
                </c:pt>
                <c:pt idx="2">
                  <c:v>7.5148293659999998</c:v>
                </c:pt>
                <c:pt idx="3">
                  <c:v>5.502385039</c:v>
                </c:pt>
                <c:pt idx="4">
                  <c:v>7.4329323650000001</c:v>
                </c:pt>
              </c:numCache>
            </c:numRef>
          </c:xVal>
          <c:yVal>
            <c:numRef>
              <c:f>Sheet1!$B$10:$B$14</c:f>
              <c:numCache>
                <c:formatCode>General</c:formatCode>
                <c:ptCount val="5"/>
                <c:pt idx="0">
                  <c:v>3.290132136</c:v>
                </c:pt>
                <c:pt idx="1">
                  <c:v>2.1405630869999999</c:v>
                </c:pt>
                <c:pt idx="2">
                  <c:v>2.1070569610000001</c:v>
                </c:pt>
                <c:pt idx="3">
                  <c:v>1.4040026080000001</c:v>
                </c:pt>
                <c:pt idx="4">
                  <c:v>4.2362326279999998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0DB-934D-9BBF-B698FA97D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958224"/>
        <c:axId val="1487576736"/>
      </c:scatterChart>
      <c:valAx>
        <c:axId val="151095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1487576736"/>
        <c:crosses val="autoZero"/>
        <c:crossBetween val="midCat"/>
      </c:valAx>
      <c:valAx>
        <c:axId val="14875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151095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Sheet1!$N$19</c:f>
              <c:strCache>
                <c:ptCount val="1"/>
                <c:pt idx="0">
                  <c:v>Exactitud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Sheet1!$O$20:$O$180</c:f>
              <c:numCache>
                <c:formatCode>General</c:formatCode>
                <c:ptCount val="161"/>
                <c:pt idx="0">
                  <c:v>1</c:v>
                </c:pt>
                <c:pt idx="10">
                  <c:v>2</c:v>
                </c:pt>
                <c:pt idx="20">
                  <c:v>3</c:v>
                </c:pt>
                <c:pt idx="30">
                  <c:v>4</c:v>
                </c:pt>
                <c:pt idx="40">
                  <c:v>5</c:v>
                </c:pt>
                <c:pt idx="50">
                  <c:v>6</c:v>
                </c:pt>
                <c:pt idx="60">
                  <c:v>7</c:v>
                </c:pt>
                <c:pt idx="70">
                  <c:v>8</c:v>
                </c:pt>
                <c:pt idx="80">
                  <c:v>9</c:v>
                </c:pt>
                <c:pt idx="90">
                  <c:v>10</c:v>
                </c:pt>
                <c:pt idx="100">
                  <c:v>11</c:v>
                </c:pt>
                <c:pt idx="110">
                  <c:v>12</c:v>
                </c:pt>
                <c:pt idx="120">
                  <c:v>13</c:v>
                </c:pt>
                <c:pt idx="130">
                  <c:v>14</c:v>
                </c:pt>
                <c:pt idx="140">
                  <c:v>15</c:v>
                </c:pt>
                <c:pt idx="150">
                  <c:v>16</c:v>
                </c:pt>
                <c:pt idx="160">
                  <c:v>17</c:v>
                </c:pt>
              </c:numCache>
            </c:numRef>
          </c:cat>
          <c:val>
            <c:numRef>
              <c:f>Sheet1!$N$20:$N$180</c:f>
              <c:numCache>
                <c:formatCode>General</c:formatCode>
                <c:ptCount val="161"/>
                <c:pt idx="0">
                  <c:v>80</c:v>
                </c:pt>
                <c:pt idx="10">
                  <c:v>70</c:v>
                </c:pt>
                <c:pt idx="20">
                  <c:v>70</c:v>
                </c:pt>
                <c:pt idx="30">
                  <c:v>80</c:v>
                </c:pt>
                <c:pt idx="40">
                  <c:v>90</c:v>
                </c:pt>
                <c:pt idx="50">
                  <c:v>70</c:v>
                </c:pt>
                <c:pt idx="60">
                  <c:v>70</c:v>
                </c:pt>
                <c:pt idx="70">
                  <c:v>70</c:v>
                </c:pt>
                <c:pt idx="80">
                  <c:v>90</c:v>
                </c:pt>
                <c:pt idx="90">
                  <c:v>90</c:v>
                </c:pt>
                <c:pt idx="100">
                  <c:v>100</c:v>
                </c:pt>
                <c:pt idx="110">
                  <c:v>100</c:v>
                </c:pt>
                <c:pt idx="120">
                  <c:v>100</c:v>
                </c:pt>
                <c:pt idx="130">
                  <c:v>100</c:v>
                </c:pt>
                <c:pt idx="140">
                  <c:v>100</c:v>
                </c:pt>
                <c:pt idx="150">
                  <c:v>100</c:v>
                </c:pt>
                <c:pt idx="1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1-3845-B525-BAFA4418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806976"/>
        <c:axId val="1441834896"/>
      </c:lineChart>
      <c:catAx>
        <c:axId val="148780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1441834896"/>
        <c:crosses val="autoZero"/>
        <c:auto val="1"/>
        <c:lblAlgn val="ctr"/>
        <c:lblOffset val="100"/>
        <c:noMultiLvlLbl val="0"/>
      </c:catAx>
      <c:valAx>
        <c:axId val="14418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14878069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0</xdr:row>
      <xdr:rowOff>6350</xdr:rowOff>
    </xdr:from>
    <xdr:to>
      <xdr:col>9</xdr:col>
      <xdr:colOff>127000</xdr:colOff>
      <xdr:row>16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CD4AD-73B6-6A4E-AB9A-5B49311CF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127000</xdr:colOff>
      <xdr:row>152</xdr:row>
      <xdr:rowOff>6350</xdr:rowOff>
    </xdr:from>
    <xdr:to>
      <xdr:col>20</xdr:col>
      <xdr:colOff>508000</xdr:colOff>
      <xdr:row>185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255F15-01FD-E64E-9149-8F7587B27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P197"/>
  <sheetViews>
    <sheetView tabSelected="1" topLeftCell="A148" workbookViewId="0">
      <selection activeCell="F182" sqref="F182"/>
    </sheetView>
  </sheetViews>
  <sheetFormatPr baseColWidth="10" defaultColWidth="11" defaultRowHeight="13" x14ac:dyDescent="0.15"/>
  <cols>
    <col min="2" max="2" width="11.83203125" bestFit="1" customWidth="1"/>
  </cols>
  <sheetData>
    <row r="1" spans="1:12" x14ac:dyDescent="0.15">
      <c r="A1" s="1" t="s">
        <v>4</v>
      </c>
    </row>
    <row r="2" spans="1:12" x14ac:dyDescent="0.15">
      <c r="K2" t="s">
        <v>21</v>
      </c>
      <c r="L2" t="s">
        <v>22</v>
      </c>
    </row>
    <row r="3" spans="1:12" x14ac:dyDescent="0.15">
      <c r="A3" s="1" t="s">
        <v>3</v>
      </c>
    </row>
    <row r="4" spans="1:12" x14ac:dyDescent="0.15">
      <c r="A4" s="1" t="s">
        <v>0</v>
      </c>
      <c r="B4" s="1" t="s">
        <v>1</v>
      </c>
      <c r="C4" s="1" t="s">
        <v>2</v>
      </c>
    </row>
    <row r="5" spans="1:12" x14ac:dyDescent="0.15">
      <c r="A5">
        <v>2.3278680559999998</v>
      </c>
      <c r="B5">
        <v>2.4580165250000001</v>
      </c>
      <c r="C5">
        <v>-1</v>
      </c>
    </row>
    <row r="6" spans="1:12" x14ac:dyDescent="0.15">
      <c r="A6">
        <v>3.0328304190000002</v>
      </c>
      <c r="B6">
        <v>3.1707703660000002</v>
      </c>
      <c r="C6">
        <v>-1</v>
      </c>
    </row>
    <row r="7" spans="1:12" x14ac:dyDescent="0.15">
      <c r="A7">
        <v>4.4854653820000001</v>
      </c>
      <c r="B7">
        <v>3.6967281110000001</v>
      </c>
      <c r="C7">
        <v>-1</v>
      </c>
    </row>
    <row r="8" spans="1:12" x14ac:dyDescent="0.15">
      <c r="A8">
        <v>3.6848152459999999</v>
      </c>
      <c r="B8">
        <v>3.8468469729999999</v>
      </c>
      <c r="C8">
        <v>-1</v>
      </c>
    </row>
    <row r="9" spans="1:12" x14ac:dyDescent="0.15">
      <c r="A9">
        <v>2.2835585630000002</v>
      </c>
      <c r="B9">
        <v>1.8532159969999999</v>
      </c>
      <c r="C9">
        <v>-1</v>
      </c>
    </row>
    <row r="10" spans="1:12" x14ac:dyDescent="0.15">
      <c r="A10">
        <v>7.8075211790000001</v>
      </c>
      <c r="B10">
        <v>3.290132136</v>
      </c>
      <c r="C10">
        <v>1</v>
      </c>
    </row>
    <row r="11" spans="1:12" x14ac:dyDescent="0.15">
      <c r="A11">
        <v>6.1329981360000003</v>
      </c>
      <c r="B11">
        <v>2.1405630869999999</v>
      </c>
      <c r="C11">
        <v>1</v>
      </c>
    </row>
    <row r="12" spans="1:12" x14ac:dyDescent="0.15">
      <c r="A12">
        <v>7.5148293659999998</v>
      </c>
      <c r="B12">
        <v>2.1070569610000001</v>
      </c>
      <c r="C12">
        <v>1</v>
      </c>
    </row>
    <row r="13" spans="1:12" x14ac:dyDescent="0.15">
      <c r="A13">
        <v>5.502385039</v>
      </c>
      <c r="B13">
        <v>1.4040026080000001</v>
      </c>
      <c r="C13">
        <v>1</v>
      </c>
    </row>
    <row r="14" spans="1:12" x14ac:dyDescent="0.15">
      <c r="A14">
        <v>7.4329323650000001</v>
      </c>
      <c r="B14">
        <v>4.2362326279999998</v>
      </c>
      <c r="C14">
        <v>1</v>
      </c>
    </row>
    <row r="16" spans="1:12" x14ac:dyDescent="0.15">
      <c r="A16" s="1" t="s">
        <v>9</v>
      </c>
    </row>
    <row r="17" spans="1:15" x14ac:dyDescent="0.15">
      <c r="A17">
        <v>0.45</v>
      </c>
    </row>
    <row r="18" spans="1:15" x14ac:dyDescent="0.15">
      <c r="A18" s="1" t="s">
        <v>13</v>
      </c>
    </row>
    <row r="19" spans="1:15" s="1" customFormat="1" x14ac:dyDescent="0.15">
      <c r="A19" s="1" t="s">
        <v>14</v>
      </c>
      <c r="B19" s="1" t="s">
        <v>0</v>
      </c>
      <c r="C19" s="1" t="s">
        <v>1</v>
      </c>
      <c r="D19" s="1" t="s">
        <v>2</v>
      </c>
      <c r="E19" s="1" t="s">
        <v>5</v>
      </c>
      <c r="F19" s="1" t="s">
        <v>6</v>
      </c>
      <c r="G19" s="1" t="s">
        <v>7</v>
      </c>
      <c r="H19" s="1" t="s">
        <v>15</v>
      </c>
      <c r="I19" s="1" t="s">
        <v>6</v>
      </c>
      <c r="J19" s="1" t="s">
        <v>7</v>
      </c>
      <c r="K19" s="1" t="s">
        <v>16</v>
      </c>
      <c r="L19" s="1" t="s">
        <v>17</v>
      </c>
      <c r="M19" s="1" t="s">
        <v>8</v>
      </c>
      <c r="N19" s="1" t="s">
        <v>18</v>
      </c>
      <c r="O19" s="1" t="s">
        <v>23</v>
      </c>
    </row>
    <row r="20" spans="1:15" x14ac:dyDescent="0.15">
      <c r="A20">
        <v>1</v>
      </c>
      <c r="B20">
        <v>2.3278680559999998</v>
      </c>
      <c r="C20">
        <v>2.4580165250000001</v>
      </c>
      <c r="D20">
        <v>-1</v>
      </c>
      <c r="E20">
        <f>1/A20</f>
        <v>1</v>
      </c>
      <c r="F20">
        <v>0</v>
      </c>
      <c r="G20">
        <v>0</v>
      </c>
      <c r="H20">
        <f>D20*(B20*F20+C20*G20)</f>
        <v>0</v>
      </c>
      <c r="I20">
        <f>IF($H20&lt;1,((1-$E20)*F20+(1/($A$17*$A20))*$D20*B20),((1-$E20)*F20))</f>
        <v>-5.1730401244444444</v>
      </c>
      <c r="J20">
        <f>IF($H20&lt;1,((1-$E20)*G20+(1/($A$17*$A20))*$D20*C20),((1-$E20)*G20))</f>
        <v>-5.4622589444444447</v>
      </c>
      <c r="K20">
        <f>B20*F20+C20*G20</f>
        <v>0</v>
      </c>
      <c r="L20">
        <f>IF(K20&lt;0,-1,1)</f>
        <v>1</v>
      </c>
      <c r="M20">
        <f>IF(L20=D20,0,1)</f>
        <v>1</v>
      </c>
      <c r="N20">
        <f>(1-(SUM(M20:M29)/COUNT(M20:M29)))*100</f>
        <v>80</v>
      </c>
      <c r="O20">
        <v>1</v>
      </c>
    </row>
    <row r="21" spans="1:15" x14ac:dyDescent="0.15">
      <c r="A21">
        <v>2</v>
      </c>
      <c r="B21">
        <v>3.0328304190000002</v>
      </c>
      <c r="C21">
        <v>3.1707703660000002</v>
      </c>
      <c r="D21">
        <v>-1</v>
      </c>
      <c r="E21">
        <f t="shared" ref="E21:E29" si="0">1/A21</f>
        <v>0.5</v>
      </c>
      <c r="F21">
        <f>I20</f>
        <v>-5.1730401244444444</v>
      </c>
      <c r="G21">
        <f>J20</f>
        <v>-5.4622589444444447</v>
      </c>
      <c r="H21">
        <f t="shared" ref="H21:H29" si="1">D21*(B21*F21+C21*G21)</f>
        <v>33.008522240585542</v>
      </c>
      <c r="I21">
        <f t="shared" ref="I21:I29" si="2">IF($H21&lt;1,((1-$E21)*F21+(1/($A$17*$A21))*$D21*B21),((1-$E21)*F21))</f>
        <v>-2.5865200622222222</v>
      </c>
      <c r="J21">
        <f t="shared" ref="J21:J29" si="3">IF($H21&lt;1,((1-$E21)*G21+(1/($A$17*$A21))*$D21*C21),((1-$E21)*G21))</f>
        <v>-2.7311294722222224</v>
      </c>
      <c r="K21">
        <f t="shared" ref="K21:K29" si="4">B21*F21+C21*G21</f>
        <v>-33.008522240585542</v>
      </c>
      <c r="L21">
        <f t="shared" ref="L21:L29" si="5">IF(K21&lt;0,-1,1)</f>
        <v>-1</v>
      </c>
      <c r="M21">
        <f t="shared" ref="M21:M29" si="6">IF(L21=D21,0,1)</f>
        <v>0</v>
      </c>
    </row>
    <row r="22" spans="1:15" x14ac:dyDescent="0.15">
      <c r="A22">
        <v>3</v>
      </c>
      <c r="B22">
        <v>4.4854653820000001</v>
      </c>
      <c r="C22">
        <v>3.6967281110000001</v>
      </c>
      <c r="D22">
        <v>-1</v>
      </c>
      <c r="E22">
        <f t="shared" si="0"/>
        <v>0.33333333333333331</v>
      </c>
      <c r="F22">
        <f t="shared" ref="F22:F29" si="7">I21</f>
        <v>-2.5865200622222222</v>
      </c>
      <c r="G22">
        <f t="shared" ref="G22:G29" si="8">J21</f>
        <v>-2.7311294722222224</v>
      </c>
      <c r="H22">
        <f t="shared" si="1"/>
        <v>21.697989293690746</v>
      </c>
      <c r="I22">
        <f t="shared" si="2"/>
        <v>-1.7243467081481483</v>
      </c>
      <c r="J22">
        <f t="shared" si="3"/>
        <v>-1.8207529814814818</v>
      </c>
      <c r="K22">
        <f t="shared" si="4"/>
        <v>-21.697989293690746</v>
      </c>
      <c r="L22">
        <f t="shared" si="5"/>
        <v>-1</v>
      </c>
      <c r="M22">
        <f t="shared" si="6"/>
        <v>0</v>
      </c>
    </row>
    <row r="23" spans="1:15" x14ac:dyDescent="0.15">
      <c r="A23">
        <v>4</v>
      </c>
      <c r="B23">
        <v>3.6848152459999999</v>
      </c>
      <c r="C23">
        <v>3.8468469729999999</v>
      </c>
      <c r="D23">
        <v>-1</v>
      </c>
      <c r="E23">
        <f t="shared" si="0"/>
        <v>0.25</v>
      </c>
      <c r="F23">
        <f t="shared" si="7"/>
        <v>-1.7243467081481483</v>
      </c>
      <c r="G23">
        <f t="shared" si="8"/>
        <v>-1.8207529814814818</v>
      </c>
      <c r="H23">
        <f t="shared" si="1"/>
        <v>13.358057134966973</v>
      </c>
      <c r="I23">
        <f t="shared" si="2"/>
        <v>-1.2932600311111111</v>
      </c>
      <c r="J23">
        <f t="shared" si="3"/>
        <v>-1.3655647361111114</v>
      </c>
      <c r="K23">
        <f t="shared" si="4"/>
        <v>-13.358057134966973</v>
      </c>
      <c r="L23">
        <f t="shared" si="5"/>
        <v>-1</v>
      </c>
      <c r="M23">
        <f t="shared" si="6"/>
        <v>0</v>
      </c>
    </row>
    <row r="24" spans="1:15" x14ac:dyDescent="0.15">
      <c r="A24">
        <v>5</v>
      </c>
      <c r="B24">
        <v>2.2835585630000002</v>
      </c>
      <c r="C24">
        <v>1.8532159969999999</v>
      </c>
      <c r="D24">
        <v>-1</v>
      </c>
      <c r="E24">
        <f t="shared" si="0"/>
        <v>0.2</v>
      </c>
      <c r="F24">
        <f t="shared" si="7"/>
        <v>-1.2932600311111111</v>
      </c>
      <c r="G24">
        <f t="shared" si="8"/>
        <v>-1.3655647361111114</v>
      </c>
      <c r="H24">
        <f t="shared" si="1"/>
        <v>5.4839214321296197</v>
      </c>
      <c r="I24">
        <f t="shared" si="2"/>
        <v>-1.0346080248888889</v>
      </c>
      <c r="J24">
        <f t="shared" si="3"/>
        <v>-1.0924517888888892</v>
      </c>
      <c r="K24">
        <f t="shared" si="4"/>
        <v>-5.4839214321296197</v>
      </c>
      <c r="L24">
        <f t="shared" si="5"/>
        <v>-1</v>
      </c>
      <c r="M24">
        <f t="shared" si="6"/>
        <v>0</v>
      </c>
    </row>
    <row r="25" spans="1:15" x14ac:dyDescent="0.15">
      <c r="A25">
        <v>6</v>
      </c>
      <c r="B25">
        <v>7.8075211790000001</v>
      </c>
      <c r="C25">
        <v>3.290132136</v>
      </c>
      <c r="D25">
        <v>1</v>
      </c>
      <c r="E25">
        <f t="shared" si="0"/>
        <v>0.16666666666666666</v>
      </c>
      <c r="F25">
        <f t="shared" si="7"/>
        <v>-1.0346080248888889</v>
      </c>
      <c r="G25">
        <f t="shared" si="8"/>
        <v>-1.0924517888888892</v>
      </c>
      <c r="H25">
        <f t="shared" si="1"/>
        <v>-11.672034803937381</v>
      </c>
      <c r="I25">
        <f t="shared" si="2"/>
        <v>2.0295011566666661</v>
      </c>
      <c r="J25">
        <f t="shared" si="3"/>
        <v>0.30819096703703663</v>
      </c>
      <c r="K25">
        <f t="shared" si="4"/>
        <v>-11.672034803937381</v>
      </c>
      <c r="L25">
        <f t="shared" si="5"/>
        <v>-1</v>
      </c>
      <c r="M25">
        <f t="shared" si="6"/>
        <v>1</v>
      </c>
    </row>
    <row r="26" spans="1:15" x14ac:dyDescent="0.15">
      <c r="A26">
        <v>7</v>
      </c>
      <c r="B26">
        <v>6.1329981360000003</v>
      </c>
      <c r="C26">
        <v>2.1405630869999999</v>
      </c>
      <c r="D26">
        <v>1</v>
      </c>
      <c r="E26">
        <f t="shared" si="0"/>
        <v>0.14285714285714285</v>
      </c>
      <c r="F26">
        <f t="shared" si="7"/>
        <v>2.0295011566666661</v>
      </c>
      <c r="G26">
        <f t="shared" si="8"/>
        <v>0.30819096703703663</v>
      </c>
      <c r="H26">
        <f t="shared" si="1"/>
        <v>13.106629018632821</v>
      </c>
      <c r="I26">
        <f t="shared" si="2"/>
        <v>1.7395724199999996</v>
      </c>
      <c r="J26">
        <f t="shared" si="3"/>
        <v>0.26416368603174573</v>
      </c>
      <c r="K26">
        <f t="shared" si="4"/>
        <v>13.106629018632821</v>
      </c>
      <c r="L26">
        <f t="shared" si="5"/>
        <v>1</v>
      </c>
      <c r="M26">
        <f t="shared" si="6"/>
        <v>0</v>
      </c>
    </row>
    <row r="27" spans="1:15" x14ac:dyDescent="0.15">
      <c r="A27">
        <v>8</v>
      </c>
      <c r="B27">
        <v>7.5148293659999998</v>
      </c>
      <c r="C27">
        <v>2.1070569610000001</v>
      </c>
      <c r="D27">
        <v>1</v>
      </c>
      <c r="E27">
        <f t="shared" si="0"/>
        <v>0.125</v>
      </c>
      <c r="F27">
        <f t="shared" si="7"/>
        <v>1.7395724199999996</v>
      </c>
      <c r="G27">
        <f t="shared" si="8"/>
        <v>0.26416368603174573</v>
      </c>
      <c r="H27">
        <f t="shared" si="1"/>
        <v>13.629197839596289</v>
      </c>
      <c r="I27">
        <f t="shared" si="2"/>
        <v>1.5221258674999996</v>
      </c>
      <c r="J27">
        <f t="shared" si="3"/>
        <v>0.2311432252777775</v>
      </c>
      <c r="K27">
        <f t="shared" si="4"/>
        <v>13.629197839596289</v>
      </c>
      <c r="L27">
        <f t="shared" si="5"/>
        <v>1</v>
      </c>
      <c r="M27">
        <f t="shared" si="6"/>
        <v>0</v>
      </c>
    </row>
    <row r="28" spans="1:15" x14ac:dyDescent="0.15">
      <c r="A28">
        <v>9</v>
      </c>
      <c r="B28">
        <v>5.502385039</v>
      </c>
      <c r="C28">
        <v>1.4040026080000001</v>
      </c>
      <c r="D28">
        <v>1</v>
      </c>
      <c r="E28">
        <f t="shared" si="0"/>
        <v>0.1111111111111111</v>
      </c>
      <c r="F28">
        <f t="shared" si="7"/>
        <v>1.5221258674999996</v>
      </c>
      <c r="G28">
        <f t="shared" si="8"/>
        <v>0.2311432252777775</v>
      </c>
      <c r="H28">
        <f t="shared" si="1"/>
        <v>8.6998482919184266</v>
      </c>
      <c r="I28">
        <f t="shared" si="2"/>
        <v>1.3530007711111107</v>
      </c>
      <c r="J28">
        <f t="shared" si="3"/>
        <v>0.20546064469135777</v>
      </c>
      <c r="K28">
        <f t="shared" si="4"/>
        <v>8.6998482919184266</v>
      </c>
      <c r="L28">
        <f t="shared" si="5"/>
        <v>1</v>
      </c>
      <c r="M28">
        <f t="shared" si="6"/>
        <v>0</v>
      </c>
    </row>
    <row r="29" spans="1:15" x14ac:dyDescent="0.15">
      <c r="A29">
        <v>10</v>
      </c>
      <c r="B29">
        <v>7.4329323650000001</v>
      </c>
      <c r="C29">
        <v>4.2362326279999998</v>
      </c>
      <c r="D29">
        <v>1</v>
      </c>
      <c r="E29">
        <f t="shared" si="0"/>
        <v>0.1</v>
      </c>
      <c r="F29">
        <f t="shared" si="7"/>
        <v>1.3530007711111107</v>
      </c>
      <c r="G29">
        <f t="shared" si="8"/>
        <v>0.20546064469135777</v>
      </c>
      <c r="H29">
        <f t="shared" si="1"/>
        <v>10.927142308273178</v>
      </c>
      <c r="I29">
        <f t="shared" si="2"/>
        <v>1.2177006939999997</v>
      </c>
      <c r="J29">
        <f t="shared" si="3"/>
        <v>0.18491458022222201</v>
      </c>
      <c r="K29">
        <f t="shared" si="4"/>
        <v>10.927142308273178</v>
      </c>
      <c r="L29">
        <f t="shared" si="5"/>
        <v>1</v>
      </c>
      <c r="M29">
        <f t="shared" si="6"/>
        <v>0</v>
      </c>
    </row>
    <row r="30" spans="1:15" x14ac:dyDescent="0.15">
      <c r="A30">
        <v>11</v>
      </c>
      <c r="B30">
        <v>2.3278680559999998</v>
      </c>
      <c r="C30">
        <v>2.4580165250000001</v>
      </c>
      <c r="D30">
        <v>-1</v>
      </c>
      <c r="E30">
        <f t="shared" ref="E30" si="9">1/A30</f>
        <v>9.0909090909090912E-2</v>
      </c>
      <c r="F30">
        <f t="shared" ref="F30" si="10">I29</f>
        <v>1.2177006939999997</v>
      </c>
      <c r="G30">
        <f t="shared" ref="G30" si="11">J29</f>
        <v>0.18491458022222201</v>
      </c>
      <c r="H30">
        <f t="shared" ref="H30" si="12">D30*(B30*F30+C30*G30)</f>
        <v>-3.2891696412312901</v>
      </c>
      <c r="I30">
        <f>IF($H30&lt;1,((1-$E30)*F30+(1/($A$17*$A30))*$D30*B30),((1-$E30)*F30))</f>
        <v>0.63672425595959559</v>
      </c>
      <c r="J30">
        <f t="shared" ref="J30" si="13">IF($H30&lt;1,((1-$E30)*G30+(1/($A$17*$A30))*$D30*C30),((1-$E30)*G30))</f>
        <v>-0.32846483111111135</v>
      </c>
      <c r="K30">
        <f t="shared" ref="K30" si="14">B30*F30+C30*G30</f>
        <v>3.2891696412312901</v>
      </c>
      <c r="L30">
        <f t="shared" ref="L30" si="15">IF(K30&lt;0,-1,1)</f>
        <v>1</v>
      </c>
      <c r="M30">
        <f t="shared" ref="M30" si="16">IF(L30=D30,0,1)</f>
        <v>1</v>
      </c>
      <c r="N30">
        <f>(1-(SUM(M30:M39)/COUNT(M30:M39)))*100</f>
        <v>70</v>
      </c>
      <c r="O30">
        <v>2</v>
      </c>
    </row>
    <row r="31" spans="1:15" x14ac:dyDescent="0.15">
      <c r="A31">
        <v>12</v>
      </c>
      <c r="B31">
        <v>3.0328304190000002</v>
      </c>
      <c r="C31">
        <v>3.1707703660000002</v>
      </c>
      <c r="D31">
        <v>-1</v>
      </c>
      <c r="E31">
        <f t="shared" ref="E31:E55" si="17">1/A31</f>
        <v>8.3333333333333329E-2</v>
      </c>
      <c r="F31">
        <f t="shared" ref="F31:F55" si="18">I30</f>
        <v>0.63672425595959559</v>
      </c>
      <c r="G31">
        <f t="shared" ref="G31:G55" si="19">J30</f>
        <v>-0.32846483111111135</v>
      </c>
      <c r="H31">
        <f t="shared" ref="H31:H55" si="20">D31*(B31*F31+C31*G31)</f>
        <v>-0.8895901392290968</v>
      </c>
      <c r="I31">
        <f t="shared" ref="I31:I54" si="21">IF($H31&lt;1,((1-$E31)*F31+(1/($A$17*$A31))*$D31*B31),((1-$E31)*F31))</f>
        <v>2.2028638518518218E-2</v>
      </c>
      <c r="J31">
        <f t="shared" ref="J31:J55" si="22">IF($H31&lt;1,((1-$E31)*G31+(1/($A$17*$A31))*$D31*C31),((1-$E31)*G31))</f>
        <v>-0.88827245925925946</v>
      </c>
      <c r="K31">
        <f t="shared" ref="K31:K55" si="23">B31*F31+C31*G31</f>
        <v>0.8895901392290968</v>
      </c>
      <c r="L31">
        <f t="shared" ref="L31:L55" si="24">IF(K31&lt;0,-1,1)</f>
        <v>1</v>
      </c>
      <c r="M31">
        <f t="shared" ref="M31:M55" si="25">IF(L31=D31,0,1)</f>
        <v>1</v>
      </c>
    </row>
    <row r="32" spans="1:15" x14ac:dyDescent="0.15">
      <c r="A32">
        <v>13</v>
      </c>
      <c r="B32">
        <v>4.4854653820000001</v>
      </c>
      <c r="C32">
        <v>3.6967281110000001</v>
      </c>
      <c r="D32">
        <v>-1</v>
      </c>
      <c r="E32">
        <f t="shared" si="17"/>
        <v>7.6923076923076927E-2</v>
      </c>
      <c r="F32">
        <f t="shared" si="18"/>
        <v>2.2028638518518218E-2</v>
      </c>
      <c r="G32">
        <f t="shared" si="19"/>
        <v>-0.88827245925925946</v>
      </c>
      <c r="H32">
        <f t="shared" si="20"/>
        <v>3.1848930748834015</v>
      </c>
      <c r="I32">
        <f t="shared" si="21"/>
        <v>2.0334127863247585E-2</v>
      </c>
      <c r="J32">
        <f t="shared" si="22"/>
        <v>-0.81994380854700877</v>
      </c>
      <c r="K32">
        <f t="shared" si="23"/>
        <v>-3.1848930748834015</v>
      </c>
      <c r="L32">
        <f t="shared" si="24"/>
        <v>-1</v>
      </c>
      <c r="M32">
        <f t="shared" si="25"/>
        <v>0</v>
      </c>
    </row>
    <row r="33" spans="1:15" x14ac:dyDescent="0.15">
      <c r="A33">
        <v>14</v>
      </c>
      <c r="B33">
        <v>3.6848152459999999</v>
      </c>
      <c r="C33">
        <v>3.8468469729999999</v>
      </c>
      <c r="D33">
        <v>-1</v>
      </c>
      <c r="E33">
        <f t="shared" si="17"/>
        <v>7.1428571428571425E-2</v>
      </c>
      <c r="F33">
        <f t="shared" si="18"/>
        <v>2.0334127863247585E-2</v>
      </c>
      <c r="G33">
        <f t="shared" si="19"/>
        <v>-0.81994380854700877</v>
      </c>
      <c r="H33">
        <f t="shared" si="20"/>
        <v>3.0792708535745441</v>
      </c>
      <c r="I33">
        <f t="shared" si="21"/>
        <v>1.88816901587299E-2</v>
      </c>
      <c r="J33">
        <f t="shared" si="22"/>
        <v>-0.7613763936507939</v>
      </c>
      <c r="K33">
        <f t="shared" si="23"/>
        <v>-3.0792708535745441</v>
      </c>
      <c r="L33">
        <f t="shared" si="24"/>
        <v>-1</v>
      </c>
      <c r="M33">
        <f t="shared" si="25"/>
        <v>0</v>
      </c>
    </row>
    <row r="34" spans="1:15" x14ac:dyDescent="0.15">
      <c r="A34">
        <v>15</v>
      </c>
      <c r="B34">
        <v>2.2835585630000002</v>
      </c>
      <c r="C34">
        <v>1.8532159969999999</v>
      </c>
      <c r="D34">
        <v>-1</v>
      </c>
      <c r="E34">
        <f t="shared" si="17"/>
        <v>6.6666666666666666E-2</v>
      </c>
      <c r="F34">
        <f t="shared" si="18"/>
        <v>1.88816901587299E-2</v>
      </c>
      <c r="G34">
        <f t="shared" si="19"/>
        <v>-0.7613763936507939</v>
      </c>
      <c r="H34">
        <f t="shared" si="20"/>
        <v>1.3678774672059399</v>
      </c>
      <c r="I34">
        <f t="shared" si="21"/>
        <v>1.7622910814814575E-2</v>
      </c>
      <c r="J34">
        <f t="shared" si="22"/>
        <v>-0.71061796740740768</v>
      </c>
      <c r="K34">
        <f t="shared" si="23"/>
        <v>-1.3678774672059399</v>
      </c>
      <c r="L34">
        <f t="shared" si="24"/>
        <v>-1</v>
      </c>
      <c r="M34">
        <f t="shared" si="25"/>
        <v>0</v>
      </c>
    </row>
    <row r="35" spans="1:15" x14ac:dyDescent="0.15">
      <c r="A35">
        <v>16</v>
      </c>
      <c r="B35">
        <v>7.8075211790000001</v>
      </c>
      <c r="C35">
        <v>3.290132136</v>
      </c>
      <c r="D35">
        <v>1</v>
      </c>
      <c r="E35">
        <f t="shared" si="17"/>
        <v>6.25E-2</v>
      </c>
      <c r="F35">
        <f t="shared" si="18"/>
        <v>1.7622910814814575E-2</v>
      </c>
      <c r="G35">
        <f t="shared" si="19"/>
        <v>-0.71061796740740768</v>
      </c>
      <c r="H35">
        <f t="shared" si="20"/>
        <v>-2.2004357615638197</v>
      </c>
      <c r="I35">
        <f t="shared" si="21"/>
        <v>1.1008994204166664</v>
      </c>
      <c r="J35">
        <f t="shared" si="22"/>
        <v>-0.20924154777777798</v>
      </c>
      <c r="K35">
        <f t="shared" si="23"/>
        <v>-2.2004357615638197</v>
      </c>
      <c r="L35">
        <f t="shared" si="24"/>
        <v>-1</v>
      </c>
      <c r="M35">
        <f t="shared" si="25"/>
        <v>1</v>
      </c>
    </row>
    <row r="36" spans="1:15" x14ac:dyDescent="0.15">
      <c r="A36">
        <v>17</v>
      </c>
      <c r="B36">
        <v>6.1329981360000003</v>
      </c>
      <c r="C36">
        <v>2.1405630869999999</v>
      </c>
      <c r="D36">
        <v>1</v>
      </c>
      <c r="E36">
        <f t="shared" si="17"/>
        <v>5.8823529411764705E-2</v>
      </c>
      <c r="F36">
        <f t="shared" si="18"/>
        <v>1.1008994204166664</v>
      </c>
      <c r="G36">
        <f t="shared" si="19"/>
        <v>-0.20924154777777798</v>
      </c>
      <c r="H36">
        <f t="shared" si="20"/>
        <v>6.3039193598990373</v>
      </c>
      <c r="I36">
        <f t="shared" si="21"/>
        <v>1.036140630980392</v>
      </c>
      <c r="J36">
        <f t="shared" si="22"/>
        <v>-0.19693322143790867</v>
      </c>
      <c r="K36">
        <f t="shared" si="23"/>
        <v>6.3039193598990373</v>
      </c>
      <c r="L36">
        <f t="shared" si="24"/>
        <v>1</v>
      </c>
      <c r="M36">
        <f t="shared" si="25"/>
        <v>0</v>
      </c>
    </row>
    <row r="37" spans="1:15" x14ac:dyDescent="0.15">
      <c r="A37">
        <v>18</v>
      </c>
      <c r="B37">
        <v>7.5148293659999998</v>
      </c>
      <c r="C37">
        <v>2.1070569610000001</v>
      </c>
      <c r="D37">
        <v>1</v>
      </c>
      <c r="E37">
        <f t="shared" si="17"/>
        <v>5.5555555555555552E-2</v>
      </c>
      <c r="F37">
        <f t="shared" si="18"/>
        <v>1.036140630980392</v>
      </c>
      <c r="G37">
        <f t="shared" si="19"/>
        <v>-0.19693322143790867</v>
      </c>
      <c r="H37">
        <f t="shared" si="20"/>
        <v>7.3714705259143187</v>
      </c>
      <c r="I37">
        <f t="shared" si="21"/>
        <v>0.97857726259259237</v>
      </c>
      <c r="J37">
        <f t="shared" si="22"/>
        <v>-0.18599248691358042</v>
      </c>
      <c r="K37">
        <f t="shared" si="23"/>
        <v>7.3714705259143187</v>
      </c>
      <c r="L37">
        <f t="shared" si="24"/>
        <v>1</v>
      </c>
      <c r="M37">
        <f t="shared" si="25"/>
        <v>0</v>
      </c>
    </row>
    <row r="38" spans="1:15" x14ac:dyDescent="0.15">
      <c r="A38">
        <v>19</v>
      </c>
      <c r="B38">
        <v>5.502385039</v>
      </c>
      <c r="C38">
        <v>1.4040026080000001</v>
      </c>
      <c r="D38">
        <v>1</v>
      </c>
      <c r="E38">
        <f t="shared" si="17"/>
        <v>5.2631578947368418E-2</v>
      </c>
      <c r="F38">
        <f t="shared" si="18"/>
        <v>0.97857726259259237</v>
      </c>
      <c r="G38">
        <f t="shared" si="19"/>
        <v>-0.18599248691358042</v>
      </c>
      <c r="H38">
        <f t="shared" si="20"/>
        <v>5.1233749524999821</v>
      </c>
      <c r="I38">
        <f t="shared" si="21"/>
        <v>0.92707319614035077</v>
      </c>
      <c r="J38">
        <f t="shared" si="22"/>
        <v>-0.17620340865497094</v>
      </c>
      <c r="K38">
        <f t="shared" si="23"/>
        <v>5.1233749524999821</v>
      </c>
      <c r="L38">
        <f t="shared" si="24"/>
        <v>1</v>
      </c>
      <c r="M38">
        <f t="shared" si="25"/>
        <v>0</v>
      </c>
    </row>
    <row r="39" spans="1:15" x14ac:dyDescent="0.15">
      <c r="A39">
        <v>20</v>
      </c>
      <c r="B39">
        <v>7.4329323650000001</v>
      </c>
      <c r="C39">
        <v>4.2362326279999998</v>
      </c>
      <c r="D39">
        <v>1</v>
      </c>
      <c r="E39">
        <f t="shared" si="17"/>
        <v>0.05</v>
      </c>
      <c r="F39">
        <f t="shared" si="18"/>
        <v>0.92707319614035077</v>
      </c>
      <c r="G39">
        <f t="shared" si="19"/>
        <v>-0.17620340865497094</v>
      </c>
      <c r="H39">
        <f t="shared" si="20"/>
        <v>6.1444337354066008</v>
      </c>
      <c r="I39">
        <f t="shared" si="21"/>
        <v>0.88071953633333322</v>
      </c>
      <c r="J39">
        <f t="shared" si="22"/>
        <v>-0.16739323822222238</v>
      </c>
      <c r="K39">
        <f t="shared" si="23"/>
        <v>6.1444337354066008</v>
      </c>
      <c r="L39">
        <f t="shared" si="24"/>
        <v>1</v>
      </c>
      <c r="M39">
        <f t="shared" si="25"/>
        <v>0</v>
      </c>
    </row>
    <row r="40" spans="1:15" x14ac:dyDescent="0.15">
      <c r="A40">
        <v>21</v>
      </c>
      <c r="B40">
        <v>2.3278680559999998</v>
      </c>
      <c r="C40">
        <v>2.4580165250000001</v>
      </c>
      <c r="D40">
        <v>-1</v>
      </c>
      <c r="E40">
        <f t="shared" si="17"/>
        <v>4.7619047619047616E-2</v>
      </c>
      <c r="F40">
        <f t="shared" si="18"/>
        <v>0.88071953633333322</v>
      </c>
      <c r="G40">
        <f t="shared" si="19"/>
        <v>-0.16739323822222238</v>
      </c>
      <c r="H40">
        <f t="shared" si="20"/>
        <v>-1.6387435292020136</v>
      </c>
      <c r="I40">
        <f t="shared" si="21"/>
        <v>0.59244526677248666</v>
      </c>
      <c r="J40">
        <f t="shared" si="22"/>
        <v>-0.41952970042328053</v>
      </c>
      <c r="K40">
        <f t="shared" si="23"/>
        <v>1.6387435292020136</v>
      </c>
      <c r="L40">
        <f t="shared" si="24"/>
        <v>1</v>
      </c>
      <c r="M40">
        <f t="shared" si="25"/>
        <v>1</v>
      </c>
      <c r="N40">
        <f t="shared" ref="N31:N94" si="26">(1-(SUM(M40:M49)/COUNT(M40:M49)))*100</f>
        <v>70</v>
      </c>
      <c r="O40">
        <v>3</v>
      </c>
    </row>
    <row r="41" spans="1:15" x14ac:dyDescent="0.15">
      <c r="A41">
        <v>22</v>
      </c>
      <c r="B41">
        <v>3.0328304190000002</v>
      </c>
      <c r="C41">
        <v>3.1707703660000002</v>
      </c>
      <c r="D41">
        <v>-1</v>
      </c>
      <c r="E41">
        <f t="shared" si="17"/>
        <v>4.5454545454545456E-2</v>
      </c>
      <c r="F41">
        <f t="shared" si="18"/>
        <v>0.59244526677248666</v>
      </c>
      <c r="G41">
        <f t="shared" si="19"/>
        <v>-0.41952970042328053</v>
      </c>
      <c r="H41">
        <f t="shared" si="20"/>
        <v>-0.46655368490117199</v>
      </c>
      <c r="I41">
        <f t="shared" si="21"/>
        <v>0.25916942949494937</v>
      </c>
      <c r="J41">
        <f t="shared" si="22"/>
        <v>-0.72074000353535372</v>
      </c>
      <c r="K41">
        <f t="shared" si="23"/>
        <v>0.46655368490117199</v>
      </c>
      <c r="L41">
        <f t="shared" si="24"/>
        <v>1</v>
      </c>
      <c r="M41">
        <f t="shared" si="25"/>
        <v>1</v>
      </c>
    </row>
    <row r="42" spans="1:15" x14ac:dyDescent="0.15">
      <c r="A42">
        <v>23</v>
      </c>
      <c r="B42">
        <v>4.4854653820000001</v>
      </c>
      <c r="C42">
        <v>3.6967281110000001</v>
      </c>
      <c r="D42">
        <v>-1</v>
      </c>
      <c r="E42">
        <f t="shared" si="17"/>
        <v>4.3478260869565216E-2</v>
      </c>
      <c r="F42">
        <f t="shared" si="18"/>
        <v>0.25916942949494937</v>
      </c>
      <c r="G42">
        <f t="shared" si="19"/>
        <v>-0.72074000353535372</v>
      </c>
      <c r="H42">
        <f t="shared" si="20"/>
        <v>1.5018843277190963</v>
      </c>
      <c r="I42">
        <f t="shared" si="21"/>
        <v>0.24790119342995157</v>
      </c>
      <c r="J42">
        <f t="shared" si="22"/>
        <v>-0.68940348164251231</v>
      </c>
      <c r="K42">
        <f t="shared" si="23"/>
        <v>-1.5018843277190963</v>
      </c>
      <c r="L42">
        <f t="shared" si="24"/>
        <v>-1</v>
      </c>
      <c r="M42">
        <f t="shared" si="25"/>
        <v>0</v>
      </c>
    </row>
    <row r="43" spans="1:15" x14ac:dyDescent="0.15">
      <c r="A43">
        <v>24</v>
      </c>
      <c r="B43">
        <v>3.6848152459999999</v>
      </c>
      <c r="C43">
        <v>3.8468469729999999</v>
      </c>
      <c r="D43">
        <v>-1</v>
      </c>
      <c r="E43">
        <f t="shared" si="17"/>
        <v>4.1666666666666664E-2</v>
      </c>
      <c r="F43">
        <f t="shared" si="18"/>
        <v>0.24790119342995157</v>
      </c>
      <c r="G43">
        <f t="shared" si="19"/>
        <v>-0.68940348164251231</v>
      </c>
      <c r="H43">
        <f t="shared" si="20"/>
        <v>1.7385595994798786</v>
      </c>
      <c r="I43">
        <f t="shared" si="21"/>
        <v>0.23757197703703692</v>
      </c>
      <c r="J43">
        <f t="shared" si="22"/>
        <v>-0.66067833657407427</v>
      </c>
      <c r="K43">
        <f t="shared" si="23"/>
        <v>-1.7385595994798786</v>
      </c>
      <c r="L43">
        <f t="shared" si="24"/>
        <v>-1</v>
      </c>
      <c r="M43">
        <f t="shared" si="25"/>
        <v>0</v>
      </c>
    </row>
    <row r="44" spans="1:15" x14ac:dyDescent="0.15">
      <c r="A44">
        <v>25</v>
      </c>
      <c r="B44">
        <v>2.2835585630000002</v>
      </c>
      <c r="C44">
        <v>1.8532159969999999</v>
      </c>
      <c r="D44">
        <v>-1</v>
      </c>
      <c r="E44">
        <f t="shared" si="17"/>
        <v>0.04</v>
      </c>
      <c r="F44">
        <f t="shared" si="18"/>
        <v>0.23757197703703692</v>
      </c>
      <c r="G44">
        <f t="shared" si="19"/>
        <v>-0.66067833657407427</v>
      </c>
      <c r="H44">
        <f t="shared" si="20"/>
        <v>0.68187013971865951</v>
      </c>
      <c r="I44">
        <f t="shared" si="21"/>
        <v>2.5086114577777652E-2</v>
      </c>
      <c r="J44">
        <f t="shared" si="22"/>
        <v>-0.79898151395555572</v>
      </c>
      <c r="K44">
        <f t="shared" si="23"/>
        <v>-0.68187013971865951</v>
      </c>
      <c r="L44">
        <f t="shared" si="24"/>
        <v>-1</v>
      </c>
      <c r="M44">
        <f t="shared" si="25"/>
        <v>0</v>
      </c>
    </row>
    <row r="45" spans="1:15" x14ac:dyDescent="0.15">
      <c r="A45">
        <v>26</v>
      </c>
      <c r="B45">
        <v>7.8075211790000001</v>
      </c>
      <c r="C45">
        <v>3.290132136</v>
      </c>
      <c r="D45">
        <v>1</v>
      </c>
      <c r="E45">
        <f t="shared" si="17"/>
        <v>3.8461538461538464E-2</v>
      </c>
      <c r="F45">
        <f t="shared" si="18"/>
        <v>2.5086114577777652E-2</v>
      </c>
      <c r="G45">
        <f t="shared" si="19"/>
        <v>-0.79898151395555572</v>
      </c>
      <c r="H45">
        <f t="shared" si="20"/>
        <v>-2.4328943842702868</v>
      </c>
      <c r="I45">
        <f t="shared" si="21"/>
        <v>0.69143076649572632</v>
      </c>
      <c r="J45">
        <f t="shared" si="22"/>
        <v>-0.48704358085470106</v>
      </c>
      <c r="K45">
        <f t="shared" si="23"/>
        <v>-2.4328943842702868</v>
      </c>
      <c r="L45">
        <f t="shared" si="24"/>
        <v>-1</v>
      </c>
      <c r="M45">
        <f t="shared" si="25"/>
        <v>1</v>
      </c>
    </row>
    <row r="46" spans="1:15" x14ac:dyDescent="0.15">
      <c r="A46">
        <v>27</v>
      </c>
      <c r="B46">
        <v>6.1329981360000003</v>
      </c>
      <c r="C46">
        <v>2.1405630869999999</v>
      </c>
      <c r="D46">
        <v>1</v>
      </c>
      <c r="E46">
        <f t="shared" si="17"/>
        <v>3.7037037037037035E-2</v>
      </c>
      <c r="F46">
        <f t="shared" si="18"/>
        <v>0.69143076649572632</v>
      </c>
      <c r="G46">
        <f t="shared" si="19"/>
        <v>-0.48704358085470106</v>
      </c>
      <c r="H46">
        <f t="shared" si="20"/>
        <v>3.1979960911534677</v>
      </c>
      <c r="I46">
        <f t="shared" si="21"/>
        <v>0.6658222195884772</v>
      </c>
      <c r="J46">
        <f t="shared" si="22"/>
        <v>-0.46900492971193436</v>
      </c>
      <c r="K46">
        <f t="shared" si="23"/>
        <v>3.1979960911534677</v>
      </c>
      <c r="L46">
        <f t="shared" si="24"/>
        <v>1</v>
      </c>
      <c r="M46">
        <f t="shared" si="25"/>
        <v>0</v>
      </c>
    </row>
    <row r="47" spans="1:15" x14ac:dyDescent="0.15">
      <c r="A47">
        <v>28</v>
      </c>
      <c r="B47">
        <v>7.5148293659999998</v>
      </c>
      <c r="C47">
        <v>2.1070569610000001</v>
      </c>
      <c r="D47">
        <v>1</v>
      </c>
      <c r="E47">
        <f t="shared" si="17"/>
        <v>3.5714285714285712E-2</v>
      </c>
      <c r="F47">
        <f t="shared" si="18"/>
        <v>0.6658222195884772</v>
      </c>
      <c r="G47">
        <f t="shared" si="19"/>
        <v>-0.46900492971193436</v>
      </c>
      <c r="H47">
        <f t="shared" si="20"/>
        <v>4.0153202664059418</v>
      </c>
      <c r="I47">
        <f t="shared" si="21"/>
        <v>0.64204285460317445</v>
      </c>
      <c r="J47">
        <f t="shared" si="22"/>
        <v>-0.45225475365079387</v>
      </c>
      <c r="K47">
        <f t="shared" si="23"/>
        <v>4.0153202664059418</v>
      </c>
      <c r="L47">
        <f t="shared" si="24"/>
        <v>1</v>
      </c>
      <c r="M47">
        <f t="shared" si="25"/>
        <v>0</v>
      </c>
    </row>
    <row r="48" spans="1:15" x14ac:dyDescent="0.15">
      <c r="A48">
        <v>29</v>
      </c>
      <c r="B48">
        <v>5.502385039</v>
      </c>
      <c r="C48">
        <v>1.4040026080000001</v>
      </c>
      <c r="D48">
        <v>1</v>
      </c>
      <c r="E48">
        <f t="shared" si="17"/>
        <v>3.4482758620689655E-2</v>
      </c>
      <c r="F48">
        <f t="shared" si="18"/>
        <v>0.64204285460317445</v>
      </c>
      <c r="G48">
        <f t="shared" si="19"/>
        <v>-0.45225475365079387</v>
      </c>
      <c r="H48">
        <f t="shared" si="20"/>
        <v>2.8978001439592473</v>
      </c>
      <c r="I48">
        <f t="shared" si="21"/>
        <v>0.61990344582375467</v>
      </c>
      <c r="J48">
        <f t="shared" si="22"/>
        <v>-0.4366597621455941</v>
      </c>
      <c r="K48">
        <f t="shared" si="23"/>
        <v>2.8978001439592473</v>
      </c>
      <c r="L48">
        <f t="shared" si="24"/>
        <v>1</v>
      </c>
      <c r="M48">
        <f t="shared" si="25"/>
        <v>0</v>
      </c>
    </row>
    <row r="49" spans="1:15" x14ac:dyDescent="0.15">
      <c r="A49">
        <v>30</v>
      </c>
      <c r="B49">
        <v>7.4329323650000001</v>
      </c>
      <c r="C49">
        <v>4.2362326279999998</v>
      </c>
      <c r="D49">
        <v>1</v>
      </c>
      <c r="E49">
        <f t="shared" si="17"/>
        <v>3.3333333333333333E-2</v>
      </c>
      <c r="F49">
        <f t="shared" si="18"/>
        <v>0.61990344582375467</v>
      </c>
      <c r="G49">
        <f t="shared" si="19"/>
        <v>-0.4366597621455941</v>
      </c>
      <c r="H49">
        <f t="shared" si="20"/>
        <v>2.7579080539025256</v>
      </c>
      <c r="I49">
        <f t="shared" si="21"/>
        <v>0.59923999762962954</v>
      </c>
      <c r="J49">
        <f t="shared" si="22"/>
        <v>-0.42210443674074094</v>
      </c>
      <c r="K49">
        <f t="shared" si="23"/>
        <v>2.7579080539025256</v>
      </c>
      <c r="L49">
        <f t="shared" si="24"/>
        <v>1</v>
      </c>
      <c r="M49">
        <f t="shared" si="25"/>
        <v>0</v>
      </c>
    </row>
    <row r="50" spans="1:15" x14ac:dyDescent="0.15">
      <c r="A50">
        <v>31</v>
      </c>
      <c r="B50">
        <v>2.3278680559999998</v>
      </c>
      <c r="C50">
        <v>2.4580165250000001</v>
      </c>
      <c r="D50">
        <v>-1</v>
      </c>
      <c r="E50">
        <f t="shared" si="17"/>
        <v>3.2258064516129031E-2</v>
      </c>
      <c r="F50">
        <f t="shared" si="18"/>
        <v>0.59923999762962954</v>
      </c>
      <c r="G50">
        <f t="shared" si="19"/>
        <v>-0.42210443674074094</v>
      </c>
      <c r="H50">
        <f t="shared" si="20"/>
        <v>-0.35741196757497162</v>
      </c>
      <c r="I50">
        <f t="shared" si="21"/>
        <v>0.41303741304659497</v>
      </c>
      <c r="J50">
        <f t="shared" si="22"/>
        <v>-0.58469006602150553</v>
      </c>
      <c r="K50">
        <f t="shared" si="23"/>
        <v>0.35741196757497162</v>
      </c>
      <c r="L50">
        <f t="shared" si="24"/>
        <v>1</v>
      </c>
      <c r="M50">
        <f t="shared" si="25"/>
        <v>1</v>
      </c>
      <c r="N50">
        <f t="shared" si="26"/>
        <v>80</v>
      </c>
      <c r="O50">
        <v>4</v>
      </c>
    </row>
    <row r="51" spans="1:15" x14ac:dyDescent="0.15">
      <c r="A51">
        <v>32</v>
      </c>
      <c r="B51">
        <v>3.0328304190000002</v>
      </c>
      <c r="C51">
        <v>3.1707703660000002</v>
      </c>
      <c r="D51">
        <v>-1</v>
      </c>
      <c r="E51">
        <f t="shared" si="17"/>
        <v>3.125E-2</v>
      </c>
      <c r="F51">
        <f t="shared" si="18"/>
        <v>0.41303741304659497</v>
      </c>
      <c r="G51">
        <f t="shared" si="19"/>
        <v>-0.58469006602150553</v>
      </c>
      <c r="H51">
        <f t="shared" si="20"/>
        <v>0.60124550416279265</v>
      </c>
      <c r="I51">
        <f t="shared" si="21"/>
        <v>0.18951677034722217</v>
      </c>
      <c r="J51">
        <f t="shared" si="22"/>
        <v>-0.78661088798611134</v>
      </c>
      <c r="K51">
        <f t="shared" si="23"/>
        <v>-0.60124550416279265</v>
      </c>
      <c r="L51">
        <f t="shared" si="24"/>
        <v>-1</v>
      </c>
      <c r="M51">
        <f t="shared" si="25"/>
        <v>0</v>
      </c>
    </row>
    <row r="52" spans="1:15" x14ac:dyDescent="0.15">
      <c r="A52">
        <v>33</v>
      </c>
      <c r="B52">
        <v>4.4854653820000001</v>
      </c>
      <c r="C52">
        <v>3.6967281110000001</v>
      </c>
      <c r="D52">
        <v>-1</v>
      </c>
      <c r="E52">
        <f t="shared" si="17"/>
        <v>3.0303030303030304E-2</v>
      </c>
      <c r="F52">
        <f t="shared" si="18"/>
        <v>0.18951677034722217</v>
      </c>
      <c r="G52">
        <f t="shared" si="19"/>
        <v>-0.78661088798611134</v>
      </c>
      <c r="H52">
        <f t="shared" si="20"/>
        <v>2.057815669336021</v>
      </c>
      <c r="I52">
        <f t="shared" si="21"/>
        <v>0.18377383791245785</v>
      </c>
      <c r="J52">
        <f t="shared" si="22"/>
        <v>-0.76277419441077465</v>
      </c>
      <c r="K52">
        <f t="shared" si="23"/>
        <v>-2.057815669336021</v>
      </c>
      <c r="L52">
        <f t="shared" si="24"/>
        <v>-1</v>
      </c>
      <c r="M52">
        <f t="shared" si="25"/>
        <v>0</v>
      </c>
    </row>
    <row r="53" spans="1:15" x14ac:dyDescent="0.15">
      <c r="A53">
        <v>34</v>
      </c>
      <c r="B53">
        <v>3.6848152459999999</v>
      </c>
      <c r="C53">
        <v>3.8468469729999999</v>
      </c>
      <c r="D53">
        <v>-1</v>
      </c>
      <c r="E53">
        <f t="shared" si="17"/>
        <v>2.9411764705882353E-2</v>
      </c>
      <c r="F53">
        <f t="shared" si="18"/>
        <v>0.18377383791245785</v>
      </c>
      <c r="G53">
        <f t="shared" si="19"/>
        <v>-0.76277419441077465</v>
      </c>
      <c r="H53">
        <f t="shared" si="20"/>
        <v>2.2571029610958444</v>
      </c>
      <c r="I53">
        <f t="shared" si="21"/>
        <v>0.17836872503267967</v>
      </c>
      <c r="J53">
        <f t="shared" si="22"/>
        <v>-0.74033965928104595</v>
      </c>
      <c r="K53">
        <f t="shared" si="23"/>
        <v>-2.2571029610958444</v>
      </c>
      <c r="L53">
        <f t="shared" si="24"/>
        <v>-1</v>
      </c>
      <c r="M53">
        <f t="shared" si="25"/>
        <v>0</v>
      </c>
    </row>
    <row r="54" spans="1:15" x14ac:dyDescent="0.15">
      <c r="A54">
        <v>35</v>
      </c>
      <c r="B54">
        <v>2.2835585630000002</v>
      </c>
      <c r="C54">
        <v>1.8532159969999999</v>
      </c>
      <c r="D54">
        <v>-1</v>
      </c>
      <c r="E54">
        <f t="shared" si="17"/>
        <v>2.8571428571428571E-2</v>
      </c>
      <c r="F54">
        <f t="shared" si="18"/>
        <v>0.17836872503267967</v>
      </c>
      <c r="G54">
        <f t="shared" si="19"/>
        <v>-0.74033965928104595</v>
      </c>
      <c r="H54">
        <f t="shared" si="20"/>
        <v>0.96469387037339582</v>
      </c>
      <c r="I54">
        <f t="shared" si="21"/>
        <v>2.8284630476190425E-2</v>
      </c>
      <c r="J54">
        <f t="shared" si="22"/>
        <v>-0.83685160533333358</v>
      </c>
      <c r="K54">
        <f t="shared" si="23"/>
        <v>-0.96469387037339582</v>
      </c>
      <c r="L54">
        <f t="shared" si="24"/>
        <v>-1</v>
      </c>
      <c r="M54">
        <f t="shared" si="25"/>
        <v>0</v>
      </c>
    </row>
    <row r="55" spans="1:15" x14ac:dyDescent="0.15">
      <c r="A55">
        <v>36</v>
      </c>
      <c r="B55">
        <v>7.8075211790000001</v>
      </c>
      <c r="C55">
        <v>3.290132136</v>
      </c>
      <c r="D55">
        <v>1</v>
      </c>
      <c r="E55">
        <f t="shared" si="17"/>
        <v>2.7777777777777776E-2</v>
      </c>
      <c r="F55">
        <f t="shared" si="18"/>
        <v>2.8284630476190425E-2</v>
      </c>
      <c r="G55">
        <f t="shared" si="19"/>
        <v>-0.83685160533333358</v>
      </c>
      <c r="H55">
        <f t="shared" si="20"/>
        <v>-2.5325195082873444</v>
      </c>
      <c r="I55">
        <f>IF($H55&lt;1,((1-$E55)*F55+(1/($A$17*$A55))*$D55*B55),((1-$E55)*F55))</f>
        <v>0.50944469808641979</v>
      </c>
      <c r="J55">
        <f t="shared" si="22"/>
        <v>-0.61051115111111132</v>
      </c>
      <c r="K55">
        <f t="shared" si="23"/>
        <v>-2.5325195082873444</v>
      </c>
      <c r="L55">
        <f t="shared" si="24"/>
        <v>-1</v>
      </c>
      <c r="M55">
        <f t="shared" si="25"/>
        <v>1</v>
      </c>
    </row>
    <row r="56" spans="1:15" x14ac:dyDescent="0.15">
      <c r="A56">
        <v>37</v>
      </c>
      <c r="B56">
        <v>6.1329981360000003</v>
      </c>
      <c r="C56">
        <v>2.1405630869999999</v>
      </c>
      <c r="D56">
        <v>1</v>
      </c>
      <c r="E56">
        <f t="shared" ref="E56:E60" si="27">1/A56</f>
        <v>2.7027027027027029E-2</v>
      </c>
      <c r="F56">
        <f t="shared" ref="F56:F60" si="28">I55</f>
        <v>0.50944469808641979</v>
      </c>
      <c r="G56">
        <f t="shared" ref="G56:G60" si="29">J55</f>
        <v>-0.61051115111111132</v>
      </c>
      <c r="H56">
        <f t="shared" ref="H56:H60" si="30">D56*(B56*F56+C56*G56)</f>
        <v>1.8175857494887715</v>
      </c>
      <c r="I56">
        <f t="shared" ref="I56:I60" si="31">IF($H56&lt;1,((1-$E56)*F56+(1/($A$17*$A56))*$D56*B56),((1-$E56)*F56))</f>
        <v>0.4956759224624625</v>
      </c>
      <c r="J56">
        <f t="shared" ref="J56:J60" si="32">IF($H56&lt;1,((1-$E56)*G56+(1/($A$17*$A56))*$D56*C56),((1-$E56)*G56))</f>
        <v>-0.59401084972972995</v>
      </c>
      <c r="K56">
        <f t="shared" ref="K56:K60" si="33">B56*F56+C56*G56</f>
        <v>1.8175857494887715</v>
      </c>
      <c r="L56">
        <f t="shared" ref="L56:L60" si="34">IF(K56&lt;0,-1,1)</f>
        <v>1</v>
      </c>
      <c r="M56">
        <f t="shared" ref="M56:M60" si="35">IF(L56=D56,0,1)</f>
        <v>0</v>
      </c>
    </row>
    <row r="57" spans="1:15" x14ac:dyDescent="0.15">
      <c r="A57">
        <v>38</v>
      </c>
      <c r="B57">
        <v>7.5148293659999998</v>
      </c>
      <c r="C57">
        <v>2.1070569610000001</v>
      </c>
      <c r="D57">
        <v>1</v>
      </c>
      <c r="E57">
        <f t="shared" si="27"/>
        <v>2.6315789473684209E-2</v>
      </c>
      <c r="F57">
        <f t="shared" si="28"/>
        <v>0.4956759224624625</v>
      </c>
      <c r="G57">
        <f t="shared" si="29"/>
        <v>-0.59401084972972995</v>
      </c>
      <c r="H57">
        <f t="shared" si="30"/>
        <v>2.4733052823074999</v>
      </c>
      <c r="I57">
        <f t="shared" si="31"/>
        <v>0.48263181923976611</v>
      </c>
      <c r="J57">
        <f t="shared" si="32"/>
        <v>-0.57837898526315812</v>
      </c>
      <c r="K57">
        <f t="shared" si="33"/>
        <v>2.4733052823074999</v>
      </c>
      <c r="L57">
        <f t="shared" si="34"/>
        <v>1</v>
      </c>
      <c r="M57">
        <f t="shared" si="35"/>
        <v>0</v>
      </c>
    </row>
    <row r="58" spans="1:15" x14ac:dyDescent="0.15">
      <c r="A58">
        <v>39</v>
      </c>
      <c r="B58">
        <v>5.502385039</v>
      </c>
      <c r="C58">
        <v>1.4040026080000001</v>
      </c>
      <c r="D58">
        <v>1</v>
      </c>
      <c r="E58">
        <f t="shared" si="27"/>
        <v>2.564102564102564E-2</v>
      </c>
      <c r="F58">
        <f t="shared" si="28"/>
        <v>0.48263181923976611</v>
      </c>
      <c r="G58">
        <f t="shared" si="29"/>
        <v>-0.57837898526315812</v>
      </c>
      <c r="H58">
        <f t="shared" si="30"/>
        <v>1.8435804978083739</v>
      </c>
      <c r="I58">
        <f t="shared" si="31"/>
        <v>0.4702566443874644</v>
      </c>
      <c r="J58">
        <f t="shared" si="32"/>
        <v>-0.56354875487179512</v>
      </c>
      <c r="K58">
        <f t="shared" si="33"/>
        <v>1.8435804978083739</v>
      </c>
      <c r="L58">
        <f t="shared" si="34"/>
        <v>1</v>
      </c>
      <c r="M58">
        <f t="shared" si="35"/>
        <v>0</v>
      </c>
    </row>
    <row r="59" spans="1:15" x14ac:dyDescent="0.15">
      <c r="A59">
        <v>40</v>
      </c>
      <c r="B59">
        <v>7.4329323650000001</v>
      </c>
      <c r="C59">
        <v>4.2362326279999998</v>
      </c>
      <c r="D59">
        <v>1</v>
      </c>
      <c r="E59">
        <f t="shared" si="27"/>
        <v>2.5000000000000001E-2</v>
      </c>
      <c r="F59">
        <f t="shared" si="28"/>
        <v>0.4702566443874644</v>
      </c>
      <c r="G59">
        <f t="shared" si="29"/>
        <v>-0.56354875487179512</v>
      </c>
      <c r="H59">
        <f t="shared" si="30"/>
        <v>1.1080622090672074</v>
      </c>
      <c r="I59">
        <f t="shared" si="31"/>
        <v>0.45850022827777775</v>
      </c>
      <c r="J59">
        <f t="shared" si="32"/>
        <v>-0.54946003600000026</v>
      </c>
      <c r="K59">
        <f t="shared" si="33"/>
        <v>1.1080622090672074</v>
      </c>
      <c r="L59">
        <f t="shared" si="34"/>
        <v>1</v>
      </c>
      <c r="M59">
        <f t="shared" si="35"/>
        <v>0</v>
      </c>
    </row>
    <row r="60" spans="1:15" x14ac:dyDescent="0.15">
      <c r="A60">
        <v>41</v>
      </c>
      <c r="B60">
        <v>2.3278680559999998</v>
      </c>
      <c r="C60">
        <v>2.4580165250000001</v>
      </c>
      <c r="D60">
        <v>-1</v>
      </c>
      <c r="E60">
        <f t="shared" si="27"/>
        <v>2.4390243902439025E-2</v>
      </c>
      <c r="F60">
        <f t="shared" si="28"/>
        <v>0.45850022827777775</v>
      </c>
      <c r="G60">
        <f t="shared" si="29"/>
        <v>-0.54946003600000026</v>
      </c>
      <c r="H60">
        <f t="shared" si="30"/>
        <v>0.28325381323854892</v>
      </c>
      <c r="I60">
        <f t="shared" si="31"/>
        <v>0.32114558552845529</v>
      </c>
      <c r="J60">
        <f t="shared" si="32"/>
        <v>-0.66928439962059638</v>
      </c>
      <c r="K60">
        <f t="shared" si="33"/>
        <v>-0.28325381323854892</v>
      </c>
      <c r="L60">
        <f t="shared" si="34"/>
        <v>-1</v>
      </c>
      <c r="M60">
        <f t="shared" si="35"/>
        <v>0</v>
      </c>
      <c r="N60">
        <f t="shared" si="26"/>
        <v>90</v>
      </c>
      <c r="O60">
        <v>5</v>
      </c>
    </row>
    <row r="61" spans="1:15" ht="5.25" customHeight="1" x14ac:dyDescent="0.15">
      <c r="A61">
        <v>42</v>
      </c>
      <c r="B61">
        <v>2.3278680559999998</v>
      </c>
      <c r="C61">
        <v>2.4580165250000001</v>
      </c>
      <c r="D61">
        <v>-1</v>
      </c>
      <c r="E61">
        <f t="shared" ref="E61:E124" si="36">1/A61</f>
        <v>2.3809523809523808E-2</v>
      </c>
      <c r="F61">
        <f t="shared" ref="F61:F124" si="37">I60</f>
        <v>0.32114558552845529</v>
      </c>
      <c r="G61">
        <f t="shared" ref="G61:G124" si="38">J60</f>
        <v>-0.66928439962059638</v>
      </c>
      <c r="H61">
        <f t="shared" ref="H61:H124" si="39">D61*(B61*F61+C61*G61)</f>
        <v>0.89752756431502279</v>
      </c>
      <c r="I61">
        <f t="shared" ref="I61:I124" si="40">IF($H61&lt;1,((1-$E61)*F61+(1/($A$17*$A61))*$D61*B61),((1-$E61)*F61))</f>
        <v>0.19033164005291003</v>
      </c>
      <c r="J61">
        <f t="shared" ref="J61:J124" si="41">IF($H61&lt;1,((1-$E61)*G61+(1/($A$17*$A61))*$D61*C61),((1-$E61)*G61))</f>
        <v>-0.78340284116402126</v>
      </c>
      <c r="K61">
        <f t="shared" ref="K61:K124" si="42">B61*F61+C61*G61</f>
        <v>-0.89752756431502279</v>
      </c>
      <c r="L61">
        <f t="shared" ref="L61:L124" si="43">IF(K61&lt;0,-1,1)</f>
        <v>-1</v>
      </c>
      <c r="M61">
        <f t="shared" ref="M61:M124" si="44">IF(L61=D61,0,1)</f>
        <v>0</v>
      </c>
    </row>
    <row r="62" spans="1:15" ht="5.25" customHeight="1" x14ac:dyDescent="0.15">
      <c r="A62">
        <v>43</v>
      </c>
      <c r="B62">
        <v>3.0328304190000002</v>
      </c>
      <c r="C62">
        <v>3.1707703660000002</v>
      </c>
      <c r="D62">
        <v>-1</v>
      </c>
      <c r="E62">
        <f t="shared" si="36"/>
        <v>2.3255813953488372E-2</v>
      </c>
      <c r="F62">
        <f t="shared" si="37"/>
        <v>0.19033164005291003</v>
      </c>
      <c r="G62">
        <f t="shared" si="38"/>
        <v>-0.78340284116402126</v>
      </c>
      <c r="H62">
        <f t="shared" si="39"/>
        <v>1.9067469257524592</v>
      </c>
      <c r="I62">
        <f t="shared" si="40"/>
        <v>0.18590532284237724</v>
      </c>
      <c r="J62">
        <f t="shared" si="41"/>
        <v>-0.76518417043927656</v>
      </c>
      <c r="K62">
        <f t="shared" si="42"/>
        <v>-1.9067469257524592</v>
      </c>
      <c r="L62">
        <f t="shared" si="43"/>
        <v>-1</v>
      </c>
      <c r="M62">
        <f t="shared" si="44"/>
        <v>0</v>
      </c>
    </row>
    <row r="63" spans="1:15" ht="5.25" customHeight="1" x14ac:dyDescent="0.15">
      <c r="A63">
        <v>44</v>
      </c>
      <c r="B63">
        <v>4.4854653820000001</v>
      </c>
      <c r="C63">
        <v>3.6967281110000001</v>
      </c>
      <c r="D63">
        <v>-1</v>
      </c>
      <c r="E63">
        <f t="shared" si="36"/>
        <v>2.2727272727272728E-2</v>
      </c>
      <c r="F63">
        <f t="shared" si="37"/>
        <v>0.18590532284237724</v>
      </c>
      <c r="G63">
        <f t="shared" si="38"/>
        <v>-0.76518417043927656</v>
      </c>
      <c r="H63">
        <f t="shared" si="39"/>
        <v>1.9948059430160718</v>
      </c>
      <c r="I63">
        <f t="shared" si="40"/>
        <v>0.18168020186868686</v>
      </c>
      <c r="J63">
        <f t="shared" si="41"/>
        <v>-0.74779362111111125</v>
      </c>
      <c r="K63">
        <f t="shared" si="42"/>
        <v>-1.9948059430160718</v>
      </c>
      <c r="L63">
        <f t="shared" si="43"/>
        <v>-1</v>
      </c>
      <c r="M63">
        <f t="shared" si="44"/>
        <v>0</v>
      </c>
    </row>
    <row r="64" spans="1:15" ht="5.25" customHeight="1" x14ac:dyDescent="0.15">
      <c r="A64">
        <v>45</v>
      </c>
      <c r="B64">
        <v>3.6848152459999999</v>
      </c>
      <c r="C64">
        <v>3.8468469729999999</v>
      </c>
      <c r="D64">
        <v>-1</v>
      </c>
      <c r="E64">
        <f t="shared" si="36"/>
        <v>2.2222222222222223E-2</v>
      </c>
      <c r="F64">
        <f t="shared" si="37"/>
        <v>0.18168020186868686</v>
      </c>
      <c r="G64">
        <f t="shared" si="38"/>
        <v>-0.74779362111111125</v>
      </c>
      <c r="H64">
        <f t="shared" si="39"/>
        <v>2.2071896500578925</v>
      </c>
      <c r="I64">
        <f t="shared" si="40"/>
        <v>0.1776428640493827</v>
      </c>
      <c r="J64">
        <f t="shared" si="41"/>
        <v>-0.7311759850864199</v>
      </c>
      <c r="K64">
        <f t="shared" si="42"/>
        <v>-2.2071896500578925</v>
      </c>
      <c r="L64">
        <f t="shared" si="43"/>
        <v>-1</v>
      </c>
      <c r="M64">
        <f t="shared" si="44"/>
        <v>0</v>
      </c>
    </row>
    <row r="65" spans="1:15" ht="5.25" customHeight="1" x14ac:dyDescent="0.15">
      <c r="A65">
        <v>46</v>
      </c>
      <c r="B65">
        <v>2.2835585630000002</v>
      </c>
      <c r="C65">
        <v>1.8532159969999999</v>
      </c>
      <c r="D65">
        <v>-1</v>
      </c>
      <c r="E65">
        <f t="shared" si="36"/>
        <v>2.1739130434782608E-2</v>
      </c>
      <c r="F65">
        <f t="shared" si="37"/>
        <v>0.1776428640493827</v>
      </c>
      <c r="G65">
        <f t="shared" si="38"/>
        <v>-0.7311759850864199</v>
      </c>
      <c r="H65">
        <f t="shared" si="39"/>
        <v>0.94936914882857393</v>
      </c>
      <c r="I65">
        <f t="shared" si="40"/>
        <v>6.3464223864734284E-2</v>
      </c>
      <c r="J65">
        <f t="shared" si="41"/>
        <v>-0.80480819782608715</v>
      </c>
      <c r="K65">
        <f t="shared" si="42"/>
        <v>-0.94936914882857393</v>
      </c>
      <c r="L65">
        <f t="shared" si="43"/>
        <v>-1</v>
      </c>
      <c r="M65">
        <f t="shared" si="44"/>
        <v>0</v>
      </c>
    </row>
    <row r="66" spans="1:15" ht="5.25" customHeight="1" x14ac:dyDescent="0.15">
      <c r="A66">
        <v>47</v>
      </c>
      <c r="B66">
        <v>7.8075211790000001</v>
      </c>
      <c r="C66">
        <v>3.290132136</v>
      </c>
      <c r="D66">
        <v>1</v>
      </c>
      <c r="E66">
        <f t="shared" si="36"/>
        <v>2.1276595744680851E-2</v>
      </c>
      <c r="F66">
        <f t="shared" si="37"/>
        <v>6.3464223864734284E-2</v>
      </c>
      <c r="G66">
        <f t="shared" si="38"/>
        <v>-0.80480819782608715</v>
      </c>
      <c r="H66">
        <f t="shared" si="39"/>
        <v>-2.1524270430511447</v>
      </c>
      <c r="I66">
        <f t="shared" si="40"/>
        <v>0.43126385877068552</v>
      </c>
      <c r="J66">
        <f t="shared" si="41"/>
        <v>-0.63212281602836895</v>
      </c>
      <c r="K66">
        <f t="shared" si="42"/>
        <v>-2.1524270430511447</v>
      </c>
      <c r="L66">
        <f t="shared" si="43"/>
        <v>-1</v>
      </c>
      <c r="M66">
        <f t="shared" si="44"/>
        <v>1</v>
      </c>
    </row>
    <row r="67" spans="1:15" ht="5.25" customHeight="1" x14ac:dyDescent="0.15">
      <c r="A67">
        <v>48</v>
      </c>
      <c r="B67">
        <v>6.1329981360000003</v>
      </c>
      <c r="C67">
        <v>2.1405630869999999</v>
      </c>
      <c r="D67">
        <v>1</v>
      </c>
      <c r="E67">
        <f t="shared" si="36"/>
        <v>2.0833333333333332E-2</v>
      </c>
      <c r="F67">
        <f t="shared" si="37"/>
        <v>0.43126385877068552</v>
      </c>
      <c r="G67">
        <f t="shared" si="38"/>
        <v>-0.63212281602836895</v>
      </c>
      <c r="H67">
        <f t="shared" si="39"/>
        <v>1.2918416755239632</v>
      </c>
      <c r="I67">
        <f t="shared" si="40"/>
        <v>0.42227919504629624</v>
      </c>
      <c r="J67">
        <f t="shared" si="41"/>
        <v>-0.61895359069444456</v>
      </c>
      <c r="K67">
        <f t="shared" si="42"/>
        <v>1.2918416755239632</v>
      </c>
      <c r="L67">
        <f t="shared" si="43"/>
        <v>1</v>
      </c>
      <c r="M67">
        <f t="shared" si="44"/>
        <v>0</v>
      </c>
    </row>
    <row r="68" spans="1:15" ht="5.25" customHeight="1" x14ac:dyDescent="0.15">
      <c r="A68">
        <v>49</v>
      </c>
      <c r="B68">
        <v>7.5148293659999998</v>
      </c>
      <c r="C68">
        <v>2.1070569610000001</v>
      </c>
      <c r="D68">
        <v>1</v>
      </c>
      <c r="E68">
        <f t="shared" si="36"/>
        <v>2.0408163265306121E-2</v>
      </c>
      <c r="F68">
        <f t="shared" si="37"/>
        <v>0.42227919504629624</v>
      </c>
      <c r="G68">
        <f t="shared" si="38"/>
        <v>-0.61895359069444456</v>
      </c>
      <c r="H68">
        <f t="shared" si="39"/>
        <v>1.8691856237760744</v>
      </c>
      <c r="I68">
        <f t="shared" si="40"/>
        <v>0.41366125229024936</v>
      </c>
      <c r="J68">
        <f t="shared" si="41"/>
        <v>-0.60632188476190485</v>
      </c>
      <c r="K68">
        <f t="shared" si="42"/>
        <v>1.8691856237760744</v>
      </c>
      <c r="L68">
        <f t="shared" si="43"/>
        <v>1</v>
      </c>
      <c r="M68">
        <f t="shared" si="44"/>
        <v>0</v>
      </c>
    </row>
    <row r="69" spans="1:15" ht="5.25" customHeight="1" x14ac:dyDescent="0.15">
      <c r="A69">
        <v>50</v>
      </c>
      <c r="B69">
        <v>5.502385039</v>
      </c>
      <c r="C69">
        <v>1.4040026080000001</v>
      </c>
      <c r="D69">
        <v>1</v>
      </c>
      <c r="E69">
        <f t="shared" si="36"/>
        <v>0.02</v>
      </c>
      <c r="F69">
        <f t="shared" si="37"/>
        <v>0.41366125229024936</v>
      </c>
      <c r="G69">
        <f t="shared" si="38"/>
        <v>-0.60632188476190485</v>
      </c>
      <c r="H69">
        <f t="shared" si="39"/>
        <v>1.4248459783226826</v>
      </c>
      <c r="I69">
        <f t="shared" si="40"/>
        <v>0.40538802724444434</v>
      </c>
      <c r="J69">
        <f t="shared" si="41"/>
        <v>-0.59419544706666672</v>
      </c>
      <c r="K69">
        <f t="shared" si="42"/>
        <v>1.4248459783226826</v>
      </c>
      <c r="L69">
        <f t="shared" si="43"/>
        <v>1</v>
      </c>
      <c r="M69">
        <f t="shared" si="44"/>
        <v>0</v>
      </c>
    </row>
    <row r="70" spans="1:15" ht="5.25" customHeight="1" x14ac:dyDescent="0.15">
      <c r="A70">
        <v>51</v>
      </c>
      <c r="B70">
        <v>7.4329323650000001</v>
      </c>
      <c r="C70">
        <v>4.2362326279999998</v>
      </c>
      <c r="D70">
        <v>1</v>
      </c>
      <c r="E70">
        <f t="shared" si="36"/>
        <v>1.9607843137254902E-2</v>
      </c>
      <c r="F70">
        <f t="shared" si="37"/>
        <v>0.40538802724444434</v>
      </c>
      <c r="G70">
        <f t="shared" si="38"/>
        <v>-0.59419544706666672</v>
      </c>
      <c r="H70">
        <f t="shared" si="39"/>
        <v>0.49607164781587176</v>
      </c>
      <c r="I70">
        <f t="shared" si="40"/>
        <v>0.72131429098039201</v>
      </c>
      <c r="J70">
        <f t="shared" si="41"/>
        <v>-0.39795925625272338</v>
      </c>
      <c r="K70">
        <f t="shared" si="42"/>
        <v>0.49607164781587176</v>
      </c>
      <c r="L70">
        <f t="shared" si="43"/>
        <v>1</v>
      </c>
      <c r="M70">
        <f t="shared" si="44"/>
        <v>0</v>
      </c>
      <c r="N70">
        <f t="shared" si="26"/>
        <v>70</v>
      </c>
      <c r="O70">
        <v>6</v>
      </c>
    </row>
    <row r="71" spans="1:15" ht="5.25" customHeight="1" x14ac:dyDescent="0.15">
      <c r="A71">
        <v>52</v>
      </c>
      <c r="B71">
        <v>2.3278680559999998</v>
      </c>
      <c r="C71">
        <v>2.4580165250000001</v>
      </c>
      <c r="D71">
        <v>-1</v>
      </c>
      <c r="E71">
        <f t="shared" si="36"/>
        <v>1.9230769230769232E-2</v>
      </c>
      <c r="F71">
        <f t="shared" si="37"/>
        <v>0.72131429098039201</v>
      </c>
      <c r="G71">
        <f t="shared" si="38"/>
        <v>-0.39795925625272338</v>
      </c>
      <c r="H71">
        <f t="shared" si="39"/>
        <v>-0.70093406816363957</v>
      </c>
      <c r="I71">
        <f t="shared" si="40"/>
        <v>0.60796132145299131</v>
      </c>
      <c r="J71">
        <f t="shared" si="41"/>
        <v>-0.49534963487179495</v>
      </c>
      <c r="K71">
        <f t="shared" si="42"/>
        <v>0.70093406816363957</v>
      </c>
      <c r="L71">
        <f t="shared" si="43"/>
        <v>1</v>
      </c>
      <c r="M71">
        <f t="shared" si="44"/>
        <v>1</v>
      </c>
    </row>
    <row r="72" spans="1:15" ht="5.25" customHeight="1" x14ac:dyDescent="0.15">
      <c r="A72">
        <v>53</v>
      </c>
      <c r="B72">
        <v>3.0328304190000002</v>
      </c>
      <c r="C72">
        <v>3.1707703660000002</v>
      </c>
      <c r="D72">
        <v>-1</v>
      </c>
      <c r="E72">
        <f t="shared" si="36"/>
        <v>1.8867924528301886E-2</v>
      </c>
      <c r="F72">
        <f t="shared" si="37"/>
        <v>0.60796132145299131</v>
      </c>
      <c r="G72">
        <f t="shared" si="38"/>
        <v>-0.49534963487179495</v>
      </c>
      <c r="H72">
        <f t="shared" si="39"/>
        <v>-0.27320364621766169</v>
      </c>
      <c r="I72">
        <f t="shared" si="40"/>
        <v>0.4693276521174003</v>
      </c>
      <c r="J72">
        <f t="shared" si="41"/>
        <v>-0.6189497619287212</v>
      </c>
      <c r="K72">
        <f t="shared" si="42"/>
        <v>0.27320364621766169</v>
      </c>
      <c r="L72">
        <f t="shared" si="43"/>
        <v>1</v>
      </c>
      <c r="M72">
        <f t="shared" si="44"/>
        <v>1</v>
      </c>
    </row>
    <row r="73" spans="1:15" ht="5.25" customHeight="1" x14ac:dyDescent="0.15">
      <c r="A73">
        <v>54</v>
      </c>
      <c r="B73">
        <v>4.4854653820000001</v>
      </c>
      <c r="C73">
        <v>3.6967281110000001</v>
      </c>
      <c r="D73">
        <v>-1</v>
      </c>
      <c r="E73">
        <f t="shared" si="36"/>
        <v>1.8518518518518517E-2</v>
      </c>
      <c r="F73">
        <f t="shared" si="37"/>
        <v>0.4693276521174003</v>
      </c>
      <c r="G73">
        <f t="shared" si="38"/>
        <v>-0.6189497619287212</v>
      </c>
      <c r="H73">
        <f t="shared" si="39"/>
        <v>0.18293604783072315</v>
      </c>
      <c r="I73">
        <f t="shared" si="40"/>
        <v>0.27604934654320973</v>
      </c>
      <c r="J73">
        <f t="shared" si="41"/>
        <v>-0.75961645814814827</v>
      </c>
      <c r="K73">
        <f t="shared" si="42"/>
        <v>-0.18293604783072315</v>
      </c>
      <c r="L73">
        <f t="shared" si="43"/>
        <v>-1</v>
      </c>
      <c r="M73">
        <f t="shared" si="44"/>
        <v>0</v>
      </c>
    </row>
    <row r="74" spans="1:15" ht="5.25" customHeight="1" x14ac:dyDescent="0.15">
      <c r="A74">
        <v>55</v>
      </c>
      <c r="B74">
        <v>3.6848152459999999</v>
      </c>
      <c r="C74">
        <v>3.8468469729999999</v>
      </c>
      <c r="D74">
        <v>-1</v>
      </c>
      <c r="E74">
        <f t="shared" si="36"/>
        <v>1.8181818181818181E-2</v>
      </c>
      <c r="F74">
        <f t="shared" si="37"/>
        <v>0.27604934654320973</v>
      </c>
      <c r="G74">
        <f t="shared" si="38"/>
        <v>-0.75961645814814827</v>
      </c>
      <c r="H74">
        <f t="shared" si="39"/>
        <v>1.9049374318774286</v>
      </c>
      <c r="I74">
        <f t="shared" si="40"/>
        <v>0.27103026751515136</v>
      </c>
      <c r="J74">
        <f t="shared" si="41"/>
        <v>-0.74580524981818197</v>
      </c>
      <c r="K74">
        <f t="shared" si="42"/>
        <v>-1.9049374318774286</v>
      </c>
      <c r="L74">
        <f t="shared" si="43"/>
        <v>-1</v>
      </c>
      <c r="M74">
        <f t="shared" si="44"/>
        <v>0</v>
      </c>
    </row>
    <row r="75" spans="1:15" ht="5.25" customHeight="1" x14ac:dyDescent="0.15">
      <c r="A75">
        <v>56</v>
      </c>
      <c r="B75">
        <v>2.2835585630000002</v>
      </c>
      <c r="C75">
        <v>1.8532159969999999</v>
      </c>
      <c r="D75">
        <v>-1</v>
      </c>
      <c r="E75">
        <f t="shared" si="36"/>
        <v>1.7857142857142856E-2</v>
      </c>
      <c r="F75">
        <f t="shared" si="37"/>
        <v>0.27103026751515136</v>
      </c>
      <c r="G75">
        <f t="shared" si="38"/>
        <v>-0.74580524981818197</v>
      </c>
      <c r="H75">
        <f t="shared" si="39"/>
        <v>0.76322473139323144</v>
      </c>
      <c r="I75">
        <f t="shared" si="40"/>
        <v>0.17557303801587282</v>
      </c>
      <c r="J75">
        <f t="shared" si="41"/>
        <v>-0.80602761626984143</v>
      </c>
      <c r="K75">
        <f t="shared" si="42"/>
        <v>-0.76322473139323144</v>
      </c>
      <c r="L75">
        <f t="shared" si="43"/>
        <v>-1</v>
      </c>
      <c r="M75">
        <f t="shared" si="44"/>
        <v>0</v>
      </c>
    </row>
    <row r="76" spans="1:15" ht="5.25" customHeight="1" x14ac:dyDescent="0.15">
      <c r="A76">
        <v>57</v>
      </c>
      <c r="B76">
        <v>7.8075211790000001</v>
      </c>
      <c r="C76">
        <v>3.290132136</v>
      </c>
      <c r="D76">
        <v>1</v>
      </c>
      <c r="E76">
        <f t="shared" si="36"/>
        <v>1.7543859649122806E-2</v>
      </c>
      <c r="F76">
        <f t="shared" si="37"/>
        <v>0.17557303801587282</v>
      </c>
      <c r="G76">
        <f t="shared" si="38"/>
        <v>-0.80602761626984143</v>
      </c>
      <c r="H76">
        <f t="shared" si="39"/>
        <v>-1.2811471500225826</v>
      </c>
      <c r="I76">
        <f t="shared" si="40"/>
        <v>0.47687959988304074</v>
      </c>
      <c r="J76">
        <f t="shared" si="41"/>
        <v>-0.66361652218323597</v>
      </c>
      <c r="K76">
        <f t="shared" si="42"/>
        <v>-1.2811471500225826</v>
      </c>
      <c r="L76">
        <f t="shared" si="43"/>
        <v>-1</v>
      </c>
      <c r="M76">
        <f t="shared" si="44"/>
        <v>1</v>
      </c>
    </row>
    <row r="77" spans="1:15" ht="5.25" customHeight="1" x14ac:dyDescent="0.15">
      <c r="A77">
        <v>58</v>
      </c>
      <c r="B77">
        <v>6.1329981360000003</v>
      </c>
      <c r="C77">
        <v>2.1405630869999999</v>
      </c>
      <c r="D77">
        <v>1</v>
      </c>
      <c r="E77">
        <f t="shared" si="36"/>
        <v>1.7241379310344827E-2</v>
      </c>
      <c r="F77">
        <f t="shared" si="37"/>
        <v>0.47687959988304074</v>
      </c>
      <c r="G77">
        <f t="shared" si="38"/>
        <v>-0.66361652218323597</v>
      </c>
      <c r="H77">
        <f t="shared" si="39"/>
        <v>1.5041886658703632</v>
      </c>
      <c r="I77">
        <f t="shared" si="40"/>
        <v>0.46865753781609176</v>
      </c>
      <c r="J77">
        <f t="shared" si="41"/>
        <v>-0.65217485800766295</v>
      </c>
      <c r="K77">
        <f t="shared" si="42"/>
        <v>1.5041886658703632</v>
      </c>
      <c r="L77">
        <f t="shared" si="43"/>
        <v>1</v>
      </c>
      <c r="M77">
        <f t="shared" si="44"/>
        <v>0</v>
      </c>
    </row>
    <row r="78" spans="1:15" ht="5.25" customHeight="1" x14ac:dyDescent="0.15">
      <c r="A78">
        <v>59</v>
      </c>
      <c r="B78">
        <v>7.5148293659999998</v>
      </c>
      <c r="C78">
        <v>2.1070569610000001</v>
      </c>
      <c r="D78">
        <v>1</v>
      </c>
      <c r="E78">
        <f t="shared" si="36"/>
        <v>1.6949152542372881E-2</v>
      </c>
      <c r="F78">
        <f t="shared" si="37"/>
        <v>0.46865753781609176</v>
      </c>
      <c r="G78">
        <f t="shared" si="38"/>
        <v>-0.65217485800766295</v>
      </c>
      <c r="H78">
        <f t="shared" si="39"/>
        <v>2.147711853423389</v>
      </c>
      <c r="I78">
        <f t="shared" si="40"/>
        <v>0.46071418971751393</v>
      </c>
      <c r="J78">
        <f t="shared" si="41"/>
        <v>-0.64112104685499072</v>
      </c>
      <c r="K78">
        <f t="shared" si="42"/>
        <v>2.147711853423389</v>
      </c>
      <c r="L78">
        <f t="shared" si="43"/>
        <v>1</v>
      </c>
      <c r="M78">
        <f t="shared" si="44"/>
        <v>0</v>
      </c>
    </row>
    <row r="79" spans="1:15" ht="5.25" customHeight="1" x14ac:dyDescent="0.15">
      <c r="A79">
        <v>60</v>
      </c>
      <c r="B79">
        <v>5.502385039</v>
      </c>
      <c r="C79">
        <v>1.4040026080000001</v>
      </c>
      <c r="D79">
        <v>1</v>
      </c>
      <c r="E79">
        <f t="shared" si="36"/>
        <v>1.6666666666666666E-2</v>
      </c>
      <c r="F79">
        <f t="shared" si="37"/>
        <v>0.46071418971751393</v>
      </c>
      <c r="G79">
        <f t="shared" si="38"/>
        <v>-0.64112104685499072</v>
      </c>
      <c r="H79">
        <f t="shared" si="39"/>
        <v>1.6348912429285591</v>
      </c>
      <c r="I79">
        <f t="shared" si="40"/>
        <v>0.45303561988888869</v>
      </c>
      <c r="J79">
        <f t="shared" si="41"/>
        <v>-0.63043569607407413</v>
      </c>
      <c r="K79">
        <f t="shared" si="42"/>
        <v>1.6348912429285591</v>
      </c>
      <c r="L79">
        <f t="shared" si="43"/>
        <v>1</v>
      </c>
      <c r="M79">
        <f t="shared" si="44"/>
        <v>0</v>
      </c>
    </row>
    <row r="80" spans="1:15" ht="5.25" customHeight="1" x14ac:dyDescent="0.15">
      <c r="A80">
        <v>61</v>
      </c>
      <c r="B80">
        <v>7.4329323650000001</v>
      </c>
      <c r="C80">
        <v>4.2362326279999998</v>
      </c>
      <c r="D80">
        <v>1</v>
      </c>
      <c r="E80">
        <f t="shared" si="36"/>
        <v>1.6393442622950821E-2</v>
      </c>
      <c r="F80">
        <f t="shared" si="37"/>
        <v>0.45303561988888869</v>
      </c>
      <c r="G80">
        <f t="shared" si="38"/>
        <v>-0.63043569607407413</v>
      </c>
      <c r="H80">
        <f t="shared" si="39"/>
        <v>0.69671085600507432</v>
      </c>
      <c r="I80">
        <f t="shared" si="40"/>
        <v>0.71638958477231307</v>
      </c>
      <c r="J80">
        <f t="shared" si="41"/>
        <v>-0.46577527016393444</v>
      </c>
      <c r="K80">
        <f t="shared" si="42"/>
        <v>0.69671085600507432</v>
      </c>
      <c r="L80">
        <f t="shared" si="43"/>
        <v>1</v>
      </c>
      <c r="M80">
        <f t="shared" si="44"/>
        <v>0</v>
      </c>
      <c r="N80">
        <f t="shared" si="26"/>
        <v>70</v>
      </c>
      <c r="O80">
        <v>7</v>
      </c>
    </row>
    <row r="81" spans="1:15" ht="5.25" customHeight="1" x14ac:dyDescent="0.15">
      <c r="A81">
        <v>62</v>
      </c>
      <c r="B81">
        <v>2.3278680559999998</v>
      </c>
      <c r="C81">
        <v>2.4580165250000001</v>
      </c>
      <c r="D81">
        <v>-1</v>
      </c>
      <c r="E81">
        <f t="shared" si="36"/>
        <v>1.6129032258064516E-2</v>
      </c>
      <c r="F81">
        <f t="shared" si="37"/>
        <v>0.71638958477231307</v>
      </c>
      <c r="G81">
        <f t="shared" si="38"/>
        <v>-0.46577527016393444</v>
      </c>
      <c r="H81">
        <f t="shared" si="39"/>
        <v>-0.52277711904328106</v>
      </c>
      <c r="I81">
        <f t="shared" si="40"/>
        <v>0.62139878301075246</v>
      </c>
      <c r="J81">
        <f t="shared" si="41"/>
        <v>-0.54636371652329752</v>
      </c>
      <c r="K81">
        <f t="shared" si="42"/>
        <v>0.52277711904328106</v>
      </c>
      <c r="L81">
        <f t="shared" si="43"/>
        <v>1</v>
      </c>
      <c r="M81">
        <f t="shared" si="44"/>
        <v>1</v>
      </c>
    </row>
    <row r="82" spans="1:15" ht="5.25" customHeight="1" x14ac:dyDescent="0.15">
      <c r="A82">
        <v>63</v>
      </c>
      <c r="B82">
        <v>3.0328304190000002</v>
      </c>
      <c r="C82">
        <v>3.1707703660000002</v>
      </c>
      <c r="D82">
        <v>-1</v>
      </c>
      <c r="E82">
        <f t="shared" si="36"/>
        <v>1.5873015873015872E-2</v>
      </c>
      <c r="F82">
        <f t="shared" si="37"/>
        <v>0.62139878301075246</v>
      </c>
      <c r="G82">
        <f t="shared" si="38"/>
        <v>-0.54636371652329752</v>
      </c>
      <c r="H82">
        <f t="shared" si="39"/>
        <v>-0.15220325003489421</v>
      </c>
      <c r="I82">
        <f t="shared" si="40"/>
        <v>0.50455716497354486</v>
      </c>
      <c r="J82">
        <f t="shared" si="41"/>
        <v>-0.64953502846560851</v>
      </c>
      <c r="K82">
        <f t="shared" si="42"/>
        <v>0.15220325003489421</v>
      </c>
      <c r="L82">
        <f t="shared" si="43"/>
        <v>1</v>
      </c>
      <c r="M82">
        <f t="shared" si="44"/>
        <v>1</v>
      </c>
    </row>
    <row r="83" spans="1:15" ht="5.25" customHeight="1" x14ac:dyDescent="0.15">
      <c r="A83">
        <v>64</v>
      </c>
      <c r="B83">
        <v>4.4854653820000001</v>
      </c>
      <c r="C83">
        <v>3.6967281110000001</v>
      </c>
      <c r="D83">
        <v>-1</v>
      </c>
      <c r="E83">
        <f t="shared" si="36"/>
        <v>1.5625E-2</v>
      </c>
      <c r="F83">
        <f t="shared" si="37"/>
        <v>0.50455716497354486</v>
      </c>
      <c r="G83">
        <f t="shared" si="38"/>
        <v>-0.64953502846560851</v>
      </c>
      <c r="H83">
        <f t="shared" si="39"/>
        <v>0.13798070207910174</v>
      </c>
      <c r="I83">
        <f t="shared" si="40"/>
        <v>0.34092813350694434</v>
      </c>
      <c r="J83">
        <f t="shared" si="41"/>
        <v>-0.76774465861111119</v>
      </c>
      <c r="K83">
        <f t="shared" si="42"/>
        <v>-0.13798070207910174</v>
      </c>
      <c r="L83">
        <f t="shared" si="43"/>
        <v>-1</v>
      </c>
      <c r="M83">
        <f t="shared" si="44"/>
        <v>0</v>
      </c>
    </row>
    <row r="84" spans="1:15" ht="5.25" customHeight="1" x14ac:dyDescent="0.15">
      <c r="A84">
        <v>65</v>
      </c>
      <c r="B84">
        <v>3.6848152459999999</v>
      </c>
      <c r="C84">
        <v>3.8468469729999999</v>
      </c>
      <c r="D84">
        <v>-1</v>
      </c>
      <c r="E84">
        <f t="shared" si="36"/>
        <v>1.5384615384615385E-2</v>
      </c>
      <c r="F84">
        <f t="shared" si="37"/>
        <v>0.34092813350694434</v>
      </c>
      <c r="G84">
        <f t="shared" si="38"/>
        <v>-0.76774465861111119</v>
      </c>
      <c r="H84">
        <f t="shared" si="39"/>
        <v>1.6971390318783595</v>
      </c>
      <c r="I84">
        <f t="shared" si="40"/>
        <v>0.3356830852991452</v>
      </c>
      <c r="J84">
        <f t="shared" si="41"/>
        <v>-0.75593320232478645</v>
      </c>
      <c r="K84">
        <f t="shared" si="42"/>
        <v>-1.6971390318783595</v>
      </c>
      <c r="L84">
        <f t="shared" si="43"/>
        <v>-1</v>
      </c>
      <c r="M84">
        <f t="shared" si="44"/>
        <v>0</v>
      </c>
    </row>
    <row r="85" spans="1:15" ht="5.25" customHeight="1" x14ac:dyDescent="0.15">
      <c r="A85">
        <v>66</v>
      </c>
      <c r="B85">
        <v>2.2835585630000002</v>
      </c>
      <c r="C85">
        <v>1.8532159969999999</v>
      </c>
      <c r="D85">
        <v>-1</v>
      </c>
      <c r="E85">
        <f t="shared" si="36"/>
        <v>1.5151515151515152E-2</v>
      </c>
      <c r="F85">
        <f t="shared" si="37"/>
        <v>0.3356830852991452</v>
      </c>
      <c r="G85">
        <f t="shared" si="38"/>
        <v>-0.75593320232478645</v>
      </c>
      <c r="H85">
        <f t="shared" si="39"/>
        <v>0.63435551932260925</v>
      </c>
      <c r="I85">
        <f t="shared" si="40"/>
        <v>0.25370948424242412</v>
      </c>
      <c r="J85">
        <f t="shared" si="41"/>
        <v>-0.80687751397306406</v>
      </c>
      <c r="K85">
        <f t="shared" si="42"/>
        <v>-0.63435551932260925</v>
      </c>
      <c r="L85">
        <f t="shared" si="43"/>
        <v>-1</v>
      </c>
      <c r="M85">
        <f t="shared" si="44"/>
        <v>0</v>
      </c>
    </row>
    <row r="86" spans="1:15" ht="5.25" customHeight="1" x14ac:dyDescent="0.15">
      <c r="A86">
        <v>67</v>
      </c>
      <c r="B86">
        <v>7.8075211790000001</v>
      </c>
      <c r="C86">
        <v>3.290132136</v>
      </c>
      <c r="D86">
        <v>1</v>
      </c>
      <c r="E86">
        <f t="shared" si="36"/>
        <v>1.4925373134328358E-2</v>
      </c>
      <c r="F86">
        <f t="shared" si="37"/>
        <v>0.25370948424242412</v>
      </c>
      <c r="G86">
        <f t="shared" si="38"/>
        <v>-0.80687751397306406</v>
      </c>
      <c r="H86">
        <f t="shared" si="39"/>
        <v>-0.6738914670026741</v>
      </c>
      <c r="I86">
        <f t="shared" si="40"/>
        <v>0.5088787018573796</v>
      </c>
      <c r="J86">
        <f t="shared" si="41"/>
        <v>-0.68570912202321732</v>
      </c>
      <c r="K86">
        <f t="shared" si="42"/>
        <v>-0.6738914670026741</v>
      </c>
      <c r="L86">
        <f t="shared" si="43"/>
        <v>-1</v>
      </c>
      <c r="M86">
        <f t="shared" si="44"/>
        <v>1</v>
      </c>
    </row>
    <row r="87" spans="1:15" ht="5.25" customHeight="1" x14ac:dyDescent="0.15">
      <c r="A87">
        <v>68</v>
      </c>
      <c r="B87">
        <v>6.1329981360000003</v>
      </c>
      <c r="C87">
        <v>2.1405630869999999</v>
      </c>
      <c r="D87">
        <v>1</v>
      </c>
      <c r="E87">
        <f t="shared" si="36"/>
        <v>1.4705882352941176E-2</v>
      </c>
      <c r="F87">
        <f t="shared" si="37"/>
        <v>0.5088787018573796</v>
      </c>
      <c r="G87">
        <f t="shared" si="38"/>
        <v>-0.68570912202321732</v>
      </c>
      <c r="H87">
        <f t="shared" si="39"/>
        <v>1.6531484949193316</v>
      </c>
      <c r="I87">
        <f t="shared" si="40"/>
        <v>0.50139519153594758</v>
      </c>
      <c r="J87">
        <f t="shared" si="41"/>
        <v>-0.67562516434640529</v>
      </c>
      <c r="K87">
        <f t="shared" si="42"/>
        <v>1.6531484949193316</v>
      </c>
      <c r="L87">
        <f t="shared" si="43"/>
        <v>1</v>
      </c>
      <c r="M87">
        <f t="shared" si="44"/>
        <v>0</v>
      </c>
    </row>
    <row r="88" spans="1:15" ht="5.25" customHeight="1" x14ac:dyDescent="0.15">
      <c r="A88">
        <v>69</v>
      </c>
      <c r="B88">
        <v>7.5148293659999998</v>
      </c>
      <c r="C88">
        <v>2.1070569610000001</v>
      </c>
      <c r="D88">
        <v>1</v>
      </c>
      <c r="E88">
        <f t="shared" si="36"/>
        <v>1.4492753623188406E-2</v>
      </c>
      <c r="F88">
        <f t="shared" si="37"/>
        <v>0.50139519153594758</v>
      </c>
      <c r="G88">
        <f t="shared" si="38"/>
        <v>-0.67562516434640529</v>
      </c>
      <c r="H88">
        <f t="shared" si="39"/>
        <v>2.3443186037626713</v>
      </c>
      <c r="I88">
        <f t="shared" si="40"/>
        <v>0.49412859455716573</v>
      </c>
      <c r="J88">
        <f t="shared" si="41"/>
        <v>-0.6658334952979067</v>
      </c>
      <c r="K88">
        <f t="shared" si="42"/>
        <v>2.3443186037626713</v>
      </c>
      <c r="L88">
        <f t="shared" si="43"/>
        <v>1</v>
      </c>
      <c r="M88">
        <f t="shared" si="44"/>
        <v>0</v>
      </c>
    </row>
    <row r="89" spans="1:15" ht="5.25" customHeight="1" x14ac:dyDescent="0.15">
      <c r="A89">
        <v>70</v>
      </c>
      <c r="B89">
        <v>5.502385039</v>
      </c>
      <c r="C89">
        <v>1.4040026080000001</v>
      </c>
      <c r="D89">
        <v>1</v>
      </c>
      <c r="E89">
        <f t="shared" si="36"/>
        <v>1.4285714285714285E-2</v>
      </c>
      <c r="F89">
        <f t="shared" si="37"/>
        <v>0.49412859455716573</v>
      </c>
      <c r="G89">
        <f t="shared" si="38"/>
        <v>-0.6658334952979067</v>
      </c>
      <c r="H89">
        <f t="shared" si="39"/>
        <v>1.7840538221414288</v>
      </c>
      <c r="I89">
        <f t="shared" si="40"/>
        <v>0.48706961463492054</v>
      </c>
      <c r="J89">
        <f t="shared" si="41"/>
        <v>-0.65632158822222231</v>
      </c>
      <c r="K89">
        <f t="shared" si="42"/>
        <v>1.7840538221414288</v>
      </c>
      <c r="L89">
        <f t="shared" si="43"/>
        <v>1</v>
      </c>
      <c r="M89">
        <f t="shared" si="44"/>
        <v>0</v>
      </c>
    </row>
    <row r="90" spans="1:15" ht="5.25" customHeight="1" x14ac:dyDescent="0.15">
      <c r="A90">
        <v>71</v>
      </c>
      <c r="B90">
        <v>7.4329323650000001</v>
      </c>
      <c r="C90">
        <v>4.2362326279999998</v>
      </c>
      <c r="D90">
        <v>1</v>
      </c>
      <c r="E90">
        <f t="shared" si="36"/>
        <v>1.4084507042253521E-2</v>
      </c>
      <c r="F90">
        <f t="shared" si="37"/>
        <v>0.48706961463492054</v>
      </c>
      <c r="G90">
        <f t="shared" si="38"/>
        <v>-0.65632158822222231</v>
      </c>
      <c r="H90">
        <f t="shared" si="39"/>
        <v>0.84002457614022008</v>
      </c>
      <c r="I90">
        <f t="shared" si="40"/>
        <v>0.71285211974960871</v>
      </c>
      <c r="J90">
        <f t="shared" si="41"/>
        <v>-0.51448818156494536</v>
      </c>
      <c r="K90">
        <f t="shared" si="42"/>
        <v>0.84002457614022008</v>
      </c>
      <c r="L90">
        <f t="shared" si="43"/>
        <v>1</v>
      </c>
      <c r="M90">
        <f t="shared" si="44"/>
        <v>0</v>
      </c>
      <c r="N90">
        <f t="shared" si="26"/>
        <v>70</v>
      </c>
      <c r="O90">
        <v>8</v>
      </c>
    </row>
    <row r="91" spans="1:15" ht="5.25" customHeight="1" x14ac:dyDescent="0.15">
      <c r="A91">
        <v>72</v>
      </c>
      <c r="B91">
        <v>2.3278680559999998</v>
      </c>
      <c r="C91">
        <v>2.4580165250000001</v>
      </c>
      <c r="D91">
        <v>-1</v>
      </c>
      <c r="E91">
        <f t="shared" si="36"/>
        <v>1.3888888888888888E-2</v>
      </c>
      <c r="F91">
        <f t="shared" si="37"/>
        <v>0.71285211974960871</v>
      </c>
      <c r="G91">
        <f t="shared" si="38"/>
        <v>-0.51448818156494536</v>
      </c>
      <c r="H91">
        <f t="shared" si="39"/>
        <v>-0.3948052260131647</v>
      </c>
      <c r="I91">
        <f t="shared" si="40"/>
        <v>0.6311036163580247</v>
      </c>
      <c r="J91">
        <f t="shared" si="41"/>
        <v>-0.58320721993827174</v>
      </c>
      <c r="K91">
        <f t="shared" si="42"/>
        <v>0.3948052260131647</v>
      </c>
      <c r="L91">
        <f t="shared" si="43"/>
        <v>1</v>
      </c>
      <c r="M91">
        <f t="shared" si="44"/>
        <v>1</v>
      </c>
    </row>
    <row r="92" spans="1:15" ht="5.25" customHeight="1" x14ac:dyDescent="0.15">
      <c r="A92">
        <v>73</v>
      </c>
      <c r="B92">
        <v>3.0328304190000002</v>
      </c>
      <c r="C92">
        <v>3.1707703660000002</v>
      </c>
      <c r="D92">
        <v>-1</v>
      </c>
      <c r="E92">
        <f t="shared" si="36"/>
        <v>1.3698630136986301E-2</v>
      </c>
      <c r="F92">
        <f t="shared" si="37"/>
        <v>0.6311036163580247</v>
      </c>
      <c r="G92">
        <f t="shared" si="38"/>
        <v>-0.58320721993827174</v>
      </c>
      <c r="H92">
        <f t="shared" si="39"/>
        <v>-6.4814075014006933E-2</v>
      </c>
      <c r="I92">
        <f t="shared" si="40"/>
        <v>0.53013475649923891</v>
      </c>
      <c r="J92">
        <f t="shared" si="41"/>
        <v>-0.67174076992389664</v>
      </c>
      <c r="K92">
        <f t="shared" si="42"/>
        <v>6.4814075014006933E-2</v>
      </c>
      <c r="L92">
        <f t="shared" si="43"/>
        <v>1</v>
      </c>
      <c r="M92">
        <f t="shared" si="44"/>
        <v>1</v>
      </c>
    </row>
    <row r="93" spans="1:15" ht="5.25" customHeight="1" x14ac:dyDescent="0.15">
      <c r="A93">
        <v>74</v>
      </c>
      <c r="B93">
        <v>4.4854653820000001</v>
      </c>
      <c r="C93">
        <v>3.6967281110000001</v>
      </c>
      <c r="D93">
        <v>-1</v>
      </c>
      <c r="E93">
        <f t="shared" si="36"/>
        <v>1.3513513513513514E-2</v>
      </c>
      <c r="F93">
        <f t="shared" si="37"/>
        <v>0.53013475649923891</v>
      </c>
      <c r="G93">
        <f t="shared" si="38"/>
        <v>-0.67174076992389664</v>
      </c>
      <c r="H93">
        <f t="shared" si="39"/>
        <v>0.10534188941011635</v>
      </c>
      <c r="I93">
        <f t="shared" si="40"/>
        <v>0.38827211318318311</v>
      </c>
      <c r="J93">
        <f t="shared" si="41"/>
        <v>-0.77367604813813828</v>
      </c>
      <c r="K93">
        <f t="shared" si="42"/>
        <v>-0.10534188941011635</v>
      </c>
      <c r="L93">
        <f t="shared" si="43"/>
        <v>-1</v>
      </c>
      <c r="M93">
        <f t="shared" si="44"/>
        <v>0</v>
      </c>
    </row>
    <row r="94" spans="1:15" ht="5.25" customHeight="1" x14ac:dyDescent="0.15">
      <c r="A94">
        <v>75</v>
      </c>
      <c r="B94">
        <v>3.6848152459999999</v>
      </c>
      <c r="C94">
        <v>3.8468469729999999</v>
      </c>
      <c r="D94">
        <v>-1</v>
      </c>
      <c r="E94">
        <f t="shared" si="36"/>
        <v>1.3333333333333334E-2</v>
      </c>
      <c r="F94">
        <f t="shared" si="37"/>
        <v>0.38827211318318311</v>
      </c>
      <c r="G94">
        <f t="shared" si="38"/>
        <v>-0.77367604813813828</v>
      </c>
      <c r="H94">
        <f t="shared" si="39"/>
        <v>1.5455023616087689</v>
      </c>
      <c r="I94">
        <f t="shared" si="40"/>
        <v>0.38309515167407399</v>
      </c>
      <c r="J94">
        <f t="shared" si="41"/>
        <v>-0.76336036749629643</v>
      </c>
      <c r="K94">
        <f t="shared" si="42"/>
        <v>-1.5455023616087689</v>
      </c>
      <c r="L94">
        <f t="shared" si="43"/>
        <v>-1</v>
      </c>
      <c r="M94">
        <f t="shared" si="44"/>
        <v>0</v>
      </c>
    </row>
    <row r="95" spans="1:15" ht="5.25" customHeight="1" x14ac:dyDescent="0.15">
      <c r="A95">
        <v>76</v>
      </c>
      <c r="B95">
        <v>2.2835585630000002</v>
      </c>
      <c r="C95">
        <v>1.8532159969999999</v>
      </c>
      <c r="D95">
        <v>-1</v>
      </c>
      <c r="E95">
        <f t="shared" si="36"/>
        <v>1.3157894736842105E-2</v>
      </c>
      <c r="F95">
        <f t="shared" si="37"/>
        <v>0.38309515167407399</v>
      </c>
      <c r="G95">
        <f t="shared" si="38"/>
        <v>-0.76336036749629643</v>
      </c>
      <c r="H95">
        <f t="shared" si="39"/>
        <v>0.53985143047081996</v>
      </c>
      <c r="I95">
        <f t="shared" si="40"/>
        <v>0.3112837077777777</v>
      </c>
      <c r="J95">
        <f t="shared" si="41"/>
        <v>-0.807503754385965</v>
      </c>
      <c r="K95">
        <f t="shared" si="42"/>
        <v>-0.53985143047081996</v>
      </c>
      <c r="L95">
        <f t="shared" si="43"/>
        <v>-1</v>
      </c>
      <c r="M95">
        <f t="shared" si="44"/>
        <v>0</v>
      </c>
    </row>
    <row r="96" spans="1:15" ht="5.25" customHeight="1" x14ac:dyDescent="0.15">
      <c r="A96">
        <v>77</v>
      </c>
      <c r="B96">
        <v>7.8075211790000001</v>
      </c>
      <c r="C96">
        <v>3.290132136</v>
      </c>
      <c r="D96">
        <v>1</v>
      </c>
      <c r="E96">
        <f t="shared" si="36"/>
        <v>1.2987012987012988E-2</v>
      </c>
      <c r="F96">
        <f t="shared" si="37"/>
        <v>0.3112837077777777</v>
      </c>
      <c r="G96">
        <f t="shared" si="38"/>
        <v>-0.807503754385965</v>
      </c>
      <c r="H96">
        <f t="shared" si="39"/>
        <v>-0.226439911093268</v>
      </c>
      <c r="I96">
        <f t="shared" si="40"/>
        <v>0.53256634877344866</v>
      </c>
      <c r="J96">
        <f t="shared" si="41"/>
        <v>-0.70206338424242432</v>
      </c>
      <c r="K96">
        <f t="shared" si="42"/>
        <v>-0.226439911093268</v>
      </c>
      <c r="L96">
        <f t="shared" si="43"/>
        <v>-1</v>
      </c>
      <c r="M96">
        <f t="shared" si="44"/>
        <v>1</v>
      </c>
    </row>
    <row r="97" spans="1:15" ht="5.25" customHeight="1" x14ac:dyDescent="0.15">
      <c r="A97">
        <v>78</v>
      </c>
      <c r="B97">
        <v>6.1329981360000003</v>
      </c>
      <c r="C97">
        <v>2.1405630869999999</v>
      </c>
      <c r="D97">
        <v>1</v>
      </c>
      <c r="E97">
        <f t="shared" si="36"/>
        <v>1.282051282051282E-2</v>
      </c>
      <c r="F97">
        <f t="shared" si="37"/>
        <v>0.53256634877344866</v>
      </c>
      <c r="G97">
        <f t="shared" si="38"/>
        <v>-0.70206338424242432</v>
      </c>
      <c r="H97">
        <f t="shared" si="39"/>
        <v>1.7634174592802558</v>
      </c>
      <c r="I97">
        <f t="shared" si="40"/>
        <v>0.52573857507122501</v>
      </c>
      <c r="J97">
        <f t="shared" si="41"/>
        <v>-0.6930625716239317</v>
      </c>
      <c r="K97">
        <f t="shared" si="42"/>
        <v>1.7634174592802558</v>
      </c>
      <c r="L97">
        <f t="shared" si="43"/>
        <v>1</v>
      </c>
      <c r="M97">
        <f t="shared" si="44"/>
        <v>0</v>
      </c>
    </row>
    <row r="98" spans="1:15" ht="5.25" customHeight="1" x14ac:dyDescent="0.15">
      <c r="A98">
        <v>79</v>
      </c>
      <c r="B98">
        <v>7.5148293659999998</v>
      </c>
      <c r="C98">
        <v>2.1070569610000001</v>
      </c>
      <c r="D98">
        <v>1</v>
      </c>
      <c r="E98">
        <f t="shared" si="36"/>
        <v>1.2658227848101266E-2</v>
      </c>
      <c r="F98">
        <f t="shared" si="37"/>
        <v>0.52573857507122501</v>
      </c>
      <c r="G98">
        <f t="shared" si="38"/>
        <v>-0.6930625716239317</v>
      </c>
      <c r="H98">
        <f t="shared" si="39"/>
        <v>2.4905133668354709</v>
      </c>
      <c r="I98">
        <f t="shared" si="40"/>
        <v>0.51908365639943732</v>
      </c>
      <c r="J98">
        <f t="shared" si="41"/>
        <v>-0.684289627679325</v>
      </c>
      <c r="K98">
        <f t="shared" si="42"/>
        <v>2.4905133668354709</v>
      </c>
      <c r="L98">
        <f t="shared" si="43"/>
        <v>1</v>
      </c>
      <c r="M98">
        <f t="shared" si="44"/>
        <v>0</v>
      </c>
    </row>
    <row r="99" spans="1:15" ht="5.25" customHeight="1" x14ac:dyDescent="0.15">
      <c r="A99">
        <v>80</v>
      </c>
      <c r="B99">
        <v>5.502385039</v>
      </c>
      <c r="C99">
        <v>1.4040026080000001</v>
      </c>
      <c r="D99">
        <v>1</v>
      </c>
      <c r="E99">
        <f t="shared" si="36"/>
        <v>1.2500000000000001E-2</v>
      </c>
      <c r="F99">
        <f t="shared" si="37"/>
        <v>0.51908365639943732</v>
      </c>
      <c r="G99">
        <f t="shared" si="38"/>
        <v>-0.684289627679325</v>
      </c>
      <c r="H99">
        <f t="shared" si="39"/>
        <v>1.895453723072559</v>
      </c>
      <c r="I99">
        <f t="shared" si="40"/>
        <v>0.51259511069444441</v>
      </c>
      <c r="J99">
        <f t="shared" si="41"/>
        <v>-0.6757360073333335</v>
      </c>
      <c r="K99">
        <f t="shared" si="42"/>
        <v>1.895453723072559</v>
      </c>
      <c r="L99">
        <f t="shared" si="43"/>
        <v>1</v>
      </c>
      <c r="M99">
        <f t="shared" si="44"/>
        <v>0</v>
      </c>
    </row>
    <row r="100" spans="1:15" ht="5.25" customHeight="1" x14ac:dyDescent="0.15">
      <c r="A100">
        <v>81</v>
      </c>
      <c r="B100">
        <v>7.4329323650000001</v>
      </c>
      <c r="C100">
        <v>4.2362326279999998</v>
      </c>
      <c r="D100">
        <v>1</v>
      </c>
      <c r="E100">
        <f t="shared" si="36"/>
        <v>1.2345679012345678E-2</v>
      </c>
      <c r="F100">
        <f t="shared" si="37"/>
        <v>0.51259511069444441</v>
      </c>
      <c r="G100">
        <f t="shared" si="38"/>
        <v>-0.6757360073333335</v>
      </c>
      <c r="H100">
        <f t="shared" si="39"/>
        <v>0.94750986624157907</v>
      </c>
      <c r="I100">
        <f t="shared" si="40"/>
        <v>0.71018810288065837</v>
      </c>
      <c r="J100">
        <f t="shared" si="41"/>
        <v>-0.5511732136076819</v>
      </c>
      <c r="K100">
        <f t="shared" si="42"/>
        <v>0.94750986624157907</v>
      </c>
      <c r="L100">
        <f t="shared" si="43"/>
        <v>1</v>
      </c>
      <c r="M100">
        <f t="shared" si="44"/>
        <v>0</v>
      </c>
      <c r="N100">
        <f t="shared" ref="N95:N158" si="45">(1-(SUM(M100:M109)/COUNT(M100:M109)))*100</f>
        <v>90</v>
      </c>
      <c r="O100">
        <v>9</v>
      </c>
    </row>
    <row r="101" spans="1:15" ht="5.25" customHeight="1" x14ac:dyDescent="0.15">
      <c r="A101">
        <v>82</v>
      </c>
      <c r="B101">
        <v>2.3278680559999998</v>
      </c>
      <c r="C101">
        <v>2.4580165250000001</v>
      </c>
      <c r="D101">
        <v>-1</v>
      </c>
      <c r="E101">
        <f t="shared" si="36"/>
        <v>1.2195121951219513E-2</v>
      </c>
      <c r="F101">
        <f t="shared" si="37"/>
        <v>0.71018810288065837</v>
      </c>
      <c r="G101">
        <f t="shared" si="38"/>
        <v>-0.5511732136076819</v>
      </c>
      <c r="H101">
        <f t="shared" si="39"/>
        <v>-0.29843133126208898</v>
      </c>
      <c r="I101">
        <f t="shared" si="40"/>
        <v>0.63844141718157177</v>
      </c>
      <c r="J101">
        <f t="shared" si="41"/>
        <v>-0.6110645030081302</v>
      </c>
      <c r="K101">
        <f t="shared" si="42"/>
        <v>0.29843133126208898</v>
      </c>
      <c r="L101">
        <f t="shared" si="43"/>
        <v>1</v>
      </c>
      <c r="M101">
        <f t="shared" si="44"/>
        <v>1</v>
      </c>
    </row>
    <row r="102" spans="1:15" ht="5.25" customHeight="1" x14ac:dyDescent="0.15">
      <c r="A102">
        <v>83</v>
      </c>
      <c r="B102">
        <v>3.0328304190000002</v>
      </c>
      <c r="C102">
        <v>3.1707703660000002</v>
      </c>
      <c r="D102">
        <v>-1</v>
      </c>
      <c r="E102">
        <f t="shared" si="36"/>
        <v>1.2048192771084338E-2</v>
      </c>
      <c r="F102">
        <f t="shared" si="37"/>
        <v>0.63844141718157177</v>
      </c>
      <c r="G102">
        <f t="shared" si="38"/>
        <v>-0.6110645030081302</v>
      </c>
      <c r="H102">
        <f t="shared" si="39"/>
        <v>1.2606670749570892E-3</v>
      </c>
      <c r="I102">
        <f t="shared" si="40"/>
        <v>0.54954907295850064</v>
      </c>
      <c r="J102">
        <f t="shared" si="41"/>
        <v>-0.68859573030789833</v>
      </c>
      <c r="K102">
        <f t="shared" si="42"/>
        <v>-1.2606670749570892E-3</v>
      </c>
      <c r="L102">
        <f t="shared" si="43"/>
        <v>-1</v>
      </c>
      <c r="M102">
        <f t="shared" si="44"/>
        <v>0</v>
      </c>
    </row>
    <row r="103" spans="1:15" ht="5.25" customHeight="1" x14ac:dyDescent="0.15">
      <c r="A103">
        <v>84</v>
      </c>
      <c r="B103">
        <v>4.4854653820000001</v>
      </c>
      <c r="C103">
        <v>3.6967281110000001</v>
      </c>
      <c r="D103">
        <v>-1</v>
      </c>
      <c r="E103">
        <f t="shared" si="36"/>
        <v>1.1904761904761904E-2</v>
      </c>
      <c r="F103">
        <f t="shared" si="37"/>
        <v>0.54954907295850064</v>
      </c>
      <c r="G103">
        <f t="shared" si="38"/>
        <v>-0.68859573030789833</v>
      </c>
      <c r="H103">
        <f t="shared" si="39"/>
        <v>8.0567850878235259E-2</v>
      </c>
      <c r="I103">
        <f t="shared" si="40"/>
        <v>0.42434371674603177</v>
      </c>
      <c r="J103">
        <f t="shared" si="41"/>
        <v>-0.77819520206349213</v>
      </c>
      <c r="K103">
        <f t="shared" si="42"/>
        <v>-8.0567850878235259E-2</v>
      </c>
      <c r="L103">
        <f t="shared" si="43"/>
        <v>-1</v>
      </c>
      <c r="M103">
        <f t="shared" si="44"/>
        <v>0</v>
      </c>
    </row>
    <row r="104" spans="1:15" ht="5.25" customHeight="1" x14ac:dyDescent="0.15">
      <c r="A104">
        <v>85</v>
      </c>
      <c r="B104">
        <v>3.6848152459999999</v>
      </c>
      <c r="C104">
        <v>3.8468469729999999</v>
      </c>
      <c r="D104">
        <v>-1</v>
      </c>
      <c r="E104">
        <f t="shared" si="36"/>
        <v>1.1764705882352941E-2</v>
      </c>
      <c r="F104">
        <f t="shared" si="37"/>
        <v>0.42434371674603177</v>
      </c>
      <c r="G104">
        <f t="shared" si="38"/>
        <v>-0.77819520206349213</v>
      </c>
      <c r="H104">
        <f t="shared" si="39"/>
        <v>1.4299696604509844</v>
      </c>
      <c r="I104">
        <f t="shared" si="40"/>
        <v>0.41935143772549022</v>
      </c>
      <c r="J104">
        <f t="shared" si="41"/>
        <v>-0.76903996439215694</v>
      </c>
      <c r="K104">
        <f t="shared" si="42"/>
        <v>-1.4299696604509844</v>
      </c>
      <c r="L104">
        <f t="shared" si="43"/>
        <v>-1</v>
      </c>
      <c r="M104">
        <f t="shared" si="44"/>
        <v>0</v>
      </c>
    </row>
    <row r="105" spans="1:15" ht="5.25" customHeight="1" x14ac:dyDescent="0.15">
      <c r="A105">
        <v>86</v>
      </c>
      <c r="B105">
        <v>2.2835585630000002</v>
      </c>
      <c r="C105">
        <v>1.8532159969999999</v>
      </c>
      <c r="D105">
        <v>-1</v>
      </c>
      <c r="E105">
        <f t="shared" si="36"/>
        <v>1.1627906976744186E-2</v>
      </c>
      <c r="F105">
        <f t="shared" si="37"/>
        <v>0.41935143772549022</v>
      </c>
      <c r="G105">
        <f t="shared" si="38"/>
        <v>-0.76903996439215694</v>
      </c>
      <c r="H105">
        <f t="shared" si="39"/>
        <v>0.46758359781945114</v>
      </c>
      <c r="I105">
        <f t="shared" si="40"/>
        <v>0.355468577002584</v>
      </c>
      <c r="J105">
        <f t="shared" si="41"/>
        <v>-0.80798435749354003</v>
      </c>
      <c r="K105">
        <f t="shared" si="42"/>
        <v>-0.46758359781945114</v>
      </c>
      <c r="L105">
        <f t="shared" si="43"/>
        <v>-1</v>
      </c>
      <c r="M105">
        <f t="shared" si="44"/>
        <v>0</v>
      </c>
    </row>
    <row r="106" spans="1:15" ht="5.25" customHeight="1" x14ac:dyDescent="0.15">
      <c r="A106">
        <v>87</v>
      </c>
      <c r="B106">
        <v>7.8075211790000001</v>
      </c>
      <c r="C106">
        <v>3.290132136</v>
      </c>
      <c r="D106">
        <v>1</v>
      </c>
      <c r="E106">
        <f t="shared" si="36"/>
        <v>1.1494252873563218E-2</v>
      </c>
      <c r="F106">
        <f t="shared" si="37"/>
        <v>0.355468577002584</v>
      </c>
      <c r="G106">
        <f t="shared" si="38"/>
        <v>-0.80798435749354003</v>
      </c>
      <c r="H106">
        <f t="shared" si="39"/>
        <v>0.11695314344185848</v>
      </c>
      <c r="I106">
        <f t="shared" si="40"/>
        <v>0.55080855961685826</v>
      </c>
      <c r="J106">
        <f t="shared" si="41"/>
        <v>-0.71465804595146876</v>
      </c>
      <c r="K106">
        <f t="shared" si="42"/>
        <v>0.11695314344185848</v>
      </c>
      <c r="L106">
        <f t="shared" si="43"/>
        <v>1</v>
      </c>
      <c r="M106">
        <f t="shared" si="44"/>
        <v>0</v>
      </c>
    </row>
    <row r="107" spans="1:15" ht="5.25" customHeight="1" x14ac:dyDescent="0.15">
      <c r="A107">
        <v>88</v>
      </c>
      <c r="B107">
        <v>6.1329981360000003</v>
      </c>
      <c r="C107">
        <v>2.1405630869999999</v>
      </c>
      <c r="D107">
        <v>1</v>
      </c>
      <c r="E107">
        <f t="shared" si="36"/>
        <v>1.1363636363636364E-2</v>
      </c>
      <c r="F107">
        <f t="shared" si="37"/>
        <v>0.55080855961685826</v>
      </c>
      <c r="G107">
        <f t="shared" si="38"/>
        <v>-0.71465804595146876</v>
      </c>
      <c r="H107">
        <f t="shared" si="39"/>
        <v>1.8483372364317729</v>
      </c>
      <c r="I107">
        <f t="shared" si="40"/>
        <v>0.54454937143939397</v>
      </c>
      <c r="J107">
        <f t="shared" si="41"/>
        <v>-0.70653693179292931</v>
      </c>
      <c r="K107">
        <f t="shared" si="42"/>
        <v>1.8483372364317729</v>
      </c>
      <c r="L107">
        <f t="shared" si="43"/>
        <v>1</v>
      </c>
      <c r="M107">
        <f t="shared" si="44"/>
        <v>0</v>
      </c>
    </row>
    <row r="108" spans="1:15" ht="5.25" customHeight="1" x14ac:dyDescent="0.15">
      <c r="A108">
        <v>89</v>
      </c>
      <c r="B108">
        <v>7.5148293659999998</v>
      </c>
      <c r="C108">
        <v>2.1070569610000001</v>
      </c>
      <c r="D108">
        <v>1</v>
      </c>
      <c r="E108">
        <f t="shared" si="36"/>
        <v>1.1235955056179775E-2</v>
      </c>
      <c r="F108">
        <f t="shared" si="37"/>
        <v>0.54454937143939397</v>
      </c>
      <c r="G108">
        <f t="shared" si="38"/>
        <v>-0.70653693179292931</v>
      </c>
      <c r="H108">
        <f t="shared" si="39"/>
        <v>2.6034820473917253</v>
      </c>
      <c r="I108">
        <f t="shared" si="40"/>
        <v>0.53843083917602996</v>
      </c>
      <c r="J108">
        <f t="shared" si="41"/>
        <v>-0.69859831458177279</v>
      </c>
      <c r="K108">
        <f t="shared" si="42"/>
        <v>2.6034820473917253</v>
      </c>
      <c r="L108">
        <f t="shared" si="43"/>
        <v>1</v>
      </c>
      <c r="M108">
        <f t="shared" si="44"/>
        <v>0</v>
      </c>
    </row>
    <row r="109" spans="1:15" ht="5.25" customHeight="1" x14ac:dyDescent="0.15">
      <c r="A109">
        <v>90</v>
      </c>
      <c r="B109">
        <v>5.502385039</v>
      </c>
      <c r="C109">
        <v>1.4040026080000001</v>
      </c>
      <c r="D109">
        <v>1</v>
      </c>
      <c r="E109">
        <f t="shared" si="36"/>
        <v>1.1111111111111112E-2</v>
      </c>
      <c r="F109">
        <f t="shared" si="37"/>
        <v>0.53843083917602996</v>
      </c>
      <c r="G109">
        <f t="shared" si="38"/>
        <v>-0.69859831458177279</v>
      </c>
      <c r="H109">
        <f t="shared" si="39"/>
        <v>1.981819938401189</v>
      </c>
      <c r="I109">
        <f t="shared" si="40"/>
        <v>0.53244827429629626</v>
      </c>
      <c r="J109">
        <f t="shared" si="41"/>
        <v>-0.69083611108641985</v>
      </c>
      <c r="K109">
        <f t="shared" si="42"/>
        <v>1.981819938401189</v>
      </c>
      <c r="L109">
        <f t="shared" si="43"/>
        <v>1</v>
      </c>
      <c r="M109">
        <f t="shared" si="44"/>
        <v>0</v>
      </c>
    </row>
    <row r="110" spans="1:15" ht="5.25" customHeight="1" x14ac:dyDescent="0.15">
      <c r="A110">
        <v>91</v>
      </c>
      <c r="B110">
        <v>7.4329323650000001</v>
      </c>
      <c r="C110">
        <v>4.2362326279999998</v>
      </c>
      <c r="D110">
        <v>1</v>
      </c>
      <c r="E110">
        <f t="shared" si="36"/>
        <v>1.098901098901099E-2</v>
      </c>
      <c r="F110">
        <f t="shared" si="37"/>
        <v>0.53244827429629626</v>
      </c>
      <c r="G110">
        <f t="shared" si="38"/>
        <v>-0.69083611108641985</v>
      </c>
      <c r="H110">
        <f t="shared" si="39"/>
        <v>1.0311095363204141</v>
      </c>
      <c r="I110">
        <f t="shared" si="40"/>
        <v>0.52659719435897434</v>
      </c>
      <c r="J110">
        <f t="shared" si="41"/>
        <v>-0.68324450547008564</v>
      </c>
      <c r="K110">
        <f t="shared" si="42"/>
        <v>1.0311095363204141</v>
      </c>
      <c r="L110">
        <f t="shared" si="43"/>
        <v>1</v>
      </c>
      <c r="M110">
        <f t="shared" si="44"/>
        <v>0</v>
      </c>
      <c r="N110">
        <f t="shared" si="45"/>
        <v>90</v>
      </c>
      <c r="O110">
        <v>10</v>
      </c>
    </row>
    <row r="111" spans="1:15" ht="5.25" customHeight="1" x14ac:dyDescent="0.15">
      <c r="A111">
        <v>92</v>
      </c>
      <c r="B111">
        <v>2.3278680559999998</v>
      </c>
      <c r="C111">
        <v>2.4580165250000001</v>
      </c>
      <c r="D111">
        <v>-1</v>
      </c>
      <c r="E111">
        <f t="shared" si="36"/>
        <v>1.0869565217391304E-2</v>
      </c>
      <c r="F111">
        <f t="shared" si="37"/>
        <v>0.52659719435897434</v>
      </c>
      <c r="G111">
        <f t="shared" si="38"/>
        <v>-0.68324450547008564</v>
      </c>
      <c r="H111">
        <f t="shared" si="39"/>
        <v>0.45357749793344371</v>
      </c>
      <c r="I111">
        <f t="shared" si="40"/>
        <v>0.46464461480676322</v>
      </c>
      <c r="J111">
        <f t="shared" si="41"/>
        <v>-0.73519031458937212</v>
      </c>
      <c r="K111">
        <f t="shared" si="42"/>
        <v>-0.45357749793344371</v>
      </c>
      <c r="L111">
        <f t="shared" si="43"/>
        <v>-1</v>
      </c>
      <c r="M111">
        <f t="shared" si="44"/>
        <v>0</v>
      </c>
    </row>
    <row r="112" spans="1:15" ht="5.25" customHeight="1" x14ac:dyDescent="0.15">
      <c r="A112">
        <v>93</v>
      </c>
      <c r="B112">
        <v>3.0328304190000002</v>
      </c>
      <c r="C112">
        <v>3.1707703660000002</v>
      </c>
      <c r="D112">
        <v>-1</v>
      </c>
      <c r="E112">
        <f t="shared" si="36"/>
        <v>1.0752688172043012E-2</v>
      </c>
      <c r="F112">
        <f t="shared" si="37"/>
        <v>0.46464461480676322</v>
      </c>
      <c r="G112">
        <f t="shared" si="38"/>
        <v>-0.73519031458937212</v>
      </c>
      <c r="H112">
        <f t="shared" si="39"/>
        <v>0.92193134105970942</v>
      </c>
      <c r="I112">
        <f t="shared" si="40"/>
        <v>0.38717936998805252</v>
      </c>
      <c r="J112">
        <f t="shared" si="41"/>
        <v>-0.80305016463560353</v>
      </c>
      <c r="K112">
        <f t="shared" si="42"/>
        <v>-0.92193134105970942</v>
      </c>
      <c r="L112">
        <f t="shared" si="43"/>
        <v>-1</v>
      </c>
      <c r="M112">
        <f t="shared" si="44"/>
        <v>0</v>
      </c>
    </row>
    <row r="113" spans="1:15" ht="5.25" customHeight="1" x14ac:dyDescent="0.15">
      <c r="A113">
        <v>94</v>
      </c>
      <c r="B113">
        <v>4.4854653820000001</v>
      </c>
      <c r="C113">
        <v>3.6967281110000001</v>
      </c>
      <c r="D113">
        <v>-1</v>
      </c>
      <c r="E113">
        <f t="shared" si="36"/>
        <v>1.0638297872340425E-2</v>
      </c>
      <c r="F113">
        <f t="shared" si="37"/>
        <v>0.38717936998805252</v>
      </c>
      <c r="G113">
        <f t="shared" si="38"/>
        <v>-0.80305016463560353</v>
      </c>
      <c r="H113">
        <f t="shared" si="39"/>
        <v>1.2319784574456345</v>
      </c>
      <c r="I113">
        <f t="shared" si="40"/>
        <v>0.38306044052009453</v>
      </c>
      <c r="J113">
        <f t="shared" si="41"/>
        <v>-0.79450707777777796</v>
      </c>
      <c r="K113">
        <f t="shared" si="42"/>
        <v>-1.2319784574456345</v>
      </c>
      <c r="L113">
        <f t="shared" si="43"/>
        <v>-1</v>
      </c>
      <c r="M113">
        <f t="shared" si="44"/>
        <v>0</v>
      </c>
    </row>
    <row r="114" spans="1:15" ht="5.25" customHeight="1" x14ac:dyDescent="0.15">
      <c r="A114">
        <v>95</v>
      </c>
      <c r="B114">
        <v>3.6848152459999999</v>
      </c>
      <c r="C114">
        <v>3.8468469729999999</v>
      </c>
      <c r="D114">
        <v>-1</v>
      </c>
      <c r="E114">
        <f t="shared" si="36"/>
        <v>1.0526315789473684E-2</v>
      </c>
      <c r="F114">
        <f t="shared" si="37"/>
        <v>0.38306044052009453</v>
      </c>
      <c r="G114">
        <f t="shared" si="38"/>
        <v>-0.79450707777777796</v>
      </c>
      <c r="H114">
        <f t="shared" si="39"/>
        <v>1.6448401958086001</v>
      </c>
      <c r="I114">
        <f t="shared" si="40"/>
        <v>0.37902822535672509</v>
      </c>
      <c r="J114">
        <f t="shared" si="41"/>
        <v>-0.78614384538011717</v>
      </c>
      <c r="K114">
        <f t="shared" si="42"/>
        <v>-1.6448401958086001</v>
      </c>
      <c r="L114">
        <f t="shared" si="43"/>
        <v>-1</v>
      </c>
      <c r="M114">
        <f t="shared" si="44"/>
        <v>0</v>
      </c>
    </row>
    <row r="115" spans="1:15" ht="5.25" customHeight="1" x14ac:dyDescent="0.15">
      <c r="A115">
        <v>96</v>
      </c>
      <c r="B115">
        <v>2.2835585630000002</v>
      </c>
      <c r="C115">
        <v>1.8532159969999999</v>
      </c>
      <c r="D115">
        <v>-1</v>
      </c>
      <c r="E115">
        <f t="shared" si="36"/>
        <v>1.0416666666666666E-2</v>
      </c>
      <c r="F115">
        <f t="shared" si="37"/>
        <v>0.37902822535672509</v>
      </c>
      <c r="G115">
        <f t="shared" si="38"/>
        <v>-0.78614384538011717</v>
      </c>
      <c r="H115">
        <f t="shared" si="39"/>
        <v>0.59136120056948427</v>
      </c>
      <c r="I115">
        <f t="shared" si="40"/>
        <v>0.3222198627546296</v>
      </c>
      <c r="J115">
        <f t="shared" si="41"/>
        <v>-0.82085336543981513</v>
      </c>
      <c r="K115">
        <f t="shared" si="42"/>
        <v>-0.59136120056948427</v>
      </c>
      <c r="L115">
        <f t="shared" si="43"/>
        <v>-1</v>
      </c>
      <c r="M115">
        <f t="shared" si="44"/>
        <v>0</v>
      </c>
    </row>
    <row r="116" spans="1:15" ht="5.25" customHeight="1" x14ac:dyDescent="0.15">
      <c r="A116">
        <v>97</v>
      </c>
      <c r="B116">
        <v>7.8075211790000001</v>
      </c>
      <c r="C116">
        <v>3.290132136</v>
      </c>
      <c r="D116">
        <v>1</v>
      </c>
      <c r="E116">
        <f t="shared" si="36"/>
        <v>1.0309278350515464E-2</v>
      </c>
      <c r="F116">
        <f t="shared" si="37"/>
        <v>0.3222198627546296</v>
      </c>
      <c r="G116">
        <f t="shared" si="38"/>
        <v>-0.82085336543981513</v>
      </c>
      <c r="H116">
        <f t="shared" si="39"/>
        <v>-0.18497763382604315</v>
      </c>
      <c r="I116">
        <f t="shared" si="40"/>
        <v>0.49776447308132876</v>
      </c>
      <c r="J116">
        <f t="shared" si="41"/>
        <v>-0.73701565294387206</v>
      </c>
      <c r="K116">
        <f t="shared" si="42"/>
        <v>-0.18497763382604315</v>
      </c>
      <c r="L116">
        <f t="shared" si="43"/>
        <v>-1</v>
      </c>
      <c r="M116">
        <f t="shared" si="44"/>
        <v>1</v>
      </c>
    </row>
    <row r="117" spans="1:15" ht="5.25" customHeight="1" x14ac:dyDescent="0.15">
      <c r="A117">
        <v>98</v>
      </c>
      <c r="B117">
        <v>6.1329981360000003</v>
      </c>
      <c r="C117">
        <v>2.1405630869999999</v>
      </c>
      <c r="D117">
        <v>1</v>
      </c>
      <c r="E117">
        <f t="shared" si="36"/>
        <v>1.020408163265306E-2</v>
      </c>
      <c r="F117">
        <f t="shared" si="37"/>
        <v>0.49776447308132876</v>
      </c>
      <c r="G117">
        <f t="shared" si="38"/>
        <v>-0.73701565294387206</v>
      </c>
      <c r="H117">
        <f t="shared" si="39"/>
        <v>1.4751600843419566</v>
      </c>
      <c r="I117">
        <f t="shared" si="40"/>
        <v>0.49268524376417233</v>
      </c>
      <c r="J117">
        <f t="shared" si="41"/>
        <v>-0.7294950850566897</v>
      </c>
      <c r="K117">
        <f t="shared" si="42"/>
        <v>1.4751600843419566</v>
      </c>
      <c r="L117">
        <f t="shared" si="43"/>
        <v>1</v>
      </c>
      <c r="M117">
        <f t="shared" si="44"/>
        <v>0</v>
      </c>
    </row>
    <row r="118" spans="1:15" ht="5.25" customHeight="1" x14ac:dyDescent="0.15">
      <c r="A118">
        <v>99</v>
      </c>
      <c r="B118">
        <v>7.5148293659999998</v>
      </c>
      <c r="C118">
        <v>2.1070569610000001</v>
      </c>
      <c r="D118">
        <v>1</v>
      </c>
      <c r="E118">
        <f t="shared" si="36"/>
        <v>1.0101010101010102E-2</v>
      </c>
      <c r="F118">
        <f t="shared" si="37"/>
        <v>0.49268524376417233</v>
      </c>
      <c r="G118">
        <f t="shared" si="38"/>
        <v>-0.7294950850566897</v>
      </c>
      <c r="H118">
        <f t="shared" si="39"/>
        <v>2.165357841049885</v>
      </c>
      <c r="I118">
        <f t="shared" si="40"/>
        <v>0.48770862514029184</v>
      </c>
      <c r="J118">
        <f t="shared" si="41"/>
        <v>-0.7221264478338949</v>
      </c>
      <c r="K118">
        <f t="shared" si="42"/>
        <v>2.165357841049885</v>
      </c>
      <c r="L118">
        <f t="shared" si="43"/>
        <v>1</v>
      </c>
      <c r="M118">
        <f t="shared" si="44"/>
        <v>0</v>
      </c>
    </row>
    <row r="119" spans="1:15" ht="5.25" customHeight="1" x14ac:dyDescent="0.15">
      <c r="A119">
        <v>100</v>
      </c>
      <c r="B119">
        <v>5.502385039</v>
      </c>
      <c r="C119">
        <v>1.4040026080000001</v>
      </c>
      <c r="D119">
        <v>1</v>
      </c>
      <c r="E119">
        <f t="shared" si="36"/>
        <v>0.01</v>
      </c>
      <c r="F119">
        <f t="shared" si="37"/>
        <v>0.48770862514029184</v>
      </c>
      <c r="G119">
        <f t="shared" si="38"/>
        <v>-0.7221264478338949</v>
      </c>
      <c r="H119">
        <f t="shared" si="39"/>
        <v>1.6696932262986368</v>
      </c>
      <c r="I119">
        <f t="shared" si="40"/>
        <v>0.48283153888888891</v>
      </c>
      <c r="J119">
        <f t="shared" si="41"/>
        <v>-0.71490518335555597</v>
      </c>
      <c r="K119">
        <f t="shared" si="42"/>
        <v>1.6696932262986368</v>
      </c>
      <c r="L119">
        <f t="shared" si="43"/>
        <v>1</v>
      </c>
      <c r="M119">
        <f t="shared" si="44"/>
        <v>0</v>
      </c>
    </row>
    <row r="120" spans="1:15" ht="5.25" customHeight="1" x14ac:dyDescent="0.15">
      <c r="A120">
        <v>101</v>
      </c>
      <c r="B120">
        <v>7.4329323650000001</v>
      </c>
      <c r="C120">
        <v>4.2362326279999998</v>
      </c>
      <c r="D120">
        <v>1</v>
      </c>
      <c r="E120">
        <f t="shared" si="36"/>
        <v>9.9009900990099011E-3</v>
      </c>
      <c r="F120">
        <f t="shared" si="37"/>
        <v>0.48283153888888891</v>
      </c>
      <c r="G120">
        <f t="shared" si="38"/>
        <v>-0.71490518335555597</v>
      </c>
      <c r="H120">
        <f t="shared" si="39"/>
        <v>0.56034950859285004</v>
      </c>
      <c r="I120">
        <f t="shared" si="40"/>
        <v>0.64159189471947198</v>
      </c>
      <c r="J120">
        <f t="shared" si="41"/>
        <v>-0.6146204757535757</v>
      </c>
      <c r="K120">
        <f t="shared" si="42"/>
        <v>0.56034950859285004</v>
      </c>
      <c r="L120">
        <f t="shared" si="43"/>
        <v>1</v>
      </c>
      <c r="M120">
        <f t="shared" si="44"/>
        <v>0</v>
      </c>
      <c r="N120">
        <f t="shared" si="45"/>
        <v>100</v>
      </c>
      <c r="O120">
        <v>11</v>
      </c>
    </row>
    <row r="121" spans="1:15" ht="5.25" customHeight="1" x14ac:dyDescent="0.15">
      <c r="A121">
        <v>102</v>
      </c>
      <c r="B121">
        <v>2.3278680559999998</v>
      </c>
      <c r="C121">
        <v>2.4580165250000001</v>
      </c>
      <c r="D121">
        <v>-1</v>
      </c>
      <c r="E121">
        <f t="shared" si="36"/>
        <v>9.8039215686274508E-3</v>
      </c>
      <c r="F121">
        <f t="shared" si="37"/>
        <v>0.64159189471947198</v>
      </c>
      <c r="G121">
        <f t="shared" si="38"/>
        <v>-0.6146204757535757</v>
      </c>
      <c r="H121">
        <f t="shared" si="39"/>
        <v>1.7206009299677305E-2</v>
      </c>
      <c r="I121">
        <f t="shared" si="40"/>
        <v>0.58458569845315911</v>
      </c>
      <c r="J121">
        <f t="shared" si="41"/>
        <v>-0.66214634309368237</v>
      </c>
      <c r="K121">
        <f t="shared" si="42"/>
        <v>-1.7206009299677305E-2</v>
      </c>
      <c r="L121">
        <f t="shared" si="43"/>
        <v>-1</v>
      </c>
      <c r="M121">
        <f t="shared" si="44"/>
        <v>0</v>
      </c>
    </row>
    <row r="122" spans="1:15" ht="5.25" customHeight="1" x14ac:dyDescent="0.15">
      <c r="A122">
        <v>103</v>
      </c>
      <c r="B122">
        <v>3.0328304190000002</v>
      </c>
      <c r="C122">
        <v>3.1707703660000002</v>
      </c>
      <c r="D122">
        <v>-1</v>
      </c>
      <c r="E122">
        <f t="shared" si="36"/>
        <v>9.7087378640776691E-3</v>
      </c>
      <c r="F122">
        <f t="shared" si="37"/>
        <v>0.58458569845315911</v>
      </c>
      <c r="G122">
        <f t="shared" si="38"/>
        <v>-0.66214634309368237</v>
      </c>
      <c r="H122">
        <f t="shared" si="39"/>
        <v>0.32656471385561447</v>
      </c>
      <c r="I122">
        <f t="shared" si="40"/>
        <v>0.51347687464940672</v>
      </c>
      <c r="J122">
        <f t="shared" si="41"/>
        <v>-0.72412702295577169</v>
      </c>
      <c r="K122">
        <f t="shared" si="42"/>
        <v>-0.32656471385561447</v>
      </c>
      <c r="L122">
        <f t="shared" si="43"/>
        <v>-1</v>
      </c>
      <c r="M122">
        <f t="shared" si="44"/>
        <v>0</v>
      </c>
    </row>
    <row r="123" spans="1:15" ht="5.25" customHeight="1" x14ac:dyDescent="0.15">
      <c r="A123">
        <v>104</v>
      </c>
      <c r="B123">
        <v>4.4854653820000001</v>
      </c>
      <c r="C123">
        <v>3.6967281110000001</v>
      </c>
      <c r="D123">
        <v>-1</v>
      </c>
      <c r="E123">
        <f t="shared" si="36"/>
        <v>9.6153846153846159E-3</v>
      </c>
      <c r="F123">
        <f t="shared" si="37"/>
        <v>0.51347687464940672</v>
      </c>
      <c r="G123">
        <f t="shared" si="38"/>
        <v>-0.72412702295577169</v>
      </c>
      <c r="H123">
        <f t="shared" si="39"/>
        <v>0.37371797599787637</v>
      </c>
      <c r="I123">
        <f t="shared" si="40"/>
        <v>0.41269631961538461</v>
      </c>
      <c r="J123">
        <f t="shared" si="41"/>
        <v>-0.79615418002136795</v>
      </c>
      <c r="K123">
        <f t="shared" si="42"/>
        <v>-0.37371797599787637</v>
      </c>
      <c r="L123">
        <f t="shared" si="43"/>
        <v>-1</v>
      </c>
      <c r="M123">
        <f t="shared" si="44"/>
        <v>0</v>
      </c>
    </row>
    <row r="124" spans="1:15" ht="5.25" customHeight="1" x14ac:dyDescent="0.15">
      <c r="A124">
        <v>105</v>
      </c>
      <c r="B124">
        <v>3.6848152459999999</v>
      </c>
      <c r="C124">
        <v>3.8468469729999999</v>
      </c>
      <c r="D124">
        <v>-1</v>
      </c>
      <c r="E124">
        <f t="shared" si="36"/>
        <v>9.5238095238095247E-3</v>
      </c>
      <c r="F124">
        <f t="shared" si="37"/>
        <v>0.41269631961538461</v>
      </c>
      <c r="G124">
        <f t="shared" si="38"/>
        <v>-0.79615418002136795</v>
      </c>
      <c r="H124">
        <f t="shared" si="39"/>
        <v>1.5419736069696381</v>
      </c>
      <c r="I124">
        <f t="shared" si="40"/>
        <v>0.4087658784761905</v>
      </c>
      <c r="J124">
        <f t="shared" si="41"/>
        <v>-0.78857175925925971</v>
      </c>
      <c r="K124">
        <f t="shared" si="42"/>
        <v>-1.5419736069696381</v>
      </c>
      <c r="L124">
        <f t="shared" si="43"/>
        <v>-1</v>
      </c>
      <c r="M124">
        <f t="shared" si="44"/>
        <v>0</v>
      </c>
    </row>
    <row r="125" spans="1:15" ht="5.25" customHeight="1" x14ac:dyDescent="0.15">
      <c r="A125">
        <v>106</v>
      </c>
      <c r="B125">
        <v>2.2835585630000002</v>
      </c>
      <c r="C125">
        <v>1.8532159969999999</v>
      </c>
      <c r="D125">
        <v>-1</v>
      </c>
      <c r="E125">
        <f t="shared" ref="E125:E180" si="46">1/A125</f>
        <v>9.433962264150943E-3</v>
      </c>
      <c r="F125">
        <f t="shared" ref="F125:F180" si="47">I124</f>
        <v>0.4087658784761905</v>
      </c>
      <c r="G125">
        <f t="shared" ref="G125:G180" si="48">J124</f>
        <v>-0.78857175925925971</v>
      </c>
      <c r="H125">
        <f t="shared" ref="H125:H180" si="49">D125*(B125*F125+C125*G125)</f>
        <v>0.52795297698517074</v>
      </c>
      <c r="I125">
        <f t="shared" ref="I125:I180" si="50">IF($H125&lt;1,((1-$E125)*F125+(1/($A$17*$A125))*$D125*B125),((1-$E125)*F125))</f>
        <v>0.35703625146750528</v>
      </c>
      <c r="J125">
        <f t="shared" ref="J125:J180" si="51">IF($H125&lt;1,((1-$E125)*G125+(1/($A$17*$A125))*$D125*C125),((1-$E125)*G125))</f>
        <v>-0.81998389144654138</v>
      </c>
      <c r="K125">
        <f t="shared" ref="K125:K180" si="52">B125*F125+C125*G125</f>
        <v>-0.52795297698517074</v>
      </c>
      <c r="L125">
        <f t="shared" ref="L125:L180" si="53">IF(K125&lt;0,-1,1)</f>
        <v>-1</v>
      </c>
      <c r="M125">
        <f t="shared" ref="M125:M180" si="54">IF(L125=D125,0,1)</f>
        <v>0</v>
      </c>
    </row>
    <row r="126" spans="1:15" ht="5.25" customHeight="1" x14ac:dyDescent="0.15">
      <c r="A126">
        <v>107</v>
      </c>
      <c r="B126">
        <v>7.8075211790000001</v>
      </c>
      <c r="C126">
        <v>3.290132136</v>
      </c>
      <c r="D126">
        <v>1</v>
      </c>
      <c r="E126">
        <f t="shared" si="46"/>
        <v>9.3457943925233638E-3</v>
      </c>
      <c r="F126">
        <f t="shared" si="47"/>
        <v>0.35703625146750528</v>
      </c>
      <c r="G126">
        <f t="shared" si="48"/>
        <v>-0.81998389144654138</v>
      </c>
      <c r="H126">
        <f t="shared" si="49"/>
        <v>8.9712742752716235E-2</v>
      </c>
      <c r="I126">
        <f t="shared" si="50"/>
        <v>0.51584943663551408</v>
      </c>
      <c r="J126">
        <f t="shared" si="51"/>
        <v>-0.74398960510903478</v>
      </c>
      <c r="K126">
        <f t="shared" si="52"/>
        <v>8.9712742752716235E-2</v>
      </c>
      <c r="L126">
        <f t="shared" si="53"/>
        <v>1</v>
      </c>
      <c r="M126">
        <f t="shared" si="54"/>
        <v>0</v>
      </c>
    </row>
    <row r="127" spans="1:15" ht="5.25" customHeight="1" x14ac:dyDescent="0.15">
      <c r="A127">
        <v>108</v>
      </c>
      <c r="B127">
        <v>6.1329981360000003</v>
      </c>
      <c r="C127">
        <v>2.1405630869999999</v>
      </c>
      <c r="D127">
        <v>1</v>
      </c>
      <c r="E127">
        <f t="shared" si="46"/>
        <v>9.2592592592592587E-3</v>
      </c>
      <c r="F127">
        <f t="shared" si="47"/>
        <v>0.51584943663551408</v>
      </c>
      <c r="G127">
        <f t="shared" si="48"/>
        <v>-0.74398960510903478</v>
      </c>
      <c r="H127">
        <f t="shared" si="49"/>
        <v>1.5711469475341517</v>
      </c>
      <c r="I127">
        <f t="shared" si="50"/>
        <v>0.51107305296296301</v>
      </c>
      <c r="J127">
        <f t="shared" si="51"/>
        <v>-0.73710081246913628</v>
      </c>
      <c r="K127">
        <f t="shared" si="52"/>
        <v>1.5711469475341517</v>
      </c>
      <c r="L127">
        <f t="shared" si="53"/>
        <v>1</v>
      </c>
      <c r="M127">
        <f t="shared" si="54"/>
        <v>0</v>
      </c>
    </row>
    <row r="128" spans="1:15" ht="5.25" customHeight="1" x14ac:dyDescent="0.15">
      <c r="A128">
        <v>109</v>
      </c>
      <c r="B128">
        <v>7.5148293659999998</v>
      </c>
      <c r="C128">
        <v>2.1070569610000001</v>
      </c>
      <c r="D128">
        <v>1</v>
      </c>
      <c r="E128">
        <f t="shared" si="46"/>
        <v>9.1743119266055051E-3</v>
      </c>
      <c r="F128">
        <f t="shared" si="47"/>
        <v>0.51107305296296301</v>
      </c>
      <c r="G128">
        <f t="shared" si="48"/>
        <v>-0.73710081246913628</v>
      </c>
      <c r="H128">
        <f t="shared" si="49"/>
        <v>2.2875133887054986</v>
      </c>
      <c r="I128">
        <f t="shared" si="50"/>
        <v>0.50638430935779821</v>
      </c>
      <c r="J128">
        <f t="shared" si="51"/>
        <v>-0.73033841969419011</v>
      </c>
      <c r="K128">
        <f t="shared" si="52"/>
        <v>2.2875133887054986</v>
      </c>
      <c r="L128">
        <f t="shared" si="53"/>
        <v>1</v>
      </c>
      <c r="M128">
        <f t="shared" si="54"/>
        <v>0</v>
      </c>
    </row>
    <row r="129" spans="1:15" ht="5.25" customHeight="1" x14ac:dyDescent="0.15">
      <c r="A129">
        <v>110</v>
      </c>
      <c r="B129">
        <v>5.502385039</v>
      </c>
      <c r="C129">
        <v>1.4040026080000001</v>
      </c>
      <c r="D129">
        <v>1</v>
      </c>
      <c r="E129">
        <f t="shared" si="46"/>
        <v>9.0909090909090905E-3</v>
      </c>
      <c r="F129">
        <f t="shared" si="47"/>
        <v>0.50638430935779821</v>
      </c>
      <c r="G129">
        <f t="shared" si="48"/>
        <v>-0.73033841969419011</v>
      </c>
      <c r="H129">
        <f t="shared" si="49"/>
        <v>1.7609244018214549</v>
      </c>
      <c r="I129">
        <f t="shared" si="50"/>
        <v>0.50178081563636368</v>
      </c>
      <c r="J129">
        <f t="shared" si="51"/>
        <v>-0.72369897951515205</v>
      </c>
      <c r="K129">
        <f t="shared" si="52"/>
        <v>1.7609244018214549</v>
      </c>
      <c r="L129">
        <f t="shared" si="53"/>
        <v>1</v>
      </c>
      <c r="M129">
        <f t="shared" si="54"/>
        <v>0</v>
      </c>
    </row>
    <row r="130" spans="1:15" ht="5.25" customHeight="1" x14ac:dyDescent="0.15">
      <c r="A130">
        <v>111</v>
      </c>
      <c r="B130">
        <v>7.4329323650000001</v>
      </c>
      <c r="C130">
        <v>4.2362326279999998</v>
      </c>
      <c r="D130">
        <v>1</v>
      </c>
      <c r="E130">
        <f t="shared" si="46"/>
        <v>9.0090090090090089E-3</v>
      </c>
      <c r="F130">
        <f t="shared" si="47"/>
        <v>0.50178081563636368</v>
      </c>
      <c r="G130">
        <f t="shared" si="48"/>
        <v>-0.72369897951515205</v>
      </c>
      <c r="H130">
        <f t="shared" si="49"/>
        <v>0.66394563480723523</v>
      </c>
      <c r="I130">
        <f t="shared" si="50"/>
        <v>0.64606772250250255</v>
      </c>
      <c r="J130">
        <f t="shared" si="51"/>
        <v>-0.63236970686686744</v>
      </c>
      <c r="K130">
        <f t="shared" si="52"/>
        <v>0.66394563480723523</v>
      </c>
      <c r="L130">
        <f t="shared" si="53"/>
        <v>1</v>
      </c>
      <c r="M130">
        <f t="shared" si="54"/>
        <v>0</v>
      </c>
      <c r="N130">
        <f t="shared" si="45"/>
        <v>100</v>
      </c>
      <c r="O130">
        <v>12</v>
      </c>
    </row>
    <row r="131" spans="1:15" ht="5.25" customHeight="1" x14ac:dyDescent="0.15">
      <c r="A131">
        <v>112</v>
      </c>
      <c r="B131">
        <v>2.3278680559999998</v>
      </c>
      <c r="C131">
        <v>2.4580165250000001</v>
      </c>
      <c r="D131">
        <v>-1</v>
      </c>
      <c r="E131">
        <f t="shared" si="46"/>
        <v>8.9285714285714281E-3</v>
      </c>
      <c r="F131">
        <f t="shared" si="47"/>
        <v>0.64606772250250255</v>
      </c>
      <c r="G131">
        <f t="shared" si="48"/>
        <v>-0.63236970686686744</v>
      </c>
      <c r="H131">
        <f t="shared" si="49"/>
        <v>5.0414776161918473E-2</v>
      </c>
      <c r="I131">
        <f t="shared" si="50"/>
        <v>0.59411140244047633</v>
      </c>
      <c r="J131">
        <f t="shared" si="51"/>
        <v>-0.67549371791666724</v>
      </c>
      <c r="K131">
        <f t="shared" si="52"/>
        <v>-5.0414776161918473E-2</v>
      </c>
      <c r="L131">
        <f t="shared" si="53"/>
        <v>-1</v>
      </c>
      <c r="M131">
        <f t="shared" si="54"/>
        <v>0</v>
      </c>
    </row>
    <row r="132" spans="1:15" ht="5.25" customHeight="1" x14ac:dyDescent="0.15">
      <c r="A132">
        <v>113</v>
      </c>
      <c r="B132">
        <v>3.0328304190000002</v>
      </c>
      <c r="C132">
        <v>3.1707703660000002</v>
      </c>
      <c r="D132">
        <v>-1</v>
      </c>
      <c r="E132">
        <f t="shared" si="46"/>
        <v>8.8495575221238937E-3</v>
      </c>
      <c r="F132">
        <f t="shared" si="47"/>
        <v>0.59411140244047633</v>
      </c>
      <c r="G132">
        <f t="shared" si="48"/>
        <v>-0.67549371791666724</v>
      </c>
      <c r="H132">
        <f t="shared" si="49"/>
        <v>0.33999632959310411</v>
      </c>
      <c r="I132">
        <f t="shared" si="50"/>
        <v>0.52921109663716825</v>
      </c>
      <c r="J132">
        <f t="shared" si="51"/>
        <v>-0.73187126350049214</v>
      </c>
      <c r="K132">
        <f t="shared" si="52"/>
        <v>-0.33999632959310411</v>
      </c>
      <c r="L132">
        <f t="shared" si="53"/>
        <v>-1</v>
      </c>
      <c r="M132">
        <f t="shared" si="54"/>
        <v>0</v>
      </c>
    </row>
    <row r="133" spans="1:15" ht="5.25" customHeight="1" x14ac:dyDescent="0.15">
      <c r="A133">
        <v>114</v>
      </c>
      <c r="B133">
        <v>4.4854653820000001</v>
      </c>
      <c r="C133">
        <v>3.6967281110000001</v>
      </c>
      <c r="D133">
        <v>-1</v>
      </c>
      <c r="E133">
        <f t="shared" si="46"/>
        <v>8.771929824561403E-3</v>
      </c>
      <c r="F133">
        <f t="shared" si="47"/>
        <v>0.52921109663716825</v>
      </c>
      <c r="G133">
        <f t="shared" si="48"/>
        <v>-0.73187126350049214</v>
      </c>
      <c r="H133">
        <f t="shared" si="49"/>
        <v>0.33177101967908262</v>
      </c>
      <c r="I133">
        <f t="shared" si="50"/>
        <v>0.43713292167641332</v>
      </c>
      <c r="J133">
        <f t="shared" si="51"/>
        <v>-0.79751231695906477</v>
      </c>
      <c r="K133">
        <f t="shared" si="52"/>
        <v>-0.33177101967908262</v>
      </c>
      <c r="L133">
        <f t="shared" si="53"/>
        <v>-1</v>
      </c>
      <c r="M133">
        <f t="shared" si="54"/>
        <v>0</v>
      </c>
    </row>
    <row r="134" spans="1:15" ht="5.25" customHeight="1" x14ac:dyDescent="0.15">
      <c r="A134">
        <v>115</v>
      </c>
      <c r="B134">
        <v>3.6848152459999999</v>
      </c>
      <c r="C134">
        <v>3.8468469729999999</v>
      </c>
      <c r="D134">
        <v>-1</v>
      </c>
      <c r="E134">
        <f t="shared" si="46"/>
        <v>8.6956521739130436E-3</v>
      </c>
      <c r="F134">
        <f t="shared" si="47"/>
        <v>0.43713292167641332</v>
      </c>
      <c r="G134">
        <f t="shared" si="48"/>
        <v>-0.79751231695906477</v>
      </c>
      <c r="H134">
        <f t="shared" si="49"/>
        <v>1.4571537881024232</v>
      </c>
      <c r="I134">
        <f t="shared" si="50"/>
        <v>0.43333176583574889</v>
      </c>
      <c r="J134">
        <f t="shared" si="51"/>
        <v>-0.79057742724637725</v>
      </c>
      <c r="K134">
        <f t="shared" si="52"/>
        <v>-1.4571537881024232</v>
      </c>
      <c r="L134">
        <f t="shared" si="53"/>
        <v>-1</v>
      </c>
      <c r="M134">
        <f t="shared" si="54"/>
        <v>0</v>
      </c>
    </row>
    <row r="135" spans="1:15" ht="5.25" customHeight="1" x14ac:dyDescent="0.15">
      <c r="A135">
        <v>116</v>
      </c>
      <c r="B135">
        <v>2.2835585630000002</v>
      </c>
      <c r="C135">
        <v>1.8532159969999999</v>
      </c>
      <c r="D135">
        <v>-1</v>
      </c>
      <c r="E135">
        <f t="shared" si="46"/>
        <v>8.6206896551724137E-3</v>
      </c>
      <c r="F135">
        <f t="shared" si="47"/>
        <v>0.43333176583574889</v>
      </c>
      <c r="G135">
        <f t="shared" si="48"/>
        <v>-0.79057742724637725</v>
      </c>
      <c r="H135">
        <f t="shared" si="49"/>
        <v>0.47557227054595475</v>
      </c>
      <c r="I135">
        <f t="shared" si="50"/>
        <v>0.38584981454023004</v>
      </c>
      <c r="J135">
        <f t="shared" si="51"/>
        <v>-0.81926432676245253</v>
      </c>
      <c r="K135">
        <f t="shared" si="52"/>
        <v>-0.47557227054595475</v>
      </c>
      <c r="L135">
        <f t="shared" si="53"/>
        <v>-1</v>
      </c>
      <c r="M135">
        <f t="shared" si="54"/>
        <v>0</v>
      </c>
    </row>
    <row r="136" spans="1:15" ht="5.25" customHeight="1" x14ac:dyDescent="0.15">
      <c r="A136">
        <v>117</v>
      </c>
      <c r="B136">
        <v>7.8075211790000001</v>
      </c>
      <c r="C136">
        <v>3.290132136</v>
      </c>
      <c r="D136">
        <v>1</v>
      </c>
      <c r="E136">
        <f t="shared" si="46"/>
        <v>8.5470085470085479E-3</v>
      </c>
      <c r="F136">
        <f t="shared" si="47"/>
        <v>0.38584981454023004</v>
      </c>
      <c r="G136">
        <f t="shared" si="48"/>
        <v>-0.81926432676245253</v>
      </c>
      <c r="H136">
        <f t="shared" si="49"/>
        <v>0.31704270957651826</v>
      </c>
      <c r="I136">
        <f t="shared" si="50"/>
        <v>0.53084295342830023</v>
      </c>
      <c r="J136">
        <f t="shared" si="51"/>
        <v>-0.74977142869895586</v>
      </c>
      <c r="K136">
        <f t="shared" si="52"/>
        <v>0.31704270957651826</v>
      </c>
      <c r="L136">
        <f t="shared" si="53"/>
        <v>1</v>
      </c>
      <c r="M136">
        <f t="shared" si="54"/>
        <v>0</v>
      </c>
    </row>
    <row r="137" spans="1:15" ht="5.25" customHeight="1" x14ac:dyDescent="0.15">
      <c r="A137">
        <v>118</v>
      </c>
      <c r="B137">
        <v>6.1329981360000003</v>
      </c>
      <c r="C137">
        <v>2.1405630869999999</v>
      </c>
      <c r="D137">
        <v>1</v>
      </c>
      <c r="E137">
        <f t="shared" si="46"/>
        <v>8.4745762711864406E-3</v>
      </c>
      <c r="F137">
        <f t="shared" si="47"/>
        <v>0.53084295342830023</v>
      </c>
      <c r="G137">
        <f t="shared" si="48"/>
        <v>-0.74977142869895586</v>
      </c>
      <c r="H137">
        <f t="shared" si="49"/>
        <v>1.6507257999242633</v>
      </c>
      <c r="I137">
        <f t="shared" si="50"/>
        <v>0.5263442843314502</v>
      </c>
      <c r="J137">
        <f t="shared" si="51"/>
        <v>-0.74341743354049017</v>
      </c>
      <c r="K137">
        <f t="shared" si="52"/>
        <v>1.6507257999242633</v>
      </c>
      <c r="L137">
        <f t="shared" si="53"/>
        <v>1</v>
      </c>
      <c r="M137">
        <f t="shared" si="54"/>
        <v>0</v>
      </c>
    </row>
    <row r="138" spans="1:15" ht="5.25" customHeight="1" x14ac:dyDescent="0.15">
      <c r="A138">
        <v>119</v>
      </c>
      <c r="B138">
        <v>7.5148293659999998</v>
      </c>
      <c r="C138">
        <v>2.1070569610000001</v>
      </c>
      <c r="D138">
        <v>1</v>
      </c>
      <c r="E138">
        <f t="shared" si="46"/>
        <v>8.4033613445378148E-3</v>
      </c>
      <c r="F138">
        <f t="shared" si="47"/>
        <v>0.5263442843314502</v>
      </c>
      <c r="G138">
        <f t="shared" si="48"/>
        <v>-0.74341743354049017</v>
      </c>
      <c r="H138">
        <f t="shared" si="49"/>
        <v>2.3889646062499907</v>
      </c>
      <c r="I138">
        <f t="shared" si="50"/>
        <v>0.52192122311858091</v>
      </c>
      <c r="J138">
        <f t="shared" si="51"/>
        <v>-0.73717022821662048</v>
      </c>
      <c r="K138">
        <f t="shared" si="52"/>
        <v>2.3889646062499907</v>
      </c>
      <c r="L138">
        <f t="shared" si="53"/>
        <v>1</v>
      </c>
      <c r="M138">
        <f t="shared" si="54"/>
        <v>0</v>
      </c>
    </row>
    <row r="139" spans="1:15" ht="5.25" customHeight="1" x14ac:dyDescent="0.15">
      <c r="A139">
        <v>120</v>
      </c>
      <c r="B139">
        <v>5.502385039</v>
      </c>
      <c r="C139">
        <v>1.4040026080000001</v>
      </c>
      <c r="D139">
        <v>1</v>
      </c>
      <c r="E139">
        <f t="shared" si="46"/>
        <v>8.3333333333333332E-3</v>
      </c>
      <c r="F139">
        <f t="shared" si="47"/>
        <v>0.52192122311858091</v>
      </c>
      <c r="G139">
        <f t="shared" si="48"/>
        <v>-0.73717022821662048</v>
      </c>
      <c r="H139">
        <f t="shared" si="49"/>
        <v>1.8368226066681701</v>
      </c>
      <c r="I139">
        <f t="shared" si="50"/>
        <v>0.51757187959259277</v>
      </c>
      <c r="J139">
        <f t="shared" si="51"/>
        <v>-0.73102714298148197</v>
      </c>
      <c r="K139">
        <f t="shared" si="52"/>
        <v>1.8368226066681701</v>
      </c>
      <c r="L139">
        <f t="shared" si="53"/>
        <v>1</v>
      </c>
      <c r="M139">
        <f t="shared" si="54"/>
        <v>0</v>
      </c>
    </row>
    <row r="140" spans="1:15" ht="5.25" customHeight="1" x14ac:dyDescent="0.15">
      <c r="A140">
        <v>121</v>
      </c>
      <c r="B140">
        <v>7.4329323650000001</v>
      </c>
      <c r="C140">
        <v>4.2362326279999998</v>
      </c>
      <c r="D140">
        <v>1</v>
      </c>
      <c r="E140">
        <f t="shared" si="46"/>
        <v>8.2644628099173556E-3</v>
      </c>
      <c r="F140">
        <f t="shared" si="47"/>
        <v>0.51757187959259277</v>
      </c>
      <c r="G140">
        <f t="shared" si="48"/>
        <v>-0.73102714298148197</v>
      </c>
      <c r="H140">
        <f t="shared" si="49"/>
        <v>0.75027573998589103</v>
      </c>
      <c r="I140">
        <f t="shared" si="50"/>
        <v>0.6498037440404042</v>
      </c>
      <c r="J140">
        <f t="shared" si="51"/>
        <v>-0.64718518077135034</v>
      </c>
      <c r="K140">
        <f t="shared" si="52"/>
        <v>0.75027573998589103</v>
      </c>
      <c r="L140">
        <f t="shared" si="53"/>
        <v>1</v>
      </c>
      <c r="M140">
        <f t="shared" si="54"/>
        <v>0</v>
      </c>
      <c r="N140">
        <f t="shared" si="45"/>
        <v>100</v>
      </c>
      <c r="O140">
        <v>13</v>
      </c>
    </row>
    <row r="141" spans="1:15" ht="5.25" customHeight="1" x14ac:dyDescent="0.15">
      <c r="A141">
        <v>122</v>
      </c>
      <c r="B141">
        <v>2.3278680559999998</v>
      </c>
      <c r="C141">
        <v>2.4580165250000001</v>
      </c>
      <c r="D141">
        <v>-1</v>
      </c>
      <c r="E141">
        <f t="shared" si="46"/>
        <v>8.1967213114754103E-3</v>
      </c>
      <c r="F141">
        <f t="shared" si="47"/>
        <v>0.6498037440404042</v>
      </c>
      <c r="G141">
        <f t="shared" si="48"/>
        <v>-0.64718518077135034</v>
      </c>
      <c r="H141">
        <f t="shared" si="49"/>
        <v>7.8134490650234145E-2</v>
      </c>
      <c r="I141">
        <f t="shared" si="50"/>
        <v>0.60207551561020045</v>
      </c>
      <c r="J141">
        <f t="shared" si="51"/>
        <v>-0.68665299850637562</v>
      </c>
      <c r="K141">
        <f t="shared" si="52"/>
        <v>-7.8134490650234145E-2</v>
      </c>
      <c r="L141">
        <f t="shared" si="53"/>
        <v>-1</v>
      </c>
      <c r="M141">
        <f t="shared" si="54"/>
        <v>0</v>
      </c>
    </row>
    <row r="142" spans="1:15" ht="5.25" customHeight="1" x14ac:dyDescent="0.15">
      <c r="A142">
        <v>123</v>
      </c>
      <c r="B142">
        <v>3.0328304190000002</v>
      </c>
      <c r="C142">
        <v>3.1707703660000002</v>
      </c>
      <c r="D142">
        <v>-1</v>
      </c>
      <c r="E142">
        <f t="shared" si="46"/>
        <v>8.130081300813009E-3</v>
      </c>
      <c r="F142">
        <f t="shared" si="47"/>
        <v>0.60207551561020045</v>
      </c>
      <c r="G142">
        <f t="shared" si="48"/>
        <v>-0.68665299850637562</v>
      </c>
      <c r="H142">
        <f t="shared" si="49"/>
        <v>0.35122604111133282</v>
      </c>
      <c r="I142">
        <f t="shared" si="50"/>
        <v>0.54238690854561877</v>
      </c>
      <c r="J142">
        <f t="shared" si="51"/>
        <v>-0.73835627794037983</v>
      </c>
      <c r="K142">
        <f t="shared" si="52"/>
        <v>-0.35122604111133282</v>
      </c>
      <c r="L142">
        <f t="shared" si="53"/>
        <v>-1</v>
      </c>
      <c r="M142">
        <f t="shared" si="54"/>
        <v>0</v>
      </c>
    </row>
    <row r="143" spans="1:15" ht="5.25" customHeight="1" x14ac:dyDescent="0.15">
      <c r="A143">
        <v>124</v>
      </c>
      <c r="B143">
        <v>4.4854653820000001</v>
      </c>
      <c r="C143">
        <v>3.6967281110000001</v>
      </c>
      <c r="D143">
        <v>-1</v>
      </c>
      <c r="E143">
        <f t="shared" si="46"/>
        <v>8.0645161290322578E-3</v>
      </c>
      <c r="F143">
        <f t="shared" si="47"/>
        <v>0.54238690854561877</v>
      </c>
      <c r="G143">
        <f t="shared" si="48"/>
        <v>-0.73835627794037983</v>
      </c>
      <c r="H143">
        <f t="shared" si="49"/>
        <v>0.29664470666415843</v>
      </c>
      <c r="I143">
        <f t="shared" si="50"/>
        <v>0.45762813630824367</v>
      </c>
      <c r="J143">
        <f t="shared" si="51"/>
        <v>-0.79865139955197173</v>
      </c>
      <c r="K143">
        <f t="shared" si="52"/>
        <v>-0.29664470666415843</v>
      </c>
      <c r="L143">
        <f t="shared" si="53"/>
        <v>-1</v>
      </c>
      <c r="M143">
        <f t="shared" si="54"/>
        <v>0</v>
      </c>
    </row>
    <row r="144" spans="1:15" ht="5.25" customHeight="1" x14ac:dyDescent="0.15">
      <c r="A144">
        <v>125</v>
      </c>
      <c r="B144">
        <v>3.6848152459999999</v>
      </c>
      <c r="C144">
        <v>3.8468469729999999</v>
      </c>
      <c r="D144">
        <v>-1</v>
      </c>
      <c r="E144">
        <f t="shared" si="46"/>
        <v>8.0000000000000002E-3</v>
      </c>
      <c r="F144">
        <f t="shared" si="47"/>
        <v>0.45762813630824367</v>
      </c>
      <c r="G144">
        <f t="shared" si="48"/>
        <v>-0.79865139955197173</v>
      </c>
      <c r="H144">
        <f t="shared" si="49"/>
        <v>1.3860145851815333</v>
      </c>
      <c r="I144">
        <f t="shared" si="50"/>
        <v>0.45396711121777772</v>
      </c>
      <c r="J144">
        <f t="shared" si="51"/>
        <v>-0.79226218835555595</v>
      </c>
      <c r="K144">
        <f t="shared" si="52"/>
        <v>-1.3860145851815333</v>
      </c>
      <c r="L144">
        <f t="shared" si="53"/>
        <v>-1</v>
      </c>
      <c r="M144">
        <f t="shared" si="54"/>
        <v>0</v>
      </c>
    </row>
    <row r="145" spans="1:15" ht="5.25" customHeight="1" x14ac:dyDescent="0.15">
      <c r="A145">
        <v>126</v>
      </c>
      <c r="B145">
        <v>2.2835585630000002</v>
      </c>
      <c r="C145">
        <v>1.8532159969999999</v>
      </c>
      <c r="D145">
        <v>-1</v>
      </c>
      <c r="E145">
        <f t="shared" si="46"/>
        <v>7.9365079365079361E-3</v>
      </c>
      <c r="F145">
        <f t="shared" si="47"/>
        <v>0.45396711121777772</v>
      </c>
      <c r="G145">
        <f t="shared" si="48"/>
        <v>-0.79226218835555595</v>
      </c>
      <c r="H145">
        <f t="shared" si="49"/>
        <v>0.43157247713701374</v>
      </c>
      <c r="I145">
        <f t="shared" si="50"/>
        <v>0.41008979617283947</v>
      </c>
      <c r="J145">
        <f t="shared" si="51"/>
        <v>-0.8186589786948858</v>
      </c>
      <c r="K145">
        <f t="shared" si="52"/>
        <v>-0.43157247713701374</v>
      </c>
      <c r="L145">
        <f t="shared" si="53"/>
        <v>-1</v>
      </c>
      <c r="M145">
        <f t="shared" si="54"/>
        <v>0</v>
      </c>
    </row>
    <row r="146" spans="1:15" ht="5.25" customHeight="1" x14ac:dyDescent="0.15">
      <c r="A146">
        <v>127</v>
      </c>
      <c r="B146">
        <v>7.8075211790000001</v>
      </c>
      <c r="C146">
        <v>3.290132136</v>
      </c>
      <c r="D146">
        <v>1</v>
      </c>
      <c r="E146">
        <f t="shared" si="46"/>
        <v>7.874015748031496E-3</v>
      </c>
      <c r="F146">
        <f t="shared" si="47"/>
        <v>0.41008979617283947</v>
      </c>
      <c r="G146">
        <f t="shared" si="48"/>
        <v>-0.8186589786948858</v>
      </c>
      <c r="H146">
        <f t="shared" si="49"/>
        <v>0.5082885546822542</v>
      </c>
      <c r="I146">
        <f t="shared" si="50"/>
        <v>0.54347528647419074</v>
      </c>
      <c r="J146">
        <f t="shared" si="51"/>
        <v>-0.75464272888888928</v>
      </c>
      <c r="K146">
        <f t="shared" si="52"/>
        <v>0.5082885546822542</v>
      </c>
      <c r="L146">
        <f t="shared" si="53"/>
        <v>1</v>
      </c>
      <c r="M146">
        <f t="shared" si="54"/>
        <v>0</v>
      </c>
    </row>
    <row r="147" spans="1:15" ht="5.25" customHeight="1" x14ac:dyDescent="0.15">
      <c r="A147">
        <v>128</v>
      </c>
      <c r="B147">
        <v>6.1329981360000003</v>
      </c>
      <c r="C147">
        <v>2.1405630869999999</v>
      </c>
      <c r="D147">
        <v>1</v>
      </c>
      <c r="E147">
        <f t="shared" si="46"/>
        <v>7.8125E-3</v>
      </c>
      <c r="F147">
        <f t="shared" si="47"/>
        <v>0.54347528647419074</v>
      </c>
      <c r="G147">
        <f t="shared" si="48"/>
        <v>-0.75464272888888928</v>
      </c>
      <c r="H147">
        <f t="shared" si="49"/>
        <v>1.7177725495757732</v>
      </c>
      <c r="I147">
        <f t="shared" si="50"/>
        <v>0.53922938579861113</v>
      </c>
      <c r="J147">
        <f t="shared" si="51"/>
        <v>-0.74874708256944489</v>
      </c>
      <c r="K147">
        <f t="shared" si="52"/>
        <v>1.7177725495757732</v>
      </c>
      <c r="L147">
        <f t="shared" si="53"/>
        <v>1</v>
      </c>
      <c r="M147">
        <f t="shared" si="54"/>
        <v>0</v>
      </c>
    </row>
    <row r="148" spans="1:15" ht="5.25" customHeight="1" x14ac:dyDescent="0.15">
      <c r="A148">
        <v>129</v>
      </c>
      <c r="B148">
        <v>7.5148293659999998</v>
      </c>
      <c r="C148">
        <v>2.1070569610000001</v>
      </c>
      <c r="D148">
        <v>1</v>
      </c>
      <c r="E148">
        <f t="shared" si="46"/>
        <v>7.7519379844961239E-3</v>
      </c>
      <c r="F148">
        <f t="shared" si="47"/>
        <v>0.53922938579861113</v>
      </c>
      <c r="G148">
        <f t="shared" si="48"/>
        <v>-0.74874708256944489</v>
      </c>
      <c r="H148">
        <f t="shared" si="49"/>
        <v>2.4745640710531558</v>
      </c>
      <c r="I148">
        <f t="shared" si="50"/>
        <v>0.53504931304048231</v>
      </c>
      <c r="J148">
        <f t="shared" si="51"/>
        <v>-0.74294284161929414</v>
      </c>
      <c r="K148">
        <f t="shared" si="52"/>
        <v>2.4745640710531558</v>
      </c>
      <c r="L148">
        <f t="shared" si="53"/>
        <v>1</v>
      </c>
      <c r="M148">
        <f t="shared" si="54"/>
        <v>0</v>
      </c>
    </row>
    <row r="149" spans="1:15" ht="5.25" customHeight="1" x14ac:dyDescent="0.15">
      <c r="A149">
        <v>130</v>
      </c>
      <c r="B149">
        <v>5.502385039</v>
      </c>
      <c r="C149">
        <v>1.4040026080000001</v>
      </c>
      <c r="D149">
        <v>1</v>
      </c>
      <c r="E149">
        <f t="shared" si="46"/>
        <v>7.6923076923076927E-3</v>
      </c>
      <c r="F149">
        <f t="shared" si="47"/>
        <v>0.53504931304048231</v>
      </c>
      <c r="G149">
        <f t="shared" si="48"/>
        <v>-0.74294284161929414</v>
      </c>
      <c r="H149">
        <f t="shared" si="49"/>
        <v>1.9009536479727573</v>
      </c>
      <c r="I149">
        <f t="shared" si="50"/>
        <v>0.53093354909401713</v>
      </c>
      <c r="J149">
        <f t="shared" si="51"/>
        <v>-0.7372278966837611</v>
      </c>
      <c r="K149">
        <f t="shared" si="52"/>
        <v>1.9009536479727573</v>
      </c>
      <c r="L149">
        <f t="shared" si="53"/>
        <v>1</v>
      </c>
      <c r="M149">
        <f t="shared" si="54"/>
        <v>0</v>
      </c>
    </row>
    <row r="150" spans="1:15" ht="5.25" customHeight="1" x14ac:dyDescent="0.15">
      <c r="A150">
        <v>131</v>
      </c>
      <c r="B150">
        <v>7.4329323650000001</v>
      </c>
      <c r="C150">
        <v>4.2362326279999998</v>
      </c>
      <c r="D150">
        <v>1</v>
      </c>
      <c r="E150">
        <f t="shared" si="46"/>
        <v>7.6335877862595417E-3</v>
      </c>
      <c r="F150">
        <f t="shared" si="47"/>
        <v>0.53093354909401713</v>
      </c>
      <c r="G150">
        <f t="shared" si="48"/>
        <v>-0.7372278966837611</v>
      </c>
      <c r="H150">
        <f t="shared" si="49"/>
        <v>0.82332429052167466</v>
      </c>
      <c r="I150">
        <f t="shared" si="50"/>
        <v>0.65296938061068699</v>
      </c>
      <c r="J150">
        <f t="shared" si="51"/>
        <v>-0.65973875026293505</v>
      </c>
      <c r="K150">
        <f t="shared" si="52"/>
        <v>0.82332429052167466</v>
      </c>
      <c r="L150">
        <f t="shared" si="53"/>
        <v>1</v>
      </c>
      <c r="M150">
        <f t="shared" si="54"/>
        <v>0</v>
      </c>
      <c r="N150">
        <f t="shared" si="45"/>
        <v>100</v>
      </c>
      <c r="O150">
        <v>14</v>
      </c>
    </row>
    <row r="151" spans="1:15" ht="5.25" customHeight="1" x14ac:dyDescent="0.15">
      <c r="A151">
        <v>132</v>
      </c>
      <c r="B151">
        <v>2.3278680559999998</v>
      </c>
      <c r="C151">
        <v>2.4580165250000001</v>
      </c>
      <c r="D151">
        <v>-1</v>
      </c>
      <c r="E151">
        <f t="shared" si="46"/>
        <v>7.575757575757576E-3</v>
      </c>
      <c r="F151">
        <f t="shared" si="47"/>
        <v>0.65296938061068699</v>
      </c>
      <c r="G151">
        <f t="shared" si="48"/>
        <v>-0.65973875026293505</v>
      </c>
      <c r="H151">
        <f t="shared" si="49"/>
        <v>0.10162218765941877</v>
      </c>
      <c r="I151">
        <f t="shared" si="50"/>
        <v>0.60883294496632989</v>
      </c>
      <c r="J151">
        <f t="shared" si="51"/>
        <v>-0.69612147900673438</v>
      </c>
      <c r="K151">
        <f t="shared" si="52"/>
        <v>-0.10162218765941877</v>
      </c>
      <c r="L151">
        <f t="shared" si="53"/>
        <v>-1</v>
      </c>
      <c r="M151">
        <f t="shared" si="54"/>
        <v>0</v>
      </c>
    </row>
    <row r="152" spans="1:15" ht="5.25" customHeight="1" x14ac:dyDescent="0.15">
      <c r="A152">
        <v>133</v>
      </c>
      <c r="B152">
        <v>3.0328304190000002</v>
      </c>
      <c r="C152">
        <v>3.1707703660000002</v>
      </c>
      <c r="D152">
        <v>-1</v>
      </c>
      <c r="E152">
        <f t="shared" si="46"/>
        <v>7.5187969924812026E-3</v>
      </c>
      <c r="F152">
        <f t="shared" si="47"/>
        <v>0.60883294496632989</v>
      </c>
      <c r="G152">
        <f t="shared" si="48"/>
        <v>-0.69612147900673438</v>
      </c>
      <c r="H152">
        <f t="shared" si="49"/>
        <v>0.36075428118740649</v>
      </c>
      <c r="I152">
        <f t="shared" si="50"/>
        <v>0.55358139535505424</v>
      </c>
      <c r="J152">
        <f t="shared" si="51"/>
        <v>-0.74386610223893102</v>
      </c>
      <c r="K152">
        <f t="shared" si="52"/>
        <v>-0.36075428118740649</v>
      </c>
      <c r="L152">
        <f t="shared" si="53"/>
        <v>-1</v>
      </c>
      <c r="M152">
        <f t="shared" si="54"/>
        <v>0</v>
      </c>
    </row>
    <row r="153" spans="1:15" ht="5.25" customHeight="1" x14ac:dyDescent="0.15">
      <c r="A153">
        <v>134</v>
      </c>
      <c r="B153">
        <v>4.4854653820000001</v>
      </c>
      <c r="C153">
        <v>3.6967281110000001</v>
      </c>
      <c r="D153">
        <v>-1</v>
      </c>
      <c r="E153">
        <f t="shared" si="46"/>
        <v>7.462686567164179E-3</v>
      </c>
      <c r="F153">
        <f t="shared" si="47"/>
        <v>0.55358139535505424</v>
      </c>
      <c r="G153">
        <f t="shared" si="48"/>
        <v>-0.74386610223893102</v>
      </c>
      <c r="H153">
        <f t="shared" si="49"/>
        <v>0.26680054598230507</v>
      </c>
      <c r="I153">
        <f t="shared" si="50"/>
        <v>0.47506436368159194</v>
      </c>
      <c r="J153">
        <f t="shared" si="51"/>
        <v>-0.79962046981757917</v>
      </c>
      <c r="K153">
        <f t="shared" si="52"/>
        <v>-0.26680054598230507</v>
      </c>
      <c r="L153">
        <f t="shared" si="53"/>
        <v>-1</v>
      </c>
      <c r="M153">
        <f t="shared" si="54"/>
        <v>0</v>
      </c>
    </row>
    <row r="154" spans="1:15" ht="5.25" customHeight="1" x14ac:dyDescent="0.15">
      <c r="A154">
        <v>135</v>
      </c>
      <c r="B154">
        <v>3.6848152459999999</v>
      </c>
      <c r="C154">
        <v>3.8468469729999999</v>
      </c>
      <c r="D154">
        <v>-1</v>
      </c>
      <c r="E154">
        <f t="shared" si="46"/>
        <v>7.4074074074074077E-3</v>
      </c>
      <c r="F154">
        <f t="shared" si="47"/>
        <v>0.47506436368159194</v>
      </c>
      <c r="G154">
        <f t="shared" si="48"/>
        <v>-0.79962046981757917</v>
      </c>
      <c r="H154">
        <f t="shared" si="49"/>
        <v>1.3254931737413735</v>
      </c>
      <c r="I154">
        <f t="shared" si="50"/>
        <v>0.47154536839506161</v>
      </c>
      <c r="J154">
        <f t="shared" si="51"/>
        <v>-0.79369735522633789</v>
      </c>
      <c r="K154">
        <f t="shared" si="52"/>
        <v>-1.3254931737413735</v>
      </c>
      <c r="L154">
        <f t="shared" si="53"/>
        <v>-1</v>
      </c>
      <c r="M154">
        <f t="shared" si="54"/>
        <v>0</v>
      </c>
    </row>
    <row r="155" spans="1:15" ht="5.25" customHeight="1" x14ac:dyDescent="0.15">
      <c r="A155">
        <v>136</v>
      </c>
      <c r="B155">
        <v>2.2835585630000002</v>
      </c>
      <c r="C155">
        <v>1.8532159969999999</v>
      </c>
      <c r="D155">
        <v>-1</v>
      </c>
      <c r="E155">
        <f t="shared" si="46"/>
        <v>7.3529411764705881E-3</v>
      </c>
      <c r="F155">
        <f t="shared" si="47"/>
        <v>0.47154536839506161</v>
      </c>
      <c r="G155">
        <f t="shared" si="48"/>
        <v>-0.79369735522633789</v>
      </c>
      <c r="H155">
        <f t="shared" si="49"/>
        <v>0.39409117164050822</v>
      </c>
      <c r="I155">
        <f t="shared" si="50"/>
        <v>0.4307650746241829</v>
      </c>
      <c r="J155">
        <f t="shared" si="51"/>
        <v>-0.81814265240196127</v>
      </c>
      <c r="K155">
        <f t="shared" si="52"/>
        <v>-0.39409117164050822</v>
      </c>
      <c r="L155">
        <f t="shared" si="53"/>
        <v>-1</v>
      </c>
      <c r="M155">
        <f t="shared" si="54"/>
        <v>0</v>
      </c>
    </row>
    <row r="156" spans="1:15" ht="5.25" customHeight="1" x14ac:dyDescent="0.15">
      <c r="A156">
        <v>137</v>
      </c>
      <c r="B156">
        <v>7.8075211790000001</v>
      </c>
      <c r="C156">
        <v>3.290132136</v>
      </c>
      <c r="D156">
        <v>1</v>
      </c>
      <c r="E156">
        <f t="shared" si="46"/>
        <v>7.2992700729927005E-3</v>
      </c>
      <c r="F156">
        <f t="shared" si="47"/>
        <v>0.4307650746241829</v>
      </c>
      <c r="G156">
        <f t="shared" si="48"/>
        <v>-0.81814265240196127</v>
      </c>
      <c r="H156">
        <f t="shared" si="49"/>
        <v>0.67141001080185303</v>
      </c>
      <c r="I156">
        <f t="shared" si="50"/>
        <v>0.55426348330900232</v>
      </c>
      <c r="J156">
        <f t="shared" si="51"/>
        <v>-0.75880289036496407</v>
      </c>
      <c r="K156">
        <f t="shared" si="52"/>
        <v>0.67141001080185303</v>
      </c>
      <c r="L156">
        <f t="shared" si="53"/>
        <v>1</v>
      </c>
      <c r="M156">
        <f t="shared" si="54"/>
        <v>0</v>
      </c>
    </row>
    <row r="157" spans="1:15" ht="5.25" customHeight="1" x14ac:dyDescent="0.15">
      <c r="A157">
        <v>138</v>
      </c>
      <c r="B157">
        <v>6.1329981360000003</v>
      </c>
      <c r="C157">
        <v>2.1405630869999999</v>
      </c>
      <c r="D157">
        <v>1</v>
      </c>
      <c r="E157">
        <f t="shared" si="46"/>
        <v>7.246376811594203E-3</v>
      </c>
      <c r="F157">
        <f t="shared" si="47"/>
        <v>0.55426348330900232</v>
      </c>
      <c r="G157">
        <f t="shared" si="48"/>
        <v>-0.75880289036496407</v>
      </c>
      <c r="H157">
        <f t="shared" si="49"/>
        <v>1.7750314525628288</v>
      </c>
      <c r="I157">
        <f t="shared" si="50"/>
        <v>0.55024708125603849</v>
      </c>
      <c r="J157">
        <f t="shared" si="51"/>
        <v>-0.75330431869565273</v>
      </c>
      <c r="K157">
        <f t="shared" si="52"/>
        <v>1.7750314525628288</v>
      </c>
      <c r="L157">
        <f t="shared" si="53"/>
        <v>1</v>
      </c>
      <c r="M157">
        <f t="shared" si="54"/>
        <v>0</v>
      </c>
    </row>
    <row r="158" spans="1:15" ht="5.25" customHeight="1" x14ac:dyDescent="0.15">
      <c r="A158">
        <v>139</v>
      </c>
      <c r="B158">
        <v>7.5148293659999998</v>
      </c>
      <c r="C158">
        <v>2.1070569610000001</v>
      </c>
      <c r="D158">
        <v>1</v>
      </c>
      <c r="E158">
        <f t="shared" si="46"/>
        <v>7.1942446043165471E-3</v>
      </c>
      <c r="F158">
        <f t="shared" si="47"/>
        <v>0.55024708125603849</v>
      </c>
      <c r="G158">
        <f t="shared" si="48"/>
        <v>-0.75330431869565273</v>
      </c>
      <c r="H158">
        <f t="shared" si="49"/>
        <v>2.5477578163196282</v>
      </c>
      <c r="I158">
        <f t="shared" si="50"/>
        <v>0.54628846916067131</v>
      </c>
      <c r="J158">
        <f t="shared" si="51"/>
        <v>-0.74788486316546821</v>
      </c>
      <c r="K158">
        <f t="shared" si="52"/>
        <v>2.5477578163196282</v>
      </c>
      <c r="L158">
        <f t="shared" si="53"/>
        <v>1</v>
      </c>
      <c r="M158">
        <f t="shared" si="54"/>
        <v>0</v>
      </c>
    </row>
    <row r="159" spans="1:15" ht="5.25" customHeight="1" x14ac:dyDescent="0.15">
      <c r="A159">
        <v>140</v>
      </c>
      <c r="B159">
        <v>5.502385039</v>
      </c>
      <c r="C159">
        <v>1.4040026080000001</v>
      </c>
      <c r="D159">
        <v>1</v>
      </c>
      <c r="E159">
        <f t="shared" si="46"/>
        <v>7.1428571428571426E-3</v>
      </c>
      <c r="F159">
        <f t="shared" si="47"/>
        <v>0.54628846916067131</v>
      </c>
      <c r="G159">
        <f t="shared" si="48"/>
        <v>-0.74788486316546821</v>
      </c>
      <c r="H159">
        <f t="shared" si="49"/>
        <v>1.9558572013198503</v>
      </c>
      <c r="I159">
        <f t="shared" si="50"/>
        <v>0.54238640866666654</v>
      </c>
      <c r="J159">
        <f t="shared" si="51"/>
        <v>-0.742542828428572</v>
      </c>
      <c r="K159">
        <f t="shared" si="52"/>
        <v>1.9558572013198503</v>
      </c>
      <c r="L159">
        <f t="shared" si="53"/>
        <v>1</v>
      </c>
      <c r="M159">
        <f t="shared" si="54"/>
        <v>0</v>
      </c>
    </row>
    <row r="160" spans="1:15" ht="5.25" customHeight="1" x14ac:dyDescent="0.15">
      <c r="A160">
        <v>141</v>
      </c>
      <c r="B160">
        <v>7.4329323650000001</v>
      </c>
      <c r="C160">
        <v>4.2362326279999998</v>
      </c>
      <c r="D160">
        <v>1</v>
      </c>
      <c r="E160">
        <f t="shared" si="46"/>
        <v>7.0921985815602835E-3</v>
      </c>
      <c r="F160">
        <f t="shared" si="47"/>
        <v>0.54238640866666654</v>
      </c>
      <c r="G160">
        <f t="shared" si="48"/>
        <v>-0.742542828428572</v>
      </c>
      <c r="H160">
        <f t="shared" si="49"/>
        <v>0.88593733383806006</v>
      </c>
      <c r="I160">
        <f t="shared" si="50"/>
        <v>0.65568599071709999</v>
      </c>
      <c r="J160">
        <f t="shared" si="51"/>
        <v>-0.67051167159968539</v>
      </c>
      <c r="K160">
        <f t="shared" si="52"/>
        <v>0.88593733383806006</v>
      </c>
      <c r="L160">
        <f t="shared" si="53"/>
        <v>1</v>
      </c>
      <c r="M160">
        <f t="shared" si="54"/>
        <v>0</v>
      </c>
      <c r="N160">
        <f t="shared" ref="N159:N180" si="55">(1-(SUM(M160:M169)/COUNT(M160:M169)))*100</f>
        <v>100</v>
      </c>
      <c r="O160">
        <v>15</v>
      </c>
    </row>
    <row r="161" spans="1:15" ht="5.25" customHeight="1" x14ac:dyDescent="0.15">
      <c r="A161">
        <v>142</v>
      </c>
      <c r="B161">
        <v>2.3278680559999998</v>
      </c>
      <c r="C161">
        <v>2.4580165250000001</v>
      </c>
      <c r="D161">
        <v>-1</v>
      </c>
      <c r="E161">
        <f t="shared" si="46"/>
        <v>7.0422535211267607E-3</v>
      </c>
      <c r="F161">
        <f t="shared" si="47"/>
        <v>0.65568599071709999</v>
      </c>
      <c r="G161">
        <f t="shared" si="48"/>
        <v>-0.67051167159968539</v>
      </c>
      <c r="H161">
        <f t="shared" si="49"/>
        <v>0.12177829644035065</v>
      </c>
      <c r="I161">
        <f t="shared" si="50"/>
        <v>0.61463862370892008</v>
      </c>
      <c r="J161">
        <f t="shared" si="51"/>
        <v>-0.70425637070422598</v>
      </c>
      <c r="K161">
        <f t="shared" si="52"/>
        <v>-0.12177829644035065</v>
      </c>
      <c r="L161">
        <f t="shared" si="53"/>
        <v>-1</v>
      </c>
      <c r="M161">
        <f t="shared" si="54"/>
        <v>0</v>
      </c>
    </row>
    <row r="162" spans="1:15" ht="5.25" customHeight="1" x14ac:dyDescent="0.15">
      <c r="A162">
        <v>143</v>
      </c>
      <c r="B162">
        <v>3.0328304190000002</v>
      </c>
      <c r="C162">
        <v>3.1707703660000002</v>
      </c>
      <c r="D162">
        <v>-1</v>
      </c>
      <c r="E162">
        <f t="shared" si="46"/>
        <v>6.993006993006993E-3</v>
      </c>
      <c r="F162">
        <f t="shared" si="47"/>
        <v>0.61463862370892008</v>
      </c>
      <c r="G162">
        <f t="shared" si="48"/>
        <v>-0.70425637070422598</v>
      </c>
      <c r="H162">
        <f t="shared" si="49"/>
        <v>0.36894051561896268</v>
      </c>
      <c r="I162">
        <f t="shared" si="50"/>
        <v>0.56321021967365958</v>
      </c>
      <c r="J162">
        <f t="shared" si="51"/>
        <v>-0.74860532174048244</v>
      </c>
      <c r="K162">
        <f t="shared" si="52"/>
        <v>-0.36894051561896268</v>
      </c>
      <c r="L162">
        <f t="shared" si="53"/>
        <v>-1</v>
      </c>
      <c r="M162">
        <f t="shared" si="54"/>
        <v>0</v>
      </c>
    </row>
    <row r="163" spans="1:15" ht="5.25" customHeight="1" x14ac:dyDescent="0.15">
      <c r="A163">
        <v>144</v>
      </c>
      <c r="B163">
        <v>4.4854653820000001</v>
      </c>
      <c r="C163">
        <v>3.6967281110000001</v>
      </c>
      <c r="D163">
        <v>-1</v>
      </c>
      <c r="E163">
        <f t="shared" si="46"/>
        <v>6.9444444444444441E-3</v>
      </c>
      <c r="F163">
        <f t="shared" si="47"/>
        <v>0.56321021967365958</v>
      </c>
      <c r="G163">
        <f t="shared" si="48"/>
        <v>-0.74860532174048244</v>
      </c>
      <c r="H163">
        <f t="shared" si="49"/>
        <v>0.2411303937874254</v>
      </c>
      <c r="I163">
        <f t="shared" si="50"/>
        <v>0.49007889280864186</v>
      </c>
      <c r="J163">
        <f t="shared" si="51"/>
        <v>-0.80045494699074138</v>
      </c>
      <c r="K163">
        <f t="shared" si="52"/>
        <v>-0.2411303937874254</v>
      </c>
      <c r="L163">
        <f t="shared" si="53"/>
        <v>-1</v>
      </c>
      <c r="M163">
        <f t="shared" si="54"/>
        <v>0</v>
      </c>
    </row>
    <row r="164" spans="1:15" ht="5.25" customHeight="1" x14ac:dyDescent="0.15">
      <c r="A164">
        <v>145</v>
      </c>
      <c r="B164">
        <v>3.6848152459999999</v>
      </c>
      <c r="C164">
        <v>3.8468469729999999</v>
      </c>
      <c r="D164">
        <v>-1</v>
      </c>
      <c r="E164">
        <f t="shared" si="46"/>
        <v>6.8965517241379309E-3</v>
      </c>
      <c r="F164">
        <f t="shared" si="47"/>
        <v>0.49007889280864186</v>
      </c>
      <c r="G164">
        <f t="shared" si="48"/>
        <v>-0.80045494699074138</v>
      </c>
      <c r="H164">
        <f t="shared" si="49"/>
        <v>1.2733775138901255</v>
      </c>
      <c r="I164">
        <f t="shared" si="50"/>
        <v>0.48669903837547879</v>
      </c>
      <c r="J164">
        <f t="shared" si="51"/>
        <v>-0.79493456804597762</v>
      </c>
      <c r="K164">
        <f t="shared" si="52"/>
        <v>-1.2733775138901255</v>
      </c>
      <c r="L164">
        <f t="shared" si="53"/>
        <v>-1</v>
      </c>
      <c r="M164">
        <f t="shared" si="54"/>
        <v>0</v>
      </c>
    </row>
    <row r="165" spans="1:15" ht="5.25" customHeight="1" x14ac:dyDescent="0.15">
      <c r="A165">
        <v>146</v>
      </c>
      <c r="B165">
        <v>2.2835585630000002</v>
      </c>
      <c r="C165">
        <v>1.8532159969999999</v>
      </c>
      <c r="D165">
        <v>-1</v>
      </c>
      <c r="E165">
        <f t="shared" si="46"/>
        <v>6.8493150684931503E-3</v>
      </c>
      <c r="F165">
        <f t="shared" si="47"/>
        <v>0.48669903837547879</v>
      </c>
      <c r="G165">
        <f t="shared" si="48"/>
        <v>-0.79493456804597762</v>
      </c>
      <c r="H165">
        <f t="shared" si="49"/>
        <v>0.36177970138490045</v>
      </c>
      <c r="I165">
        <f t="shared" si="50"/>
        <v>0.44860812315068477</v>
      </c>
      <c r="J165">
        <f t="shared" si="51"/>
        <v>-0.81769705573820461</v>
      </c>
      <c r="K165">
        <f t="shared" si="52"/>
        <v>-0.36177970138490045</v>
      </c>
      <c r="L165">
        <f t="shared" si="53"/>
        <v>-1</v>
      </c>
      <c r="M165">
        <f t="shared" si="54"/>
        <v>0</v>
      </c>
    </row>
    <row r="166" spans="1:15" ht="5.25" customHeight="1" x14ac:dyDescent="0.15">
      <c r="A166">
        <v>147</v>
      </c>
      <c r="B166">
        <v>7.8075211790000001</v>
      </c>
      <c r="C166">
        <v>3.290132136</v>
      </c>
      <c r="D166">
        <v>1</v>
      </c>
      <c r="E166">
        <f t="shared" si="46"/>
        <v>6.8027210884353739E-3</v>
      </c>
      <c r="F166">
        <f t="shared" si="47"/>
        <v>0.44860812315068477</v>
      </c>
      <c r="G166">
        <f t="shared" si="48"/>
        <v>-0.81769705573820461</v>
      </c>
      <c r="H166">
        <f t="shared" si="49"/>
        <v>0.81218606197356147</v>
      </c>
      <c r="I166">
        <f t="shared" si="50"/>
        <v>0.56358389826152666</v>
      </c>
      <c r="J166">
        <f t="shared" si="51"/>
        <v>-0.76239704347694692</v>
      </c>
      <c r="K166">
        <f t="shared" si="52"/>
        <v>0.81218606197356147</v>
      </c>
      <c r="L166">
        <f t="shared" si="53"/>
        <v>1</v>
      </c>
      <c r="M166">
        <f t="shared" si="54"/>
        <v>0</v>
      </c>
    </row>
    <row r="167" spans="1:15" ht="5.25" customHeight="1" x14ac:dyDescent="0.15">
      <c r="A167">
        <v>148</v>
      </c>
      <c r="B167">
        <v>6.1329981360000003</v>
      </c>
      <c r="C167">
        <v>2.1405630869999999</v>
      </c>
      <c r="D167">
        <v>1</v>
      </c>
      <c r="E167">
        <f t="shared" si="46"/>
        <v>6.7567567567567571E-3</v>
      </c>
      <c r="F167">
        <f t="shared" si="47"/>
        <v>0.56358389826152666</v>
      </c>
      <c r="G167">
        <f t="shared" si="48"/>
        <v>-0.76239704347694692</v>
      </c>
      <c r="H167">
        <f t="shared" si="49"/>
        <v>1.8245000286128703</v>
      </c>
      <c r="I167">
        <f t="shared" si="50"/>
        <v>0.55977589894894875</v>
      </c>
      <c r="J167">
        <f t="shared" si="51"/>
        <v>-0.75724571210210267</v>
      </c>
      <c r="K167">
        <f t="shared" si="52"/>
        <v>1.8245000286128703</v>
      </c>
      <c r="L167">
        <f t="shared" si="53"/>
        <v>1</v>
      </c>
      <c r="M167">
        <f t="shared" si="54"/>
        <v>0</v>
      </c>
    </row>
    <row r="168" spans="1:15" ht="5.25" customHeight="1" x14ac:dyDescent="0.15">
      <c r="A168">
        <v>149</v>
      </c>
      <c r="B168">
        <v>7.5148293659999998</v>
      </c>
      <c r="C168">
        <v>2.1070569610000001</v>
      </c>
      <c r="D168">
        <v>1</v>
      </c>
      <c r="E168">
        <f t="shared" si="46"/>
        <v>6.7114093959731542E-3</v>
      </c>
      <c r="F168">
        <f t="shared" si="47"/>
        <v>0.55977589894894875</v>
      </c>
      <c r="G168">
        <f t="shared" si="48"/>
        <v>-0.75724571210210267</v>
      </c>
      <c r="H168">
        <f t="shared" si="49"/>
        <v>2.6110605149284707</v>
      </c>
      <c r="I168">
        <f t="shared" si="50"/>
        <v>0.55601901372110341</v>
      </c>
      <c r="J168">
        <f t="shared" si="51"/>
        <v>-0.75216352611484028</v>
      </c>
      <c r="K168">
        <f t="shared" si="52"/>
        <v>2.6110605149284707</v>
      </c>
      <c r="L168">
        <f t="shared" si="53"/>
        <v>1</v>
      </c>
      <c r="M168">
        <f t="shared" si="54"/>
        <v>0</v>
      </c>
    </row>
    <row r="169" spans="1:15" ht="5.25" customHeight="1" x14ac:dyDescent="0.15">
      <c r="A169">
        <v>150</v>
      </c>
      <c r="B169">
        <v>5.502385039</v>
      </c>
      <c r="C169">
        <v>1.4040026080000001</v>
      </c>
      <c r="D169">
        <v>1</v>
      </c>
      <c r="E169">
        <f t="shared" si="46"/>
        <v>6.6666666666666671E-3</v>
      </c>
      <c r="F169">
        <f t="shared" si="47"/>
        <v>0.55601901372110341</v>
      </c>
      <c r="G169">
        <f t="shared" si="48"/>
        <v>-0.75216352611484028</v>
      </c>
      <c r="H169">
        <f t="shared" si="49"/>
        <v>2.003391150190823</v>
      </c>
      <c r="I169">
        <f t="shared" si="50"/>
        <v>0.55231222029629601</v>
      </c>
      <c r="J169">
        <f t="shared" si="51"/>
        <v>-0.74714910260740797</v>
      </c>
      <c r="K169">
        <f t="shared" si="52"/>
        <v>2.003391150190823</v>
      </c>
      <c r="L169">
        <f t="shared" si="53"/>
        <v>1</v>
      </c>
      <c r="M169">
        <f t="shared" si="54"/>
        <v>0</v>
      </c>
    </row>
    <row r="170" spans="1:15" ht="5.25" customHeight="1" x14ac:dyDescent="0.15">
      <c r="A170">
        <v>151</v>
      </c>
      <c r="B170">
        <v>7.4329323650000001</v>
      </c>
      <c r="C170">
        <v>4.2362326279999998</v>
      </c>
      <c r="D170">
        <v>1</v>
      </c>
      <c r="E170">
        <f t="shared" si="46"/>
        <v>6.6225165562913907E-3</v>
      </c>
      <c r="F170">
        <f t="shared" si="47"/>
        <v>0.55231222029629601</v>
      </c>
      <c r="G170">
        <f t="shared" si="48"/>
        <v>-0.74714910260740797</v>
      </c>
      <c r="H170">
        <f t="shared" si="49"/>
        <v>0.94020197137892714</v>
      </c>
      <c r="I170">
        <f t="shared" si="50"/>
        <v>0.6580427849153786</v>
      </c>
      <c r="J170">
        <f t="shared" si="51"/>
        <v>-0.67985771593819044</v>
      </c>
      <c r="K170">
        <f t="shared" si="52"/>
        <v>0.94020197137892714</v>
      </c>
      <c r="L170">
        <f t="shared" si="53"/>
        <v>1</v>
      </c>
      <c r="M170">
        <f t="shared" si="54"/>
        <v>0</v>
      </c>
      <c r="N170">
        <f t="shared" si="55"/>
        <v>100</v>
      </c>
      <c r="O170">
        <v>16</v>
      </c>
    </row>
    <row r="171" spans="1:15" ht="5.25" customHeight="1" x14ac:dyDescent="0.15">
      <c r="A171">
        <v>152</v>
      </c>
      <c r="B171">
        <v>2.3278680559999998</v>
      </c>
      <c r="C171">
        <v>2.4580165250000001</v>
      </c>
      <c r="D171">
        <v>-1</v>
      </c>
      <c r="E171">
        <f t="shared" si="46"/>
        <v>6.5789473684210523E-3</v>
      </c>
      <c r="F171">
        <f t="shared" si="47"/>
        <v>0.6580427849153786</v>
      </c>
      <c r="G171">
        <f t="shared" si="48"/>
        <v>-0.67985771593819044</v>
      </c>
      <c r="H171">
        <f t="shared" si="49"/>
        <v>0.13926472193903949</v>
      </c>
      <c r="I171">
        <f t="shared" si="50"/>
        <v>0.61968039735380087</v>
      </c>
      <c r="J171">
        <f t="shared" si="51"/>
        <v>-0.71132088191520526</v>
      </c>
      <c r="K171">
        <f t="shared" si="52"/>
        <v>-0.13926472193903949</v>
      </c>
      <c r="L171">
        <f t="shared" si="53"/>
        <v>-1</v>
      </c>
      <c r="M171">
        <f t="shared" si="54"/>
        <v>0</v>
      </c>
    </row>
    <row r="172" spans="1:15" ht="5.25" customHeight="1" x14ac:dyDescent="0.15">
      <c r="A172">
        <v>153</v>
      </c>
      <c r="B172">
        <v>3.0328304190000002</v>
      </c>
      <c r="C172">
        <v>3.1707703660000002</v>
      </c>
      <c r="D172">
        <v>-1</v>
      </c>
      <c r="E172">
        <f t="shared" si="46"/>
        <v>6.5359477124183009E-3</v>
      </c>
      <c r="F172">
        <f t="shared" si="47"/>
        <v>0.61968039735380087</v>
      </c>
      <c r="G172">
        <f t="shared" si="48"/>
        <v>-0.71132088191520526</v>
      </c>
      <c r="H172">
        <f t="shared" si="49"/>
        <v>0.37604961394110381</v>
      </c>
      <c r="I172">
        <f t="shared" si="50"/>
        <v>0.57158037414669538</v>
      </c>
      <c r="J172">
        <f t="shared" si="51"/>
        <v>-0.75272503542483715</v>
      </c>
      <c r="K172">
        <f t="shared" si="52"/>
        <v>-0.37604961394110381</v>
      </c>
      <c r="L172">
        <f t="shared" si="53"/>
        <v>-1</v>
      </c>
      <c r="M172">
        <f t="shared" si="54"/>
        <v>0</v>
      </c>
    </row>
    <row r="173" spans="1:15" ht="5.25" customHeight="1" x14ac:dyDescent="0.15">
      <c r="A173">
        <v>154</v>
      </c>
      <c r="B173">
        <v>4.4854653820000001</v>
      </c>
      <c r="C173">
        <v>3.6967281110000001</v>
      </c>
      <c r="D173">
        <v>-1</v>
      </c>
      <c r="E173">
        <f t="shared" si="46"/>
        <v>6.4935064935064939E-3</v>
      </c>
      <c r="F173">
        <f t="shared" si="47"/>
        <v>0.57158037414669538</v>
      </c>
      <c r="G173">
        <f t="shared" si="48"/>
        <v>-0.75272503542483715</v>
      </c>
      <c r="H173">
        <f t="shared" si="49"/>
        <v>0.21881581704285624</v>
      </c>
      <c r="I173">
        <f t="shared" si="50"/>
        <v>0.50314348308802281</v>
      </c>
      <c r="J173">
        <f t="shared" si="51"/>
        <v>-0.80118105050505117</v>
      </c>
      <c r="K173">
        <f t="shared" si="52"/>
        <v>-0.21881581704285624</v>
      </c>
      <c r="L173">
        <f t="shared" si="53"/>
        <v>-1</v>
      </c>
      <c r="M173">
        <f t="shared" si="54"/>
        <v>0</v>
      </c>
    </row>
    <row r="174" spans="1:15" ht="5.25" customHeight="1" x14ac:dyDescent="0.15">
      <c r="A174">
        <v>155</v>
      </c>
      <c r="B174">
        <v>3.6848152459999999</v>
      </c>
      <c r="C174">
        <v>3.8468469729999999</v>
      </c>
      <c r="D174">
        <v>-1</v>
      </c>
      <c r="E174">
        <f t="shared" si="46"/>
        <v>6.4516129032258064E-3</v>
      </c>
      <c r="F174">
        <f t="shared" si="47"/>
        <v>0.50314348308802281</v>
      </c>
      <c r="G174">
        <f t="shared" si="48"/>
        <v>-0.80118105050505117</v>
      </c>
      <c r="H174">
        <f t="shared" si="49"/>
        <v>1.2280301215520264</v>
      </c>
      <c r="I174">
        <f t="shared" si="50"/>
        <v>0.49989739610035816</v>
      </c>
      <c r="J174">
        <f t="shared" si="51"/>
        <v>-0.79601214050179281</v>
      </c>
      <c r="K174">
        <f t="shared" si="52"/>
        <v>-1.2280301215520264</v>
      </c>
      <c r="L174">
        <f t="shared" si="53"/>
        <v>-1</v>
      </c>
      <c r="M174">
        <f t="shared" si="54"/>
        <v>0</v>
      </c>
    </row>
    <row r="175" spans="1:15" ht="5.25" customHeight="1" x14ac:dyDescent="0.15">
      <c r="A175">
        <v>156</v>
      </c>
      <c r="B175">
        <v>2.2835585630000002</v>
      </c>
      <c r="C175">
        <v>1.8532159969999999</v>
      </c>
      <c r="D175">
        <v>-1</v>
      </c>
      <c r="E175">
        <f t="shared" si="46"/>
        <v>6.41025641025641E-3</v>
      </c>
      <c r="F175">
        <f t="shared" si="47"/>
        <v>0.49989739610035816</v>
      </c>
      <c r="G175">
        <f t="shared" si="48"/>
        <v>-0.79601214050179281</v>
      </c>
      <c r="H175">
        <f t="shared" si="49"/>
        <v>0.33363745309775839</v>
      </c>
      <c r="I175">
        <f t="shared" si="50"/>
        <v>0.46416360135327611</v>
      </c>
      <c r="J175">
        <f t="shared" si="51"/>
        <v>-0.81730858685185259</v>
      </c>
      <c r="K175">
        <f t="shared" si="52"/>
        <v>-0.33363745309775839</v>
      </c>
      <c r="L175">
        <f t="shared" si="53"/>
        <v>-1</v>
      </c>
      <c r="M175">
        <f t="shared" si="54"/>
        <v>0</v>
      </c>
    </row>
    <row r="176" spans="1:15" ht="5.25" customHeight="1" x14ac:dyDescent="0.15">
      <c r="A176">
        <v>157</v>
      </c>
      <c r="B176">
        <v>7.8075211790000001</v>
      </c>
      <c r="C176">
        <v>3.290132136</v>
      </c>
      <c r="D176">
        <v>1</v>
      </c>
      <c r="E176">
        <f t="shared" si="46"/>
        <v>6.369426751592357E-3</v>
      </c>
      <c r="F176">
        <f t="shared" si="47"/>
        <v>0.46416360135327611</v>
      </c>
      <c r="G176">
        <f t="shared" si="48"/>
        <v>-0.81730858685185259</v>
      </c>
      <c r="H176">
        <f t="shared" si="49"/>
        <v>0.93491390145658881</v>
      </c>
      <c r="I176">
        <f t="shared" si="50"/>
        <v>0.57171699920735997</v>
      </c>
      <c r="J176">
        <f t="shared" si="51"/>
        <v>-0.76553334268931428</v>
      </c>
      <c r="K176">
        <f t="shared" si="52"/>
        <v>0.93491390145658881</v>
      </c>
      <c r="L176">
        <f t="shared" si="53"/>
        <v>1</v>
      </c>
      <c r="M176">
        <f t="shared" si="54"/>
        <v>0</v>
      </c>
    </row>
    <row r="177" spans="1:16" ht="5.25" customHeight="1" x14ac:dyDescent="0.15">
      <c r="A177">
        <v>158</v>
      </c>
      <c r="B177">
        <v>6.1329981360000003</v>
      </c>
      <c r="C177">
        <v>2.1405630869999999</v>
      </c>
      <c r="D177">
        <v>1</v>
      </c>
      <c r="E177">
        <f t="shared" si="46"/>
        <v>6.3291139240506328E-3</v>
      </c>
      <c r="F177">
        <f t="shared" si="47"/>
        <v>0.57171699920735997</v>
      </c>
      <c r="G177">
        <f t="shared" si="48"/>
        <v>-0.76553334268931428</v>
      </c>
      <c r="H177">
        <f t="shared" si="49"/>
        <v>1.8676668752297849</v>
      </c>
      <c r="I177">
        <f t="shared" si="50"/>
        <v>0.56809853718706016</v>
      </c>
      <c r="J177">
        <f t="shared" si="51"/>
        <v>-0.76068819495077433</v>
      </c>
      <c r="K177">
        <f t="shared" si="52"/>
        <v>1.8676668752297849</v>
      </c>
      <c r="L177">
        <f t="shared" si="53"/>
        <v>1</v>
      </c>
      <c r="M177">
        <f t="shared" si="54"/>
        <v>0</v>
      </c>
    </row>
    <row r="178" spans="1:16" ht="5.25" customHeight="1" x14ac:dyDescent="0.15">
      <c r="A178">
        <v>159</v>
      </c>
      <c r="B178">
        <v>7.5148293659999998</v>
      </c>
      <c r="C178">
        <v>2.1070569610000001</v>
      </c>
      <c r="D178">
        <v>1</v>
      </c>
      <c r="E178">
        <f t="shared" si="46"/>
        <v>6.2893081761006293E-3</v>
      </c>
      <c r="F178">
        <f t="shared" si="47"/>
        <v>0.56809853718706016</v>
      </c>
      <c r="G178">
        <f t="shared" si="48"/>
        <v>-0.76068819495077433</v>
      </c>
      <c r="H178">
        <f t="shared" si="49"/>
        <v>2.6663502137134092</v>
      </c>
      <c r="I178">
        <f t="shared" si="50"/>
        <v>0.56452559041229877</v>
      </c>
      <c r="J178">
        <f t="shared" si="51"/>
        <v>-0.75590399246680717</v>
      </c>
      <c r="K178">
        <f t="shared" si="52"/>
        <v>2.6663502137134092</v>
      </c>
      <c r="L178">
        <f t="shared" si="53"/>
        <v>1</v>
      </c>
      <c r="M178">
        <f t="shared" si="54"/>
        <v>0</v>
      </c>
    </row>
    <row r="179" spans="1:16" ht="5.25" customHeight="1" x14ac:dyDescent="0.15">
      <c r="A179">
        <v>160</v>
      </c>
      <c r="B179">
        <v>5.502385039</v>
      </c>
      <c r="C179">
        <v>1.4040026080000001</v>
      </c>
      <c r="D179">
        <v>1</v>
      </c>
      <c r="E179">
        <f t="shared" si="46"/>
        <v>6.2500000000000003E-3</v>
      </c>
      <c r="F179">
        <f t="shared" si="47"/>
        <v>0.56452559041229877</v>
      </c>
      <c r="G179">
        <f t="shared" si="48"/>
        <v>-0.75590399246680717</v>
      </c>
      <c r="H179">
        <f t="shared" si="49"/>
        <v>2.0449459859962649</v>
      </c>
      <c r="I179">
        <f t="shared" si="50"/>
        <v>0.56099730547222193</v>
      </c>
      <c r="J179">
        <f t="shared" si="51"/>
        <v>-0.75117959251388966</v>
      </c>
      <c r="K179">
        <f t="shared" si="52"/>
        <v>2.0449459859962649</v>
      </c>
      <c r="L179">
        <f t="shared" si="53"/>
        <v>1</v>
      </c>
      <c r="M179">
        <f t="shared" si="54"/>
        <v>0</v>
      </c>
    </row>
    <row r="180" spans="1:16" x14ac:dyDescent="0.15">
      <c r="A180">
        <v>161</v>
      </c>
      <c r="B180">
        <v>7.4329323650000001</v>
      </c>
      <c r="C180">
        <v>4.2362326279999998</v>
      </c>
      <c r="D180">
        <v>1</v>
      </c>
      <c r="E180">
        <f t="shared" si="46"/>
        <v>6.2111801242236021E-3</v>
      </c>
      <c r="F180">
        <f t="shared" si="47"/>
        <v>0.56099730547222193</v>
      </c>
      <c r="G180">
        <f t="shared" si="48"/>
        <v>-0.75117959251388966</v>
      </c>
      <c r="H180">
        <f t="shared" si="49"/>
        <v>0.98768352922718616</v>
      </c>
      <c r="I180">
        <f t="shared" si="50"/>
        <v>0.66010680964803281</v>
      </c>
      <c r="J180">
        <f t="shared" si="51"/>
        <v>-0.68804276097998696</v>
      </c>
      <c r="K180">
        <f t="shared" si="52"/>
        <v>0.98768352922718616</v>
      </c>
      <c r="L180">
        <f t="shared" si="53"/>
        <v>1</v>
      </c>
      <c r="M180">
        <f t="shared" si="54"/>
        <v>0</v>
      </c>
      <c r="N180">
        <f t="shared" si="55"/>
        <v>100</v>
      </c>
      <c r="O180">
        <v>17</v>
      </c>
    </row>
    <row r="182" spans="1:16" x14ac:dyDescent="0.15">
      <c r="A182" s="1" t="s">
        <v>19</v>
      </c>
    </row>
    <row r="183" spans="1:16" x14ac:dyDescent="0.15">
      <c r="A183" s="1" t="s">
        <v>10</v>
      </c>
      <c r="B183" s="1" t="s">
        <v>11</v>
      </c>
    </row>
    <row r="184" spans="1:16" x14ac:dyDescent="0.15">
      <c r="A184">
        <f>I179</f>
        <v>0.56099730547222193</v>
      </c>
      <c r="B184">
        <f>J179</f>
        <v>-0.75117959251388966</v>
      </c>
    </row>
    <row r="186" spans="1:16" x14ac:dyDescent="0.15">
      <c r="A186" s="1" t="s">
        <v>20</v>
      </c>
    </row>
    <row r="187" spans="1:16" x14ac:dyDescent="0.15">
      <c r="A187" s="1" t="s">
        <v>0</v>
      </c>
      <c r="B187" s="1" t="s">
        <v>1</v>
      </c>
      <c r="C187" s="1" t="s">
        <v>15</v>
      </c>
      <c r="D187" s="1" t="s">
        <v>17</v>
      </c>
      <c r="E187" s="1" t="s">
        <v>2</v>
      </c>
      <c r="F187" s="1" t="s">
        <v>12</v>
      </c>
      <c r="G187" s="1" t="s">
        <v>18</v>
      </c>
      <c r="P187" s="2" t="s">
        <v>24</v>
      </c>
    </row>
    <row r="188" spans="1:16" x14ac:dyDescent="0.15">
      <c r="A188">
        <v>2.3278680559999998</v>
      </c>
      <c r="B188">
        <v>2.4580165250000001</v>
      </c>
      <c r="C188">
        <f>$A$184*A188+B188*$B$184</f>
        <v>-0.540484144731048</v>
      </c>
      <c r="D188">
        <f>IF(C188&lt;0,-1,1)</f>
        <v>-1</v>
      </c>
      <c r="E188">
        <v>-1</v>
      </c>
      <c r="F188">
        <f>IF(D188=E188,0,1)</f>
        <v>0</v>
      </c>
      <c r="G188">
        <f>(1-(SUM(F188:F197)/COUNT(F188:F197)))*100</f>
        <v>100</v>
      </c>
    </row>
    <row r="189" spans="1:16" x14ac:dyDescent="0.15">
      <c r="A189">
        <v>3.0328304190000002</v>
      </c>
      <c r="B189">
        <v>3.1707703660000002</v>
      </c>
      <c r="C189">
        <f t="shared" ref="C189:C196" si="56">$A$184*A189+B189*$B$184</f>
        <v>-0.68040829847380691</v>
      </c>
      <c r="D189">
        <f t="shared" ref="D189:D197" si="57">IF(C189&lt;0,-1,1)</f>
        <v>-1</v>
      </c>
      <c r="E189">
        <v>-1</v>
      </c>
      <c r="F189">
        <f t="shared" ref="F189:F197" si="58">IF(D189=E189,0,1)</f>
        <v>0</v>
      </c>
      <c r="G189">
        <f t="shared" ref="G189:G197" si="59">(1-(SUM(F189:F198)/COUNT(F189:F198)))*100</f>
        <v>100</v>
      </c>
    </row>
    <row r="190" spans="1:16" x14ac:dyDescent="0.15">
      <c r="A190">
        <v>4.4854653820000001</v>
      </c>
      <c r="B190">
        <v>3.6967281110000001</v>
      </c>
      <c r="C190">
        <f t="shared" si="56"/>
        <v>-0.26057272296469058</v>
      </c>
      <c r="D190">
        <f t="shared" si="57"/>
        <v>-1</v>
      </c>
      <c r="E190">
        <v>-1</v>
      </c>
      <c r="F190">
        <f t="shared" si="58"/>
        <v>0</v>
      </c>
      <c r="G190">
        <f t="shared" si="59"/>
        <v>100</v>
      </c>
    </row>
    <row r="191" spans="1:16" x14ac:dyDescent="0.15">
      <c r="A191">
        <v>3.6848152459999999</v>
      </c>
      <c r="B191">
        <v>3.8468469729999999</v>
      </c>
      <c r="C191">
        <f t="shared" si="56"/>
        <v>-0.82250151747246703</v>
      </c>
      <c r="D191">
        <f t="shared" si="57"/>
        <v>-1</v>
      </c>
      <c r="E191">
        <v>-1</v>
      </c>
      <c r="F191">
        <f t="shared" si="58"/>
        <v>0</v>
      </c>
      <c r="G191">
        <f t="shared" si="59"/>
        <v>100</v>
      </c>
    </row>
    <row r="192" spans="1:16" x14ac:dyDescent="0.15">
      <c r="A192">
        <v>2.2835585630000002</v>
      </c>
      <c r="B192">
        <v>1.8532159969999999</v>
      </c>
      <c r="C192">
        <f t="shared" si="56"/>
        <v>-0.11102783673566252</v>
      </c>
      <c r="D192">
        <f t="shared" si="57"/>
        <v>-1</v>
      </c>
      <c r="E192">
        <v>-1</v>
      </c>
      <c r="F192">
        <f t="shared" si="58"/>
        <v>0</v>
      </c>
      <c r="G192">
        <f t="shared" si="59"/>
        <v>100</v>
      </c>
    </row>
    <row r="193" spans="1:7" x14ac:dyDescent="0.15">
      <c r="A193">
        <v>7.8075211790000001</v>
      </c>
      <c r="B193">
        <v>3.290132136</v>
      </c>
      <c r="C193">
        <f t="shared" si="56"/>
        <v>1.9085182265989724</v>
      </c>
      <c r="D193">
        <f t="shared" si="57"/>
        <v>1</v>
      </c>
      <c r="E193">
        <v>1</v>
      </c>
      <c r="F193">
        <f t="shared" si="58"/>
        <v>0</v>
      </c>
      <c r="G193">
        <f t="shared" si="59"/>
        <v>100</v>
      </c>
    </row>
    <row r="194" spans="1:7" x14ac:dyDescent="0.15">
      <c r="A194">
        <v>6.1329981360000003</v>
      </c>
      <c r="B194">
        <v>2.1405630869999999</v>
      </c>
      <c r="C194">
        <f t="shared" si="56"/>
        <v>1.8326481213192265</v>
      </c>
      <c r="D194">
        <f t="shared" si="57"/>
        <v>1</v>
      </c>
      <c r="E194">
        <v>1</v>
      </c>
      <c r="F194">
        <f t="shared" si="58"/>
        <v>0</v>
      </c>
      <c r="G194">
        <f t="shared" si="59"/>
        <v>100</v>
      </c>
    </row>
    <row r="195" spans="1:7" x14ac:dyDescent="0.15">
      <c r="A195">
        <v>7.5148293659999998</v>
      </c>
      <c r="B195">
        <v>2.1070569610000001</v>
      </c>
      <c r="C195">
        <f t="shared" si="56"/>
        <v>2.6330208360419909</v>
      </c>
      <c r="D195">
        <f t="shared" si="57"/>
        <v>1</v>
      </c>
      <c r="E195">
        <v>1</v>
      </c>
      <c r="F195">
        <f t="shared" si="58"/>
        <v>0</v>
      </c>
      <c r="G195">
        <f t="shared" si="59"/>
        <v>100</v>
      </c>
    </row>
    <row r="196" spans="1:7" x14ac:dyDescent="0.15">
      <c r="A196">
        <v>5.502385039</v>
      </c>
      <c r="B196">
        <v>1.4040026080000001</v>
      </c>
      <c r="C196">
        <f t="shared" si="56"/>
        <v>2.032165073583788</v>
      </c>
      <c r="D196">
        <f t="shared" si="57"/>
        <v>1</v>
      </c>
      <c r="E196">
        <v>1</v>
      </c>
      <c r="F196">
        <f t="shared" si="58"/>
        <v>0</v>
      </c>
      <c r="G196">
        <f t="shared" si="59"/>
        <v>100</v>
      </c>
    </row>
    <row r="197" spans="1:7" x14ac:dyDescent="0.15">
      <c r="A197">
        <v>7.4329323650000001</v>
      </c>
      <c r="B197">
        <v>4.2362326279999998</v>
      </c>
      <c r="C197">
        <f>$A$184*A197+B197*$B$184</f>
        <v>0.98768352922718616</v>
      </c>
      <c r="D197">
        <f t="shared" si="57"/>
        <v>1</v>
      </c>
      <c r="E197">
        <v>1</v>
      </c>
      <c r="F197">
        <f t="shared" si="58"/>
        <v>0</v>
      </c>
      <c r="G197">
        <f t="shared" si="59"/>
        <v>100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Juan Francisco Kurucz</cp:lastModifiedBy>
  <dcterms:created xsi:type="dcterms:W3CDTF">2016-02-13T22:04:01Z</dcterms:created>
  <dcterms:modified xsi:type="dcterms:W3CDTF">2021-10-09T00:44:08Z</dcterms:modified>
</cp:coreProperties>
</file>