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/>
  <workbookPr defaultThemeVersion="124226"/>
  <mc:AlternateContent xmlns:mc="http://schemas.openxmlformats.org/markup-compatibility/2006">
    <mc:Choice Requires="x15">
      <x15ac:absPath xmlns:x15ac="http://schemas.microsoft.com/office/spreadsheetml/2010/11/ac" url="P:\Academico\Lectures\Fluvial\Assignements\Assign01\"/>
    </mc:Choice>
  </mc:AlternateContent>
  <xr:revisionPtr revIDLastSave="0" documentId="13_ncr:1_{37A9294E-C512-4BD0-8052-0220BE569FD1}" xr6:coauthVersionLast="36" xr6:coauthVersionMax="36" xr10:uidLastSave="{00000000-0000-0000-0000-000000000000}"/>
  <bookViews>
    <workbookView xWindow="0" yWindow="0" windowWidth="20160" windowHeight="6540" xr2:uid="{00000000-000D-0000-FFFF-FFFF00000000}"/>
  </bookViews>
  <sheets>
    <sheet name="Sample upstream" sheetId="4" r:id="rId1"/>
    <sheet name="Sample downstream" sheetId="2" r:id="rId2"/>
  </sheets>
  <calcPr calcId="191029"/>
</workbook>
</file>

<file path=xl/calcChain.xml><?xml version="1.0" encoding="utf-8"?>
<calcChain xmlns="http://schemas.openxmlformats.org/spreadsheetml/2006/main">
  <c r="E21" i="2" l="1"/>
  <c r="I16" i="4" l="1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15" i="4"/>
  <c r="I10" i="4"/>
  <c r="I11" i="4"/>
  <c r="I12" i="4"/>
  <c r="I13" i="4"/>
  <c r="I14" i="4"/>
  <c r="I8" i="4"/>
  <c r="I9" i="4"/>
  <c r="E21" i="4"/>
  <c r="I7" i="4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7" i="2"/>
  <c r="I81" i="4" l="1"/>
  <c r="I33" i="2"/>
</calcChain>
</file>

<file path=xl/sharedStrings.xml><?xml version="1.0" encoding="utf-8"?>
<sst xmlns="http://schemas.openxmlformats.org/spreadsheetml/2006/main" count="28" uniqueCount="12">
  <si>
    <t>D (mm)</t>
  </si>
  <si>
    <t>TOTAL</t>
  </si>
  <si>
    <t>Sieve UNE (mm)</t>
  </si>
  <si>
    <t>Ff (%)</t>
  </si>
  <si>
    <t>1-Ff (%)</t>
  </si>
  <si>
    <t>Weight (g)</t>
  </si>
  <si>
    <t>Of the total sample</t>
  </si>
  <si>
    <t>weight (g)</t>
  </si>
  <si>
    <t>Fraction finner at laboratoy</t>
  </si>
  <si>
    <t>Field</t>
  </si>
  <si>
    <t>Measured in the field</t>
  </si>
  <si>
    <t>Directly from the Bulldozer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</si>
</sst>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 wrapText="1"/>
    </xf>
    <xf numFmtId="4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5" xfId="0" applyBorder="1" applyAlignment="1">
      <alignment vertical="center"/>
    </xf>
    <xf numFmtId="0" fontId="0" fillId="2" borderId="0" xfId="0" applyFill="1" applyBorder="1"/>
    <xf numFmtId="4" fontId="0" fillId="2" borderId="0" xfId="0" applyNumberFormat="1" applyFill="1" applyBorder="1"/>
    <xf numFmtId="0" fontId="0" fillId="3" borderId="0" xfId="0" applyFill="1" applyBorder="1"/>
    <xf numFmtId="4" fontId="0" fillId="3" borderId="0" xfId="0" applyNumberFormat="1" applyFill="1" applyBorder="1"/>
    <xf numFmtId="4" fontId="0" fillId="0" borderId="0" xfId="0" applyNumberFormat="1" applyBorder="1"/>
    <xf numFmtId="0" fontId="0" fillId="3" borderId="7" xfId="0" applyFill="1" applyBorder="1"/>
    <xf numFmtId="4" fontId="0" fillId="3" borderId="7" xfId="0" applyNumberFormat="1" applyFill="1" applyBorder="1"/>
    <xf numFmtId="0" fontId="0" fillId="0" borderId="8" xfId="0" applyBorder="1"/>
    <xf numFmtId="0" fontId="1" fillId="0" borderId="0" xfId="0" applyFont="1"/>
    <xf numFmtId="9" fontId="1" fillId="0" borderId="0" xfId="0" applyNumberFormat="1" applyFont="1"/>
    <xf numFmtId="4" fontId="1" fillId="0" borderId="0" xfId="0" applyNumberFormat="1" applyFont="1"/>
    <xf numFmtId="0" fontId="1" fillId="0" borderId="7" xfId="0" applyFont="1" applyBorder="1"/>
    <xf numFmtId="4" fontId="1" fillId="0" borderId="8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16688</xdr:colOff>
      <xdr:row>3</xdr:row>
      <xdr:rowOff>0</xdr:rowOff>
    </xdr:from>
    <xdr:to>
      <xdr:col>17</xdr:col>
      <xdr:colOff>626288</xdr:colOff>
      <xdr:row>17</xdr:row>
      <xdr:rowOff>66304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0276" y="582706"/>
          <a:ext cx="3657600" cy="2733304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</xdr:row>
      <xdr:rowOff>30938</xdr:rowOff>
    </xdr:from>
    <xdr:to>
      <xdr:col>17</xdr:col>
      <xdr:colOff>609600</xdr:colOff>
      <xdr:row>31</xdr:row>
      <xdr:rowOff>86036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8" y="3661644"/>
          <a:ext cx="3657600" cy="2733304"/>
        </a:xfrm>
        <a:prstGeom prst="rect">
          <a:avLst/>
        </a:prstGeom>
      </xdr:spPr>
    </xdr:pic>
    <xdr:clientData/>
  </xdr:twoCellAnchor>
  <xdr:twoCellAnchor editAs="oneCell">
    <xdr:from>
      <xdr:col>13</xdr:col>
      <xdr:colOff>7125</xdr:colOff>
      <xdr:row>33</xdr:row>
      <xdr:rowOff>26857</xdr:rowOff>
    </xdr:from>
    <xdr:to>
      <xdr:col>17</xdr:col>
      <xdr:colOff>616725</xdr:colOff>
      <xdr:row>47</xdr:row>
      <xdr:rowOff>93161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0713" y="6716769"/>
          <a:ext cx="3657600" cy="2733304"/>
        </a:xfrm>
        <a:prstGeom prst="rect">
          <a:avLst/>
        </a:prstGeom>
      </xdr:spPr>
    </xdr:pic>
    <xdr:clientData/>
  </xdr:twoCellAnchor>
  <xdr:twoCellAnchor editAs="oneCell">
    <xdr:from>
      <xdr:col>19</xdr:col>
      <xdr:colOff>16688</xdr:colOff>
      <xdr:row>3</xdr:row>
      <xdr:rowOff>0</xdr:rowOff>
    </xdr:from>
    <xdr:to>
      <xdr:col>35</xdr:col>
      <xdr:colOff>15164</xdr:colOff>
      <xdr:row>40</xdr:row>
      <xdr:rowOff>178389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2276" y="582706"/>
          <a:ext cx="12190476" cy="72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448236</xdr:colOff>
      <xdr:row>3</xdr:row>
      <xdr:rowOff>161085</xdr:rowOff>
    </xdr:from>
    <xdr:to>
      <xdr:col>16</xdr:col>
      <xdr:colOff>437030</xdr:colOff>
      <xdr:row>18</xdr:row>
      <xdr:rowOff>152681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7412" y="743791"/>
          <a:ext cx="3798794" cy="2849096"/>
        </a:xfrm>
        <a:prstGeom prst="rect">
          <a:avLst/>
        </a:prstGeom>
      </xdr:spPr>
    </xdr:pic>
    <xdr:clientData/>
  </xdr:twoCellAnchor>
  <xdr:twoCellAnchor editAs="oneCell">
    <xdr:from>
      <xdr:col>11</xdr:col>
      <xdr:colOff>459563</xdr:colOff>
      <xdr:row>17</xdr:row>
      <xdr:rowOff>183893</xdr:rowOff>
    </xdr:from>
    <xdr:to>
      <xdr:col>16</xdr:col>
      <xdr:colOff>414619</xdr:colOff>
      <xdr:row>32</xdr:row>
      <xdr:rowOff>150843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58739" y="3814599"/>
          <a:ext cx="3765056" cy="2846862"/>
        </a:xfrm>
        <a:prstGeom prst="rect">
          <a:avLst/>
        </a:prstGeom>
      </xdr:spPr>
    </xdr:pic>
    <xdr:clientData/>
  </xdr:twoCellAnchor>
  <xdr:twoCellAnchor editAs="oneCell">
    <xdr:from>
      <xdr:col>17</xdr:col>
      <xdr:colOff>257735</xdr:colOff>
      <xdr:row>0</xdr:row>
      <xdr:rowOff>179294</xdr:rowOff>
    </xdr:from>
    <xdr:to>
      <xdr:col>33</xdr:col>
      <xdr:colOff>256211</xdr:colOff>
      <xdr:row>38</xdr:row>
      <xdr:rowOff>167183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8911" y="179294"/>
          <a:ext cx="12190476" cy="72605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K81"/>
  <sheetViews>
    <sheetView tabSelected="1" zoomScale="70" zoomScaleNormal="70" workbookViewId="0">
      <selection activeCell="G2" sqref="G2"/>
    </sheetView>
  </sheetViews>
  <sheetFormatPr baseColWidth="10" defaultColWidth="11.42578125" defaultRowHeight="15" x14ac:dyDescent="0.25"/>
  <cols>
    <col min="5" max="5" width="12" bestFit="1" customWidth="1"/>
    <col min="9" max="9" width="17.85546875" bestFit="1" customWidth="1"/>
  </cols>
  <sheetData>
    <row r="1" spans="2:11" x14ac:dyDescent="0.25">
      <c r="B1" s="21"/>
      <c r="C1" s="21"/>
      <c r="D1" s="21"/>
      <c r="E1" s="22"/>
      <c r="G1" s="21"/>
      <c r="H1" s="21"/>
      <c r="I1" s="21"/>
      <c r="K1" s="22"/>
    </row>
    <row r="2" spans="2:11" x14ac:dyDescent="0.25">
      <c r="B2" s="22">
        <v>0.4</v>
      </c>
      <c r="C2" s="21" t="s">
        <v>6</v>
      </c>
      <c r="G2" s="22">
        <v>0.6</v>
      </c>
      <c r="H2" s="21" t="s">
        <v>6</v>
      </c>
      <c r="K2" s="22">
        <v>0.5</v>
      </c>
    </row>
    <row r="3" spans="2:11" ht="15.75" thickBot="1" x14ac:dyDescent="0.3"/>
    <row r="4" spans="2:11" x14ac:dyDescent="0.25">
      <c r="B4" s="26" t="s">
        <v>8</v>
      </c>
      <c r="C4" s="27"/>
      <c r="D4" s="27"/>
      <c r="E4" s="28"/>
      <c r="G4" s="11"/>
      <c r="H4" s="27" t="s">
        <v>9</v>
      </c>
      <c r="I4" s="27"/>
      <c r="J4" s="27"/>
      <c r="K4" s="28"/>
    </row>
    <row r="5" spans="2:11" x14ac:dyDescent="0.25">
      <c r="B5" s="2"/>
      <c r="C5" s="3"/>
      <c r="D5" s="3"/>
      <c r="E5" s="4"/>
      <c r="G5" s="2"/>
      <c r="H5" s="3"/>
      <c r="I5" s="3"/>
      <c r="J5" s="3"/>
      <c r="K5" s="4"/>
    </row>
    <row r="6" spans="2:11" s="1" customFormat="1" x14ac:dyDescent="0.25">
      <c r="B6" s="5" t="s">
        <v>2</v>
      </c>
      <c r="C6" s="6" t="s">
        <v>3</v>
      </c>
      <c r="D6" s="6" t="s">
        <v>4</v>
      </c>
      <c r="E6" s="7" t="s">
        <v>5</v>
      </c>
      <c r="G6" s="5"/>
      <c r="H6" s="6" t="s">
        <v>0</v>
      </c>
      <c r="I6" s="6" t="s">
        <v>7</v>
      </c>
      <c r="J6" s="6"/>
      <c r="K6" s="12"/>
    </row>
    <row r="7" spans="2:11" ht="15" customHeight="1" x14ac:dyDescent="0.25">
      <c r="B7" s="2">
        <v>125</v>
      </c>
      <c r="C7" s="3">
        <v>100</v>
      </c>
      <c r="D7" s="3"/>
      <c r="E7" s="4"/>
      <c r="G7" s="29" t="s">
        <v>11</v>
      </c>
      <c r="H7" s="13">
        <v>380</v>
      </c>
      <c r="I7" s="14">
        <f>2650*1000*4/3*PI()*(H7/2000)^3</f>
        <v>76136.916838769132</v>
      </c>
      <c r="J7" s="3"/>
      <c r="K7" s="4"/>
    </row>
    <row r="8" spans="2:11" x14ac:dyDescent="0.25">
      <c r="B8" s="2">
        <v>100</v>
      </c>
      <c r="C8" s="3">
        <v>91.11</v>
      </c>
      <c r="D8" s="3">
        <v>8.89</v>
      </c>
      <c r="E8" s="8">
        <v>7351.5</v>
      </c>
      <c r="G8" s="29"/>
      <c r="H8" s="13">
        <v>210</v>
      </c>
      <c r="I8" s="14">
        <f t="shared" ref="I8:I71" si="0">2650*1000*4/3*PI()*(H8/2000)^3</f>
        <v>12849.977891161991</v>
      </c>
      <c r="J8" s="3"/>
      <c r="K8" s="4"/>
    </row>
    <row r="9" spans="2:11" x14ac:dyDescent="0.25">
      <c r="B9" s="2">
        <v>80</v>
      </c>
      <c r="C9" s="3">
        <v>88.18</v>
      </c>
      <c r="D9" s="3">
        <v>11.82</v>
      </c>
      <c r="E9" s="8">
        <v>2422.5</v>
      </c>
      <c r="G9" s="29"/>
      <c r="H9" s="13">
        <v>180</v>
      </c>
      <c r="I9" s="14">
        <f t="shared" si="0"/>
        <v>8092.1143571165894</v>
      </c>
      <c r="J9" s="3"/>
      <c r="K9" s="4"/>
    </row>
    <row r="10" spans="2:11" x14ac:dyDescent="0.25">
      <c r="B10" s="2">
        <v>63</v>
      </c>
      <c r="C10" s="3">
        <v>86.07</v>
      </c>
      <c r="D10" s="3">
        <v>13.93</v>
      </c>
      <c r="E10" s="8">
        <v>1741</v>
      </c>
      <c r="G10" s="29"/>
      <c r="H10" s="13">
        <v>100</v>
      </c>
      <c r="I10" s="14">
        <f t="shared" si="0"/>
        <v>1387.5367553354924</v>
      </c>
      <c r="J10" s="3"/>
      <c r="K10" s="4"/>
    </row>
    <row r="11" spans="2:11" x14ac:dyDescent="0.25">
      <c r="B11" s="2">
        <v>50</v>
      </c>
      <c r="C11" s="3">
        <v>79.03</v>
      </c>
      <c r="D11" s="3">
        <v>20.97</v>
      </c>
      <c r="E11" s="8">
        <v>5821.5</v>
      </c>
      <c r="G11" s="29"/>
      <c r="H11" s="13">
        <v>150</v>
      </c>
      <c r="I11" s="14">
        <f t="shared" si="0"/>
        <v>4682.9365492572861</v>
      </c>
      <c r="J11" s="3"/>
      <c r="K11" s="4"/>
    </row>
    <row r="12" spans="2:11" x14ac:dyDescent="0.25">
      <c r="B12" s="2">
        <v>40</v>
      </c>
      <c r="C12" s="3">
        <v>73.430000000000007</v>
      </c>
      <c r="D12" s="3">
        <v>26.57</v>
      </c>
      <c r="E12" s="8">
        <v>4630</v>
      </c>
      <c r="G12" s="29"/>
      <c r="H12" s="13">
        <v>150</v>
      </c>
      <c r="I12" s="14">
        <f t="shared" si="0"/>
        <v>4682.9365492572861</v>
      </c>
      <c r="J12" s="3"/>
      <c r="K12" s="4"/>
    </row>
    <row r="13" spans="2:11" ht="15" customHeight="1" x14ac:dyDescent="0.25">
      <c r="B13" s="2">
        <v>25</v>
      </c>
      <c r="C13" s="3">
        <v>62</v>
      </c>
      <c r="D13" s="3">
        <v>38</v>
      </c>
      <c r="E13" s="8">
        <v>9445</v>
      </c>
      <c r="G13" s="29"/>
      <c r="H13" s="13">
        <v>200</v>
      </c>
      <c r="I13" s="14">
        <f t="shared" si="0"/>
        <v>11100.29404268394</v>
      </c>
      <c r="J13" s="17"/>
      <c r="K13" s="4"/>
    </row>
    <row r="14" spans="2:11" x14ac:dyDescent="0.25">
      <c r="B14" s="2">
        <v>20</v>
      </c>
      <c r="C14" s="3">
        <v>56.53</v>
      </c>
      <c r="D14" s="3">
        <v>43.47</v>
      </c>
      <c r="E14" s="8">
        <v>4520</v>
      </c>
      <c r="G14" s="29"/>
      <c r="H14" s="13">
        <v>180</v>
      </c>
      <c r="I14" s="14">
        <f t="shared" si="0"/>
        <v>8092.1143571165894</v>
      </c>
      <c r="J14" s="3"/>
      <c r="K14" s="4"/>
    </row>
    <row r="15" spans="2:11" x14ac:dyDescent="0.25">
      <c r="B15" s="2">
        <v>10</v>
      </c>
      <c r="C15" s="3">
        <v>40.98</v>
      </c>
      <c r="D15" s="3">
        <v>59.02</v>
      </c>
      <c r="E15" s="8">
        <v>12857</v>
      </c>
      <c r="G15" s="30" t="s">
        <v>10</v>
      </c>
      <c r="H15" s="15">
        <v>670</v>
      </c>
      <c r="I15" s="16">
        <f t="shared" si="0"/>
        <v>417319.71714496869</v>
      </c>
      <c r="J15" s="3"/>
      <c r="K15" s="4"/>
    </row>
    <row r="16" spans="2:11" x14ac:dyDescent="0.25">
      <c r="B16" s="2">
        <v>5</v>
      </c>
      <c r="C16" s="3">
        <v>29.33</v>
      </c>
      <c r="D16" s="3">
        <v>70.67</v>
      </c>
      <c r="E16" s="8">
        <v>9624.5</v>
      </c>
      <c r="G16" s="30"/>
      <c r="H16" s="15">
        <v>600</v>
      </c>
      <c r="I16" s="16">
        <f t="shared" si="0"/>
        <v>299707.93915246631</v>
      </c>
      <c r="J16" s="3"/>
      <c r="K16" s="4"/>
    </row>
    <row r="17" spans="2:11" x14ac:dyDescent="0.25">
      <c r="B17" s="2">
        <v>2</v>
      </c>
      <c r="C17" s="3">
        <v>28.12</v>
      </c>
      <c r="D17" s="3">
        <v>71.88</v>
      </c>
      <c r="E17" s="8">
        <v>1000</v>
      </c>
      <c r="G17" s="30"/>
      <c r="H17" s="15">
        <v>650</v>
      </c>
      <c r="I17" s="16">
        <f t="shared" si="0"/>
        <v>381052.28143400961</v>
      </c>
      <c r="J17" s="3"/>
      <c r="K17" s="4"/>
    </row>
    <row r="18" spans="2:11" x14ac:dyDescent="0.25">
      <c r="B18" s="2">
        <v>0.4</v>
      </c>
      <c r="C18" s="3">
        <v>5.12</v>
      </c>
      <c r="D18" s="3">
        <v>94.88</v>
      </c>
      <c r="E18" s="8">
        <v>18776.599999999999</v>
      </c>
      <c r="G18" s="30"/>
      <c r="H18" s="15">
        <v>650</v>
      </c>
      <c r="I18" s="16">
        <f t="shared" si="0"/>
        <v>381052.28143400961</v>
      </c>
      <c r="J18" s="3"/>
      <c r="K18" s="4"/>
    </row>
    <row r="19" spans="2:11" x14ac:dyDescent="0.25">
      <c r="B19" s="2">
        <v>0.08</v>
      </c>
      <c r="C19" s="3">
        <v>1.55</v>
      </c>
      <c r="D19" s="3">
        <v>98.45</v>
      </c>
      <c r="E19" s="8">
        <v>2942</v>
      </c>
      <c r="G19" s="30"/>
      <c r="H19" s="15">
        <v>900</v>
      </c>
      <c r="I19" s="16">
        <f t="shared" si="0"/>
        <v>1011514.2946395739</v>
      </c>
      <c r="J19" s="3"/>
      <c r="K19" s="4"/>
    </row>
    <row r="20" spans="2:11" x14ac:dyDescent="0.25">
      <c r="B20" s="2"/>
      <c r="C20" s="3"/>
      <c r="D20" s="3"/>
      <c r="E20" s="8"/>
      <c r="G20" s="30"/>
      <c r="H20" s="15">
        <v>450</v>
      </c>
      <c r="I20" s="16">
        <f t="shared" si="0"/>
        <v>126439.28682994674</v>
      </c>
      <c r="J20" s="3"/>
      <c r="K20" s="4"/>
    </row>
    <row r="21" spans="2:11" ht="15.75" thickBot="1" x14ac:dyDescent="0.3">
      <c r="B21" s="9"/>
      <c r="C21" s="10"/>
      <c r="D21" s="24" t="s">
        <v>1</v>
      </c>
      <c r="E21" s="25">
        <f>SUM(E8:E19)</f>
        <v>81131.600000000006</v>
      </c>
      <c r="G21" s="30"/>
      <c r="H21" s="15">
        <v>400</v>
      </c>
      <c r="I21" s="16">
        <f t="shared" si="0"/>
        <v>88802.352341471516</v>
      </c>
      <c r="J21" s="3"/>
      <c r="K21" s="4"/>
    </row>
    <row r="22" spans="2:11" x14ac:dyDescent="0.25">
      <c r="G22" s="30"/>
      <c r="H22" s="15">
        <v>650</v>
      </c>
      <c r="I22" s="16">
        <f t="shared" si="0"/>
        <v>381052.28143400961</v>
      </c>
      <c r="J22" s="3"/>
      <c r="K22" s="4"/>
    </row>
    <row r="23" spans="2:11" x14ac:dyDescent="0.25">
      <c r="G23" s="30"/>
      <c r="H23" s="15">
        <v>750</v>
      </c>
      <c r="I23" s="16">
        <f t="shared" si="0"/>
        <v>585367.06865716074</v>
      </c>
      <c r="J23" s="3"/>
      <c r="K23" s="4"/>
    </row>
    <row r="24" spans="2:11" x14ac:dyDescent="0.25">
      <c r="G24" s="30"/>
      <c r="H24" s="15">
        <v>700</v>
      </c>
      <c r="I24" s="16">
        <f t="shared" si="0"/>
        <v>475925.10708007368</v>
      </c>
      <c r="J24" s="3"/>
      <c r="K24" s="4"/>
    </row>
    <row r="25" spans="2:11" x14ac:dyDescent="0.25">
      <c r="G25" s="30"/>
      <c r="H25" s="15">
        <v>280</v>
      </c>
      <c r="I25" s="16">
        <f t="shared" si="0"/>
        <v>30459.206853124731</v>
      </c>
      <c r="J25" s="3"/>
      <c r="K25" s="4"/>
    </row>
    <row r="26" spans="2:11" x14ac:dyDescent="0.25">
      <c r="G26" s="30"/>
      <c r="H26" s="15">
        <v>190</v>
      </c>
      <c r="I26" s="16">
        <f t="shared" si="0"/>
        <v>9517.1146048461414</v>
      </c>
      <c r="J26" s="3"/>
      <c r="K26" s="4"/>
    </row>
    <row r="27" spans="2:11" x14ac:dyDescent="0.25">
      <c r="G27" s="30"/>
      <c r="H27" s="15">
        <v>250</v>
      </c>
      <c r="I27" s="16">
        <f t="shared" si="0"/>
        <v>21680.261802117064</v>
      </c>
      <c r="J27" s="3"/>
      <c r="K27" s="4"/>
    </row>
    <row r="28" spans="2:11" x14ac:dyDescent="0.25">
      <c r="G28" s="30"/>
      <c r="H28" s="15">
        <v>250</v>
      </c>
      <c r="I28" s="16">
        <f t="shared" si="0"/>
        <v>21680.261802117064</v>
      </c>
      <c r="J28" s="3"/>
      <c r="K28" s="4"/>
    </row>
    <row r="29" spans="2:11" x14ac:dyDescent="0.25">
      <c r="G29" s="30"/>
      <c r="H29" s="15">
        <v>350</v>
      </c>
      <c r="I29" s="16">
        <f t="shared" si="0"/>
        <v>59490.63838500921</v>
      </c>
      <c r="J29" s="3"/>
      <c r="K29" s="4"/>
    </row>
    <row r="30" spans="2:11" x14ac:dyDescent="0.25">
      <c r="G30" s="30"/>
      <c r="H30" s="15">
        <v>200</v>
      </c>
      <c r="I30" s="16">
        <f t="shared" si="0"/>
        <v>11100.29404268394</v>
      </c>
      <c r="J30" s="3"/>
      <c r="K30" s="4"/>
    </row>
    <row r="31" spans="2:11" x14ac:dyDescent="0.25">
      <c r="G31" s="30"/>
      <c r="H31" s="15">
        <v>230</v>
      </c>
      <c r="I31" s="16">
        <f t="shared" si="0"/>
        <v>16882.159702166933</v>
      </c>
      <c r="J31" s="3"/>
      <c r="K31" s="4"/>
    </row>
    <row r="32" spans="2:11" x14ac:dyDescent="0.25">
      <c r="G32" s="30"/>
      <c r="H32" s="15">
        <v>160</v>
      </c>
      <c r="I32" s="16">
        <f t="shared" si="0"/>
        <v>5683.3505498541763</v>
      </c>
      <c r="J32" s="3"/>
      <c r="K32" s="4"/>
    </row>
    <row r="33" spans="7:11" x14ac:dyDescent="0.25">
      <c r="G33" s="30"/>
      <c r="H33" s="15">
        <v>180</v>
      </c>
      <c r="I33" s="16">
        <f t="shared" si="0"/>
        <v>8092.1143571165894</v>
      </c>
      <c r="J33" s="3"/>
      <c r="K33" s="4"/>
    </row>
    <row r="34" spans="7:11" x14ac:dyDescent="0.25">
      <c r="G34" s="30"/>
      <c r="H34" s="15">
        <v>320</v>
      </c>
      <c r="I34" s="16">
        <f t="shared" si="0"/>
        <v>45466.80439883341</v>
      </c>
      <c r="J34" s="3"/>
      <c r="K34" s="4"/>
    </row>
    <row r="35" spans="7:11" x14ac:dyDescent="0.25">
      <c r="G35" s="30"/>
      <c r="H35" s="15">
        <v>250</v>
      </c>
      <c r="I35" s="16">
        <f t="shared" si="0"/>
        <v>21680.261802117064</v>
      </c>
      <c r="J35" s="3"/>
      <c r="K35" s="4"/>
    </row>
    <row r="36" spans="7:11" x14ac:dyDescent="0.25">
      <c r="G36" s="30"/>
      <c r="H36" s="15">
        <v>630</v>
      </c>
      <c r="I36" s="16">
        <f t="shared" si="0"/>
        <v>346949.4030613738</v>
      </c>
      <c r="J36" s="3"/>
      <c r="K36" s="4"/>
    </row>
    <row r="37" spans="7:11" x14ac:dyDescent="0.25">
      <c r="G37" s="30"/>
      <c r="H37" s="15">
        <v>400</v>
      </c>
      <c r="I37" s="16">
        <f t="shared" si="0"/>
        <v>88802.352341471516</v>
      </c>
      <c r="J37" s="3"/>
      <c r="K37" s="4"/>
    </row>
    <row r="38" spans="7:11" x14ac:dyDescent="0.25">
      <c r="G38" s="30"/>
      <c r="H38" s="15">
        <v>850</v>
      </c>
      <c r="I38" s="16">
        <f t="shared" si="0"/>
        <v>852121.00987040892</v>
      </c>
      <c r="J38" s="3"/>
      <c r="K38" s="4"/>
    </row>
    <row r="39" spans="7:11" x14ac:dyDescent="0.25">
      <c r="G39" s="30"/>
      <c r="H39" s="15">
        <v>290</v>
      </c>
      <c r="I39" s="16">
        <f t="shared" si="0"/>
        <v>33840.633925877315</v>
      </c>
      <c r="J39" s="3"/>
      <c r="K39" s="4"/>
    </row>
    <row r="40" spans="7:11" x14ac:dyDescent="0.25">
      <c r="G40" s="30"/>
      <c r="H40" s="15">
        <v>450</v>
      </c>
      <c r="I40" s="16">
        <f t="shared" si="0"/>
        <v>126439.28682994674</v>
      </c>
      <c r="J40" s="3"/>
      <c r="K40" s="4"/>
    </row>
    <row r="41" spans="7:11" x14ac:dyDescent="0.25">
      <c r="G41" s="30"/>
      <c r="H41" s="15">
        <v>380</v>
      </c>
      <c r="I41" s="16">
        <f t="shared" si="0"/>
        <v>76136.916838769132</v>
      </c>
      <c r="J41" s="3"/>
      <c r="K41" s="4"/>
    </row>
    <row r="42" spans="7:11" x14ac:dyDescent="0.25">
      <c r="G42" s="30"/>
      <c r="H42" s="15">
        <v>420</v>
      </c>
      <c r="I42" s="16">
        <f t="shared" si="0"/>
        <v>102799.82312929592</v>
      </c>
      <c r="J42" s="3"/>
      <c r="K42" s="4"/>
    </row>
    <row r="43" spans="7:11" x14ac:dyDescent="0.25">
      <c r="G43" s="30"/>
      <c r="H43" s="15">
        <v>140</v>
      </c>
      <c r="I43" s="16">
        <f t="shared" si="0"/>
        <v>3807.4008566405914</v>
      </c>
      <c r="J43" s="3"/>
      <c r="K43" s="4"/>
    </row>
    <row r="44" spans="7:11" x14ac:dyDescent="0.25">
      <c r="G44" s="30"/>
      <c r="H44" s="15">
        <v>580</v>
      </c>
      <c r="I44" s="16">
        <f t="shared" si="0"/>
        <v>270725.07140701852</v>
      </c>
      <c r="J44" s="3"/>
      <c r="K44" s="4"/>
    </row>
    <row r="45" spans="7:11" x14ac:dyDescent="0.25">
      <c r="G45" s="30"/>
      <c r="H45" s="15">
        <v>180</v>
      </c>
      <c r="I45" s="16">
        <f t="shared" si="0"/>
        <v>8092.1143571165894</v>
      </c>
      <c r="J45" s="3"/>
      <c r="K45" s="4"/>
    </row>
    <row r="46" spans="7:11" x14ac:dyDescent="0.25">
      <c r="G46" s="30"/>
      <c r="H46" s="15">
        <v>200</v>
      </c>
      <c r="I46" s="16">
        <f t="shared" si="0"/>
        <v>11100.29404268394</v>
      </c>
      <c r="J46" s="3"/>
      <c r="K46" s="4"/>
    </row>
    <row r="47" spans="7:11" x14ac:dyDescent="0.25">
      <c r="G47" s="30"/>
      <c r="H47" s="15">
        <v>290</v>
      </c>
      <c r="I47" s="16">
        <f t="shared" si="0"/>
        <v>33840.633925877315</v>
      </c>
      <c r="J47" s="3"/>
      <c r="K47" s="4"/>
    </row>
    <row r="48" spans="7:11" x14ac:dyDescent="0.25">
      <c r="G48" s="30"/>
      <c r="H48" s="15">
        <v>180</v>
      </c>
      <c r="I48" s="16">
        <f t="shared" si="0"/>
        <v>8092.1143571165894</v>
      </c>
      <c r="J48" s="3"/>
      <c r="K48" s="4"/>
    </row>
    <row r="49" spans="7:11" x14ac:dyDescent="0.25">
      <c r="G49" s="30"/>
      <c r="H49" s="15">
        <v>240</v>
      </c>
      <c r="I49" s="16">
        <f t="shared" si="0"/>
        <v>19181.308105757842</v>
      </c>
      <c r="J49" s="3"/>
      <c r="K49" s="4"/>
    </row>
    <row r="50" spans="7:11" x14ac:dyDescent="0.25">
      <c r="G50" s="30"/>
      <c r="H50" s="15">
        <v>300</v>
      </c>
      <c r="I50" s="16">
        <f t="shared" si="0"/>
        <v>37463.492394058288</v>
      </c>
      <c r="J50" s="3"/>
      <c r="K50" s="4"/>
    </row>
    <row r="51" spans="7:11" x14ac:dyDescent="0.25">
      <c r="G51" s="30"/>
      <c r="H51" s="15">
        <v>190</v>
      </c>
      <c r="I51" s="16">
        <f t="shared" si="0"/>
        <v>9517.1146048461414</v>
      </c>
      <c r="J51" s="3"/>
      <c r="K51" s="4"/>
    </row>
    <row r="52" spans="7:11" x14ac:dyDescent="0.25">
      <c r="G52" s="30"/>
      <c r="H52" s="15">
        <v>800</v>
      </c>
      <c r="I52" s="16">
        <f t="shared" si="0"/>
        <v>710418.81873177213</v>
      </c>
      <c r="J52" s="3"/>
      <c r="K52" s="4"/>
    </row>
    <row r="53" spans="7:11" x14ac:dyDescent="0.25">
      <c r="G53" s="30"/>
      <c r="H53" s="15">
        <v>350</v>
      </c>
      <c r="I53" s="16">
        <f t="shared" si="0"/>
        <v>59490.63838500921</v>
      </c>
      <c r="J53" s="3"/>
      <c r="K53" s="4"/>
    </row>
    <row r="54" spans="7:11" x14ac:dyDescent="0.25">
      <c r="G54" s="30"/>
      <c r="H54" s="15">
        <v>320</v>
      </c>
      <c r="I54" s="16">
        <f t="shared" si="0"/>
        <v>45466.80439883341</v>
      </c>
      <c r="J54" s="3"/>
      <c r="K54" s="4"/>
    </row>
    <row r="55" spans="7:11" x14ac:dyDescent="0.25">
      <c r="G55" s="30"/>
      <c r="H55" s="15">
        <v>950</v>
      </c>
      <c r="I55" s="16">
        <f t="shared" si="0"/>
        <v>1189639.3256057673</v>
      </c>
      <c r="J55" s="3"/>
      <c r="K55" s="4"/>
    </row>
    <row r="56" spans="7:11" x14ac:dyDescent="0.25">
      <c r="G56" s="30"/>
      <c r="H56" s="15">
        <v>500</v>
      </c>
      <c r="I56" s="16">
        <f t="shared" si="0"/>
        <v>173442.09441693651</v>
      </c>
      <c r="J56" s="3"/>
      <c r="K56" s="4"/>
    </row>
    <row r="57" spans="7:11" x14ac:dyDescent="0.25">
      <c r="G57" s="30"/>
      <c r="H57" s="15">
        <v>200</v>
      </c>
      <c r="I57" s="16">
        <f t="shared" si="0"/>
        <v>11100.29404268394</v>
      </c>
      <c r="J57" s="3"/>
      <c r="K57" s="4"/>
    </row>
    <row r="58" spans="7:11" x14ac:dyDescent="0.25">
      <c r="G58" s="30"/>
      <c r="H58" s="15">
        <v>900</v>
      </c>
      <c r="I58" s="16">
        <f t="shared" si="0"/>
        <v>1011514.2946395739</v>
      </c>
      <c r="J58" s="3"/>
      <c r="K58" s="4"/>
    </row>
    <row r="59" spans="7:11" x14ac:dyDescent="0.25">
      <c r="G59" s="30"/>
      <c r="H59" s="15">
        <v>350</v>
      </c>
      <c r="I59" s="16">
        <f t="shared" si="0"/>
        <v>59490.63838500921</v>
      </c>
      <c r="J59" s="3"/>
      <c r="K59" s="4"/>
    </row>
    <row r="60" spans="7:11" x14ac:dyDescent="0.25">
      <c r="G60" s="30"/>
      <c r="H60" s="15">
        <v>180</v>
      </c>
      <c r="I60" s="16">
        <f t="shared" si="0"/>
        <v>8092.1143571165894</v>
      </c>
      <c r="J60" s="3"/>
      <c r="K60" s="4"/>
    </row>
    <row r="61" spans="7:11" x14ac:dyDescent="0.25">
      <c r="G61" s="30"/>
      <c r="H61" s="15">
        <v>150</v>
      </c>
      <c r="I61" s="16">
        <f t="shared" si="0"/>
        <v>4682.9365492572861</v>
      </c>
      <c r="J61" s="3"/>
      <c r="K61" s="4"/>
    </row>
    <row r="62" spans="7:11" x14ac:dyDescent="0.25">
      <c r="G62" s="30"/>
      <c r="H62" s="15">
        <v>180</v>
      </c>
      <c r="I62" s="16">
        <f t="shared" si="0"/>
        <v>8092.1143571165894</v>
      </c>
      <c r="J62" s="3"/>
      <c r="K62" s="4"/>
    </row>
    <row r="63" spans="7:11" x14ac:dyDescent="0.25">
      <c r="G63" s="30"/>
      <c r="H63" s="15">
        <v>200</v>
      </c>
      <c r="I63" s="16">
        <f t="shared" si="0"/>
        <v>11100.29404268394</v>
      </c>
      <c r="J63" s="3"/>
      <c r="K63" s="4"/>
    </row>
    <row r="64" spans="7:11" x14ac:dyDescent="0.25">
      <c r="G64" s="30"/>
      <c r="H64" s="15">
        <v>200</v>
      </c>
      <c r="I64" s="16">
        <f t="shared" si="0"/>
        <v>11100.29404268394</v>
      </c>
      <c r="J64" s="3"/>
      <c r="K64" s="4"/>
    </row>
    <row r="65" spans="7:11" x14ac:dyDescent="0.25">
      <c r="G65" s="30"/>
      <c r="H65" s="15">
        <v>180</v>
      </c>
      <c r="I65" s="16">
        <f t="shared" si="0"/>
        <v>8092.1143571165894</v>
      </c>
      <c r="J65" s="3"/>
      <c r="K65" s="4"/>
    </row>
    <row r="66" spans="7:11" x14ac:dyDescent="0.25">
      <c r="G66" s="30"/>
      <c r="H66" s="15">
        <v>190</v>
      </c>
      <c r="I66" s="16">
        <f t="shared" si="0"/>
        <v>9517.1146048461414</v>
      </c>
      <c r="J66" s="3"/>
      <c r="K66" s="4"/>
    </row>
    <row r="67" spans="7:11" x14ac:dyDescent="0.25">
      <c r="G67" s="30"/>
      <c r="H67" s="15">
        <v>170</v>
      </c>
      <c r="I67" s="16">
        <f t="shared" si="0"/>
        <v>6816.9680789632748</v>
      </c>
      <c r="J67" s="3"/>
      <c r="K67" s="4"/>
    </row>
    <row r="68" spans="7:11" x14ac:dyDescent="0.25">
      <c r="G68" s="30"/>
      <c r="H68" s="15">
        <v>240</v>
      </c>
      <c r="I68" s="16">
        <f t="shared" si="0"/>
        <v>19181.308105757842</v>
      </c>
      <c r="J68" s="3"/>
      <c r="K68" s="4"/>
    </row>
    <row r="69" spans="7:11" x14ac:dyDescent="0.25">
      <c r="G69" s="30"/>
      <c r="H69" s="15">
        <v>500</v>
      </c>
      <c r="I69" s="16">
        <f t="shared" si="0"/>
        <v>173442.09441693651</v>
      </c>
      <c r="J69" s="3"/>
      <c r="K69" s="4"/>
    </row>
    <row r="70" spans="7:11" x14ac:dyDescent="0.25">
      <c r="G70" s="30"/>
      <c r="H70" s="15">
        <v>160</v>
      </c>
      <c r="I70" s="16">
        <f t="shared" si="0"/>
        <v>5683.3505498541763</v>
      </c>
      <c r="J70" s="3"/>
      <c r="K70" s="4"/>
    </row>
    <row r="71" spans="7:11" x14ac:dyDescent="0.25">
      <c r="G71" s="30"/>
      <c r="H71" s="15">
        <v>180</v>
      </c>
      <c r="I71" s="16">
        <f t="shared" si="0"/>
        <v>8092.1143571165894</v>
      </c>
      <c r="J71" s="3"/>
      <c r="K71" s="4"/>
    </row>
    <row r="72" spans="7:11" x14ac:dyDescent="0.25">
      <c r="G72" s="30"/>
      <c r="H72" s="15">
        <v>700</v>
      </c>
      <c r="I72" s="16">
        <f t="shared" ref="I72:I79" si="1">2650*1000*4/3*PI()*(H72/2000)^3</f>
        <v>475925.10708007368</v>
      </c>
      <c r="J72" s="3"/>
      <c r="K72" s="4"/>
    </row>
    <row r="73" spans="7:11" x14ac:dyDescent="0.25">
      <c r="G73" s="30"/>
      <c r="H73" s="15">
        <v>300</v>
      </c>
      <c r="I73" s="16">
        <f t="shared" si="1"/>
        <v>37463.492394058288</v>
      </c>
      <c r="J73" s="3"/>
      <c r="K73" s="4"/>
    </row>
    <row r="74" spans="7:11" x14ac:dyDescent="0.25">
      <c r="G74" s="30"/>
      <c r="H74" s="15">
        <v>350</v>
      </c>
      <c r="I74" s="16">
        <f t="shared" si="1"/>
        <v>59490.63838500921</v>
      </c>
      <c r="J74" s="3"/>
      <c r="K74" s="4"/>
    </row>
    <row r="75" spans="7:11" x14ac:dyDescent="0.25">
      <c r="G75" s="30"/>
      <c r="H75" s="15">
        <v>700</v>
      </c>
      <c r="I75" s="16">
        <f t="shared" si="1"/>
        <v>475925.10708007368</v>
      </c>
      <c r="J75" s="3"/>
      <c r="K75" s="4"/>
    </row>
    <row r="76" spans="7:11" x14ac:dyDescent="0.25">
      <c r="G76" s="30"/>
      <c r="H76" s="15">
        <v>400</v>
      </c>
      <c r="I76" s="16">
        <f t="shared" si="1"/>
        <v>88802.352341471516</v>
      </c>
      <c r="J76" s="3"/>
      <c r="K76" s="4"/>
    </row>
    <row r="77" spans="7:11" x14ac:dyDescent="0.25">
      <c r="G77" s="30"/>
      <c r="H77" s="15">
        <v>450</v>
      </c>
      <c r="I77" s="16">
        <f t="shared" si="1"/>
        <v>126439.28682994674</v>
      </c>
      <c r="J77" s="3"/>
      <c r="K77" s="4"/>
    </row>
    <row r="78" spans="7:11" x14ac:dyDescent="0.25">
      <c r="G78" s="30"/>
      <c r="H78" s="15">
        <v>250</v>
      </c>
      <c r="I78" s="16">
        <f t="shared" si="1"/>
        <v>21680.261802117064</v>
      </c>
      <c r="J78" s="3"/>
      <c r="K78" s="4"/>
    </row>
    <row r="79" spans="7:11" ht="15.75" thickBot="1" x14ac:dyDescent="0.3">
      <c r="G79" s="31"/>
      <c r="H79" s="18">
        <v>150</v>
      </c>
      <c r="I79" s="19">
        <f t="shared" si="1"/>
        <v>4682.9365492572861</v>
      </c>
      <c r="J79" s="10"/>
      <c r="K79" s="20"/>
    </row>
    <row r="81" spans="8:9" x14ac:dyDescent="0.25">
      <c r="H81" s="21" t="s">
        <v>1</v>
      </c>
      <c r="I81" s="23">
        <f>SUM(I7:I79)</f>
        <v>11380763.784723675</v>
      </c>
    </row>
  </sheetData>
  <mergeCells count="4">
    <mergeCell ref="B4:E4"/>
    <mergeCell ref="H4:K4"/>
    <mergeCell ref="G7:G14"/>
    <mergeCell ref="G15:G79"/>
  </mergeCells>
  <pageMargins left="0.7" right="0.7" top="0.75" bottom="0.75" header="0.3" footer="0.3"/>
  <pageSetup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K33"/>
  <sheetViews>
    <sheetView zoomScale="85" zoomScaleNormal="85" workbookViewId="0">
      <selection activeCell="B2" sqref="B2"/>
    </sheetView>
  </sheetViews>
  <sheetFormatPr baseColWidth="10" defaultColWidth="11.42578125" defaultRowHeight="15" x14ac:dyDescent="0.25"/>
  <cols>
    <col min="2" max="2" width="18.42578125" bestFit="1" customWidth="1"/>
    <col min="5" max="5" width="12" bestFit="1" customWidth="1"/>
    <col min="9" max="9" width="14.5703125" bestFit="1" customWidth="1"/>
  </cols>
  <sheetData>
    <row r="1" spans="2:11" x14ac:dyDescent="0.25">
      <c r="B1" s="21"/>
      <c r="C1" s="21"/>
      <c r="D1" s="21"/>
      <c r="E1" s="22"/>
      <c r="H1" s="21"/>
      <c r="I1" s="21"/>
      <c r="K1" s="22"/>
    </row>
    <row r="2" spans="2:11" x14ac:dyDescent="0.25">
      <c r="B2" s="22">
        <v>0.9</v>
      </c>
      <c r="C2" s="21" t="s">
        <v>6</v>
      </c>
      <c r="G2" s="22">
        <v>0.1</v>
      </c>
      <c r="H2" s="21" t="s">
        <v>6</v>
      </c>
    </row>
    <row r="3" spans="2:11" ht="15.75" thickBot="1" x14ac:dyDescent="0.3"/>
    <row r="4" spans="2:11" x14ac:dyDescent="0.25">
      <c r="B4" s="26" t="s">
        <v>8</v>
      </c>
      <c r="C4" s="27"/>
      <c r="D4" s="27"/>
      <c r="E4" s="28"/>
      <c r="G4" s="11"/>
      <c r="H4" s="27" t="s">
        <v>9</v>
      </c>
      <c r="I4" s="27"/>
      <c r="J4" s="27"/>
      <c r="K4" s="28"/>
    </row>
    <row r="5" spans="2:11" x14ac:dyDescent="0.25">
      <c r="B5" s="2"/>
      <c r="C5" s="3"/>
      <c r="D5" s="3"/>
      <c r="E5" s="4"/>
      <c r="G5" s="2"/>
      <c r="H5" s="3"/>
      <c r="I5" s="3"/>
      <c r="J5" s="3"/>
      <c r="K5" s="4"/>
    </row>
    <row r="6" spans="2:11" s="1" customFormat="1" x14ac:dyDescent="0.25">
      <c r="B6" s="5" t="s">
        <v>2</v>
      </c>
      <c r="C6" s="6" t="s">
        <v>3</v>
      </c>
      <c r="D6" s="6" t="s">
        <v>4</v>
      </c>
      <c r="E6" s="7" t="s">
        <v>5</v>
      </c>
      <c r="G6" s="5"/>
      <c r="H6" s="6" t="s">
        <v>0</v>
      </c>
      <c r="I6" s="6" t="s">
        <v>7</v>
      </c>
      <c r="J6" s="6"/>
      <c r="K6" s="12"/>
    </row>
    <row r="7" spans="2:11" x14ac:dyDescent="0.25">
      <c r="B7" s="2">
        <v>125</v>
      </c>
      <c r="C7" s="3">
        <v>100</v>
      </c>
      <c r="D7" s="3"/>
      <c r="E7" s="4"/>
      <c r="G7" s="29" t="s">
        <v>11</v>
      </c>
      <c r="H7" s="13">
        <v>280</v>
      </c>
      <c r="I7" s="14">
        <f>2650*1000*4/3*PI()*(H7/2000)^3</f>
        <v>30459.206853124731</v>
      </c>
      <c r="J7" s="3"/>
      <c r="K7" s="4"/>
    </row>
    <row r="8" spans="2:11" x14ac:dyDescent="0.25">
      <c r="B8" s="2">
        <v>100</v>
      </c>
      <c r="C8" s="3">
        <v>94.09</v>
      </c>
      <c r="D8" s="3">
        <v>5.91</v>
      </c>
      <c r="E8" s="8">
        <v>4864</v>
      </c>
      <c r="G8" s="29"/>
      <c r="H8" s="13">
        <v>130</v>
      </c>
      <c r="I8" s="14">
        <f t="shared" ref="I8:I31" si="0">2650*1000*4/3*PI()*(H8/2000)^3</f>
        <v>3048.4182514720765</v>
      </c>
      <c r="J8" s="3"/>
      <c r="K8" s="4"/>
    </row>
    <row r="9" spans="2:11" x14ac:dyDescent="0.25">
      <c r="B9" s="2">
        <v>80</v>
      </c>
      <c r="C9" s="3">
        <v>91.83</v>
      </c>
      <c r="D9" s="3">
        <v>8.17</v>
      </c>
      <c r="E9" s="8">
        <v>1862</v>
      </c>
      <c r="G9" s="29"/>
      <c r="H9" s="13">
        <v>125</v>
      </c>
      <c r="I9" s="14">
        <f t="shared" si="0"/>
        <v>2710.032725264633</v>
      </c>
      <c r="J9" s="3"/>
      <c r="K9" s="4"/>
    </row>
    <row r="10" spans="2:11" x14ac:dyDescent="0.25">
      <c r="B10" s="2">
        <v>63</v>
      </c>
      <c r="C10" s="3">
        <v>87.46</v>
      </c>
      <c r="D10" s="3">
        <v>12.54</v>
      </c>
      <c r="E10" s="8">
        <v>3600.5</v>
      </c>
      <c r="G10" s="29"/>
      <c r="H10" s="13">
        <v>150</v>
      </c>
      <c r="I10" s="14">
        <f t="shared" si="0"/>
        <v>4682.9365492572861</v>
      </c>
      <c r="J10" s="3"/>
      <c r="K10" s="4"/>
    </row>
    <row r="11" spans="2:11" x14ac:dyDescent="0.25">
      <c r="B11" s="2">
        <v>50</v>
      </c>
      <c r="C11" s="3">
        <v>84.32</v>
      </c>
      <c r="D11" s="3">
        <v>15.68</v>
      </c>
      <c r="E11" s="8">
        <v>2586.5</v>
      </c>
      <c r="G11" s="29"/>
      <c r="H11" s="13">
        <v>120</v>
      </c>
      <c r="I11" s="14">
        <f t="shared" si="0"/>
        <v>2397.6635132197302</v>
      </c>
      <c r="J11" s="3"/>
      <c r="K11" s="4"/>
    </row>
    <row r="12" spans="2:11" x14ac:dyDescent="0.25">
      <c r="B12" s="2">
        <v>40</v>
      </c>
      <c r="C12" s="3">
        <v>78.55</v>
      </c>
      <c r="D12" s="3">
        <v>21.45</v>
      </c>
      <c r="E12" s="8">
        <v>4746.5</v>
      </c>
      <c r="G12" s="29"/>
      <c r="H12" s="13">
        <v>150</v>
      </c>
      <c r="I12" s="14">
        <f t="shared" si="0"/>
        <v>4682.9365492572861</v>
      </c>
      <c r="J12" s="3"/>
      <c r="K12" s="4"/>
    </row>
    <row r="13" spans="2:11" ht="15" customHeight="1" x14ac:dyDescent="0.25">
      <c r="B13" s="2">
        <v>25</v>
      </c>
      <c r="C13" s="3">
        <v>67.84</v>
      </c>
      <c r="D13" s="3">
        <v>32.159999999999997</v>
      </c>
      <c r="E13" s="8">
        <v>8815</v>
      </c>
      <c r="G13" s="30" t="s">
        <v>10</v>
      </c>
      <c r="H13" s="15">
        <v>700</v>
      </c>
      <c r="I13" s="16">
        <f t="shared" si="0"/>
        <v>475925.10708007368</v>
      </c>
      <c r="J13" s="17"/>
      <c r="K13" s="4"/>
    </row>
    <row r="14" spans="2:11" x14ac:dyDescent="0.25">
      <c r="B14" s="2">
        <v>20</v>
      </c>
      <c r="C14" s="3">
        <v>64.7</v>
      </c>
      <c r="D14" s="3">
        <v>35.299999999999997</v>
      </c>
      <c r="E14" s="8">
        <v>2584.5</v>
      </c>
      <c r="G14" s="30"/>
      <c r="H14" s="15">
        <v>180</v>
      </c>
      <c r="I14" s="16">
        <f t="shared" si="0"/>
        <v>8092.1143571165894</v>
      </c>
      <c r="J14" s="3"/>
      <c r="K14" s="4"/>
    </row>
    <row r="15" spans="2:11" x14ac:dyDescent="0.25">
      <c r="B15" s="2">
        <v>10</v>
      </c>
      <c r="C15" s="3">
        <v>52.71</v>
      </c>
      <c r="D15" s="3">
        <v>47.29</v>
      </c>
      <c r="E15" s="8">
        <v>9872.5</v>
      </c>
      <c r="G15" s="30"/>
      <c r="H15" s="15">
        <v>220</v>
      </c>
      <c r="I15" s="16">
        <f t="shared" si="0"/>
        <v>14774.491370812319</v>
      </c>
      <c r="J15" s="3"/>
      <c r="K15" s="4"/>
    </row>
    <row r="16" spans="2:11" x14ac:dyDescent="0.25">
      <c r="B16" s="2">
        <v>5</v>
      </c>
      <c r="C16" s="3">
        <v>42.72</v>
      </c>
      <c r="D16" s="3">
        <v>57.28</v>
      </c>
      <c r="E16" s="8">
        <v>8228</v>
      </c>
      <c r="G16" s="30"/>
      <c r="H16" s="15">
        <v>260</v>
      </c>
      <c r="I16" s="16">
        <f t="shared" si="0"/>
        <v>24387.346011776612</v>
      </c>
      <c r="J16" s="3"/>
      <c r="K16" s="4"/>
    </row>
    <row r="17" spans="2:11" x14ac:dyDescent="0.25">
      <c r="B17" s="2">
        <v>2</v>
      </c>
      <c r="C17" s="3">
        <v>27.27</v>
      </c>
      <c r="D17" s="3">
        <v>72.73</v>
      </c>
      <c r="E17" s="8">
        <v>12716</v>
      </c>
      <c r="G17" s="30"/>
      <c r="H17" s="15">
        <v>130</v>
      </c>
      <c r="I17" s="16">
        <f t="shared" si="0"/>
        <v>3048.4182514720765</v>
      </c>
      <c r="J17" s="3"/>
      <c r="K17" s="4"/>
    </row>
    <row r="18" spans="2:11" x14ac:dyDescent="0.25">
      <c r="B18" s="2">
        <v>0.4</v>
      </c>
      <c r="C18" s="3">
        <v>6.04</v>
      </c>
      <c r="D18" s="3">
        <v>93.96</v>
      </c>
      <c r="E18" s="8">
        <v>17387.5</v>
      </c>
      <c r="G18" s="30"/>
      <c r="H18" s="15">
        <v>330</v>
      </c>
      <c r="I18" s="16">
        <f t="shared" si="0"/>
        <v>49863.908376491585</v>
      </c>
      <c r="J18" s="3"/>
      <c r="K18" s="4"/>
    </row>
    <row r="19" spans="2:11" x14ac:dyDescent="0.25">
      <c r="B19" s="2">
        <v>0.08</v>
      </c>
      <c r="C19" s="3">
        <v>1.77</v>
      </c>
      <c r="D19" s="3">
        <v>98.23</v>
      </c>
      <c r="E19" s="8">
        <v>3497.2</v>
      </c>
      <c r="G19" s="30"/>
      <c r="H19" s="15">
        <v>200</v>
      </c>
      <c r="I19" s="16">
        <f t="shared" si="0"/>
        <v>11100.29404268394</v>
      </c>
      <c r="J19" s="3"/>
      <c r="K19" s="4"/>
    </row>
    <row r="20" spans="2:11" x14ac:dyDescent="0.25">
      <c r="B20" s="2"/>
      <c r="C20" s="3"/>
      <c r="D20" s="3"/>
      <c r="E20" s="8"/>
      <c r="G20" s="30"/>
      <c r="H20" s="15">
        <v>160</v>
      </c>
      <c r="I20" s="16">
        <f t="shared" si="0"/>
        <v>5683.3505498541763</v>
      </c>
      <c r="J20" s="3"/>
      <c r="K20" s="4"/>
    </row>
    <row r="21" spans="2:11" ht="15.75" thickBot="1" x14ac:dyDescent="0.3">
      <c r="B21" s="9"/>
      <c r="C21" s="10"/>
      <c r="D21" s="24" t="s">
        <v>1</v>
      </c>
      <c r="E21" s="25">
        <f>SUM(E8:E19)</f>
        <v>80760.2</v>
      </c>
      <c r="G21" s="30"/>
      <c r="H21" s="15">
        <v>400</v>
      </c>
      <c r="I21" s="16">
        <f t="shared" si="0"/>
        <v>88802.352341471516</v>
      </c>
      <c r="J21" s="3"/>
      <c r="K21" s="4"/>
    </row>
    <row r="22" spans="2:11" x14ac:dyDescent="0.25">
      <c r="G22" s="30"/>
      <c r="H22" s="15">
        <v>450</v>
      </c>
      <c r="I22" s="16">
        <f t="shared" si="0"/>
        <v>126439.28682994674</v>
      </c>
      <c r="J22" s="3"/>
      <c r="K22" s="4"/>
    </row>
    <row r="23" spans="2:11" x14ac:dyDescent="0.25">
      <c r="G23" s="30"/>
      <c r="H23" s="15">
        <v>150</v>
      </c>
      <c r="I23" s="16">
        <f t="shared" si="0"/>
        <v>4682.9365492572861</v>
      </c>
      <c r="J23" s="3"/>
      <c r="K23" s="4"/>
    </row>
    <row r="24" spans="2:11" x14ac:dyDescent="0.25">
      <c r="G24" s="30"/>
      <c r="H24" s="15">
        <v>130</v>
      </c>
      <c r="I24" s="16">
        <f t="shared" si="0"/>
        <v>3048.4182514720765</v>
      </c>
      <c r="J24" s="3"/>
      <c r="K24" s="4"/>
    </row>
    <row r="25" spans="2:11" x14ac:dyDescent="0.25">
      <c r="G25" s="30"/>
      <c r="H25" s="15">
        <v>230</v>
      </c>
      <c r="I25" s="16">
        <f t="shared" si="0"/>
        <v>16882.159702166933</v>
      </c>
      <c r="J25" s="3"/>
      <c r="K25" s="4"/>
    </row>
    <row r="26" spans="2:11" x14ac:dyDescent="0.25">
      <c r="G26" s="30"/>
      <c r="H26" s="15">
        <v>270</v>
      </c>
      <c r="I26" s="16">
        <f t="shared" si="0"/>
        <v>27310.885955268495</v>
      </c>
      <c r="J26" s="3"/>
      <c r="K26" s="4"/>
    </row>
    <row r="27" spans="2:11" x14ac:dyDescent="0.25">
      <c r="G27" s="30"/>
      <c r="H27" s="15">
        <v>180</v>
      </c>
      <c r="I27" s="16">
        <f t="shared" si="0"/>
        <v>8092.1143571165894</v>
      </c>
      <c r="J27" s="3"/>
      <c r="K27" s="4"/>
    </row>
    <row r="28" spans="2:11" x14ac:dyDescent="0.25">
      <c r="G28" s="30"/>
      <c r="H28" s="15">
        <v>160</v>
      </c>
      <c r="I28" s="16">
        <f t="shared" si="0"/>
        <v>5683.3505498541763</v>
      </c>
      <c r="J28" s="3"/>
      <c r="K28" s="4"/>
    </row>
    <row r="29" spans="2:11" x14ac:dyDescent="0.25">
      <c r="G29" s="30"/>
      <c r="H29" s="15">
        <v>170</v>
      </c>
      <c r="I29" s="16">
        <f t="shared" si="0"/>
        <v>6816.9680789632748</v>
      </c>
      <c r="J29" s="3"/>
      <c r="K29" s="4"/>
    </row>
    <row r="30" spans="2:11" x14ac:dyDescent="0.25">
      <c r="G30" s="30"/>
      <c r="H30" s="15">
        <v>150</v>
      </c>
      <c r="I30" s="16">
        <f t="shared" si="0"/>
        <v>4682.9365492572861</v>
      </c>
      <c r="J30" s="3"/>
      <c r="K30" s="4"/>
    </row>
    <row r="31" spans="2:11" ht="15.75" thickBot="1" x14ac:dyDescent="0.3">
      <c r="G31" s="31"/>
      <c r="H31" s="18">
        <v>160</v>
      </c>
      <c r="I31" s="19">
        <f t="shared" si="0"/>
        <v>5683.3505498541763</v>
      </c>
      <c r="J31" s="10"/>
      <c r="K31" s="20"/>
    </row>
    <row r="33" spans="8:9" x14ac:dyDescent="0.25">
      <c r="H33" s="21" t="s">
        <v>1</v>
      </c>
      <c r="I33" s="23">
        <f>SUM(I7:I31)</f>
        <v>938980.98419650528</v>
      </c>
    </row>
  </sheetData>
  <mergeCells count="4">
    <mergeCell ref="B4:E4"/>
    <mergeCell ref="H4:K4"/>
    <mergeCell ref="G7:G12"/>
    <mergeCell ref="G13:G31"/>
  </mergeCells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Sample upstream</vt:lpstr>
      <vt:lpstr>Sample downstream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Agusti Figueras Romero</dc:creator>
  <cp:lastModifiedBy>Allen Bateman Pinzon</cp:lastModifiedBy>
  <dcterms:created xsi:type="dcterms:W3CDTF">2014-04-22T06:59:07Z</dcterms:created>
  <dcterms:modified xsi:type="dcterms:W3CDTF">2026-09-28T05:15:48Z</dcterms:modified>
</cp:coreProperties>
</file>