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webindicator\files\"/>
    </mc:Choice>
  </mc:AlternateContent>
  <bookViews>
    <workbookView xWindow="0" yWindow="0" windowWidth="14360" windowHeight="5320" activeTab="2"/>
  </bookViews>
  <sheets>
    <sheet name="Inicio" sheetId="1" r:id="rId1"/>
    <sheet name="600" sheetId="2" r:id="rId2"/>
    <sheet name="Hoja1" sheetId="3" r:id="rId3"/>
  </sheets>
  <definedNames>
    <definedName name="_xlnm._FilterDatabase" localSheetId="1" hidden="1">'600'!$A$1:$AF$664</definedName>
    <definedName name="MES_CIERRE">Inicio!$B$2</definedName>
    <definedName name="rng_102_600">'600'!$B$222:$AE$242</definedName>
    <definedName name="rng_108_600">'600'!$B$244:$AE$264</definedName>
    <definedName name="rng_109_600">'600'!$B$266:$AE$286</definedName>
    <definedName name="rng_201_600">'600'!$B$2:$AE$22</definedName>
    <definedName name="rng_202_600">'600'!$B$24:$AE$44</definedName>
    <definedName name="rng_203_600">'600'!$B$46:$AE$66</definedName>
    <definedName name="rng_204_600">'600'!$B$68:$AE$88</definedName>
    <definedName name="rng_208_600">'600'!$B$90:$AE$110</definedName>
    <definedName name="rng_301_600">'600'!$B$288:$AE$308</definedName>
    <definedName name="rng_303_600">'600'!$B$310:$AE$330</definedName>
    <definedName name="rng_305_600">'600'!$B$332:$AE$352</definedName>
    <definedName name="rng_307_600">'600'!$B$354:$AE$374</definedName>
    <definedName name="rng_309_600">'600'!$B$376:$AE$396</definedName>
    <definedName name="rng_312_600">'600'!$B$398:$AE$418</definedName>
    <definedName name="rng_503_600">'600'!$B$134:$AE$154</definedName>
    <definedName name="rng_506_600">'600'!$B$156:$AE$176</definedName>
    <definedName name="rng_508_600">'600'!$B$178:$AE$198</definedName>
    <definedName name="rng_512_600">'600'!$B$200:$AE$220</definedName>
    <definedName name="rng_602_600">'600'!$B$112:$AE$132</definedName>
    <definedName name="rng_613_600">'600'!$B$420:$AE$440</definedName>
    <definedName name="rng_615_600">'600'!$B$442:$AE$462</definedName>
    <definedName name="rng_804_600">'600'!$B$464:$AE$485</definedName>
    <definedName name="rng_805_600">'600'!$B$487:$AE$508</definedName>
    <definedName name="rng_807_600">'600'!$B$510:$AE$530</definedName>
    <definedName name="rng_808_600">'600'!$B$532:$AE$552</definedName>
    <definedName name="rng_811_600">'600'!$B$554:$AE$575</definedName>
    <definedName name="rng_812_600">'600'!$B$577:$AE$597</definedName>
    <definedName name="rng_813_600">'600'!$B$599:$AE$620</definedName>
    <definedName name="rng_816_600">'600'!$B$622:$AE$642</definedName>
    <definedName name="rng_817_600">'600'!$B$644:$AE$664</definedName>
    <definedName name="titulo_102_600">'600'!$A$221:$AF$221</definedName>
    <definedName name="titulo_108_600">'600'!$A$243:$AF$243</definedName>
    <definedName name="titulo_109_600">'600'!$A$265:$AF$265</definedName>
    <definedName name="titulo_201_600">'600'!$A$1:$AF$1</definedName>
    <definedName name="titulo_202_600">'600'!$A$23:$AF$23</definedName>
    <definedName name="titulo_203_600">'600'!$A$45:$AF$45</definedName>
    <definedName name="titulo_204_600">'600'!$A$67:$AF$67</definedName>
    <definedName name="titulo_208_600">'600'!$A$89:$AF$89</definedName>
    <definedName name="titulo_301_600">'600'!$A$287:$AF$287</definedName>
    <definedName name="titulo_303_600">'600'!$A$309:$AF$309</definedName>
    <definedName name="titulo_305_600">'600'!$A$331:$AF$331</definedName>
    <definedName name="titulo_307_600">'600'!$A$353:$AF$353</definedName>
    <definedName name="titulo_309_600">'600'!$A$375:$AF$375</definedName>
    <definedName name="titulo_312_600">'600'!$A$397:$AF$397</definedName>
    <definedName name="titulo_503_600">'600'!$A$133:$AF$133</definedName>
    <definedName name="titulo_506_600">'600'!$A$155:$AF$155</definedName>
    <definedName name="titulo_508_600">'600'!$A$177:$AF$177</definedName>
    <definedName name="titulo_512_600">'600'!$A$199:$AF$199</definedName>
    <definedName name="titulo_602_600">'600'!$A$111:$AF$111</definedName>
    <definedName name="titulo_613_600">'600'!$A$419:$AF$419</definedName>
    <definedName name="titulo_615_600">'600'!$A$441:$AF$441</definedName>
    <definedName name="titulo_804_600">'600'!$A$463:$AF$463</definedName>
    <definedName name="titulo_805_600">'600'!$A$486:$AF$486</definedName>
    <definedName name="titulo_807_600">'600'!$A$509:$AF$509</definedName>
    <definedName name="titulo_808_600">'600'!$A$531:$AF$531</definedName>
    <definedName name="titulo_811_600">'600'!$A$553:$AF$553</definedName>
    <definedName name="titulo_812_600">'600'!$A$576:$AF$576</definedName>
    <definedName name="titulo_813_600">'600'!$A$598:$AF$598</definedName>
    <definedName name="titulo_816_600">'600'!$A$621:$AF$621</definedName>
    <definedName name="titulo_817_600">'600'!$A$643:$AF$643</definedName>
  </definedNames>
  <calcPr calcId="152511"/>
</workbook>
</file>

<file path=xl/calcChain.xml><?xml version="1.0" encoding="utf-8"?>
<calcChain xmlns="http://schemas.openxmlformats.org/spreadsheetml/2006/main">
  <c r="R6" i="1" l="1"/>
  <c r="R8" i="1"/>
  <c r="R9" i="1"/>
  <c r="R12" i="1"/>
  <c r="R10" i="1"/>
  <c r="R11" i="1"/>
  <c r="R7" i="1"/>
  <c r="R13" i="1" l="1"/>
  <c r="A4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A6" i="1"/>
  <c r="R5" i="1"/>
  <c r="R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A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H24" i="3"/>
  <c r="H23" i="3"/>
  <c r="H22" i="3"/>
  <c r="H21" i="3"/>
  <c r="H19" i="3"/>
  <c r="H18" i="3"/>
  <c r="H17" i="3"/>
  <c r="H16" i="3"/>
  <c r="H15" i="3"/>
  <c r="H14" i="3"/>
  <c r="H13" i="3"/>
  <c r="H11" i="3"/>
  <c r="H10" i="3"/>
  <c r="H9" i="3"/>
  <c r="H8" i="3"/>
  <c r="H7" i="3"/>
  <c r="H4" i="3"/>
  <c r="H5" i="3"/>
  <c r="H3" i="3"/>
  <c r="F22" i="3"/>
  <c r="F23" i="3"/>
  <c r="F24" i="3"/>
  <c r="F21" i="3"/>
  <c r="F14" i="3"/>
  <c r="F15" i="3"/>
  <c r="F16" i="3"/>
  <c r="F17" i="3"/>
  <c r="F18" i="3"/>
  <c r="F19" i="3"/>
  <c r="F13" i="3"/>
  <c r="F8" i="3"/>
  <c r="F9" i="3"/>
  <c r="F10" i="3"/>
  <c r="F11" i="3"/>
  <c r="F7" i="3"/>
  <c r="F4" i="3"/>
  <c r="F5" i="3"/>
  <c r="F3" i="3"/>
  <c r="D4" i="3"/>
  <c r="D3" i="3"/>
  <c r="D5" i="3"/>
  <c r="D7" i="3"/>
  <c r="D8" i="3"/>
  <c r="D9" i="3"/>
  <c r="D10" i="3"/>
  <c r="D11" i="3"/>
  <c r="D13" i="3"/>
  <c r="D14" i="3"/>
  <c r="D15" i="3"/>
  <c r="D16" i="3"/>
  <c r="D17" i="3"/>
  <c r="D18" i="3"/>
  <c r="D19" i="3"/>
  <c r="D21" i="3"/>
  <c r="D22" i="3"/>
  <c r="D23" i="3"/>
  <c r="D24" i="3"/>
</calcChain>
</file>

<file path=xl/sharedStrings.xml><?xml version="1.0" encoding="utf-8"?>
<sst xmlns="http://schemas.openxmlformats.org/spreadsheetml/2006/main" count="2251" uniqueCount="164">
  <si>
    <t>Mes Cierre</t>
  </si>
  <si>
    <t>09/2019</t>
  </si>
  <si>
    <t>RENGLON</t>
  </si>
  <si>
    <t>CONCEPTO</t>
  </si>
  <si>
    <t>1 "Mes Actual"</t>
  </si>
  <si>
    <t>2 "Acumulado A?o actual"</t>
  </si>
  <si>
    <t>3 "Mes AA "</t>
  </si>
  <si>
    <t>4 "Factor Mes "</t>
  </si>
  <si>
    <t>5 "Mes AA Act Mes"</t>
  </si>
  <si>
    <t>6 "Acum AA Acumulado"</t>
  </si>
  <si>
    <t>7 "Factor Ac AA "</t>
  </si>
  <si>
    <t>8 "Ac AA Act Actualizado"</t>
  </si>
  <si>
    <t>9 "Presup Mes mes"</t>
  </si>
  <si>
    <t>10 "Presup Ac Ac"</t>
  </si>
  <si>
    <t>CAMAYO</t>
  </si>
  <si>
    <t>CRMAYO</t>
  </si>
  <si>
    <t>CAJUNIO</t>
  </si>
  <si>
    <t>CRJUNIO</t>
  </si>
  <si>
    <t>SALJUNIO</t>
  </si>
  <si>
    <t>CAJULIO</t>
  </si>
  <si>
    <t>CRJULIO</t>
  </si>
  <si>
    <t>CAAGOSTO</t>
  </si>
  <si>
    <t>CRAGOSTO</t>
  </si>
  <si>
    <t>CASEPTIEBRE</t>
  </si>
  <si>
    <t>CRSEPTIEMBRE</t>
  </si>
  <si>
    <t>SALSEPTIEMBRE</t>
  </si>
  <si>
    <t>CAOCTUBRE</t>
  </si>
  <si>
    <t>CROCTUBRE</t>
  </si>
  <si>
    <t>CANOVIEMBRE</t>
  </si>
  <si>
    <t>CRNOVIEMBRE</t>
  </si>
  <si>
    <t>CADICIEMBRE</t>
  </si>
  <si>
    <t>CRDICIEMBRE</t>
  </si>
  <si>
    <t>SALDICIEMBRE</t>
  </si>
  <si>
    <t>FECHA</t>
  </si>
  <si>
    <t xml:space="preserve">Ventas                                  </t>
  </si>
  <si>
    <t>SEP-2019</t>
  </si>
  <si>
    <t xml:space="preserve">Dev y reb/vts                           </t>
  </si>
  <si>
    <t xml:space="preserve">Ventas netas                            </t>
  </si>
  <si>
    <t xml:space="preserve">Costo Directo                           </t>
  </si>
  <si>
    <t xml:space="preserve">Contribucion Marginal                   </t>
  </si>
  <si>
    <t xml:space="preserve">Gastos de Venta                         </t>
  </si>
  <si>
    <t xml:space="preserve">Gastos de Administracion                </t>
  </si>
  <si>
    <t xml:space="preserve">Depreciaciones y amortizacion           </t>
  </si>
  <si>
    <t xml:space="preserve">Gastos Totales                          </t>
  </si>
  <si>
    <t xml:space="preserve">U.A.F.I.R.                              </t>
  </si>
  <si>
    <t xml:space="preserve">Perdida o Utilidad Cambiaria            </t>
  </si>
  <si>
    <t xml:space="preserve">Otros Gastos y Otros ingresos           </t>
  </si>
  <si>
    <t xml:space="preserve">Gastos financieros                      </t>
  </si>
  <si>
    <t xml:space="preserve">Productos financieros                   </t>
  </si>
  <si>
    <t xml:space="preserve">REPOMO                                  </t>
  </si>
  <si>
    <t xml:space="preserve">Costo Integral de Financiamiento        </t>
  </si>
  <si>
    <t xml:space="preserve">U.A.I.R.                                </t>
  </si>
  <si>
    <t xml:space="preserve">I.S.R. e I.A.                           </t>
  </si>
  <si>
    <t xml:space="preserve">P.T.U.                                  </t>
  </si>
  <si>
    <t xml:space="preserve">Utilidad Neta                           </t>
  </si>
  <si>
    <t xml:space="preserve">U.A.F.I.R Flujo                         </t>
  </si>
  <si>
    <t>4 "Fact Mes "</t>
  </si>
  <si>
    <t>6 "Ac AA Acum"</t>
  </si>
  <si>
    <t>7 "Fact Ac Acum"</t>
  </si>
  <si>
    <t>8 "Ac AA Act Ac AA"</t>
  </si>
  <si>
    <t>9 "Mes ppto "</t>
  </si>
  <si>
    <t>10 "Ac ppto "</t>
  </si>
  <si>
    <t>4 "Fact AA "</t>
  </si>
  <si>
    <t>6 "Acum AA Acum"</t>
  </si>
  <si>
    <t>7 "Fact Ac AA Acum"</t>
  </si>
  <si>
    <t>8 "Acum AA Act Acum"</t>
  </si>
  <si>
    <t>9 "Ppto mes Mes"</t>
  </si>
  <si>
    <t>10 "Ppto Acum Acum"</t>
  </si>
  <si>
    <t>3 "Mes a?o anterior "</t>
  </si>
  <si>
    <t>4 "Fact AA AA"</t>
  </si>
  <si>
    <t>9 "Ppto Mes Mes"</t>
  </si>
  <si>
    <t>1 "Mes "</t>
  </si>
  <si>
    <t>2 "Acum "</t>
  </si>
  <si>
    <t>4 "Fct. Mes "</t>
  </si>
  <si>
    <t>5 "AA Act "</t>
  </si>
  <si>
    <t>6 "Ac. AAnt "</t>
  </si>
  <si>
    <t>7 "Fct. AA Ac "</t>
  </si>
  <si>
    <t>8 "Ac. AA Act "</t>
  </si>
  <si>
    <t>9 "Ppto "</t>
  </si>
  <si>
    <t>10 "Ppto Ac. "</t>
  </si>
  <si>
    <t>5 "Mes AA Act "</t>
  </si>
  <si>
    <t>6 "Ac. AA "</t>
  </si>
  <si>
    <t>7 "Fact Ac AA "</t>
  </si>
  <si>
    <t>8 "Ac AA Act "</t>
  </si>
  <si>
    <t>9 "Pres. Mes "</t>
  </si>
  <si>
    <t>10 "Pres Ac "</t>
  </si>
  <si>
    <t>11 "Mes vs. Ppto "</t>
  </si>
  <si>
    <t>12 "Ac. vs Ppto "</t>
  </si>
  <si>
    <t>13 "Mes vs. AA "</t>
  </si>
  <si>
    <t>14 "Ac. vs AA "</t>
  </si>
  <si>
    <t>15 "Ppto Mes Sig "</t>
  </si>
  <si>
    <t>16 "AA Mes Sig "</t>
  </si>
  <si>
    <t>17 "Proy Mes Sig "</t>
  </si>
  <si>
    <t>12 "Acum. vs Ppto "</t>
  </si>
  <si>
    <t>13 "Mes vs AA "</t>
  </si>
  <si>
    <t>14 "Acum vs AA "</t>
  </si>
  <si>
    <t>11 "Mes vs AA "</t>
  </si>
  <si>
    <t>13 "Ac vs AA "</t>
  </si>
  <si>
    <t>15 "Mes vs Ppto "</t>
  </si>
  <si>
    <t>17 "Ac vs Ppto "</t>
  </si>
  <si>
    <t>18 "Ppto Mes Sig "</t>
  </si>
  <si>
    <t>4 "Ac A?o anterior "</t>
  </si>
  <si>
    <t>5 "Presupuesto Mes"</t>
  </si>
  <si>
    <t>6 "Presupuesto Acumulado"</t>
  </si>
  <si>
    <t>7 "Ppto Mes Sig "</t>
  </si>
  <si>
    <t>SALMARZO</t>
  </si>
  <si>
    <t>CAABRIL</t>
  </si>
  <si>
    <t>CRABRIL</t>
  </si>
  <si>
    <t>19 "AA Mes Sig "</t>
  </si>
  <si>
    <t>20 "Proyec Mes Sig "</t>
  </si>
  <si>
    <t xml:space="preserve">Sales                                   </t>
  </si>
  <si>
    <t xml:space="preserve">Discounts                               </t>
  </si>
  <si>
    <t xml:space="preserve">Net Sales                               </t>
  </si>
  <si>
    <t xml:space="preserve">Direct Cost                             </t>
  </si>
  <si>
    <t xml:space="preserve">Direct Cost - Labor                     </t>
  </si>
  <si>
    <t xml:space="preserve">Gross profit                            </t>
  </si>
  <si>
    <t xml:space="preserve">Sales expenses                          </t>
  </si>
  <si>
    <t xml:space="preserve">Managerial expenses                     </t>
  </si>
  <si>
    <t xml:space="preserve">Deprec &amp; amortiz.                       </t>
  </si>
  <si>
    <t xml:space="preserve">Total operating expenses                </t>
  </si>
  <si>
    <t xml:space="preserve">Operating profit                        </t>
  </si>
  <si>
    <t xml:space="preserve">Other income                            </t>
  </si>
  <si>
    <t xml:space="preserve">Financial expenses                      </t>
  </si>
  <si>
    <t xml:space="preserve">Financial income                        </t>
  </si>
  <si>
    <t xml:space="preserve">Financial costs                         </t>
  </si>
  <si>
    <t xml:space="preserve">Earning before Tax                      </t>
  </si>
  <si>
    <t xml:space="preserve">Sales Tax                               </t>
  </si>
  <si>
    <t xml:space="preserve">Franchise Tax                           </t>
  </si>
  <si>
    <t xml:space="preserve">Net profit                              </t>
  </si>
  <si>
    <t xml:space="preserve">EBITDA                                  </t>
  </si>
  <si>
    <t xml:space="preserve">Earnings before Tax                     </t>
  </si>
  <si>
    <t xml:space="preserve">Earning before tax                      </t>
  </si>
  <si>
    <t xml:space="preserve">Earnings before tax                     </t>
  </si>
  <si>
    <t xml:space="preserve">Franchise tax                           </t>
  </si>
  <si>
    <t>Mes</t>
  </si>
  <si>
    <t>Ppto</t>
  </si>
  <si>
    <t>AA</t>
  </si>
  <si>
    <t>vs Ppto</t>
  </si>
  <si>
    <t>vs. AA</t>
  </si>
  <si>
    <t>Vts. Netas</t>
  </si>
  <si>
    <t>Costo. Dir.</t>
  </si>
  <si>
    <t>C. Marginal</t>
  </si>
  <si>
    <t>Gts. Venta</t>
  </si>
  <si>
    <t>Gts. Admón</t>
  </si>
  <si>
    <t>Dep. y Amtz.</t>
  </si>
  <si>
    <t>Total Gts. Op.</t>
  </si>
  <si>
    <t>UAFIR</t>
  </si>
  <si>
    <t>Perd. o Ut. Camb.</t>
  </si>
  <si>
    <t>OG y OI</t>
  </si>
  <si>
    <t>Gts. Fin.</t>
  </si>
  <si>
    <t>Prod. Fin.</t>
  </si>
  <si>
    <t>REPOMO</t>
  </si>
  <si>
    <t>CIF</t>
  </si>
  <si>
    <t>UAIR</t>
  </si>
  <si>
    <t xml:space="preserve">ISR </t>
  </si>
  <si>
    <t>PTU</t>
  </si>
  <si>
    <t>Ut. Neta</t>
  </si>
  <si>
    <t>UAFIR Flujo</t>
  </si>
  <si>
    <t>rng_202_600</t>
  </si>
  <si>
    <t>rng_204_600</t>
  </si>
  <si>
    <t>rng_203_600</t>
  </si>
  <si>
    <t>rng_208_600</t>
  </si>
  <si>
    <t>rng_201_600</t>
  </si>
  <si>
    <t>rng_602_600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</si>
</sst>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;[Red]\-#,##0\ "/>
    <numFmt numFmtId="165" formatCode="0.0%;[Red]\-#.0%"/>
  </numFmts>
  <fonts count="4" x14ac:knownFonts="1">
    <font>
      <sz val="11"/>
      <color rgb="FF000000"/>
      <name val="Calibri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0" fontId="2" fillId="2" borderId="0" xfId="1" applyFill="1"/>
    <xf numFmtId="0" fontId="3" fillId="2" borderId="0" xfId="1" applyFont="1" applyFill="1" applyAlignment="1">
      <alignment horizontal="center"/>
    </xf>
    <xf numFmtId="0" fontId="3" fillId="0" borderId="0" xfId="1" applyFont="1" applyFill="1"/>
    <xf numFmtId="0" fontId="3" fillId="2" borderId="0" xfId="1" applyFont="1" applyFill="1"/>
    <xf numFmtId="3" fontId="2" fillId="0" borderId="1" xfId="1" applyNumberFormat="1" applyBorder="1"/>
    <xf numFmtId="165" fontId="0" fillId="0" borderId="2" xfId="2" applyNumberFormat="1" applyFont="1" applyFill="1" applyBorder="1" applyAlignment="1">
      <alignment horizontal="center"/>
    </xf>
    <xf numFmtId="164" fontId="2" fillId="0" borderId="2" xfId="1" applyNumberFormat="1" applyFill="1" applyBorder="1"/>
    <xf numFmtId="165" fontId="0" fillId="0" borderId="3" xfId="2" applyNumberFormat="1" applyFont="1" applyFill="1" applyBorder="1" applyAlignment="1">
      <alignment horizontal="center"/>
    </xf>
    <xf numFmtId="164" fontId="2" fillId="0" borderId="3" xfId="1" applyNumberFormat="1" applyFill="1" applyBorder="1"/>
    <xf numFmtId="165" fontId="3" fillId="0" borderId="1" xfId="2" applyNumberFormat="1" applyFont="1" applyFill="1" applyBorder="1" applyAlignment="1">
      <alignment horizontal="center"/>
    </xf>
    <xf numFmtId="164" fontId="3" fillId="0" borderId="1" xfId="1" applyNumberFormat="1" applyFont="1" applyFill="1" applyBorder="1"/>
    <xf numFmtId="164" fontId="2" fillId="0" borderId="0" xfId="1" applyNumberFormat="1" applyFill="1"/>
    <xf numFmtId="165" fontId="0" fillId="0" borderId="0" xfId="2" applyNumberFormat="1" applyFont="1" applyFill="1" applyAlignment="1">
      <alignment horizontal="center"/>
    </xf>
    <xf numFmtId="0" fontId="0" fillId="0" borderId="0" xfId="0" quotePrefix="1"/>
    <xf numFmtId="0" fontId="2" fillId="0" borderId="0" xfId="0" applyFont="1"/>
  </cellXfs>
  <cellStyles count="3">
    <cellStyle name="Normal" xfId="0" builtinId="0"/>
    <cellStyle name="Normal 2" xfId="1"/>
    <cellStyle name="Porcentaje 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topLeftCell="A2" workbookViewId="0">
      <selection activeCell="R13" sqref="A3:R13"/>
    </sheetView>
  </sheetViews>
  <sheetFormatPr baseColWidth="10" defaultColWidth="8.7265625" defaultRowHeight="14.5" x14ac:dyDescent="0.35"/>
  <cols>
    <col min="1" max="1" width="11.1796875" bestFit="1" customWidth="1"/>
    <col min="4" max="4" width="11.1796875" bestFit="1" customWidth="1"/>
    <col min="18" max="18" width="11.1796875" bestFit="1" customWidth="1"/>
  </cols>
  <sheetData>
    <row r="2" spans="1:18" x14ac:dyDescent="0.35">
      <c r="A2" t="s">
        <v>0</v>
      </c>
      <c r="B2" t="s">
        <v>1</v>
      </c>
    </row>
    <row r="3" spans="1:18" x14ac:dyDescent="0.35">
      <c r="R3" t="s">
        <v>139</v>
      </c>
    </row>
    <row r="4" spans="1:18" x14ac:dyDescent="0.35">
      <c r="A4" t="str">
        <f t="shared" ref="A4:O4" si="0">titulo_102_600</f>
        <v>RENGLON</v>
      </c>
      <c r="B4" t="str">
        <f t="shared" si="0"/>
        <v>CONCEPTO</v>
      </c>
      <c r="C4" t="str">
        <f t="shared" si="0"/>
        <v>1 "Mes "</v>
      </c>
      <c r="D4" t="str">
        <f t="shared" si="0"/>
        <v>2 "Acum "</v>
      </c>
      <c r="E4" t="str">
        <f t="shared" si="0"/>
        <v>3 "Mes AA "</v>
      </c>
      <c r="F4" t="str">
        <f t="shared" si="0"/>
        <v>4 "Fct. Mes "</v>
      </c>
      <c r="G4" t="str">
        <f t="shared" si="0"/>
        <v>5 "AA Act "</v>
      </c>
      <c r="H4" t="str">
        <f t="shared" si="0"/>
        <v>6 "Ac. AAnt "</v>
      </c>
      <c r="I4" t="str">
        <f t="shared" si="0"/>
        <v>7 "Fct. AA Ac "</v>
      </c>
      <c r="J4" t="str">
        <f t="shared" si="0"/>
        <v>8 "Ac. AA Act "</v>
      </c>
      <c r="K4" t="str">
        <f t="shared" si="0"/>
        <v>9 "Ppto "</v>
      </c>
      <c r="L4" t="str">
        <f t="shared" si="0"/>
        <v>10 "Ppto Ac. "</v>
      </c>
      <c r="M4" t="str">
        <f t="shared" si="0"/>
        <v>11 "Mes vs AA "</v>
      </c>
      <c r="N4" t="str">
        <f t="shared" si="0"/>
        <v>CRMAYO</v>
      </c>
      <c r="O4" t="str">
        <f t="shared" si="0"/>
        <v>13 "Ac vs AA "</v>
      </c>
      <c r="R4">
        <f>INDEX(rng_102_600,MATCH(50,'600'!A:A,0),3)</f>
        <v>0</v>
      </c>
    </row>
    <row r="5" spans="1:18" x14ac:dyDescent="0.35">
      <c r="A5" t="str">
        <f t="shared" ref="A5:O5" si="1">titulo_108_600</f>
        <v>RENGLON</v>
      </c>
      <c r="B5" t="str">
        <f t="shared" si="1"/>
        <v>CONCEPTO</v>
      </c>
      <c r="C5" t="str">
        <f t="shared" si="1"/>
        <v>1 "Mes "</v>
      </c>
      <c r="D5" t="str">
        <f t="shared" si="1"/>
        <v>2 "Acum "</v>
      </c>
      <c r="E5" t="str">
        <f t="shared" si="1"/>
        <v>3 "Mes AA "</v>
      </c>
      <c r="F5" t="str">
        <f t="shared" si="1"/>
        <v>4 "Fct. Mes "</v>
      </c>
      <c r="G5" t="str">
        <f t="shared" si="1"/>
        <v>5 "AA Act "</v>
      </c>
      <c r="H5" t="str">
        <f t="shared" si="1"/>
        <v>6 "Ac. AAnt "</v>
      </c>
      <c r="I5" t="str">
        <f t="shared" si="1"/>
        <v>7 "Fct. AA Ac "</v>
      </c>
      <c r="J5" t="str">
        <f t="shared" si="1"/>
        <v>8 "Ac. AA Act "</v>
      </c>
      <c r="K5" t="str">
        <f t="shared" si="1"/>
        <v>9 "Ppto "</v>
      </c>
      <c r="L5" t="str">
        <f t="shared" si="1"/>
        <v>10 "Ppto Ac. "</v>
      </c>
      <c r="M5" t="str">
        <f t="shared" si="1"/>
        <v>11 "Mes vs AA "</v>
      </c>
      <c r="N5" t="str">
        <f t="shared" si="1"/>
        <v>CRMAYO</v>
      </c>
      <c r="O5" t="str">
        <f t="shared" si="1"/>
        <v>13 "Ac vs AA "</v>
      </c>
      <c r="R5">
        <f>INDEX(rng_108_600,MATCH(50,'600'!A:A,0),3)</f>
        <v>0</v>
      </c>
    </row>
    <row r="6" spans="1:18" x14ac:dyDescent="0.35">
      <c r="A6" t="str">
        <f t="shared" ref="A6:P6" si="2">titulo_109_600</f>
        <v>RENGLON</v>
      </c>
      <c r="B6" t="str">
        <f t="shared" si="2"/>
        <v>CONCEPTO</v>
      </c>
      <c r="C6" t="str">
        <f t="shared" si="2"/>
        <v>1 "Mes "</v>
      </c>
      <c r="D6" t="str">
        <f t="shared" si="2"/>
        <v>2 "Acum "</v>
      </c>
      <c r="E6" t="str">
        <f t="shared" si="2"/>
        <v>3 "Mes AA "</v>
      </c>
      <c r="F6" t="str">
        <f t="shared" si="2"/>
        <v>4 "Fct. Mes "</v>
      </c>
      <c r="G6" t="str">
        <f t="shared" si="2"/>
        <v>5 "AA Act "</v>
      </c>
      <c r="H6" t="str">
        <f t="shared" si="2"/>
        <v>6 "Ac. AAnt "</v>
      </c>
      <c r="I6" t="str">
        <f t="shared" si="2"/>
        <v>7 "Fct. AA Ac "</v>
      </c>
      <c r="J6" t="str">
        <f t="shared" si="2"/>
        <v>8 "Ac. AA Act "</v>
      </c>
      <c r="K6" t="str">
        <f t="shared" si="2"/>
        <v>9 "Ppto "</v>
      </c>
      <c r="L6" t="str">
        <f t="shared" si="2"/>
        <v>10 "Ppto Ac. "</v>
      </c>
      <c r="M6" t="str">
        <f t="shared" si="2"/>
        <v>11 "Mes vs AA "</v>
      </c>
      <c r="N6" t="str">
        <f t="shared" si="2"/>
        <v>CRMAYO</v>
      </c>
      <c r="O6" t="str">
        <f t="shared" si="2"/>
        <v>13 "Ac vs AA "</v>
      </c>
      <c r="P6" t="str">
        <f t="shared" si="2"/>
        <v>CRJUNIO</v>
      </c>
      <c r="R6">
        <f>INDEX(rng_109_600,MATCH(50,'600'!$A:$A,0),3)</f>
        <v>0</v>
      </c>
    </row>
    <row r="7" spans="1:18" x14ac:dyDescent="0.35">
      <c r="A7" t="str">
        <f t="shared" ref="A7:P7" si="3">titulo_201_600</f>
        <v>RENGLON</v>
      </c>
      <c r="D7" s="17" t="s">
        <v>162</v>
      </c>
      <c r="R7">
        <f ca="1">INDEX(INDIRECT(D7), MATCH(50,'600'!$A:$A,0)-1,2)</f>
        <v>12695849.9</v>
      </c>
    </row>
    <row r="8" spans="1:18" x14ac:dyDescent="0.35">
      <c r="B8" s="16"/>
      <c r="D8" s="17" t="s">
        <v>158</v>
      </c>
      <c r="R8">
        <f ca="1">INDEX(INDIRECT(D8), MATCH(50,'600'!$A:$A,0)-1,2)</f>
        <v>0</v>
      </c>
    </row>
    <row r="9" spans="1:18" x14ac:dyDescent="0.35">
      <c r="D9" s="17" t="s">
        <v>160</v>
      </c>
      <c r="R9">
        <f ca="1">INDEX(INDIRECT(D9), MATCH(50,'600'!$A:$A,0)-1,2)</f>
        <v>21563337</v>
      </c>
    </row>
    <row r="10" spans="1:18" x14ac:dyDescent="0.35">
      <c r="D10" s="17" t="s">
        <v>159</v>
      </c>
      <c r="R10">
        <f ca="1">INDEX(INDIRECT(D10), MATCH(50,'600'!$A:$A,0)-1,2)</f>
        <v>0</v>
      </c>
    </row>
    <row r="11" spans="1:18" x14ac:dyDescent="0.35">
      <c r="D11" s="17" t="s">
        <v>161</v>
      </c>
      <c r="R11">
        <f ca="1">INDEX(INDIRECT(D11), MATCH(50,'600'!$A:$A,0)-1,2)</f>
        <v>0</v>
      </c>
    </row>
    <row r="12" spans="1:18" x14ac:dyDescent="0.35">
      <c r="D12" s="17" t="s">
        <v>163</v>
      </c>
      <c r="R12">
        <f ca="1">INDEX(INDIRECT(D12), MATCH(50,'600'!$A:$A,0)-1,2)</f>
        <v>0</v>
      </c>
    </row>
    <row r="13" spans="1:18" x14ac:dyDescent="0.35">
      <c r="R13">
        <f ca="1">SUM(R7:R12)/1000</f>
        <v>34259.186900000001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4"/>
  <sheetViews>
    <sheetView zoomScale="90" zoomScaleNormal="90" workbookViewId="0">
      <selection activeCell="C4" sqref="C4"/>
    </sheetView>
  </sheetViews>
  <sheetFormatPr baseColWidth="10" defaultColWidth="8.7265625" defaultRowHeight="14.5" x14ac:dyDescent="0.35"/>
  <sheetData>
    <row r="1" spans="1:32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</row>
    <row r="2" spans="1:32" x14ac:dyDescent="0.35">
      <c r="A2">
        <v>30</v>
      </c>
      <c r="B2" t="s">
        <v>34</v>
      </c>
      <c r="C2">
        <v>12695849.9</v>
      </c>
      <c r="D2">
        <v>238254361.09</v>
      </c>
      <c r="E2">
        <v>24075603.82</v>
      </c>
      <c r="F2">
        <v>1</v>
      </c>
      <c r="G2">
        <v>24075603.82</v>
      </c>
      <c r="H2">
        <v>225478914.55000001</v>
      </c>
      <c r="I2">
        <v>1</v>
      </c>
      <c r="J2">
        <v>225478914.55000001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t="s">
        <v>35</v>
      </c>
    </row>
    <row r="3" spans="1:32" x14ac:dyDescent="0.35">
      <c r="A3">
        <v>40</v>
      </c>
      <c r="B3" t="s">
        <v>36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t="s">
        <v>35</v>
      </c>
    </row>
    <row r="4" spans="1:32" x14ac:dyDescent="0.35">
      <c r="A4">
        <v>50</v>
      </c>
      <c r="B4" t="s">
        <v>37</v>
      </c>
      <c r="C4">
        <v>12695849.9</v>
      </c>
      <c r="D4">
        <v>238254361.09</v>
      </c>
      <c r="E4">
        <v>24075603.82</v>
      </c>
      <c r="F4">
        <v>1</v>
      </c>
      <c r="G4">
        <v>24075603.82</v>
      </c>
      <c r="H4">
        <v>225478914.55000001</v>
      </c>
      <c r="I4">
        <v>1</v>
      </c>
      <c r="J4">
        <v>225478914.55000001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35</v>
      </c>
    </row>
    <row r="5" spans="1:32" x14ac:dyDescent="0.35">
      <c r="A5">
        <v>60</v>
      </c>
      <c r="B5" t="s">
        <v>38</v>
      </c>
      <c r="C5">
        <v>201784.8</v>
      </c>
      <c r="D5">
        <v>82167597.840000004</v>
      </c>
      <c r="E5">
        <v>9948376</v>
      </c>
      <c r="F5">
        <v>1</v>
      </c>
      <c r="G5">
        <v>9948376</v>
      </c>
      <c r="H5">
        <v>93869696.359999999</v>
      </c>
      <c r="I5">
        <v>1</v>
      </c>
      <c r="J5">
        <v>93869696.359999999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t="s">
        <v>35</v>
      </c>
    </row>
    <row r="6" spans="1:32" x14ac:dyDescent="0.35">
      <c r="A6">
        <v>70</v>
      </c>
      <c r="B6" t="s">
        <v>39</v>
      </c>
      <c r="C6">
        <v>12494065.1</v>
      </c>
      <c r="D6">
        <v>156086763.25</v>
      </c>
      <c r="E6">
        <v>14127227.82</v>
      </c>
      <c r="F6">
        <v>1</v>
      </c>
      <c r="G6">
        <v>14127227.82</v>
      </c>
      <c r="H6">
        <v>131609218.19</v>
      </c>
      <c r="I6">
        <v>1</v>
      </c>
      <c r="J6">
        <v>131609218.19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">
        <v>35</v>
      </c>
    </row>
    <row r="7" spans="1:32" x14ac:dyDescent="0.35">
      <c r="A7">
        <v>80</v>
      </c>
      <c r="B7" t="s">
        <v>40</v>
      </c>
      <c r="C7">
        <v>7329297.9900000002</v>
      </c>
      <c r="D7">
        <v>101058086.34</v>
      </c>
      <c r="E7">
        <v>11081364.859999999</v>
      </c>
      <c r="F7">
        <v>1</v>
      </c>
      <c r="G7">
        <v>11081364.859999999</v>
      </c>
      <c r="H7">
        <v>92888837.609999999</v>
      </c>
      <c r="I7">
        <v>1</v>
      </c>
      <c r="J7">
        <v>92888837.609999999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t="s">
        <v>35</v>
      </c>
    </row>
    <row r="8" spans="1:32" x14ac:dyDescent="0.35">
      <c r="A8">
        <v>90</v>
      </c>
      <c r="B8" t="s">
        <v>41</v>
      </c>
      <c r="C8">
        <v>2124295.0099999998</v>
      </c>
      <c r="D8">
        <v>20735824.170000002</v>
      </c>
      <c r="E8">
        <v>1662851.87</v>
      </c>
      <c r="F8">
        <v>1</v>
      </c>
      <c r="G8">
        <v>1662851.87</v>
      </c>
      <c r="H8">
        <v>15313915.48</v>
      </c>
      <c r="I8">
        <v>1</v>
      </c>
      <c r="J8">
        <v>15313915.48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t="s">
        <v>35</v>
      </c>
    </row>
    <row r="9" spans="1:32" x14ac:dyDescent="0.35">
      <c r="A9">
        <v>100</v>
      </c>
      <c r="B9" t="s">
        <v>42</v>
      </c>
      <c r="C9">
        <v>0</v>
      </c>
      <c r="D9">
        <v>4746779.95</v>
      </c>
      <c r="E9">
        <v>744226.75</v>
      </c>
      <c r="F9">
        <v>1</v>
      </c>
      <c r="G9">
        <v>744226.75</v>
      </c>
      <c r="H9">
        <v>6584992.2699999996</v>
      </c>
      <c r="I9">
        <v>1</v>
      </c>
      <c r="J9">
        <v>6584992.2699999996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t="s">
        <v>35</v>
      </c>
    </row>
    <row r="10" spans="1:32" x14ac:dyDescent="0.35">
      <c r="A10">
        <v>110</v>
      </c>
      <c r="B10" t="s">
        <v>43</v>
      </c>
      <c r="C10">
        <v>9453593</v>
      </c>
      <c r="D10">
        <v>126540690.45999999</v>
      </c>
      <c r="E10">
        <v>13488443.48</v>
      </c>
      <c r="F10">
        <v>1</v>
      </c>
      <c r="G10">
        <v>13488443.48</v>
      </c>
      <c r="H10">
        <v>114787745.36</v>
      </c>
      <c r="I10">
        <v>1</v>
      </c>
      <c r="J10">
        <v>114787745.36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t="s">
        <v>35</v>
      </c>
    </row>
    <row r="11" spans="1:32" x14ac:dyDescent="0.35">
      <c r="A11">
        <v>120</v>
      </c>
      <c r="B11" t="s">
        <v>44</v>
      </c>
      <c r="C11">
        <v>3040472.1</v>
      </c>
      <c r="D11">
        <v>29546072.789999999</v>
      </c>
      <c r="E11">
        <v>638784.34</v>
      </c>
      <c r="F11">
        <v>1</v>
      </c>
      <c r="G11">
        <v>638784.34</v>
      </c>
      <c r="H11">
        <v>16821472.829999998</v>
      </c>
      <c r="I11">
        <v>1</v>
      </c>
      <c r="J11">
        <v>16821472.829999998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t="s">
        <v>35</v>
      </c>
    </row>
    <row r="12" spans="1:32" x14ac:dyDescent="0.35">
      <c r="A12">
        <v>130</v>
      </c>
      <c r="B12" t="s">
        <v>45</v>
      </c>
      <c r="C12">
        <v>-11739.55</v>
      </c>
      <c r="D12">
        <v>725408.88</v>
      </c>
      <c r="E12">
        <v>-780841.93</v>
      </c>
      <c r="F12">
        <v>1</v>
      </c>
      <c r="G12">
        <v>-780841.93</v>
      </c>
      <c r="H12">
        <v>-1318028.1399999999</v>
      </c>
      <c r="I12">
        <v>1</v>
      </c>
      <c r="J12">
        <v>-1318028.1399999999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">
        <v>35</v>
      </c>
    </row>
    <row r="13" spans="1:32" x14ac:dyDescent="0.35">
      <c r="A13">
        <v>135</v>
      </c>
      <c r="B13" t="s">
        <v>46</v>
      </c>
      <c r="C13">
        <v>1207.03</v>
      </c>
      <c r="D13">
        <v>-885681.78</v>
      </c>
      <c r="E13">
        <v>-117963.46</v>
      </c>
      <c r="F13">
        <v>1</v>
      </c>
      <c r="G13">
        <v>-117963.46</v>
      </c>
      <c r="H13">
        <v>-468959.67</v>
      </c>
      <c r="I13">
        <v>1</v>
      </c>
      <c r="J13">
        <v>-468959.67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t="s">
        <v>35</v>
      </c>
    </row>
    <row r="14" spans="1:32" x14ac:dyDescent="0.35">
      <c r="A14">
        <v>140</v>
      </c>
      <c r="B14" t="s">
        <v>47</v>
      </c>
      <c r="C14">
        <v>191342.47</v>
      </c>
      <c r="D14">
        <v>3080856.12</v>
      </c>
      <c r="E14">
        <v>509636.95</v>
      </c>
      <c r="F14">
        <v>1</v>
      </c>
      <c r="G14">
        <v>509636.95</v>
      </c>
      <c r="H14">
        <v>4093715.39</v>
      </c>
      <c r="I14">
        <v>1</v>
      </c>
      <c r="J14">
        <v>4093715.39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t="s">
        <v>35</v>
      </c>
    </row>
    <row r="15" spans="1:32" x14ac:dyDescent="0.35">
      <c r="A15">
        <v>150</v>
      </c>
      <c r="B15" t="s">
        <v>48</v>
      </c>
      <c r="C15">
        <v>28.12</v>
      </c>
      <c r="D15">
        <v>337890.42</v>
      </c>
      <c r="E15">
        <v>39.74</v>
      </c>
      <c r="F15">
        <v>1</v>
      </c>
      <c r="G15">
        <v>39.74</v>
      </c>
      <c r="H15">
        <v>36490.379999999997</v>
      </c>
      <c r="I15">
        <v>1</v>
      </c>
      <c r="J15">
        <v>36490.379999999997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">
        <v>35</v>
      </c>
    </row>
    <row r="16" spans="1:32" x14ac:dyDescent="0.35">
      <c r="A16">
        <v>155</v>
      </c>
      <c r="B16" t="s">
        <v>49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t="s">
        <v>35</v>
      </c>
    </row>
    <row r="17" spans="1:32" x14ac:dyDescent="0.35">
      <c r="A17">
        <v>160</v>
      </c>
      <c r="B17" t="s">
        <v>50</v>
      </c>
      <c r="C17">
        <v>180781.83</v>
      </c>
      <c r="D17">
        <v>2582692.7999999998</v>
      </c>
      <c r="E17">
        <v>-389208.18</v>
      </c>
      <c r="F17">
        <v>1</v>
      </c>
      <c r="G17">
        <v>-389208.18</v>
      </c>
      <c r="H17">
        <v>2270237.2000000002</v>
      </c>
      <c r="I17">
        <v>1</v>
      </c>
      <c r="J17">
        <v>2270237.2000000002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t="s">
        <v>35</v>
      </c>
    </row>
    <row r="18" spans="1:32" x14ac:dyDescent="0.35">
      <c r="A18">
        <v>170</v>
      </c>
      <c r="B18" t="s">
        <v>51</v>
      </c>
      <c r="C18">
        <v>2859690.27</v>
      </c>
      <c r="D18">
        <v>26963379.989999998</v>
      </c>
      <c r="E18">
        <v>1027992.52</v>
      </c>
      <c r="F18">
        <v>1</v>
      </c>
      <c r="G18">
        <v>1027992.52</v>
      </c>
      <c r="H18">
        <v>14551235.630000001</v>
      </c>
      <c r="I18">
        <v>1</v>
      </c>
      <c r="J18">
        <v>14551235.630000001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t="s">
        <v>35</v>
      </c>
    </row>
    <row r="19" spans="1:32" x14ac:dyDescent="0.35">
      <c r="A19">
        <v>180</v>
      </c>
      <c r="B19" t="s">
        <v>52</v>
      </c>
      <c r="C19">
        <v>300157.53000000003</v>
      </c>
      <c r="D19">
        <v>5632901.9299999997</v>
      </c>
      <c r="E19">
        <v>569147.36</v>
      </c>
      <c r="F19">
        <v>1</v>
      </c>
      <c r="G19">
        <v>569147.36</v>
      </c>
      <c r="H19">
        <v>5330232.09</v>
      </c>
      <c r="I19">
        <v>1</v>
      </c>
      <c r="J19">
        <v>5330232.09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t="s">
        <v>35</v>
      </c>
    </row>
    <row r="20" spans="1:32" x14ac:dyDescent="0.35">
      <c r="A20">
        <v>190</v>
      </c>
      <c r="B20" t="s">
        <v>53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t="s">
        <v>35</v>
      </c>
    </row>
    <row r="21" spans="1:32" x14ac:dyDescent="0.35">
      <c r="A21">
        <v>200</v>
      </c>
      <c r="B21" t="s">
        <v>54</v>
      </c>
      <c r="C21">
        <v>2559532.7400000002</v>
      </c>
      <c r="D21">
        <v>21330478.059999999</v>
      </c>
      <c r="E21">
        <v>458845.16</v>
      </c>
      <c r="F21">
        <v>1</v>
      </c>
      <c r="G21">
        <v>458845.16</v>
      </c>
      <c r="H21">
        <v>9221003.5399999991</v>
      </c>
      <c r="I21">
        <v>1</v>
      </c>
      <c r="J21">
        <v>9221003.5399999991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">
        <v>35</v>
      </c>
    </row>
    <row r="22" spans="1:32" x14ac:dyDescent="0.35">
      <c r="A22">
        <v>210</v>
      </c>
      <c r="B22" t="s">
        <v>55</v>
      </c>
      <c r="C22">
        <v>3040472.1</v>
      </c>
      <c r="D22">
        <v>34292852.740000002</v>
      </c>
      <c r="E22">
        <v>1383011.09</v>
      </c>
      <c r="F22">
        <v>1</v>
      </c>
      <c r="G22">
        <v>1383011.09</v>
      </c>
      <c r="H22">
        <v>23406465.100000001</v>
      </c>
      <c r="I22">
        <v>1</v>
      </c>
      <c r="J22">
        <v>23406465.100000001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t="s">
        <v>35</v>
      </c>
    </row>
    <row r="23" spans="1:32" x14ac:dyDescent="0.35">
      <c r="A23" s="1" t="s">
        <v>2</v>
      </c>
      <c r="B23" s="1" t="s">
        <v>3</v>
      </c>
      <c r="C23" s="1" t="s">
        <v>4</v>
      </c>
      <c r="D23" s="1" t="s">
        <v>5</v>
      </c>
      <c r="E23" s="1" t="s">
        <v>6</v>
      </c>
      <c r="F23" s="1" t="s">
        <v>56</v>
      </c>
      <c r="G23" s="1" t="s">
        <v>8</v>
      </c>
      <c r="H23" s="1" t="s">
        <v>57</v>
      </c>
      <c r="I23" s="1" t="s">
        <v>58</v>
      </c>
      <c r="J23" s="1" t="s">
        <v>59</v>
      </c>
      <c r="K23" s="1" t="s">
        <v>60</v>
      </c>
      <c r="L23" s="1" t="s">
        <v>61</v>
      </c>
      <c r="M23" s="1" t="s">
        <v>14</v>
      </c>
      <c r="N23" s="1" t="s">
        <v>15</v>
      </c>
      <c r="O23" s="1" t="s">
        <v>16</v>
      </c>
      <c r="P23" s="1" t="s">
        <v>17</v>
      </c>
      <c r="Q23" s="1" t="s">
        <v>18</v>
      </c>
      <c r="R23" s="1" t="s">
        <v>19</v>
      </c>
      <c r="S23" s="1" t="s">
        <v>20</v>
      </c>
      <c r="T23" s="1" t="s">
        <v>21</v>
      </c>
      <c r="U23" s="1" t="s">
        <v>22</v>
      </c>
      <c r="V23" s="1" t="s">
        <v>23</v>
      </c>
      <c r="W23" s="1" t="s">
        <v>24</v>
      </c>
      <c r="X23" s="1" t="s">
        <v>25</v>
      </c>
      <c r="Y23" s="1" t="s">
        <v>26</v>
      </c>
      <c r="Z23" s="1" t="s">
        <v>27</v>
      </c>
      <c r="AA23" s="1" t="s">
        <v>28</v>
      </c>
      <c r="AB23" s="1" t="s">
        <v>29</v>
      </c>
      <c r="AC23" s="1" t="s">
        <v>30</v>
      </c>
      <c r="AD23" s="1" t="s">
        <v>31</v>
      </c>
      <c r="AE23" s="1" t="s">
        <v>32</v>
      </c>
      <c r="AF23" s="1" t="s">
        <v>33</v>
      </c>
    </row>
    <row r="24" spans="1:32" x14ac:dyDescent="0.35">
      <c r="A24">
        <v>30</v>
      </c>
      <c r="B24" t="s">
        <v>34</v>
      </c>
      <c r="C24">
        <v>0</v>
      </c>
      <c r="D24">
        <v>37077200.649999999</v>
      </c>
      <c r="E24">
        <v>3736751</v>
      </c>
      <c r="F24">
        <v>1</v>
      </c>
      <c r="G24">
        <v>3736751</v>
      </c>
      <c r="H24">
        <v>35129355.479999997</v>
      </c>
      <c r="I24">
        <v>1</v>
      </c>
      <c r="J24">
        <v>35129355.479999997</v>
      </c>
      <c r="K24">
        <v>0</v>
      </c>
      <c r="L24">
        <v>46588897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t="s">
        <v>35</v>
      </c>
    </row>
    <row r="25" spans="1:32" x14ac:dyDescent="0.35">
      <c r="A25">
        <v>40</v>
      </c>
      <c r="B25" t="s">
        <v>36</v>
      </c>
      <c r="C25">
        <v>0</v>
      </c>
      <c r="D25">
        <v>4345.2700000000004</v>
      </c>
      <c r="E25">
        <v>0</v>
      </c>
      <c r="F25">
        <v>1</v>
      </c>
      <c r="G25">
        <v>0</v>
      </c>
      <c r="H25">
        <v>11358.94</v>
      </c>
      <c r="I25">
        <v>1</v>
      </c>
      <c r="J25">
        <v>11358.94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t="s">
        <v>35</v>
      </c>
    </row>
    <row r="26" spans="1:32" x14ac:dyDescent="0.35">
      <c r="A26">
        <v>50</v>
      </c>
      <c r="B26" t="s">
        <v>37</v>
      </c>
      <c r="C26">
        <v>0</v>
      </c>
      <c r="D26">
        <v>37072855.380000003</v>
      </c>
      <c r="E26">
        <v>3736751</v>
      </c>
      <c r="F26">
        <v>1</v>
      </c>
      <c r="G26">
        <v>3736751</v>
      </c>
      <c r="H26">
        <v>35117996.539999999</v>
      </c>
      <c r="I26">
        <v>1</v>
      </c>
      <c r="J26">
        <v>35117996.539999999</v>
      </c>
      <c r="K26">
        <v>0</v>
      </c>
      <c r="L26">
        <v>46588897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t="s">
        <v>35</v>
      </c>
    </row>
    <row r="27" spans="1:32" x14ac:dyDescent="0.35">
      <c r="A27">
        <v>60</v>
      </c>
      <c r="B27" t="s">
        <v>38</v>
      </c>
      <c r="C27">
        <v>0</v>
      </c>
      <c r="D27">
        <v>22625730.440000001</v>
      </c>
      <c r="E27">
        <v>2292587.16</v>
      </c>
      <c r="F27">
        <v>1</v>
      </c>
      <c r="G27">
        <v>2292587.16</v>
      </c>
      <c r="H27">
        <v>21287094.469999999</v>
      </c>
      <c r="I27">
        <v>1</v>
      </c>
      <c r="J27">
        <v>21287094.469999999</v>
      </c>
      <c r="K27">
        <v>0</v>
      </c>
      <c r="L27">
        <v>28896194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t="s">
        <v>35</v>
      </c>
    </row>
    <row r="28" spans="1:32" x14ac:dyDescent="0.35">
      <c r="A28">
        <v>70</v>
      </c>
      <c r="B28" t="s">
        <v>39</v>
      </c>
      <c r="C28">
        <v>0</v>
      </c>
      <c r="D28">
        <v>14447124.939999999</v>
      </c>
      <c r="E28">
        <v>1444163.84</v>
      </c>
      <c r="F28">
        <v>1</v>
      </c>
      <c r="G28">
        <v>1444163.84</v>
      </c>
      <c r="H28">
        <v>13830902.07</v>
      </c>
      <c r="I28">
        <v>1</v>
      </c>
      <c r="J28">
        <v>13830902.07</v>
      </c>
      <c r="K28">
        <v>0</v>
      </c>
      <c r="L28">
        <v>17692703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t="s">
        <v>35</v>
      </c>
    </row>
    <row r="29" spans="1:32" x14ac:dyDescent="0.35">
      <c r="A29">
        <v>80</v>
      </c>
      <c r="B29" t="s">
        <v>40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t="s">
        <v>35</v>
      </c>
    </row>
    <row r="30" spans="1:32" x14ac:dyDescent="0.35">
      <c r="A30">
        <v>90</v>
      </c>
      <c r="B30" t="s">
        <v>41</v>
      </c>
      <c r="C30">
        <v>1263797.32</v>
      </c>
      <c r="D30">
        <v>11503535.039999999</v>
      </c>
      <c r="E30">
        <v>1215137.18</v>
      </c>
      <c r="F30">
        <v>1</v>
      </c>
      <c r="G30">
        <v>1215137.18</v>
      </c>
      <c r="H30">
        <v>10981757.380000001</v>
      </c>
      <c r="I30">
        <v>1</v>
      </c>
      <c r="J30">
        <v>10981757.380000001</v>
      </c>
      <c r="K30">
        <v>0</v>
      </c>
      <c r="L30">
        <v>14892943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t="s">
        <v>35</v>
      </c>
    </row>
    <row r="31" spans="1:32" x14ac:dyDescent="0.35">
      <c r="A31">
        <v>100</v>
      </c>
      <c r="B31" t="s">
        <v>42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2064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t="s">
        <v>35</v>
      </c>
    </row>
    <row r="32" spans="1:32" x14ac:dyDescent="0.35">
      <c r="A32">
        <v>110</v>
      </c>
      <c r="B32" t="s">
        <v>43</v>
      </c>
      <c r="C32">
        <v>1263797.32</v>
      </c>
      <c r="D32">
        <v>11503535.039999999</v>
      </c>
      <c r="E32">
        <v>1215137.18</v>
      </c>
      <c r="F32">
        <v>1</v>
      </c>
      <c r="G32">
        <v>1215137.18</v>
      </c>
      <c r="H32">
        <v>10981757.380000001</v>
      </c>
      <c r="I32">
        <v>1</v>
      </c>
      <c r="J32">
        <v>10981757.380000001</v>
      </c>
      <c r="K32">
        <v>0</v>
      </c>
      <c r="L32">
        <v>14895007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t="s">
        <v>35</v>
      </c>
    </row>
    <row r="33" spans="1:32" x14ac:dyDescent="0.35">
      <c r="A33">
        <v>120</v>
      </c>
      <c r="B33" t="s">
        <v>44</v>
      </c>
      <c r="C33">
        <v>-1263797.32</v>
      </c>
      <c r="D33">
        <v>2943589.9</v>
      </c>
      <c r="E33">
        <v>229026.66</v>
      </c>
      <c r="F33">
        <v>1</v>
      </c>
      <c r="G33">
        <v>229026.66</v>
      </c>
      <c r="H33">
        <v>2849144.69</v>
      </c>
      <c r="I33">
        <v>1</v>
      </c>
      <c r="J33">
        <v>2849144.69</v>
      </c>
      <c r="K33">
        <v>0</v>
      </c>
      <c r="L33">
        <v>2797696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t="s">
        <v>35</v>
      </c>
    </row>
    <row r="34" spans="1:32" x14ac:dyDescent="0.35">
      <c r="A34">
        <v>130</v>
      </c>
      <c r="B34" t="s">
        <v>45</v>
      </c>
      <c r="C34">
        <v>-38766.14</v>
      </c>
      <c r="D34">
        <v>152170.67000000001</v>
      </c>
      <c r="E34">
        <v>-58652.92</v>
      </c>
      <c r="F34">
        <v>1</v>
      </c>
      <c r="G34">
        <v>-58652.92</v>
      </c>
      <c r="H34">
        <v>-11641.01</v>
      </c>
      <c r="I34">
        <v>1</v>
      </c>
      <c r="J34">
        <v>-11641.01</v>
      </c>
      <c r="K34">
        <v>0</v>
      </c>
      <c r="L34">
        <v>32028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t="s">
        <v>35</v>
      </c>
    </row>
    <row r="35" spans="1:32" x14ac:dyDescent="0.35">
      <c r="A35">
        <v>135</v>
      </c>
      <c r="B35" t="s">
        <v>46</v>
      </c>
      <c r="C35">
        <v>13500.43</v>
      </c>
      <c r="D35">
        <v>-186136.72</v>
      </c>
      <c r="E35">
        <v>-563.62</v>
      </c>
      <c r="F35">
        <v>1</v>
      </c>
      <c r="G35">
        <v>-563.62</v>
      </c>
      <c r="H35">
        <v>-750554.97</v>
      </c>
      <c r="I35">
        <v>1</v>
      </c>
      <c r="J35">
        <v>-750554.97</v>
      </c>
      <c r="K35">
        <v>0</v>
      </c>
      <c r="L35">
        <v>-1740000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t="s">
        <v>35</v>
      </c>
    </row>
    <row r="36" spans="1:32" x14ac:dyDescent="0.35">
      <c r="A36">
        <v>140</v>
      </c>
      <c r="B36" t="s">
        <v>47</v>
      </c>
      <c r="C36">
        <v>464</v>
      </c>
      <c r="D36">
        <v>52903.45</v>
      </c>
      <c r="E36">
        <v>36555.79</v>
      </c>
      <c r="F36">
        <v>1</v>
      </c>
      <c r="G36">
        <v>36555.79</v>
      </c>
      <c r="H36">
        <v>323895.93</v>
      </c>
      <c r="I36">
        <v>1</v>
      </c>
      <c r="J36">
        <v>323895.93</v>
      </c>
      <c r="K36">
        <v>0</v>
      </c>
      <c r="L36">
        <v>36670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t="s">
        <v>35</v>
      </c>
    </row>
    <row r="37" spans="1:32" x14ac:dyDescent="0.35">
      <c r="A37">
        <v>150</v>
      </c>
      <c r="B37" t="s">
        <v>48</v>
      </c>
      <c r="C37">
        <v>0</v>
      </c>
      <c r="D37">
        <v>79185.320000000007</v>
      </c>
      <c r="E37">
        <v>0</v>
      </c>
      <c r="F37">
        <v>1</v>
      </c>
      <c r="G37">
        <v>0</v>
      </c>
      <c r="H37">
        <v>24422.29</v>
      </c>
      <c r="I37">
        <v>1</v>
      </c>
      <c r="J37">
        <v>24422.29</v>
      </c>
      <c r="K37">
        <v>0</v>
      </c>
      <c r="L37">
        <v>35386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t="s">
        <v>35</v>
      </c>
    </row>
    <row r="38" spans="1:32" x14ac:dyDescent="0.35">
      <c r="A38">
        <v>155</v>
      </c>
      <c r="B38" t="s">
        <v>49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t="s">
        <v>35</v>
      </c>
    </row>
    <row r="39" spans="1:32" x14ac:dyDescent="0.35">
      <c r="A39">
        <v>160</v>
      </c>
      <c r="B39" t="s">
        <v>50</v>
      </c>
      <c r="C39">
        <v>-24801.71</v>
      </c>
      <c r="D39">
        <v>-60247.92</v>
      </c>
      <c r="E39">
        <v>-22660.75</v>
      </c>
      <c r="F39">
        <v>1</v>
      </c>
      <c r="G39">
        <v>-22660.75</v>
      </c>
      <c r="H39">
        <v>-462722.34</v>
      </c>
      <c r="I39">
        <v>1</v>
      </c>
      <c r="J39">
        <v>-462722.34</v>
      </c>
      <c r="K39">
        <v>0</v>
      </c>
      <c r="L39">
        <v>-1706688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t="s">
        <v>35</v>
      </c>
    </row>
    <row r="40" spans="1:32" x14ac:dyDescent="0.35">
      <c r="A40">
        <v>170</v>
      </c>
      <c r="B40" t="s">
        <v>51</v>
      </c>
      <c r="C40">
        <v>-1238995.6100000001</v>
      </c>
      <c r="D40">
        <v>3003837.82</v>
      </c>
      <c r="E40">
        <v>251687.41</v>
      </c>
      <c r="F40">
        <v>1</v>
      </c>
      <c r="G40">
        <v>251687.41</v>
      </c>
      <c r="H40">
        <v>3311867.03</v>
      </c>
      <c r="I40">
        <v>1</v>
      </c>
      <c r="J40">
        <v>3311867.03</v>
      </c>
      <c r="K40">
        <v>0</v>
      </c>
      <c r="L40">
        <v>4504384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t="s">
        <v>35</v>
      </c>
    </row>
    <row r="41" spans="1:32" x14ac:dyDescent="0.35">
      <c r="A41">
        <v>180</v>
      </c>
      <c r="B41" t="s">
        <v>52</v>
      </c>
      <c r="C41">
        <v>0</v>
      </c>
      <c r="D41">
        <v>1080260</v>
      </c>
      <c r="E41">
        <v>109347</v>
      </c>
      <c r="F41">
        <v>1</v>
      </c>
      <c r="G41">
        <v>109347</v>
      </c>
      <c r="H41">
        <v>1039083</v>
      </c>
      <c r="I41">
        <v>1</v>
      </c>
      <c r="J41">
        <v>1039083</v>
      </c>
      <c r="K41">
        <v>0</v>
      </c>
      <c r="L41">
        <v>1297036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t="s">
        <v>35</v>
      </c>
    </row>
    <row r="42" spans="1:32" x14ac:dyDescent="0.35">
      <c r="A42">
        <v>190</v>
      </c>
      <c r="B42" t="s">
        <v>53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t="s">
        <v>35</v>
      </c>
    </row>
    <row r="43" spans="1:32" x14ac:dyDescent="0.35">
      <c r="A43">
        <v>200</v>
      </c>
      <c r="B43" t="s">
        <v>54</v>
      </c>
      <c r="C43">
        <v>-1238995.6100000001</v>
      </c>
      <c r="D43">
        <v>1923577.82</v>
      </c>
      <c r="E43">
        <v>142340.41</v>
      </c>
      <c r="F43">
        <v>1</v>
      </c>
      <c r="G43">
        <v>142340.41</v>
      </c>
      <c r="H43">
        <v>2272784.0299999998</v>
      </c>
      <c r="I43">
        <v>1</v>
      </c>
      <c r="J43">
        <v>2272784.0299999998</v>
      </c>
      <c r="K43">
        <v>0</v>
      </c>
      <c r="L43">
        <v>3207348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t="s">
        <v>35</v>
      </c>
    </row>
    <row r="44" spans="1:32" x14ac:dyDescent="0.35">
      <c r="A44">
        <v>210</v>
      </c>
      <c r="B44" t="s">
        <v>55</v>
      </c>
      <c r="C44">
        <v>-1263797.32</v>
      </c>
      <c r="D44">
        <v>2943589.9</v>
      </c>
      <c r="E44">
        <v>229026.66</v>
      </c>
      <c r="F44">
        <v>1</v>
      </c>
      <c r="G44">
        <v>229026.66</v>
      </c>
      <c r="H44">
        <v>2849144.69</v>
      </c>
      <c r="I44">
        <v>1</v>
      </c>
      <c r="J44">
        <v>2849144.69</v>
      </c>
      <c r="K44">
        <v>0</v>
      </c>
      <c r="L44">
        <v>2799760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t="s">
        <v>35</v>
      </c>
    </row>
    <row r="45" spans="1:32" x14ac:dyDescent="0.35">
      <c r="A45" s="1" t="s">
        <v>2</v>
      </c>
      <c r="B45" s="1" t="s">
        <v>3</v>
      </c>
      <c r="C45" s="1" t="s">
        <v>4</v>
      </c>
      <c r="D45" s="1" t="s">
        <v>5</v>
      </c>
      <c r="E45" s="1" t="s">
        <v>6</v>
      </c>
      <c r="F45" s="1" t="s">
        <v>62</v>
      </c>
      <c r="G45" s="1" t="s">
        <v>8</v>
      </c>
      <c r="H45" s="1" t="s">
        <v>63</v>
      </c>
      <c r="I45" s="1" t="s">
        <v>64</v>
      </c>
      <c r="J45" s="1" t="s">
        <v>65</v>
      </c>
      <c r="K45" s="1" t="s">
        <v>66</v>
      </c>
      <c r="L45" s="1" t="s">
        <v>67</v>
      </c>
      <c r="M45" s="1" t="s">
        <v>14</v>
      </c>
      <c r="N45" s="1" t="s">
        <v>15</v>
      </c>
      <c r="O45" s="1" t="s">
        <v>16</v>
      </c>
      <c r="P45" s="1" t="s">
        <v>17</v>
      </c>
      <c r="Q45" s="1" t="s">
        <v>18</v>
      </c>
      <c r="R45" s="1" t="s">
        <v>19</v>
      </c>
      <c r="S45" s="1" t="s">
        <v>20</v>
      </c>
      <c r="T45" s="1" t="s">
        <v>21</v>
      </c>
      <c r="U45" s="1" t="s">
        <v>22</v>
      </c>
      <c r="V45" s="1" t="s">
        <v>23</v>
      </c>
      <c r="W45" s="1" t="s">
        <v>24</v>
      </c>
      <c r="X45" s="1" t="s">
        <v>25</v>
      </c>
      <c r="Y45" s="1" t="s">
        <v>26</v>
      </c>
      <c r="Z45" s="1" t="s">
        <v>27</v>
      </c>
      <c r="AA45" s="1" t="s">
        <v>28</v>
      </c>
      <c r="AB45" s="1" t="s">
        <v>29</v>
      </c>
      <c r="AC45" s="1" t="s">
        <v>30</v>
      </c>
      <c r="AD45" s="1" t="s">
        <v>31</v>
      </c>
      <c r="AE45" s="1" t="s">
        <v>32</v>
      </c>
      <c r="AF45" s="1" t="s">
        <v>33</v>
      </c>
    </row>
    <row r="46" spans="1:32" x14ac:dyDescent="0.35">
      <c r="A46">
        <v>30</v>
      </c>
      <c r="B46" t="s">
        <v>34</v>
      </c>
      <c r="C46">
        <v>21563337</v>
      </c>
      <c r="D46">
        <v>248588163.27000001</v>
      </c>
      <c r="E46">
        <v>23252064.02</v>
      </c>
      <c r="F46">
        <v>1</v>
      </c>
      <c r="G46">
        <v>23252064.02</v>
      </c>
      <c r="H46">
        <v>253263262.34999999</v>
      </c>
      <c r="I46">
        <v>1</v>
      </c>
      <c r="J46">
        <v>253263262.34999999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t="s">
        <v>35</v>
      </c>
    </row>
    <row r="47" spans="1:32" x14ac:dyDescent="0.35">
      <c r="A47">
        <v>40</v>
      </c>
      <c r="B47" t="s">
        <v>36</v>
      </c>
      <c r="C47">
        <v>0</v>
      </c>
      <c r="D47">
        <v>2000288.63</v>
      </c>
      <c r="E47">
        <v>82336.87</v>
      </c>
      <c r="F47">
        <v>1</v>
      </c>
      <c r="G47">
        <v>82336.87</v>
      </c>
      <c r="H47">
        <v>1816349.61</v>
      </c>
      <c r="I47">
        <v>1</v>
      </c>
      <c r="J47">
        <v>1816349.61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t="s">
        <v>35</v>
      </c>
    </row>
    <row r="48" spans="1:32" x14ac:dyDescent="0.35">
      <c r="A48">
        <v>50</v>
      </c>
      <c r="B48" t="s">
        <v>37</v>
      </c>
      <c r="C48">
        <v>21563337</v>
      </c>
      <c r="D48">
        <v>246587874.63999999</v>
      </c>
      <c r="E48">
        <v>23169727.149999999</v>
      </c>
      <c r="F48">
        <v>1</v>
      </c>
      <c r="G48">
        <v>23169727.149999999</v>
      </c>
      <c r="H48">
        <v>251446912.74000001</v>
      </c>
      <c r="I48">
        <v>1</v>
      </c>
      <c r="J48">
        <v>251446912.74000001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t="s">
        <v>35</v>
      </c>
    </row>
    <row r="49" spans="1:32" x14ac:dyDescent="0.35">
      <c r="A49">
        <v>60</v>
      </c>
      <c r="B49" t="s">
        <v>38</v>
      </c>
      <c r="C49">
        <v>15213475.18</v>
      </c>
      <c r="D49">
        <v>198754774.91999999</v>
      </c>
      <c r="E49">
        <v>19064882.190000001</v>
      </c>
      <c r="F49">
        <v>1</v>
      </c>
      <c r="G49">
        <v>19064882.190000001</v>
      </c>
      <c r="H49">
        <v>207374840.27000001</v>
      </c>
      <c r="I49">
        <v>1</v>
      </c>
      <c r="J49">
        <v>207374840.27000001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t="s">
        <v>35</v>
      </c>
    </row>
    <row r="50" spans="1:32" x14ac:dyDescent="0.35">
      <c r="A50">
        <v>70</v>
      </c>
      <c r="B50" t="s">
        <v>39</v>
      </c>
      <c r="C50">
        <v>6349861.8200000003</v>
      </c>
      <c r="D50">
        <v>47833099.719999999</v>
      </c>
      <c r="E50">
        <v>4104844.96</v>
      </c>
      <c r="F50">
        <v>1</v>
      </c>
      <c r="G50">
        <v>4104844.96</v>
      </c>
      <c r="H50">
        <v>44072072.469999999</v>
      </c>
      <c r="I50">
        <v>1</v>
      </c>
      <c r="J50">
        <v>44072072.469999999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t="s">
        <v>35</v>
      </c>
    </row>
    <row r="51" spans="1:32" x14ac:dyDescent="0.35">
      <c r="A51">
        <v>80</v>
      </c>
      <c r="B51" t="s">
        <v>40</v>
      </c>
      <c r="C51">
        <v>2370722.88</v>
      </c>
      <c r="D51">
        <v>22915215.870000001</v>
      </c>
      <c r="E51">
        <v>2720070.3</v>
      </c>
      <c r="F51">
        <v>1</v>
      </c>
      <c r="G51">
        <v>2720070.3</v>
      </c>
      <c r="H51">
        <v>22341231.149999999</v>
      </c>
      <c r="I51">
        <v>1</v>
      </c>
      <c r="J51">
        <v>22341231.149999999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t="s">
        <v>35</v>
      </c>
    </row>
    <row r="52" spans="1:32" x14ac:dyDescent="0.35">
      <c r="A52">
        <v>90</v>
      </c>
      <c r="B52" t="s">
        <v>41</v>
      </c>
      <c r="C52">
        <v>229979.67</v>
      </c>
      <c r="D52">
        <v>7966309</v>
      </c>
      <c r="E52">
        <v>927702.38</v>
      </c>
      <c r="F52">
        <v>1</v>
      </c>
      <c r="G52">
        <v>927702.38</v>
      </c>
      <c r="H52">
        <v>8623226.3499999996</v>
      </c>
      <c r="I52">
        <v>1</v>
      </c>
      <c r="J52">
        <v>8623226.3499999996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t="s">
        <v>35</v>
      </c>
    </row>
    <row r="53" spans="1:32" x14ac:dyDescent="0.35">
      <c r="A53">
        <v>100</v>
      </c>
      <c r="B53" t="s">
        <v>42</v>
      </c>
      <c r="C53">
        <v>0</v>
      </c>
      <c r="D53">
        <v>1003967.49</v>
      </c>
      <c r="E53">
        <v>147450.63</v>
      </c>
      <c r="F53">
        <v>1</v>
      </c>
      <c r="G53">
        <v>147450.63</v>
      </c>
      <c r="H53">
        <v>994964.75</v>
      </c>
      <c r="I53">
        <v>1</v>
      </c>
      <c r="J53">
        <v>994964.75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t="s">
        <v>35</v>
      </c>
    </row>
    <row r="54" spans="1:32" x14ac:dyDescent="0.35">
      <c r="A54">
        <v>110</v>
      </c>
      <c r="B54" t="s">
        <v>43</v>
      </c>
      <c r="C54">
        <v>2600702.5499999998</v>
      </c>
      <c r="D54">
        <v>31885492.359999999</v>
      </c>
      <c r="E54">
        <v>3795223.31</v>
      </c>
      <c r="F54">
        <v>1</v>
      </c>
      <c r="G54">
        <v>3795223.31</v>
      </c>
      <c r="H54">
        <v>31959422.25</v>
      </c>
      <c r="I54">
        <v>1</v>
      </c>
      <c r="J54">
        <v>31959422.25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t="s">
        <v>35</v>
      </c>
    </row>
    <row r="55" spans="1:32" x14ac:dyDescent="0.35">
      <c r="A55">
        <v>120</v>
      </c>
      <c r="B55" t="s">
        <v>44</v>
      </c>
      <c r="C55">
        <v>3749159.27</v>
      </c>
      <c r="D55">
        <v>15947607.359999999</v>
      </c>
      <c r="E55">
        <v>309621.65000000002</v>
      </c>
      <c r="F55">
        <v>1</v>
      </c>
      <c r="G55">
        <v>309621.65000000002</v>
      </c>
      <c r="H55">
        <v>12112650.220000001</v>
      </c>
      <c r="I55">
        <v>1</v>
      </c>
      <c r="J55">
        <v>12112650.220000001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t="s">
        <v>35</v>
      </c>
    </row>
    <row r="56" spans="1:32" x14ac:dyDescent="0.35">
      <c r="A56">
        <v>130</v>
      </c>
      <c r="B56" t="s">
        <v>45</v>
      </c>
      <c r="C56">
        <v>2467.4</v>
      </c>
      <c r="D56">
        <v>-122876.14</v>
      </c>
      <c r="E56">
        <v>36975.120000000003</v>
      </c>
      <c r="F56">
        <v>1</v>
      </c>
      <c r="G56">
        <v>36975.120000000003</v>
      </c>
      <c r="H56">
        <v>-120437.67</v>
      </c>
      <c r="I56">
        <v>1</v>
      </c>
      <c r="J56">
        <v>-120437.67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t="s">
        <v>35</v>
      </c>
    </row>
    <row r="57" spans="1:32" x14ac:dyDescent="0.35">
      <c r="A57">
        <v>135</v>
      </c>
      <c r="B57" t="s">
        <v>46</v>
      </c>
      <c r="C57">
        <v>0</v>
      </c>
      <c r="D57">
        <v>-79055.86</v>
      </c>
      <c r="E57">
        <v>0</v>
      </c>
      <c r="F57">
        <v>1</v>
      </c>
      <c r="G57">
        <v>0</v>
      </c>
      <c r="H57">
        <v>31958.53</v>
      </c>
      <c r="I57">
        <v>1</v>
      </c>
      <c r="J57">
        <v>31958.53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t="s">
        <v>35</v>
      </c>
    </row>
    <row r="58" spans="1:32" x14ac:dyDescent="0.35">
      <c r="A58">
        <v>140</v>
      </c>
      <c r="B58" t="s">
        <v>47</v>
      </c>
      <c r="C58">
        <v>41534.21</v>
      </c>
      <c r="D58">
        <v>507708.4</v>
      </c>
      <c r="E58">
        <v>52587.38</v>
      </c>
      <c r="F58">
        <v>1</v>
      </c>
      <c r="G58">
        <v>52587.38</v>
      </c>
      <c r="H58">
        <v>702660.91</v>
      </c>
      <c r="I58">
        <v>1</v>
      </c>
      <c r="J58">
        <v>702660.91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t="s">
        <v>35</v>
      </c>
    </row>
    <row r="59" spans="1:32" x14ac:dyDescent="0.35">
      <c r="A59">
        <v>150</v>
      </c>
      <c r="B59" t="s">
        <v>48</v>
      </c>
      <c r="C59">
        <v>9351.84</v>
      </c>
      <c r="D59">
        <v>41205.160000000003</v>
      </c>
      <c r="E59">
        <v>65.7</v>
      </c>
      <c r="F59">
        <v>1</v>
      </c>
      <c r="G59">
        <v>65.7</v>
      </c>
      <c r="H59">
        <v>4035.42</v>
      </c>
      <c r="I59">
        <v>1</v>
      </c>
      <c r="J59">
        <v>4035.42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t="s">
        <v>35</v>
      </c>
    </row>
    <row r="60" spans="1:32" x14ac:dyDescent="0.35">
      <c r="A60">
        <v>155</v>
      </c>
      <c r="B60" t="s">
        <v>49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t="s">
        <v>35</v>
      </c>
    </row>
    <row r="61" spans="1:32" x14ac:dyDescent="0.35">
      <c r="A61">
        <v>160</v>
      </c>
      <c r="B61" t="s">
        <v>50</v>
      </c>
      <c r="C61">
        <v>34649.769999999997</v>
      </c>
      <c r="D61">
        <v>264571.24</v>
      </c>
      <c r="E61">
        <v>89496.8</v>
      </c>
      <c r="F61">
        <v>1</v>
      </c>
      <c r="G61">
        <v>89496.8</v>
      </c>
      <c r="H61">
        <v>610146.35</v>
      </c>
      <c r="I61">
        <v>1</v>
      </c>
      <c r="J61">
        <v>610146.35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t="s">
        <v>35</v>
      </c>
    </row>
    <row r="62" spans="1:32" x14ac:dyDescent="0.35">
      <c r="A62">
        <v>170</v>
      </c>
      <c r="B62" t="s">
        <v>51</v>
      </c>
      <c r="C62">
        <v>3714509.5</v>
      </c>
      <c r="D62">
        <v>15683036.119999999</v>
      </c>
      <c r="E62">
        <v>220124.85</v>
      </c>
      <c r="F62">
        <v>1</v>
      </c>
      <c r="G62">
        <v>220124.85</v>
      </c>
      <c r="H62">
        <v>11502503.869999999</v>
      </c>
      <c r="I62">
        <v>1</v>
      </c>
      <c r="J62">
        <v>11502503.869999999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t="s">
        <v>35</v>
      </c>
    </row>
    <row r="63" spans="1:32" x14ac:dyDescent="0.35">
      <c r="A63">
        <v>180</v>
      </c>
      <c r="B63" t="s">
        <v>52</v>
      </c>
      <c r="C63">
        <v>0</v>
      </c>
      <c r="D63">
        <v>3050000</v>
      </c>
      <c r="E63">
        <v>400000</v>
      </c>
      <c r="F63">
        <v>1</v>
      </c>
      <c r="G63">
        <v>400000</v>
      </c>
      <c r="H63">
        <v>2860000</v>
      </c>
      <c r="I63">
        <v>1</v>
      </c>
      <c r="J63">
        <v>2860000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t="s">
        <v>35</v>
      </c>
    </row>
    <row r="64" spans="1:32" x14ac:dyDescent="0.35">
      <c r="A64">
        <v>190</v>
      </c>
      <c r="B64" t="s">
        <v>53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t="s">
        <v>35</v>
      </c>
    </row>
    <row r="65" spans="1:32" x14ac:dyDescent="0.35">
      <c r="A65">
        <v>200</v>
      </c>
      <c r="B65" t="s">
        <v>54</v>
      </c>
      <c r="C65">
        <v>3714509.5</v>
      </c>
      <c r="D65">
        <v>12633036.119999999</v>
      </c>
      <c r="E65">
        <v>-179875.15</v>
      </c>
      <c r="F65">
        <v>1</v>
      </c>
      <c r="G65">
        <v>-179875.15</v>
      </c>
      <c r="H65">
        <v>8642503.8699999992</v>
      </c>
      <c r="I65">
        <v>1</v>
      </c>
      <c r="J65">
        <v>8642503.8699999992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t="s">
        <v>35</v>
      </c>
    </row>
    <row r="66" spans="1:32" x14ac:dyDescent="0.35">
      <c r="A66">
        <v>210</v>
      </c>
      <c r="B66" t="s">
        <v>55</v>
      </c>
      <c r="C66">
        <v>3749159.27</v>
      </c>
      <c r="D66">
        <v>16951574.850000001</v>
      </c>
      <c r="E66">
        <v>457072.28</v>
      </c>
      <c r="F66">
        <v>1</v>
      </c>
      <c r="G66">
        <v>457072.28</v>
      </c>
      <c r="H66">
        <v>13107614.970000001</v>
      </c>
      <c r="I66">
        <v>1</v>
      </c>
      <c r="J66">
        <v>13107614.970000001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t="s">
        <v>35</v>
      </c>
    </row>
    <row r="67" spans="1:32" x14ac:dyDescent="0.35">
      <c r="A67" s="1" t="s">
        <v>2</v>
      </c>
      <c r="B67" s="1" t="s">
        <v>3</v>
      </c>
      <c r="C67" s="1" t="s">
        <v>4</v>
      </c>
      <c r="D67" s="1" t="s">
        <v>5</v>
      </c>
      <c r="E67" s="1" t="s">
        <v>68</v>
      </c>
      <c r="F67" s="1" t="s">
        <v>69</v>
      </c>
      <c r="G67" s="1" t="s">
        <v>8</v>
      </c>
      <c r="H67" s="1" t="s">
        <v>63</v>
      </c>
      <c r="I67" s="1" t="s">
        <v>64</v>
      </c>
      <c r="J67" s="1" t="s">
        <v>65</v>
      </c>
      <c r="K67" s="1" t="s">
        <v>70</v>
      </c>
      <c r="L67" s="1" t="s">
        <v>67</v>
      </c>
      <c r="M67" s="1" t="s">
        <v>14</v>
      </c>
      <c r="N67" s="1" t="s">
        <v>15</v>
      </c>
      <c r="O67" s="1" t="s">
        <v>16</v>
      </c>
      <c r="P67" s="1" t="s">
        <v>17</v>
      </c>
      <c r="Q67" s="1" t="s">
        <v>18</v>
      </c>
      <c r="R67" s="1" t="s">
        <v>19</v>
      </c>
      <c r="S67" s="1" t="s">
        <v>20</v>
      </c>
      <c r="T67" s="1" t="s">
        <v>21</v>
      </c>
      <c r="U67" s="1" t="s">
        <v>22</v>
      </c>
      <c r="V67" s="1" t="s">
        <v>23</v>
      </c>
      <c r="W67" s="1" t="s">
        <v>24</v>
      </c>
      <c r="X67" s="1" t="s">
        <v>25</v>
      </c>
      <c r="Y67" s="1" t="s">
        <v>26</v>
      </c>
      <c r="Z67" s="1" t="s">
        <v>27</v>
      </c>
      <c r="AA67" s="1" t="s">
        <v>28</v>
      </c>
      <c r="AB67" s="1" t="s">
        <v>29</v>
      </c>
      <c r="AC67" s="1" t="s">
        <v>30</v>
      </c>
      <c r="AD67" s="1" t="s">
        <v>31</v>
      </c>
      <c r="AE67" s="1" t="s">
        <v>32</v>
      </c>
      <c r="AF67" s="1" t="s">
        <v>33</v>
      </c>
    </row>
    <row r="68" spans="1:32" x14ac:dyDescent="0.35">
      <c r="A68">
        <v>30</v>
      </c>
      <c r="B68" t="s">
        <v>34</v>
      </c>
      <c r="C68">
        <v>0</v>
      </c>
      <c r="D68">
        <v>25488496</v>
      </c>
      <c r="E68">
        <v>3081000</v>
      </c>
      <c r="F68">
        <v>1</v>
      </c>
      <c r="G68">
        <v>3081000</v>
      </c>
      <c r="H68">
        <v>28037690.280000001</v>
      </c>
      <c r="I68">
        <v>1</v>
      </c>
      <c r="J68">
        <v>28037690.280000001</v>
      </c>
      <c r="K68">
        <v>0</v>
      </c>
      <c r="L68">
        <v>37366380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t="s">
        <v>35</v>
      </c>
    </row>
    <row r="69" spans="1:32" x14ac:dyDescent="0.35">
      <c r="A69">
        <v>40</v>
      </c>
      <c r="B69" t="s">
        <v>36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t="s">
        <v>35</v>
      </c>
    </row>
    <row r="70" spans="1:32" x14ac:dyDescent="0.35">
      <c r="A70">
        <v>50</v>
      </c>
      <c r="B70" t="s">
        <v>37</v>
      </c>
      <c r="C70">
        <v>0</v>
      </c>
      <c r="D70">
        <v>25488496</v>
      </c>
      <c r="E70">
        <v>3081000</v>
      </c>
      <c r="F70">
        <v>1</v>
      </c>
      <c r="G70">
        <v>3081000</v>
      </c>
      <c r="H70">
        <v>28037690.280000001</v>
      </c>
      <c r="I70">
        <v>1</v>
      </c>
      <c r="J70">
        <v>28037690.280000001</v>
      </c>
      <c r="K70">
        <v>0</v>
      </c>
      <c r="L70">
        <v>37366380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t="s">
        <v>35</v>
      </c>
    </row>
    <row r="71" spans="1:32" x14ac:dyDescent="0.35">
      <c r="A71">
        <v>60</v>
      </c>
      <c r="B71" t="s">
        <v>38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t="s">
        <v>35</v>
      </c>
    </row>
    <row r="72" spans="1:32" x14ac:dyDescent="0.35">
      <c r="A72">
        <v>70</v>
      </c>
      <c r="B72" t="s">
        <v>39</v>
      </c>
      <c r="C72">
        <v>0</v>
      </c>
      <c r="D72">
        <v>25488496</v>
      </c>
      <c r="E72">
        <v>3081000</v>
      </c>
      <c r="F72">
        <v>1</v>
      </c>
      <c r="G72">
        <v>3081000</v>
      </c>
      <c r="H72">
        <v>28037690.280000001</v>
      </c>
      <c r="I72">
        <v>1</v>
      </c>
      <c r="J72">
        <v>28037690.280000001</v>
      </c>
      <c r="K72">
        <v>0</v>
      </c>
      <c r="L72">
        <v>37366380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t="s">
        <v>35</v>
      </c>
    </row>
    <row r="73" spans="1:32" x14ac:dyDescent="0.35">
      <c r="A73">
        <v>80</v>
      </c>
      <c r="B73" t="s">
        <v>40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t="s">
        <v>35</v>
      </c>
    </row>
    <row r="74" spans="1:32" x14ac:dyDescent="0.35">
      <c r="A74">
        <v>90</v>
      </c>
      <c r="B74" t="s">
        <v>41</v>
      </c>
      <c r="C74">
        <v>1953486.65</v>
      </c>
      <c r="D74">
        <v>25907007.66</v>
      </c>
      <c r="E74">
        <v>2962748.13</v>
      </c>
      <c r="F74">
        <v>1</v>
      </c>
      <c r="G74">
        <v>2962748.13</v>
      </c>
      <c r="H74">
        <v>26908306.800000001</v>
      </c>
      <c r="I74">
        <v>1</v>
      </c>
      <c r="J74">
        <v>26908306.800000001</v>
      </c>
      <c r="K74">
        <v>0</v>
      </c>
      <c r="L74">
        <v>35277151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t="s">
        <v>35</v>
      </c>
    </row>
    <row r="75" spans="1:32" x14ac:dyDescent="0.35">
      <c r="A75">
        <v>100</v>
      </c>
      <c r="B75" t="s">
        <v>42</v>
      </c>
      <c r="C75">
        <v>0</v>
      </c>
      <c r="D75">
        <v>335032.96000000002</v>
      </c>
      <c r="E75">
        <v>41879.120000000003</v>
      </c>
      <c r="F75">
        <v>1</v>
      </c>
      <c r="G75">
        <v>41879.120000000003</v>
      </c>
      <c r="H75">
        <v>376912.08</v>
      </c>
      <c r="I75">
        <v>1</v>
      </c>
      <c r="J75">
        <v>376912.08</v>
      </c>
      <c r="K75">
        <v>0</v>
      </c>
      <c r="L75">
        <v>548161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t="s">
        <v>35</v>
      </c>
    </row>
    <row r="76" spans="1:32" x14ac:dyDescent="0.35">
      <c r="A76">
        <v>110</v>
      </c>
      <c r="B76" t="s">
        <v>43</v>
      </c>
      <c r="C76">
        <v>1953486.65</v>
      </c>
      <c r="D76">
        <v>26242040.620000001</v>
      </c>
      <c r="E76">
        <v>3004627.25</v>
      </c>
      <c r="F76">
        <v>1</v>
      </c>
      <c r="G76">
        <v>3004627.25</v>
      </c>
      <c r="H76">
        <v>27285218.879999999</v>
      </c>
      <c r="I76">
        <v>1</v>
      </c>
      <c r="J76">
        <v>27285218.879999999</v>
      </c>
      <c r="K76">
        <v>0</v>
      </c>
      <c r="L76">
        <v>35825312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t="s">
        <v>35</v>
      </c>
    </row>
    <row r="77" spans="1:32" x14ac:dyDescent="0.35">
      <c r="A77">
        <v>120</v>
      </c>
      <c r="B77" t="s">
        <v>44</v>
      </c>
      <c r="C77">
        <v>-1953486.65</v>
      </c>
      <c r="D77">
        <v>-753544.62</v>
      </c>
      <c r="E77">
        <v>76372.75</v>
      </c>
      <c r="F77">
        <v>1</v>
      </c>
      <c r="G77">
        <v>76372.75</v>
      </c>
      <c r="H77">
        <v>752471.4</v>
      </c>
      <c r="I77">
        <v>1</v>
      </c>
      <c r="J77">
        <v>752471.4</v>
      </c>
      <c r="K77">
        <v>0</v>
      </c>
      <c r="L77">
        <v>1541068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t="s">
        <v>35</v>
      </c>
    </row>
    <row r="78" spans="1:32" x14ac:dyDescent="0.35">
      <c r="A78">
        <v>130</v>
      </c>
      <c r="B78" t="s">
        <v>45</v>
      </c>
      <c r="C78">
        <v>0</v>
      </c>
      <c r="D78">
        <v>4679.93</v>
      </c>
      <c r="E78">
        <v>1815.85</v>
      </c>
      <c r="F78">
        <v>1</v>
      </c>
      <c r="G78">
        <v>1815.85</v>
      </c>
      <c r="H78">
        <v>5592.62</v>
      </c>
      <c r="I78">
        <v>1</v>
      </c>
      <c r="J78">
        <v>5592.62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t="s">
        <v>35</v>
      </c>
    </row>
    <row r="79" spans="1:32" x14ac:dyDescent="0.35">
      <c r="A79">
        <v>135</v>
      </c>
      <c r="B79" t="s">
        <v>46</v>
      </c>
      <c r="C79">
        <v>26</v>
      </c>
      <c r="D79">
        <v>-7851.83</v>
      </c>
      <c r="E79">
        <v>18635.669999999998</v>
      </c>
      <c r="F79">
        <v>1</v>
      </c>
      <c r="G79">
        <v>18635.669999999998</v>
      </c>
      <c r="H79">
        <v>-12837</v>
      </c>
      <c r="I79">
        <v>1</v>
      </c>
      <c r="J79">
        <v>-12837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35</v>
      </c>
    </row>
    <row r="80" spans="1:32" x14ac:dyDescent="0.35">
      <c r="A80">
        <v>140</v>
      </c>
      <c r="B80" t="s">
        <v>47</v>
      </c>
      <c r="C80">
        <v>5797.7</v>
      </c>
      <c r="D80">
        <v>91482.55</v>
      </c>
      <c r="E80">
        <v>10671.21</v>
      </c>
      <c r="F80">
        <v>1</v>
      </c>
      <c r="G80">
        <v>10671.21</v>
      </c>
      <c r="H80">
        <v>96228.57</v>
      </c>
      <c r="I80">
        <v>1</v>
      </c>
      <c r="J80">
        <v>96228.57</v>
      </c>
      <c r="K80">
        <v>0</v>
      </c>
      <c r="L80">
        <v>204706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t="s">
        <v>35</v>
      </c>
    </row>
    <row r="81" spans="1:32" x14ac:dyDescent="0.35">
      <c r="A81">
        <v>150</v>
      </c>
      <c r="B81" t="s">
        <v>48</v>
      </c>
      <c r="C81">
        <v>14.34</v>
      </c>
      <c r="D81">
        <v>87.98</v>
      </c>
      <c r="E81">
        <v>7.09</v>
      </c>
      <c r="F81">
        <v>1</v>
      </c>
      <c r="G81">
        <v>7.09</v>
      </c>
      <c r="H81">
        <v>4894.53</v>
      </c>
      <c r="I81">
        <v>1</v>
      </c>
      <c r="J81">
        <v>4894.53</v>
      </c>
      <c r="K81">
        <v>0</v>
      </c>
      <c r="L81">
        <v>5045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 t="s">
        <v>35</v>
      </c>
    </row>
    <row r="82" spans="1:32" x14ac:dyDescent="0.35">
      <c r="A82">
        <v>155</v>
      </c>
      <c r="B82" t="s">
        <v>49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35</v>
      </c>
    </row>
    <row r="83" spans="1:32" x14ac:dyDescent="0.35">
      <c r="A83">
        <v>160</v>
      </c>
      <c r="B83" t="s">
        <v>50</v>
      </c>
      <c r="C83">
        <v>5809.36</v>
      </c>
      <c r="D83">
        <v>88222.67</v>
      </c>
      <c r="E83">
        <v>31115.64</v>
      </c>
      <c r="F83">
        <v>1</v>
      </c>
      <c r="G83">
        <v>31115.64</v>
      </c>
      <c r="H83">
        <v>84089.66</v>
      </c>
      <c r="I83">
        <v>1</v>
      </c>
      <c r="J83">
        <v>84089.66</v>
      </c>
      <c r="K83">
        <v>0</v>
      </c>
      <c r="L83">
        <v>199661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t="s">
        <v>35</v>
      </c>
    </row>
    <row r="84" spans="1:32" x14ac:dyDescent="0.35">
      <c r="A84">
        <v>170</v>
      </c>
      <c r="B84" t="s">
        <v>51</v>
      </c>
      <c r="C84">
        <v>-1959296.01</v>
      </c>
      <c r="D84">
        <v>-841767.29</v>
      </c>
      <c r="E84">
        <v>45257.11</v>
      </c>
      <c r="F84">
        <v>1</v>
      </c>
      <c r="G84">
        <v>45257.11</v>
      </c>
      <c r="H84">
        <v>668381.74</v>
      </c>
      <c r="I84">
        <v>1</v>
      </c>
      <c r="J84">
        <v>668381.74</v>
      </c>
      <c r="K84">
        <v>0</v>
      </c>
      <c r="L84">
        <v>1341407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35</v>
      </c>
    </row>
    <row r="85" spans="1:32" x14ac:dyDescent="0.35">
      <c r="A85">
        <v>180</v>
      </c>
      <c r="B85" t="s">
        <v>52</v>
      </c>
      <c r="C85">
        <v>0</v>
      </c>
      <c r="D85">
        <v>547492.88</v>
      </c>
      <c r="E85">
        <v>66179.88</v>
      </c>
      <c r="F85">
        <v>1</v>
      </c>
      <c r="G85">
        <v>66179.88</v>
      </c>
      <c r="H85">
        <v>599743.07999999996</v>
      </c>
      <c r="I85">
        <v>1</v>
      </c>
      <c r="J85">
        <v>599743.07999999996</v>
      </c>
      <c r="K85">
        <v>0</v>
      </c>
      <c r="L85">
        <v>581797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t="s">
        <v>35</v>
      </c>
    </row>
    <row r="86" spans="1:32" x14ac:dyDescent="0.35">
      <c r="A86">
        <v>190</v>
      </c>
      <c r="B86" t="s">
        <v>53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35</v>
      </c>
    </row>
    <row r="87" spans="1:32" x14ac:dyDescent="0.35">
      <c r="A87">
        <v>200</v>
      </c>
      <c r="B87" t="s">
        <v>54</v>
      </c>
      <c r="C87">
        <v>-1959296.01</v>
      </c>
      <c r="D87">
        <v>-1389260.17</v>
      </c>
      <c r="E87">
        <v>-20922.77</v>
      </c>
      <c r="F87">
        <v>1</v>
      </c>
      <c r="G87">
        <v>-20922.77</v>
      </c>
      <c r="H87">
        <v>68638.66</v>
      </c>
      <c r="I87">
        <v>1</v>
      </c>
      <c r="J87">
        <v>68638.66</v>
      </c>
      <c r="K87">
        <v>0</v>
      </c>
      <c r="L87">
        <v>759610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 t="s">
        <v>35</v>
      </c>
    </row>
    <row r="88" spans="1:32" x14ac:dyDescent="0.35">
      <c r="A88">
        <v>210</v>
      </c>
      <c r="B88" t="s">
        <v>55</v>
      </c>
      <c r="C88">
        <v>-1953486.65</v>
      </c>
      <c r="D88">
        <v>-418511.66</v>
      </c>
      <c r="E88">
        <v>118251.87</v>
      </c>
      <c r="F88">
        <v>1</v>
      </c>
      <c r="G88">
        <v>118251.87</v>
      </c>
      <c r="H88">
        <v>1129383.48</v>
      </c>
      <c r="I88">
        <v>1</v>
      </c>
      <c r="J88">
        <v>1129383.48</v>
      </c>
      <c r="K88">
        <v>0</v>
      </c>
      <c r="L88">
        <v>2089229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35</v>
      </c>
    </row>
    <row r="89" spans="1:32" x14ac:dyDescent="0.35">
      <c r="A89" s="1" t="s">
        <v>2</v>
      </c>
      <c r="B89" s="1" t="s">
        <v>3</v>
      </c>
      <c r="C89" s="1" t="s">
        <v>4</v>
      </c>
      <c r="D89" s="1" t="s">
        <v>5</v>
      </c>
      <c r="E89" s="1" t="s">
        <v>6</v>
      </c>
      <c r="F89" s="1" t="s">
        <v>7</v>
      </c>
      <c r="G89" s="1" t="s">
        <v>8</v>
      </c>
      <c r="H89" s="1" t="s">
        <v>9</v>
      </c>
      <c r="I89" s="1" t="s">
        <v>10</v>
      </c>
      <c r="J89" s="1" t="s">
        <v>11</v>
      </c>
      <c r="K89" s="1" t="s">
        <v>12</v>
      </c>
      <c r="L89" s="1" t="s">
        <v>13</v>
      </c>
      <c r="M89" s="1" t="s">
        <v>14</v>
      </c>
      <c r="N89" s="1" t="s">
        <v>15</v>
      </c>
      <c r="O89" s="1" t="s">
        <v>16</v>
      </c>
      <c r="P89" s="1" t="s">
        <v>17</v>
      </c>
      <c r="Q89" s="1" t="s">
        <v>18</v>
      </c>
      <c r="R89" s="1" t="s">
        <v>19</v>
      </c>
      <c r="S89" s="1" t="s">
        <v>20</v>
      </c>
      <c r="T89" s="1" t="s">
        <v>21</v>
      </c>
      <c r="U89" s="1" t="s">
        <v>22</v>
      </c>
      <c r="V89" s="1" t="s">
        <v>23</v>
      </c>
      <c r="W89" s="1" t="s">
        <v>24</v>
      </c>
      <c r="X89" s="1" t="s">
        <v>25</v>
      </c>
      <c r="Y89" s="1" t="s">
        <v>26</v>
      </c>
      <c r="Z89" s="1" t="s">
        <v>27</v>
      </c>
      <c r="AA89" s="1" t="s">
        <v>28</v>
      </c>
      <c r="AB89" s="1" t="s">
        <v>29</v>
      </c>
      <c r="AC89" s="1" t="s">
        <v>30</v>
      </c>
      <c r="AD89" s="1" t="s">
        <v>31</v>
      </c>
      <c r="AE89" s="1" t="s">
        <v>32</v>
      </c>
      <c r="AF89" s="1" t="s">
        <v>33</v>
      </c>
    </row>
    <row r="90" spans="1:32" x14ac:dyDescent="0.35">
      <c r="A90">
        <v>30</v>
      </c>
      <c r="B90" t="s">
        <v>34</v>
      </c>
      <c r="C90">
        <v>0</v>
      </c>
      <c r="D90">
        <v>4319889.96</v>
      </c>
      <c r="E90">
        <v>803300.67</v>
      </c>
      <c r="F90">
        <v>1</v>
      </c>
      <c r="G90">
        <v>803300.67</v>
      </c>
      <c r="H90">
        <v>6251190.3399999999</v>
      </c>
      <c r="I90">
        <v>1</v>
      </c>
      <c r="J90">
        <v>6251190.3399999999</v>
      </c>
      <c r="K90">
        <v>0</v>
      </c>
      <c r="L90">
        <v>9650283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 t="s">
        <v>35</v>
      </c>
    </row>
    <row r="91" spans="1:32" x14ac:dyDescent="0.35">
      <c r="A91">
        <v>40</v>
      </c>
      <c r="B91" t="s">
        <v>36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35</v>
      </c>
    </row>
    <row r="92" spans="1:32" x14ac:dyDescent="0.35">
      <c r="A92">
        <v>50</v>
      </c>
      <c r="B92" t="s">
        <v>37</v>
      </c>
      <c r="C92">
        <v>0</v>
      </c>
      <c r="D92">
        <v>4319889.96</v>
      </c>
      <c r="E92">
        <v>803300.67</v>
      </c>
      <c r="F92">
        <v>1</v>
      </c>
      <c r="G92">
        <v>803300.67</v>
      </c>
      <c r="H92">
        <v>6251190.3399999999</v>
      </c>
      <c r="I92">
        <v>1</v>
      </c>
      <c r="J92">
        <v>6251190.3399999999</v>
      </c>
      <c r="K92">
        <v>0</v>
      </c>
      <c r="L92">
        <v>9650283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 t="s">
        <v>35</v>
      </c>
    </row>
    <row r="93" spans="1:32" x14ac:dyDescent="0.35">
      <c r="A93">
        <v>60</v>
      </c>
      <c r="B93" t="s">
        <v>38</v>
      </c>
      <c r="C93">
        <v>0</v>
      </c>
      <c r="D93">
        <v>2752573.1</v>
      </c>
      <c r="E93">
        <v>513156.3</v>
      </c>
      <c r="F93">
        <v>1</v>
      </c>
      <c r="G93">
        <v>513156.3</v>
      </c>
      <c r="H93">
        <v>3873882.2</v>
      </c>
      <c r="I93">
        <v>1</v>
      </c>
      <c r="J93">
        <v>3873882.2</v>
      </c>
      <c r="K93">
        <v>0</v>
      </c>
      <c r="L93">
        <v>6263887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 t="s">
        <v>35</v>
      </c>
    </row>
    <row r="94" spans="1:32" x14ac:dyDescent="0.35">
      <c r="A94">
        <v>70</v>
      </c>
      <c r="B94" t="s">
        <v>39</v>
      </c>
      <c r="C94">
        <v>0</v>
      </c>
      <c r="D94">
        <v>1567316.86</v>
      </c>
      <c r="E94">
        <v>290144.37</v>
      </c>
      <c r="F94">
        <v>1</v>
      </c>
      <c r="G94">
        <v>290144.37</v>
      </c>
      <c r="H94">
        <v>2377308.14</v>
      </c>
      <c r="I94">
        <v>1</v>
      </c>
      <c r="J94">
        <v>2377308.14</v>
      </c>
      <c r="K94">
        <v>0</v>
      </c>
      <c r="L94">
        <v>3386396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35</v>
      </c>
    </row>
    <row r="95" spans="1:32" x14ac:dyDescent="0.35">
      <c r="A95">
        <v>80</v>
      </c>
      <c r="B95" t="s">
        <v>40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1</v>
      </c>
      <c r="J95">
        <v>0</v>
      </c>
      <c r="K95">
        <v>0</v>
      </c>
      <c r="L95">
        <v>3197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35</v>
      </c>
    </row>
    <row r="96" spans="1:32" x14ac:dyDescent="0.35">
      <c r="A96">
        <v>90</v>
      </c>
      <c r="B96" t="s">
        <v>41</v>
      </c>
      <c r="C96">
        <v>216823.35</v>
      </c>
      <c r="D96">
        <v>2102745.54</v>
      </c>
      <c r="E96">
        <v>228844.68</v>
      </c>
      <c r="F96">
        <v>1</v>
      </c>
      <c r="G96">
        <v>228844.68</v>
      </c>
      <c r="H96">
        <v>2118323.02</v>
      </c>
      <c r="I96">
        <v>1</v>
      </c>
      <c r="J96">
        <v>2118323.02</v>
      </c>
      <c r="K96">
        <v>0</v>
      </c>
      <c r="L96">
        <v>2787393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t="s">
        <v>35</v>
      </c>
    </row>
    <row r="97" spans="1:32" x14ac:dyDescent="0.35">
      <c r="A97">
        <v>100</v>
      </c>
      <c r="B97" t="s">
        <v>42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t="s">
        <v>35</v>
      </c>
    </row>
    <row r="98" spans="1:32" x14ac:dyDescent="0.35">
      <c r="A98">
        <v>110</v>
      </c>
      <c r="B98" t="s">
        <v>43</v>
      </c>
      <c r="C98">
        <v>216823.35</v>
      </c>
      <c r="D98">
        <v>2102745.54</v>
      </c>
      <c r="E98">
        <v>228844.68</v>
      </c>
      <c r="F98">
        <v>1</v>
      </c>
      <c r="G98">
        <v>228844.68</v>
      </c>
      <c r="H98">
        <v>2118323.02</v>
      </c>
      <c r="I98">
        <v>1</v>
      </c>
      <c r="J98">
        <v>2118323.02</v>
      </c>
      <c r="K98">
        <v>0</v>
      </c>
      <c r="L98">
        <v>2790590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 t="s">
        <v>35</v>
      </c>
    </row>
    <row r="99" spans="1:32" x14ac:dyDescent="0.35">
      <c r="A99">
        <v>120</v>
      </c>
      <c r="B99" t="s">
        <v>44</v>
      </c>
      <c r="C99">
        <v>-216823.35</v>
      </c>
      <c r="D99">
        <v>-535428.68000000005</v>
      </c>
      <c r="E99">
        <v>61299.69</v>
      </c>
      <c r="F99">
        <v>1</v>
      </c>
      <c r="G99">
        <v>61299.69</v>
      </c>
      <c r="H99">
        <v>258985.12</v>
      </c>
      <c r="I99">
        <v>1</v>
      </c>
      <c r="J99">
        <v>258985.12</v>
      </c>
      <c r="K99">
        <v>0</v>
      </c>
      <c r="L99">
        <v>595806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 t="s">
        <v>35</v>
      </c>
    </row>
    <row r="100" spans="1:32" x14ac:dyDescent="0.35">
      <c r="A100">
        <v>130</v>
      </c>
      <c r="B100" t="s">
        <v>45</v>
      </c>
      <c r="C100">
        <v>0</v>
      </c>
      <c r="D100">
        <v>-122387.94</v>
      </c>
      <c r="E100">
        <v>-34879.129999999997</v>
      </c>
      <c r="F100">
        <v>1</v>
      </c>
      <c r="G100">
        <v>-34879.129999999997</v>
      </c>
      <c r="H100">
        <v>-178949.35</v>
      </c>
      <c r="I100">
        <v>1</v>
      </c>
      <c r="J100">
        <v>-178949.35</v>
      </c>
      <c r="K100">
        <v>0</v>
      </c>
      <c r="L100">
        <v>23853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t="s">
        <v>35</v>
      </c>
    </row>
    <row r="101" spans="1:32" x14ac:dyDescent="0.35">
      <c r="A101">
        <v>135</v>
      </c>
      <c r="B101" t="s">
        <v>46</v>
      </c>
      <c r="C101">
        <v>4103.5600000000004</v>
      </c>
      <c r="D101">
        <v>-9727.0499999999993</v>
      </c>
      <c r="E101">
        <v>-58804.36</v>
      </c>
      <c r="F101">
        <v>1</v>
      </c>
      <c r="G101">
        <v>-58804.36</v>
      </c>
      <c r="H101">
        <v>4109.59</v>
      </c>
      <c r="I101">
        <v>1</v>
      </c>
      <c r="J101">
        <v>4109.59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t="s">
        <v>35</v>
      </c>
    </row>
    <row r="102" spans="1:32" x14ac:dyDescent="0.35">
      <c r="A102">
        <v>140</v>
      </c>
      <c r="B102" t="s">
        <v>47</v>
      </c>
      <c r="C102">
        <v>872.77</v>
      </c>
      <c r="D102">
        <v>5374.48</v>
      </c>
      <c r="E102">
        <v>270</v>
      </c>
      <c r="F102">
        <v>1</v>
      </c>
      <c r="G102">
        <v>270</v>
      </c>
      <c r="H102">
        <v>2426</v>
      </c>
      <c r="I102">
        <v>1</v>
      </c>
      <c r="J102">
        <v>2426</v>
      </c>
      <c r="K102">
        <v>0</v>
      </c>
      <c r="L102">
        <v>337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t="s">
        <v>35</v>
      </c>
    </row>
    <row r="103" spans="1:32" x14ac:dyDescent="0.35">
      <c r="A103">
        <v>150</v>
      </c>
      <c r="B103" t="s">
        <v>48</v>
      </c>
      <c r="C103">
        <v>0</v>
      </c>
      <c r="D103">
        <v>3.15</v>
      </c>
      <c r="E103">
        <v>0</v>
      </c>
      <c r="F103">
        <v>1</v>
      </c>
      <c r="G103">
        <v>0</v>
      </c>
      <c r="H103">
        <v>30</v>
      </c>
      <c r="I103">
        <v>1</v>
      </c>
      <c r="J103">
        <v>30</v>
      </c>
      <c r="K103">
        <v>0</v>
      </c>
      <c r="L103">
        <v>3979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t="s">
        <v>35</v>
      </c>
    </row>
    <row r="104" spans="1:32" x14ac:dyDescent="0.35">
      <c r="A104">
        <v>155</v>
      </c>
      <c r="B104" t="s">
        <v>49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 t="s">
        <v>35</v>
      </c>
    </row>
    <row r="105" spans="1:32" x14ac:dyDescent="0.35">
      <c r="A105">
        <v>160</v>
      </c>
      <c r="B105" t="s">
        <v>50</v>
      </c>
      <c r="C105">
        <v>4976.33</v>
      </c>
      <c r="D105">
        <v>-126743.66</v>
      </c>
      <c r="E105">
        <v>-93413.49</v>
      </c>
      <c r="F105">
        <v>1</v>
      </c>
      <c r="G105">
        <v>-93413.49</v>
      </c>
      <c r="H105">
        <v>-172443.76</v>
      </c>
      <c r="I105">
        <v>1</v>
      </c>
      <c r="J105">
        <v>-172443.76</v>
      </c>
      <c r="K105">
        <v>0</v>
      </c>
      <c r="L105">
        <v>20211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 t="s">
        <v>35</v>
      </c>
    </row>
    <row r="106" spans="1:32" x14ac:dyDescent="0.35">
      <c r="A106">
        <v>170</v>
      </c>
      <c r="B106" t="s">
        <v>51</v>
      </c>
      <c r="C106">
        <v>-221799.67999999999</v>
      </c>
      <c r="D106">
        <v>-408685.02</v>
      </c>
      <c r="E106">
        <v>154713.18</v>
      </c>
      <c r="F106">
        <v>1</v>
      </c>
      <c r="G106">
        <v>154713.18</v>
      </c>
      <c r="H106">
        <v>431428.88</v>
      </c>
      <c r="I106">
        <v>1</v>
      </c>
      <c r="J106">
        <v>431428.88</v>
      </c>
      <c r="K106">
        <v>0</v>
      </c>
      <c r="L106">
        <v>575595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t="s">
        <v>35</v>
      </c>
    </row>
    <row r="107" spans="1:32" x14ac:dyDescent="0.35">
      <c r="A107">
        <v>180</v>
      </c>
      <c r="B107" t="s">
        <v>52</v>
      </c>
      <c r="C107">
        <v>0</v>
      </c>
      <c r="D107">
        <v>68004</v>
      </c>
      <c r="E107">
        <v>12988</v>
      </c>
      <c r="F107">
        <v>1</v>
      </c>
      <c r="G107">
        <v>12988</v>
      </c>
      <c r="H107">
        <v>112221.08</v>
      </c>
      <c r="I107">
        <v>1</v>
      </c>
      <c r="J107">
        <v>112221.08</v>
      </c>
      <c r="K107">
        <v>0</v>
      </c>
      <c r="L107">
        <v>238267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t="s">
        <v>35</v>
      </c>
    </row>
    <row r="108" spans="1:32" x14ac:dyDescent="0.35">
      <c r="A108">
        <v>190</v>
      </c>
      <c r="B108" t="s">
        <v>53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t="s">
        <v>35</v>
      </c>
    </row>
    <row r="109" spans="1:32" x14ac:dyDescent="0.35">
      <c r="A109">
        <v>200</v>
      </c>
      <c r="B109" t="s">
        <v>54</v>
      </c>
      <c r="C109">
        <v>-221799.67999999999</v>
      </c>
      <c r="D109">
        <v>-476689.02</v>
      </c>
      <c r="E109">
        <v>141725.18</v>
      </c>
      <c r="F109">
        <v>1</v>
      </c>
      <c r="G109">
        <v>141725.18</v>
      </c>
      <c r="H109">
        <v>319207.8</v>
      </c>
      <c r="I109">
        <v>1</v>
      </c>
      <c r="J109">
        <v>319207.8</v>
      </c>
      <c r="K109">
        <v>0</v>
      </c>
      <c r="L109">
        <v>337328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t="s">
        <v>35</v>
      </c>
    </row>
    <row r="110" spans="1:32" x14ac:dyDescent="0.35">
      <c r="A110">
        <v>210</v>
      </c>
      <c r="B110" t="s">
        <v>55</v>
      </c>
      <c r="C110">
        <v>-216823.35</v>
      </c>
      <c r="D110">
        <v>-535428.68000000005</v>
      </c>
      <c r="E110">
        <v>61299.69</v>
      </c>
      <c r="F110">
        <v>1</v>
      </c>
      <c r="G110">
        <v>61299.69</v>
      </c>
      <c r="H110">
        <v>258985.12</v>
      </c>
      <c r="I110">
        <v>1</v>
      </c>
      <c r="J110">
        <v>258985.12</v>
      </c>
      <c r="K110">
        <v>0</v>
      </c>
      <c r="L110">
        <v>595806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 t="s">
        <v>35</v>
      </c>
    </row>
    <row r="111" spans="1:32" x14ac:dyDescent="0.35">
      <c r="A111" s="1" t="s">
        <v>2</v>
      </c>
      <c r="B111" s="1" t="s">
        <v>3</v>
      </c>
      <c r="C111" s="1" t="s">
        <v>71</v>
      </c>
      <c r="D111" s="1" t="s">
        <v>72</v>
      </c>
      <c r="E111" s="1" t="s">
        <v>6</v>
      </c>
      <c r="F111" s="1" t="s">
        <v>73</v>
      </c>
      <c r="G111" s="1" t="s">
        <v>74</v>
      </c>
      <c r="H111" s="1" t="s">
        <v>75</v>
      </c>
      <c r="I111" s="1" t="s">
        <v>76</v>
      </c>
      <c r="J111" s="1" t="s">
        <v>77</v>
      </c>
      <c r="K111" s="1" t="s">
        <v>78</v>
      </c>
      <c r="L111" s="1" t="s">
        <v>79</v>
      </c>
      <c r="M111" s="1" t="s">
        <v>14</v>
      </c>
      <c r="N111" s="1" t="s">
        <v>15</v>
      </c>
      <c r="O111" s="1" t="s">
        <v>16</v>
      </c>
      <c r="P111" s="1" t="s">
        <v>17</v>
      </c>
      <c r="Q111" s="1" t="s">
        <v>18</v>
      </c>
      <c r="R111" s="1" t="s">
        <v>19</v>
      </c>
      <c r="S111" s="1" t="s">
        <v>20</v>
      </c>
      <c r="T111" s="1" t="s">
        <v>21</v>
      </c>
      <c r="U111" s="1" t="s">
        <v>22</v>
      </c>
      <c r="V111" s="1" t="s">
        <v>23</v>
      </c>
      <c r="W111" s="1" t="s">
        <v>24</v>
      </c>
      <c r="X111" s="1" t="s">
        <v>25</v>
      </c>
      <c r="Y111" s="1" t="s">
        <v>26</v>
      </c>
      <c r="Z111" s="1" t="s">
        <v>27</v>
      </c>
      <c r="AA111" s="1" t="s">
        <v>28</v>
      </c>
      <c r="AB111" s="1" t="s">
        <v>29</v>
      </c>
      <c r="AC111" s="1" t="s">
        <v>30</v>
      </c>
      <c r="AD111" s="1" t="s">
        <v>31</v>
      </c>
      <c r="AE111" s="1" t="s">
        <v>32</v>
      </c>
      <c r="AF111" s="1" t="s">
        <v>33</v>
      </c>
    </row>
    <row r="112" spans="1:32" x14ac:dyDescent="0.35">
      <c r="A112">
        <v>30</v>
      </c>
      <c r="B112" t="s">
        <v>34</v>
      </c>
      <c r="C112">
        <v>0</v>
      </c>
      <c r="D112">
        <v>1968024</v>
      </c>
      <c r="E112">
        <v>235906.97</v>
      </c>
      <c r="F112">
        <v>1</v>
      </c>
      <c r="G112">
        <v>235906.97</v>
      </c>
      <c r="H112">
        <v>2335502.91</v>
      </c>
      <c r="I112">
        <v>1</v>
      </c>
      <c r="J112">
        <v>2335502.91</v>
      </c>
      <c r="K112">
        <v>0</v>
      </c>
      <c r="L112">
        <v>3043224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 t="s">
        <v>35</v>
      </c>
    </row>
    <row r="113" spans="1:32" x14ac:dyDescent="0.35">
      <c r="A113">
        <v>40</v>
      </c>
      <c r="B113" t="s">
        <v>36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t="s">
        <v>35</v>
      </c>
    </row>
    <row r="114" spans="1:32" x14ac:dyDescent="0.35">
      <c r="A114">
        <v>50</v>
      </c>
      <c r="B114" t="s">
        <v>37</v>
      </c>
      <c r="C114">
        <v>0</v>
      </c>
      <c r="D114">
        <v>1968024</v>
      </c>
      <c r="E114">
        <v>235906.97</v>
      </c>
      <c r="F114">
        <v>1</v>
      </c>
      <c r="G114">
        <v>235906.97</v>
      </c>
      <c r="H114">
        <v>2335502.91</v>
      </c>
      <c r="I114">
        <v>1</v>
      </c>
      <c r="J114">
        <v>2335502.91</v>
      </c>
      <c r="K114">
        <v>0</v>
      </c>
      <c r="L114">
        <v>3043224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t="s">
        <v>35</v>
      </c>
    </row>
    <row r="115" spans="1:32" x14ac:dyDescent="0.35">
      <c r="A115">
        <v>60</v>
      </c>
      <c r="B115" t="s">
        <v>38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t="s">
        <v>35</v>
      </c>
    </row>
    <row r="116" spans="1:32" x14ac:dyDescent="0.35">
      <c r="A116">
        <v>70</v>
      </c>
      <c r="B116" t="s">
        <v>39</v>
      </c>
      <c r="C116">
        <v>0</v>
      </c>
      <c r="D116">
        <v>1968024</v>
      </c>
      <c r="E116">
        <v>235906.97</v>
      </c>
      <c r="F116">
        <v>1</v>
      </c>
      <c r="G116">
        <v>235906.97</v>
      </c>
      <c r="H116">
        <v>2335502.91</v>
      </c>
      <c r="I116">
        <v>1</v>
      </c>
      <c r="J116">
        <v>2335502.91</v>
      </c>
      <c r="K116">
        <v>0</v>
      </c>
      <c r="L116">
        <v>3043224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 t="s">
        <v>35</v>
      </c>
    </row>
    <row r="117" spans="1:32" x14ac:dyDescent="0.35">
      <c r="A117">
        <v>80</v>
      </c>
      <c r="B117" t="s">
        <v>40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 t="s">
        <v>35</v>
      </c>
    </row>
    <row r="118" spans="1:32" x14ac:dyDescent="0.35">
      <c r="A118">
        <v>90</v>
      </c>
      <c r="B118" t="s">
        <v>41</v>
      </c>
      <c r="C118">
        <v>147035</v>
      </c>
      <c r="D118">
        <v>1496234.84</v>
      </c>
      <c r="E118">
        <v>157955.29</v>
      </c>
      <c r="F118">
        <v>1</v>
      </c>
      <c r="G118">
        <v>157955.29</v>
      </c>
      <c r="H118">
        <v>1572943.74</v>
      </c>
      <c r="I118">
        <v>1</v>
      </c>
      <c r="J118">
        <v>1572943.74</v>
      </c>
      <c r="K118">
        <v>0</v>
      </c>
      <c r="L118">
        <v>1958350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 t="s">
        <v>35</v>
      </c>
    </row>
    <row r="119" spans="1:32" x14ac:dyDescent="0.35">
      <c r="A119">
        <v>100</v>
      </c>
      <c r="B119" t="s">
        <v>42</v>
      </c>
      <c r="C119">
        <v>0</v>
      </c>
      <c r="D119">
        <v>270294.96000000002</v>
      </c>
      <c r="E119">
        <v>33786.870000000003</v>
      </c>
      <c r="F119">
        <v>1</v>
      </c>
      <c r="G119">
        <v>33786.870000000003</v>
      </c>
      <c r="H119">
        <v>304081.83</v>
      </c>
      <c r="I119">
        <v>1</v>
      </c>
      <c r="J119">
        <v>304081.83</v>
      </c>
      <c r="K119">
        <v>0</v>
      </c>
      <c r="L119">
        <v>405444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t="s">
        <v>35</v>
      </c>
    </row>
    <row r="120" spans="1:32" x14ac:dyDescent="0.35">
      <c r="A120">
        <v>110</v>
      </c>
      <c r="B120" t="s">
        <v>43</v>
      </c>
      <c r="C120">
        <v>147035</v>
      </c>
      <c r="D120">
        <v>1766529.8</v>
      </c>
      <c r="E120">
        <v>191742.16</v>
      </c>
      <c r="F120">
        <v>1</v>
      </c>
      <c r="G120">
        <v>191742.16</v>
      </c>
      <c r="H120">
        <v>1877025.57</v>
      </c>
      <c r="I120">
        <v>1</v>
      </c>
      <c r="J120">
        <v>1877025.57</v>
      </c>
      <c r="K120">
        <v>0</v>
      </c>
      <c r="L120">
        <v>2363794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t="s">
        <v>35</v>
      </c>
    </row>
    <row r="121" spans="1:32" x14ac:dyDescent="0.35">
      <c r="A121">
        <v>120</v>
      </c>
      <c r="B121" t="s">
        <v>44</v>
      </c>
      <c r="C121">
        <v>-147035</v>
      </c>
      <c r="D121">
        <v>201494.2</v>
      </c>
      <c r="E121">
        <v>44164.81</v>
      </c>
      <c r="F121">
        <v>1</v>
      </c>
      <c r="G121">
        <v>44164.81</v>
      </c>
      <c r="H121">
        <v>458477.34</v>
      </c>
      <c r="I121">
        <v>1</v>
      </c>
      <c r="J121">
        <v>458477.34</v>
      </c>
      <c r="K121">
        <v>0</v>
      </c>
      <c r="L121">
        <v>679430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t="s">
        <v>35</v>
      </c>
    </row>
    <row r="122" spans="1:32" x14ac:dyDescent="0.35">
      <c r="A122">
        <v>130</v>
      </c>
      <c r="B122" t="s">
        <v>45</v>
      </c>
      <c r="C122">
        <v>0</v>
      </c>
      <c r="D122">
        <v>3869.51</v>
      </c>
      <c r="E122">
        <v>-3101.36</v>
      </c>
      <c r="F122">
        <v>1</v>
      </c>
      <c r="G122">
        <v>-3101.36</v>
      </c>
      <c r="H122">
        <v>35208.06</v>
      </c>
      <c r="I122">
        <v>1</v>
      </c>
      <c r="J122">
        <v>35208.06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t="s">
        <v>35</v>
      </c>
    </row>
    <row r="123" spans="1:32" x14ac:dyDescent="0.35">
      <c r="A123">
        <v>135</v>
      </c>
      <c r="B123" t="s">
        <v>46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 t="s">
        <v>35</v>
      </c>
    </row>
    <row r="124" spans="1:32" x14ac:dyDescent="0.35">
      <c r="A124">
        <v>140</v>
      </c>
      <c r="B124" t="s">
        <v>47</v>
      </c>
      <c r="C124">
        <v>1534.25</v>
      </c>
      <c r="D124">
        <v>10629.79</v>
      </c>
      <c r="E124">
        <v>670</v>
      </c>
      <c r="F124">
        <v>1</v>
      </c>
      <c r="G124">
        <v>670</v>
      </c>
      <c r="H124">
        <v>5254</v>
      </c>
      <c r="I124">
        <v>1</v>
      </c>
      <c r="J124">
        <v>5254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t="s">
        <v>35</v>
      </c>
    </row>
    <row r="125" spans="1:32" x14ac:dyDescent="0.35">
      <c r="A125">
        <v>150</v>
      </c>
      <c r="B125" t="s">
        <v>48</v>
      </c>
      <c r="C125">
        <v>5.34</v>
      </c>
      <c r="D125">
        <v>5.7</v>
      </c>
      <c r="E125">
        <v>7.0000000000000007E-2</v>
      </c>
      <c r="F125">
        <v>1</v>
      </c>
      <c r="G125">
        <v>7.0000000000000007E-2</v>
      </c>
      <c r="H125">
        <v>0.71</v>
      </c>
      <c r="I125">
        <v>1</v>
      </c>
      <c r="J125">
        <v>0.71</v>
      </c>
      <c r="K125">
        <v>0</v>
      </c>
      <c r="L125">
        <v>16335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t="s">
        <v>35</v>
      </c>
    </row>
    <row r="126" spans="1:32" x14ac:dyDescent="0.35">
      <c r="A126">
        <v>155</v>
      </c>
      <c r="B126" t="s">
        <v>49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 t="s">
        <v>35</v>
      </c>
    </row>
    <row r="127" spans="1:32" x14ac:dyDescent="0.35">
      <c r="A127">
        <v>160</v>
      </c>
      <c r="B127" t="s">
        <v>50</v>
      </c>
      <c r="C127">
        <v>1528.91</v>
      </c>
      <c r="D127">
        <v>14493.6</v>
      </c>
      <c r="E127">
        <v>-2431.4299999999998</v>
      </c>
      <c r="F127">
        <v>1</v>
      </c>
      <c r="G127">
        <v>-2431.4299999999998</v>
      </c>
      <c r="H127">
        <v>40461.35</v>
      </c>
      <c r="I127">
        <v>1</v>
      </c>
      <c r="J127">
        <v>40461.35</v>
      </c>
      <c r="K127">
        <v>0</v>
      </c>
      <c r="L127">
        <v>-16335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t="s">
        <v>35</v>
      </c>
    </row>
    <row r="128" spans="1:32" x14ac:dyDescent="0.35">
      <c r="A128">
        <v>170</v>
      </c>
      <c r="B128" t="s">
        <v>51</v>
      </c>
      <c r="C128">
        <v>-148563.91</v>
      </c>
      <c r="D128">
        <v>187000.6</v>
      </c>
      <c r="E128">
        <v>46596.24</v>
      </c>
      <c r="F128">
        <v>1</v>
      </c>
      <c r="G128">
        <v>46596.24</v>
      </c>
      <c r="H128">
        <v>418015.99</v>
      </c>
      <c r="I128">
        <v>1</v>
      </c>
      <c r="J128">
        <v>418015.99</v>
      </c>
      <c r="K128">
        <v>0</v>
      </c>
      <c r="L128">
        <v>695765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t="s">
        <v>35</v>
      </c>
    </row>
    <row r="129" spans="1:32" x14ac:dyDescent="0.35">
      <c r="A129">
        <v>180</v>
      </c>
      <c r="B129" t="s">
        <v>52</v>
      </c>
      <c r="C129">
        <v>0</v>
      </c>
      <c r="D129">
        <v>234627.84</v>
      </c>
      <c r="E129">
        <v>28124.83</v>
      </c>
      <c r="F129">
        <v>1</v>
      </c>
      <c r="G129">
        <v>28124.83</v>
      </c>
      <c r="H129">
        <v>260204.83</v>
      </c>
      <c r="I129">
        <v>1</v>
      </c>
      <c r="J129">
        <v>260204.83</v>
      </c>
      <c r="K129">
        <v>0</v>
      </c>
      <c r="L129">
        <v>381528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t="s">
        <v>35</v>
      </c>
    </row>
    <row r="130" spans="1:32" x14ac:dyDescent="0.35">
      <c r="A130">
        <v>190</v>
      </c>
      <c r="B130" t="s">
        <v>53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t="s">
        <v>35</v>
      </c>
    </row>
    <row r="131" spans="1:32" x14ac:dyDescent="0.35">
      <c r="A131">
        <v>200</v>
      </c>
      <c r="B131" t="s">
        <v>54</v>
      </c>
      <c r="C131">
        <v>-148563.91</v>
      </c>
      <c r="D131">
        <v>-47627.24</v>
      </c>
      <c r="E131">
        <v>18471.41</v>
      </c>
      <c r="F131">
        <v>1</v>
      </c>
      <c r="G131">
        <v>18471.41</v>
      </c>
      <c r="H131">
        <v>157811.16</v>
      </c>
      <c r="I131">
        <v>1</v>
      </c>
      <c r="J131">
        <v>157811.16</v>
      </c>
      <c r="K131">
        <v>0</v>
      </c>
      <c r="L131">
        <v>314237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t="s">
        <v>35</v>
      </c>
    </row>
    <row r="132" spans="1:32" x14ac:dyDescent="0.35">
      <c r="A132">
        <v>210</v>
      </c>
      <c r="B132" t="s">
        <v>55</v>
      </c>
      <c r="C132">
        <v>-147035</v>
      </c>
      <c r="D132">
        <v>471789.16</v>
      </c>
      <c r="E132">
        <v>77951.679999999993</v>
      </c>
      <c r="F132">
        <v>1</v>
      </c>
      <c r="G132">
        <v>77951.679999999993</v>
      </c>
      <c r="H132">
        <v>762559.17</v>
      </c>
      <c r="I132">
        <v>1</v>
      </c>
      <c r="J132">
        <v>762559.17</v>
      </c>
      <c r="K132">
        <v>0</v>
      </c>
      <c r="L132">
        <v>1084874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t="s">
        <v>35</v>
      </c>
    </row>
    <row r="133" spans="1:32" x14ac:dyDescent="0.35">
      <c r="A133" s="1" t="s">
        <v>2</v>
      </c>
      <c r="B133" s="1" t="s">
        <v>3</v>
      </c>
      <c r="C133" s="1" t="s">
        <v>4</v>
      </c>
      <c r="D133" s="1" t="s">
        <v>5</v>
      </c>
      <c r="E133" s="1" t="s">
        <v>6</v>
      </c>
      <c r="F133" s="1" t="s">
        <v>56</v>
      </c>
      <c r="G133" s="1" t="s">
        <v>80</v>
      </c>
      <c r="H133" s="1" t="s">
        <v>81</v>
      </c>
      <c r="I133" s="1" t="s">
        <v>82</v>
      </c>
      <c r="J133" s="1" t="s">
        <v>83</v>
      </c>
      <c r="K133" s="1" t="s">
        <v>84</v>
      </c>
      <c r="L133" s="1" t="s">
        <v>85</v>
      </c>
      <c r="M133" s="1" t="s">
        <v>86</v>
      </c>
      <c r="N133" s="1" t="s">
        <v>87</v>
      </c>
      <c r="O133" s="1" t="s">
        <v>88</v>
      </c>
      <c r="P133" s="1" t="s">
        <v>89</v>
      </c>
      <c r="Q133" s="1" t="s">
        <v>90</v>
      </c>
      <c r="R133" s="1" t="s">
        <v>91</v>
      </c>
      <c r="S133" s="1" t="s">
        <v>92</v>
      </c>
      <c r="T133" s="1" t="s">
        <v>21</v>
      </c>
      <c r="U133" s="1" t="s">
        <v>22</v>
      </c>
      <c r="V133" s="1" t="s">
        <v>23</v>
      </c>
      <c r="W133" s="1" t="s">
        <v>24</v>
      </c>
      <c r="X133" s="1" t="s">
        <v>25</v>
      </c>
      <c r="Y133" s="1" t="s">
        <v>26</v>
      </c>
      <c r="Z133" s="1" t="s">
        <v>27</v>
      </c>
      <c r="AA133" s="1" t="s">
        <v>28</v>
      </c>
      <c r="AB133" s="1" t="s">
        <v>29</v>
      </c>
      <c r="AC133" s="1" t="s">
        <v>30</v>
      </c>
      <c r="AD133" s="1" t="s">
        <v>31</v>
      </c>
      <c r="AE133" s="1" t="s">
        <v>32</v>
      </c>
      <c r="AF133" s="1" t="s">
        <v>33</v>
      </c>
    </row>
    <row r="134" spans="1:32" x14ac:dyDescent="0.35">
      <c r="A134">
        <v>30</v>
      </c>
      <c r="B134" t="s">
        <v>34</v>
      </c>
      <c r="C134">
        <v>440703.82</v>
      </c>
      <c r="D134">
        <v>9608060.4299999997</v>
      </c>
      <c r="E134">
        <v>3723059.6</v>
      </c>
      <c r="F134">
        <v>1</v>
      </c>
      <c r="G134">
        <v>3723059.6</v>
      </c>
      <c r="H134">
        <v>48592627.420000002</v>
      </c>
      <c r="I134">
        <v>1</v>
      </c>
      <c r="J134">
        <v>48592627.420000002</v>
      </c>
      <c r="K134">
        <v>3361000</v>
      </c>
      <c r="L134">
        <v>36418000</v>
      </c>
      <c r="M134">
        <v>-2920296.18</v>
      </c>
      <c r="N134">
        <v>-26809939.57</v>
      </c>
      <c r="O134">
        <v>-3282355.78</v>
      </c>
      <c r="P134">
        <v>-38984566.990000002</v>
      </c>
      <c r="Q134">
        <v>3470000</v>
      </c>
      <c r="R134">
        <v>6868592.9199999999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t="s">
        <v>35</v>
      </c>
    </row>
    <row r="135" spans="1:32" x14ac:dyDescent="0.35">
      <c r="A135">
        <v>40</v>
      </c>
      <c r="B135" t="s">
        <v>36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t="s">
        <v>35</v>
      </c>
    </row>
    <row r="136" spans="1:32" x14ac:dyDescent="0.35">
      <c r="A136">
        <v>50</v>
      </c>
      <c r="B136" t="s">
        <v>37</v>
      </c>
      <c r="C136">
        <v>440703.82</v>
      </c>
      <c r="D136">
        <v>9608060.4299999997</v>
      </c>
      <c r="E136">
        <v>3723059.6</v>
      </c>
      <c r="F136">
        <v>1</v>
      </c>
      <c r="G136">
        <v>3723059.6</v>
      </c>
      <c r="H136">
        <v>48592627.420000002</v>
      </c>
      <c r="I136">
        <v>1</v>
      </c>
      <c r="J136">
        <v>48592627.420000002</v>
      </c>
      <c r="K136">
        <v>3361000</v>
      </c>
      <c r="L136">
        <v>36418000</v>
      </c>
      <c r="M136">
        <v>-2920296.18</v>
      </c>
      <c r="N136">
        <v>-26809939.57</v>
      </c>
      <c r="O136">
        <v>-3282355.78</v>
      </c>
      <c r="P136">
        <v>-38984566.990000002</v>
      </c>
      <c r="Q136">
        <v>3470000</v>
      </c>
      <c r="R136">
        <v>6868592.9199999999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t="s">
        <v>35</v>
      </c>
    </row>
    <row r="137" spans="1:32" x14ac:dyDescent="0.35">
      <c r="A137">
        <v>60</v>
      </c>
      <c r="B137" t="s">
        <v>38</v>
      </c>
      <c r="C137">
        <v>215855.1</v>
      </c>
      <c r="D137">
        <v>5024691.75</v>
      </c>
      <c r="E137">
        <v>2922296.1</v>
      </c>
      <c r="F137">
        <v>1</v>
      </c>
      <c r="G137">
        <v>2922296.1</v>
      </c>
      <c r="H137">
        <v>38489756.710000001</v>
      </c>
      <c r="I137">
        <v>1</v>
      </c>
      <c r="J137">
        <v>38489756.710000001</v>
      </c>
      <c r="K137">
        <v>2716726</v>
      </c>
      <c r="L137">
        <v>29784973</v>
      </c>
      <c r="M137">
        <v>-2500870.9</v>
      </c>
      <c r="N137">
        <v>-24760281.25</v>
      </c>
      <c r="O137">
        <v>-2706441</v>
      </c>
      <c r="P137">
        <v>-33465064.960000001</v>
      </c>
      <c r="Q137">
        <v>2794076</v>
      </c>
      <c r="R137">
        <v>5617520.7000000002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t="s">
        <v>35</v>
      </c>
    </row>
    <row r="138" spans="1:32" x14ac:dyDescent="0.35">
      <c r="A138">
        <v>70</v>
      </c>
      <c r="B138" t="s">
        <v>39</v>
      </c>
      <c r="C138">
        <v>224848.72</v>
      </c>
      <c r="D138">
        <v>4583368.68</v>
      </c>
      <c r="E138">
        <v>800763.5</v>
      </c>
      <c r="F138">
        <v>1</v>
      </c>
      <c r="G138">
        <v>800763.5</v>
      </c>
      <c r="H138">
        <v>10102870.710000001</v>
      </c>
      <c r="I138">
        <v>1</v>
      </c>
      <c r="J138">
        <v>10102870.710000001</v>
      </c>
      <c r="K138">
        <v>644274</v>
      </c>
      <c r="L138">
        <v>6633027</v>
      </c>
      <c r="M138">
        <v>-419425.28000000003</v>
      </c>
      <c r="N138">
        <v>-2049658.32</v>
      </c>
      <c r="O138">
        <v>-575914.78</v>
      </c>
      <c r="P138">
        <v>-5519502.0300000003</v>
      </c>
      <c r="Q138">
        <v>675924</v>
      </c>
      <c r="R138">
        <v>1251072.22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t="s">
        <v>35</v>
      </c>
    </row>
    <row r="139" spans="1:32" x14ac:dyDescent="0.35">
      <c r="A139">
        <v>80</v>
      </c>
      <c r="B139" t="s">
        <v>40</v>
      </c>
      <c r="C139">
        <v>6525.88</v>
      </c>
      <c r="D139">
        <v>1242295.97</v>
      </c>
      <c r="E139">
        <v>615475.18000000005</v>
      </c>
      <c r="F139">
        <v>1</v>
      </c>
      <c r="G139">
        <v>615475.18000000005</v>
      </c>
      <c r="H139">
        <v>5186380.3899999997</v>
      </c>
      <c r="I139">
        <v>1</v>
      </c>
      <c r="J139">
        <v>5186380.3899999997</v>
      </c>
      <c r="K139">
        <v>178700</v>
      </c>
      <c r="L139">
        <v>1864859</v>
      </c>
      <c r="M139">
        <v>-172174.12</v>
      </c>
      <c r="N139">
        <v>-622563.03</v>
      </c>
      <c r="O139">
        <v>-608949.30000000005</v>
      </c>
      <c r="P139">
        <v>-3944084.42</v>
      </c>
      <c r="Q139">
        <v>182924</v>
      </c>
      <c r="R139">
        <v>554175.35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t="s">
        <v>35</v>
      </c>
    </row>
    <row r="140" spans="1:32" x14ac:dyDescent="0.35">
      <c r="A140">
        <v>90</v>
      </c>
      <c r="B140" t="s">
        <v>41</v>
      </c>
      <c r="C140">
        <v>319043.21999999997</v>
      </c>
      <c r="D140">
        <v>5238112.8499999996</v>
      </c>
      <c r="E140">
        <v>828954.83</v>
      </c>
      <c r="F140">
        <v>1</v>
      </c>
      <c r="G140">
        <v>828954.83</v>
      </c>
      <c r="H140">
        <v>8006351.8200000003</v>
      </c>
      <c r="I140">
        <v>1</v>
      </c>
      <c r="J140">
        <v>8006351.8200000003</v>
      </c>
      <c r="K140">
        <v>549536</v>
      </c>
      <c r="L140">
        <v>4951628</v>
      </c>
      <c r="M140">
        <v>-230492.78</v>
      </c>
      <c r="N140">
        <v>286484.84999999998</v>
      </c>
      <c r="O140">
        <v>-509911.61</v>
      </c>
      <c r="P140">
        <v>-2768238.97</v>
      </c>
      <c r="Q140">
        <v>549536</v>
      </c>
      <c r="R140">
        <v>807696.67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 t="s">
        <v>35</v>
      </c>
    </row>
    <row r="141" spans="1:32" x14ac:dyDescent="0.35">
      <c r="A141">
        <v>100</v>
      </c>
      <c r="B141" t="s">
        <v>42</v>
      </c>
      <c r="C141">
        <v>32252</v>
      </c>
      <c r="D141">
        <v>290267.59999999998</v>
      </c>
      <c r="E141">
        <v>38200</v>
      </c>
      <c r="F141">
        <v>1</v>
      </c>
      <c r="G141">
        <v>38200</v>
      </c>
      <c r="H141">
        <v>343800</v>
      </c>
      <c r="I141">
        <v>1</v>
      </c>
      <c r="J141">
        <v>343800</v>
      </c>
      <c r="K141">
        <v>40702</v>
      </c>
      <c r="L141">
        <v>351468</v>
      </c>
      <c r="M141">
        <v>-8450</v>
      </c>
      <c r="N141">
        <v>-61200.4</v>
      </c>
      <c r="O141">
        <v>-5948</v>
      </c>
      <c r="P141">
        <v>-53532.4</v>
      </c>
      <c r="Q141">
        <v>40702</v>
      </c>
      <c r="R141">
        <v>38200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 t="s">
        <v>35</v>
      </c>
    </row>
    <row r="142" spans="1:32" x14ac:dyDescent="0.35">
      <c r="A142">
        <v>110</v>
      </c>
      <c r="B142" t="s">
        <v>43</v>
      </c>
      <c r="C142">
        <v>357821.1</v>
      </c>
      <c r="D142">
        <v>6770676.4199999999</v>
      </c>
      <c r="E142">
        <v>1482630.01</v>
      </c>
      <c r="F142">
        <v>1</v>
      </c>
      <c r="G142">
        <v>1482630.01</v>
      </c>
      <c r="H142">
        <v>13536532.210000001</v>
      </c>
      <c r="I142">
        <v>1</v>
      </c>
      <c r="J142">
        <v>13536532.210000001</v>
      </c>
      <c r="K142">
        <v>768938</v>
      </c>
      <c r="L142">
        <v>7167955</v>
      </c>
      <c r="M142">
        <v>-411116.9</v>
      </c>
      <c r="N142">
        <v>-397278.58</v>
      </c>
      <c r="O142">
        <v>-1124808.9099999999</v>
      </c>
      <c r="P142">
        <v>-6765855.79</v>
      </c>
      <c r="Q142">
        <v>773162</v>
      </c>
      <c r="R142">
        <v>1400072.02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 t="s">
        <v>35</v>
      </c>
    </row>
    <row r="143" spans="1:32" x14ac:dyDescent="0.35">
      <c r="A143">
        <v>120</v>
      </c>
      <c r="B143" t="s">
        <v>44</v>
      </c>
      <c r="C143">
        <v>-132972.38</v>
      </c>
      <c r="D143">
        <v>-2187307.7400000002</v>
      </c>
      <c r="E143">
        <v>-681866.51</v>
      </c>
      <c r="F143">
        <v>1</v>
      </c>
      <c r="G143">
        <v>-681866.51</v>
      </c>
      <c r="H143">
        <v>-3433661.5</v>
      </c>
      <c r="I143">
        <v>1</v>
      </c>
      <c r="J143">
        <v>-3433661.5</v>
      </c>
      <c r="K143">
        <v>-124664</v>
      </c>
      <c r="L143">
        <v>-534928</v>
      </c>
      <c r="M143">
        <v>-8308.3799999999992</v>
      </c>
      <c r="N143">
        <v>-1652379.74</v>
      </c>
      <c r="O143">
        <v>548894.13</v>
      </c>
      <c r="P143">
        <v>1246353.76</v>
      </c>
      <c r="Q143">
        <v>-97238</v>
      </c>
      <c r="R143">
        <v>-148999.79999999999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 t="s">
        <v>35</v>
      </c>
    </row>
    <row r="144" spans="1:32" x14ac:dyDescent="0.35">
      <c r="A144">
        <v>130</v>
      </c>
      <c r="B144" t="s">
        <v>45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 t="s">
        <v>35</v>
      </c>
    </row>
    <row r="145" spans="1:32" x14ac:dyDescent="0.35">
      <c r="A145">
        <v>135</v>
      </c>
      <c r="B145" t="s">
        <v>46</v>
      </c>
      <c r="C145">
        <v>0</v>
      </c>
      <c r="D145">
        <v>-91637.93</v>
      </c>
      <c r="E145">
        <v>0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-91637.93</v>
      </c>
      <c r="O145">
        <v>0</v>
      </c>
      <c r="P145">
        <v>-91637.93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 t="s">
        <v>35</v>
      </c>
    </row>
    <row r="146" spans="1:32" x14ac:dyDescent="0.35">
      <c r="A146">
        <v>140</v>
      </c>
      <c r="B146" t="s">
        <v>47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5069</v>
      </c>
      <c r="L146">
        <v>15654</v>
      </c>
      <c r="M146">
        <v>-5069</v>
      </c>
      <c r="N146">
        <v>-15654</v>
      </c>
      <c r="O146">
        <v>0</v>
      </c>
      <c r="P146">
        <v>0</v>
      </c>
      <c r="Q146">
        <v>4920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t="s">
        <v>35</v>
      </c>
    </row>
    <row r="147" spans="1:32" x14ac:dyDescent="0.35">
      <c r="A147">
        <v>150</v>
      </c>
      <c r="B147" t="s">
        <v>48</v>
      </c>
      <c r="C147">
        <v>0</v>
      </c>
      <c r="D147">
        <v>14.02</v>
      </c>
      <c r="E147">
        <v>27.35</v>
      </c>
      <c r="F147">
        <v>1</v>
      </c>
      <c r="G147">
        <v>27.35</v>
      </c>
      <c r="H147">
        <v>341.8</v>
      </c>
      <c r="I147">
        <v>1</v>
      </c>
      <c r="J147">
        <v>341.8</v>
      </c>
      <c r="K147">
        <v>23396</v>
      </c>
      <c r="L147">
        <v>142770</v>
      </c>
      <c r="M147">
        <v>-23396</v>
      </c>
      <c r="N147">
        <v>-142755.98000000001</v>
      </c>
      <c r="O147">
        <v>-27.35</v>
      </c>
      <c r="P147">
        <v>-327.78</v>
      </c>
      <c r="Q147">
        <v>22842</v>
      </c>
      <c r="R147">
        <v>92.22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 t="s">
        <v>35</v>
      </c>
    </row>
    <row r="148" spans="1:32" x14ac:dyDescent="0.35">
      <c r="A148">
        <v>155</v>
      </c>
      <c r="B148" t="s">
        <v>49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 t="s">
        <v>35</v>
      </c>
    </row>
    <row r="149" spans="1:32" x14ac:dyDescent="0.35">
      <c r="A149">
        <v>160</v>
      </c>
      <c r="B149" t="s">
        <v>50</v>
      </c>
      <c r="C149">
        <v>0</v>
      </c>
      <c r="D149">
        <v>-91651.95</v>
      </c>
      <c r="E149">
        <v>-27.35</v>
      </c>
      <c r="F149">
        <v>1</v>
      </c>
      <c r="G149">
        <v>-27.35</v>
      </c>
      <c r="H149">
        <v>-341.8</v>
      </c>
      <c r="I149">
        <v>1</v>
      </c>
      <c r="J149">
        <v>-341.8</v>
      </c>
      <c r="K149">
        <v>-18327</v>
      </c>
      <c r="L149">
        <v>-127116</v>
      </c>
      <c r="M149">
        <v>18327</v>
      </c>
      <c r="N149">
        <v>35464.050000000003</v>
      </c>
      <c r="O149">
        <v>27.35</v>
      </c>
      <c r="P149">
        <v>-91310.15</v>
      </c>
      <c r="Q149">
        <v>-17922</v>
      </c>
      <c r="R149">
        <v>-92.22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t="s">
        <v>35</v>
      </c>
    </row>
    <row r="150" spans="1:32" x14ac:dyDescent="0.35">
      <c r="A150">
        <v>170</v>
      </c>
      <c r="B150" t="s">
        <v>51</v>
      </c>
      <c r="C150">
        <v>-132972.38</v>
      </c>
      <c r="D150">
        <v>-2095655.79</v>
      </c>
      <c r="E150">
        <v>-681839.16</v>
      </c>
      <c r="F150">
        <v>1</v>
      </c>
      <c r="G150">
        <v>-681839.16</v>
      </c>
      <c r="H150">
        <v>-3433319.7</v>
      </c>
      <c r="I150">
        <v>1</v>
      </c>
      <c r="J150">
        <v>-3433319.7</v>
      </c>
      <c r="K150">
        <v>-106337</v>
      </c>
      <c r="L150">
        <v>-407812</v>
      </c>
      <c r="M150">
        <v>-26635.38</v>
      </c>
      <c r="N150">
        <v>-1687843.79</v>
      </c>
      <c r="O150">
        <v>548866.78</v>
      </c>
      <c r="P150">
        <v>1337663.9099999999</v>
      </c>
      <c r="Q150">
        <v>-79316</v>
      </c>
      <c r="R150">
        <v>-148907.57999999999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 t="s">
        <v>35</v>
      </c>
    </row>
    <row r="151" spans="1:32" x14ac:dyDescent="0.35">
      <c r="A151">
        <v>180</v>
      </c>
      <c r="B151" t="s">
        <v>52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t="s">
        <v>35</v>
      </c>
    </row>
    <row r="152" spans="1:32" x14ac:dyDescent="0.35">
      <c r="A152">
        <v>190</v>
      </c>
      <c r="B152" t="s">
        <v>53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 t="s">
        <v>35</v>
      </c>
    </row>
    <row r="153" spans="1:32" x14ac:dyDescent="0.35">
      <c r="A153">
        <v>200</v>
      </c>
      <c r="B153" t="s">
        <v>54</v>
      </c>
      <c r="C153">
        <v>-132972.38</v>
      </c>
      <c r="D153">
        <v>-2095655.79</v>
      </c>
      <c r="E153">
        <v>-681839.16</v>
      </c>
      <c r="F153">
        <v>1</v>
      </c>
      <c r="G153">
        <v>-681839.16</v>
      </c>
      <c r="H153">
        <v>-3433319.7</v>
      </c>
      <c r="I153">
        <v>1</v>
      </c>
      <c r="J153">
        <v>-3433319.7</v>
      </c>
      <c r="K153">
        <v>-106337</v>
      </c>
      <c r="L153">
        <v>-407812</v>
      </c>
      <c r="M153">
        <v>-26635.38</v>
      </c>
      <c r="N153">
        <v>-1687843.79</v>
      </c>
      <c r="O153">
        <v>548866.78</v>
      </c>
      <c r="P153">
        <v>1337663.9099999999</v>
      </c>
      <c r="Q153">
        <v>-79316</v>
      </c>
      <c r="R153">
        <v>-148907.57999999999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 t="s">
        <v>35</v>
      </c>
    </row>
    <row r="154" spans="1:32" x14ac:dyDescent="0.35">
      <c r="A154">
        <v>210</v>
      </c>
      <c r="B154" t="s">
        <v>55</v>
      </c>
      <c r="C154">
        <v>-100720.38</v>
      </c>
      <c r="D154">
        <v>-1897040.14</v>
      </c>
      <c r="E154">
        <v>-643666.51</v>
      </c>
      <c r="F154">
        <v>1</v>
      </c>
      <c r="G154">
        <v>-643666.51</v>
      </c>
      <c r="H154">
        <v>-3089861.5</v>
      </c>
      <c r="I154">
        <v>1</v>
      </c>
      <c r="J154">
        <v>-3089861.5</v>
      </c>
      <c r="K154">
        <v>-83962</v>
      </c>
      <c r="L154">
        <v>-183460</v>
      </c>
      <c r="M154">
        <v>-16758.38</v>
      </c>
      <c r="N154">
        <v>-1713580.14</v>
      </c>
      <c r="O154">
        <v>542946.13</v>
      </c>
      <c r="P154">
        <v>1192821.3600000001</v>
      </c>
      <c r="Q154">
        <v>-56536</v>
      </c>
      <c r="R154">
        <v>-110799.8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 t="s">
        <v>35</v>
      </c>
    </row>
    <row r="155" spans="1:32" x14ac:dyDescent="0.35">
      <c r="A155" s="1" t="s">
        <v>2</v>
      </c>
      <c r="B155" s="1" t="s">
        <v>3</v>
      </c>
      <c r="C155" s="1" t="s">
        <v>4</v>
      </c>
      <c r="D155" s="1" t="s">
        <v>5</v>
      </c>
      <c r="E155" s="1" t="s">
        <v>6</v>
      </c>
      <c r="F155" s="1" t="s">
        <v>56</v>
      </c>
      <c r="G155" s="1" t="s">
        <v>80</v>
      </c>
      <c r="H155" s="1" t="s">
        <v>81</v>
      </c>
      <c r="I155" s="1" t="s">
        <v>82</v>
      </c>
      <c r="J155" s="1" t="s">
        <v>83</v>
      </c>
      <c r="K155" s="1" t="s">
        <v>84</v>
      </c>
      <c r="L155" s="1" t="s">
        <v>85</v>
      </c>
      <c r="M155" s="1" t="s">
        <v>86</v>
      </c>
      <c r="N155" s="1" t="s">
        <v>87</v>
      </c>
      <c r="O155" s="1" t="s">
        <v>88</v>
      </c>
      <c r="P155" s="1" t="s">
        <v>89</v>
      </c>
      <c r="Q155" s="1" t="s">
        <v>90</v>
      </c>
      <c r="R155" s="1" t="s">
        <v>91</v>
      </c>
      <c r="S155" s="1" t="s">
        <v>92</v>
      </c>
      <c r="T155" s="1" t="s">
        <v>21</v>
      </c>
      <c r="U155" s="1" t="s">
        <v>22</v>
      </c>
      <c r="V155" s="1" t="s">
        <v>23</v>
      </c>
      <c r="W155" s="1" t="s">
        <v>24</v>
      </c>
      <c r="X155" s="1" t="s">
        <v>25</v>
      </c>
      <c r="Y155" s="1" t="s">
        <v>26</v>
      </c>
      <c r="Z155" s="1" t="s">
        <v>27</v>
      </c>
      <c r="AA155" s="1" t="s">
        <v>28</v>
      </c>
      <c r="AB155" s="1" t="s">
        <v>29</v>
      </c>
      <c r="AC155" s="1" t="s">
        <v>30</v>
      </c>
      <c r="AD155" s="1" t="s">
        <v>31</v>
      </c>
      <c r="AE155" s="1" t="s">
        <v>32</v>
      </c>
      <c r="AF155" s="1" t="s">
        <v>33</v>
      </c>
    </row>
    <row r="156" spans="1:32" x14ac:dyDescent="0.35">
      <c r="A156">
        <v>30</v>
      </c>
      <c r="B156" t="s">
        <v>34</v>
      </c>
      <c r="C156">
        <v>0</v>
      </c>
      <c r="D156">
        <v>147739638.00999999</v>
      </c>
      <c r="E156">
        <v>16968420</v>
      </c>
      <c r="F156">
        <v>1</v>
      </c>
      <c r="G156">
        <v>16968420</v>
      </c>
      <c r="H156">
        <v>137534125.87</v>
      </c>
      <c r="I156">
        <v>1</v>
      </c>
      <c r="J156">
        <v>137534125.87</v>
      </c>
      <c r="K156">
        <v>20647385</v>
      </c>
      <c r="L156">
        <v>193052070</v>
      </c>
      <c r="M156">
        <v>-20647385</v>
      </c>
      <c r="N156">
        <v>-45312431.990000002</v>
      </c>
      <c r="O156">
        <v>-16968420</v>
      </c>
      <c r="P156">
        <v>10205512.140000001</v>
      </c>
      <c r="Q156">
        <v>20575945</v>
      </c>
      <c r="R156">
        <v>21703560.539999999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 t="s">
        <v>35</v>
      </c>
    </row>
    <row r="157" spans="1:32" x14ac:dyDescent="0.35">
      <c r="A157">
        <v>40</v>
      </c>
      <c r="B157" t="s">
        <v>36</v>
      </c>
      <c r="C157">
        <v>0</v>
      </c>
      <c r="D157">
        <v>-142827.04</v>
      </c>
      <c r="E157">
        <v>-6372.6</v>
      </c>
      <c r="F157">
        <v>1</v>
      </c>
      <c r="G157">
        <v>-6372.6</v>
      </c>
      <c r="H157">
        <v>-98994.08</v>
      </c>
      <c r="I157">
        <v>1</v>
      </c>
      <c r="J157">
        <v>-98994.08</v>
      </c>
      <c r="K157">
        <v>0</v>
      </c>
      <c r="L157">
        <v>0</v>
      </c>
      <c r="M157">
        <v>0</v>
      </c>
      <c r="N157">
        <v>-142827.04</v>
      </c>
      <c r="O157">
        <v>6372.6</v>
      </c>
      <c r="P157">
        <v>-43832.959999999999</v>
      </c>
      <c r="Q157">
        <v>0</v>
      </c>
      <c r="R157">
        <v>-20376.45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 t="s">
        <v>35</v>
      </c>
    </row>
    <row r="158" spans="1:32" x14ac:dyDescent="0.35">
      <c r="A158">
        <v>50</v>
      </c>
      <c r="B158" t="s">
        <v>37</v>
      </c>
      <c r="C158">
        <v>0</v>
      </c>
      <c r="D158">
        <v>147596810.97</v>
      </c>
      <c r="E158">
        <v>16962047.399999999</v>
      </c>
      <c r="F158">
        <v>1</v>
      </c>
      <c r="G158">
        <v>16962047.399999999</v>
      </c>
      <c r="H158">
        <v>137435131.78999999</v>
      </c>
      <c r="I158">
        <v>1</v>
      </c>
      <c r="J158">
        <v>137435131.78999999</v>
      </c>
      <c r="K158">
        <v>20647385</v>
      </c>
      <c r="L158">
        <v>193052070</v>
      </c>
      <c r="M158">
        <v>-20647385</v>
      </c>
      <c r="N158">
        <v>-45455259.030000001</v>
      </c>
      <c r="O158">
        <v>-16962047.399999999</v>
      </c>
      <c r="P158">
        <v>10161679.18</v>
      </c>
      <c r="Q158">
        <v>20575945</v>
      </c>
      <c r="R158">
        <v>21683184.09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 t="s">
        <v>35</v>
      </c>
    </row>
    <row r="159" spans="1:32" x14ac:dyDescent="0.35">
      <c r="A159">
        <v>60</v>
      </c>
      <c r="B159" t="s">
        <v>38</v>
      </c>
      <c r="C159">
        <v>0</v>
      </c>
      <c r="D159">
        <v>124414462.39</v>
      </c>
      <c r="E159">
        <v>14452374.5</v>
      </c>
      <c r="F159">
        <v>1</v>
      </c>
      <c r="G159">
        <v>14452374.5</v>
      </c>
      <c r="H159">
        <v>114609740.06</v>
      </c>
      <c r="I159">
        <v>1</v>
      </c>
      <c r="J159">
        <v>114609740.06</v>
      </c>
      <c r="K159">
        <v>17232808</v>
      </c>
      <c r="L159">
        <v>161303581</v>
      </c>
      <c r="M159">
        <v>-17232808</v>
      </c>
      <c r="N159">
        <v>-36889118.609999999</v>
      </c>
      <c r="O159">
        <v>-14452374.5</v>
      </c>
      <c r="P159">
        <v>9804722.3300000001</v>
      </c>
      <c r="Q159">
        <v>17161642</v>
      </c>
      <c r="R159">
        <v>18719577.100000001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 t="s">
        <v>35</v>
      </c>
    </row>
    <row r="160" spans="1:32" x14ac:dyDescent="0.35">
      <c r="A160">
        <v>70</v>
      </c>
      <c r="B160" t="s">
        <v>39</v>
      </c>
      <c r="C160">
        <v>0</v>
      </c>
      <c r="D160">
        <v>23182348.579999998</v>
      </c>
      <c r="E160">
        <v>2509672.9</v>
      </c>
      <c r="F160">
        <v>1</v>
      </c>
      <c r="G160">
        <v>2509672.9</v>
      </c>
      <c r="H160">
        <v>22825391.73</v>
      </c>
      <c r="I160">
        <v>1</v>
      </c>
      <c r="J160">
        <v>22825391.73</v>
      </c>
      <c r="K160">
        <v>3414577</v>
      </c>
      <c r="L160">
        <v>31748489</v>
      </c>
      <c r="M160">
        <v>-3414577</v>
      </c>
      <c r="N160">
        <v>-8566140.4199999999</v>
      </c>
      <c r="O160">
        <v>-2509672.9</v>
      </c>
      <c r="P160">
        <v>356956.85</v>
      </c>
      <c r="Q160">
        <v>3414303</v>
      </c>
      <c r="R160">
        <v>2963606.99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 t="s">
        <v>35</v>
      </c>
    </row>
    <row r="161" spans="1:32" x14ac:dyDescent="0.35">
      <c r="A161">
        <v>80</v>
      </c>
      <c r="B161" t="s">
        <v>40</v>
      </c>
      <c r="C161">
        <v>0</v>
      </c>
      <c r="D161">
        <v>12201965.880000001</v>
      </c>
      <c r="E161">
        <v>1091522.79</v>
      </c>
      <c r="F161">
        <v>1</v>
      </c>
      <c r="G161">
        <v>1091522.79</v>
      </c>
      <c r="H161">
        <v>9981161.4299999997</v>
      </c>
      <c r="I161">
        <v>1</v>
      </c>
      <c r="J161">
        <v>9981161.4299999997</v>
      </c>
      <c r="K161">
        <v>1413289</v>
      </c>
      <c r="L161">
        <v>13133681</v>
      </c>
      <c r="M161">
        <v>-1413289</v>
      </c>
      <c r="N161">
        <v>-931715.12</v>
      </c>
      <c r="O161">
        <v>-1091522.79</v>
      </c>
      <c r="P161">
        <v>2220804.4500000002</v>
      </c>
      <c r="Q161">
        <v>1419591</v>
      </c>
      <c r="R161">
        <v>1264452.3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 t="s">
        <v>35</v>
      </c>
    </row>
    <row r="162" spans="1:32" x14ac:dyDescent="0.35">
      <c r="A162">
        <v>90</v>
      </c>
      <c r="B162" t="s">
        <v>41</v>
      </c>
      <c r="C162">
        <v>0</v>
      </c>
      <c r="D162">
        <v>12645912.300000001</v>
      </c>
      <c r="E162">
        <v>1545746.48</v>
      </c>
      <c r="F162">
        <v>1</v>
      </c>
      <c r="G162">
        <v>1545746.48</v>
      </c>
      <c r="H162">
        <v>14580028.59</v>
      </c>
      <c r="I162">
        <v>1</v>
      </c>
      <c r="J162">
        <v>14580028.59</v>
      </c>
      <c r="K162">
        <v>1631925</v>
      </c>
      <c r="L162">
        <v>14687325</v>
      </c>
      <c r="M162">
        <v>-1631925</v>
      </c>
      <c r="N162">
        <v>-2041412.7</v>
      </c>
      <c r="O162">
        <v>-1545746.48</v>
      </c>
      <c r="P162">
        <v>-1934116.29</v>
      </c>
      <c r="Q162">
        <v>1631925</v>
      </c>
      <c r="R162">
        <v>1652925.6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 t="s">
        <v>35</v>
      </c>
    </row>
    <row r="163" spans="1:32" x14ac:dyDescent="0.35">
      <c r="A163">
        <v>100</v>
      </c>
      <c r="B163" t="s">
        <v>42</v>
      </c>
      <c r="C163">
        <v>0</v>
      </c>
      <c r="D163">
        <v>834599.94</v>
      </c>
      <c r="E163">
        <v>110750.98</v>
      </c>
      <c r="F163">
        <v>1</v>
      </c>
      <c r="G163">
        <v>110750.98</v>
      </c>
      <c r="H163">
        <v>1005707.42</v>
      </c>
      <c r="I163">
        <v>1</v>
      </c>
      <c r="J163">
        <v>1005707.42</v>
      </c>
      <c r="K163">
        <v>128416</v>
      </c>
      <c r="L163">
        <v>1094647</v>
      </c>
      <c r="M163">
        <v>-128416</v>
      </c>
      <c r="N163">
        <v>-260047.06</v>
      </c>
      <c r="O163">
        <v>-110750.98</v>
      </c>
      <c r="P163">
        <v>-171107.48</v>
      </c>
      <c r="Q163">
        <v>128525</v>
      </c>
      <c r="R163">
        <v>110750.98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 t="s">
        <v>35</v>
      </c>
    </row>
    <row r="164" spans="1:32" x14ac:dyDescent="0.35">
      <c r="A164">
        <v>110</v>
      </c>
      <c r="B164" t="s">
        <v>43</v>
      </c>
      <c r="C164">
        <v>0</v>
      </c>
      <c r="D164">
        <v>25682478.120000001</v>
      </c>
      <c r="E164">
        <v>2748020.25</v>
      </c>
      <c r="F164">
        <v>1</v>
      </c>
      <c r="G164">
        <v>2748020.25</v>
      </c>
      <c r="H164">
        <v>25566897.440000001</v>
      </c>
      <c r="I164">
        <v>1</v>
      </c>
      <c r="J164">
        <v>25566897.440000001</v>
      </c>
      <c r="K164">
        <v>3173630</v>
      </c>
      <c r="L164">
        <v>28915653</v>
      </c>
      <c r="M164">
        <v>-3173630</v>
      </c>
      <c r="N164">
        <v>-3233174.88</v>
      </c>
      <c r="O164">
        <v>-2748020.25</v>
      </c>
      <c r="P164">
        <v>115580.68</v>
      </c>
      <c r="Q164">
        <v>3180041</v>
      </c>
      <c r="R164">
        <v>3028128.88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 t="s">
        <v>35</v>
      </c>
    </row>
    <row r="165" spans="1:32" x14ac:dyDescent="0.35">
      <c r="A165">
        <v>120</v>
      </c>
      <c r="B165" t="s">
        <v>44</v>
      </c>
      <c r="C165">
        <v>0</v>
      </c>
      <c r="D165">
        <v>-2500129.54</v>
      </c>
      <c r="E165">
        <v>-238347.35</v>
      </c>
      <c r="F165">
        <v>1</v>
      </c>
      <c r="G165">
        <v>-238347.35</v>
      </c>
      <c r="H165">
        <v>-2741505.71</v>
      </c>
      <c r="I165">
        <v>1</v>
      </c>
      <c r="J165">
        <v>-2741505.71</v>
      </c>
      <c r="K165">
        <v>240947</v>
      </c>
      <c r="L165">
        <v>2832836</v>
      </c>
      <c r="M165">
        <v>-240947</v>
      </c>
      <c r="N165">
        <v>-5332965.54</v>
      </c>
      <c r="O165">
        <v>238347.35</v>
      </c>
      <c r="P165">
        <v>241376.17</v>
      </c>
      <c r="Q165">
        <v>234262</v>
      </c>
      <c r="R165">
        <v>-64521.89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 t="s">
        <v>35</v>
      </c>
    </row>
    <row r="166" spans="1:32" x14ac:dyDescent="0.35">
      <c r="A166">
        <v>130</v>
      </c>
      <c r="B166" t="s">
        <v>45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 t="s">
        <v>35</v>
      </c>
    </row>
    <row r="167" spans="1:32" x14ac:dyDescent="0.35">
      <c r="A167">
        <v>135</v>
      </c>
      <c r="B167" t="s">
        <v>46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 t="s">
        <v>35</v>
      </c>
    </row>
    <row r="168" spans="1:32" x14ac:dyDescent="0.35">
      <c r="A168">
        <v>140</v>
      </c>
      <c r="B168" t="s">
        <v>47</v>
      </c>
      <c r="C168">
        <v>0</v>
      </c>
      <c r="D168">
        <v>213353.11</v>
      </c>
      <c r="E168">
        <v>40195.14</v>
      </c>
      <c r="F168">
        <v>1</v>
      </c>
      <c r="G168">
        <v>40195.14</v>
      </c>
      <c r="H168">
        <v>355129.25</v>
      </c>
      <c r="I168">
        <v>1</v>
      </c>
      <c r="J168">
        <v>355129.25</v>
      </c>
      <c r="K168">
        <v>35220</v>
      </c>
      <c r="L168">
        <v>315310</v>
      </c>
      <c r="M168">
        <v>-35220</v>
      </c>
      <c r="N168">
        <v>-101956.89</v>
      </c>
      <c r="O168">
        <v>-40195.14</v>
      </c>
      <c r="P168">
        <v>-141776.14000000001</v>
      </c>
      <c r="Q168">
        <v>35141</v>
      </c>
      <c r="R168">
        <v>41753.67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t="s">
        <v>35</v>
      </c>
    </row>
    <row r="169" spans="1:32" x14ac:dyDescent="0.35">
      <c r="A169">
        <v>150</v>
      </c>
      <c r="B169" t="s">
        <v>48</v>
      </c>
      <c r="C169">
        <v>0</v>
      </c>
      <c r="D169">
        <v>-718041.25</v>
      </c>
      <c r="E169">
        <v>204.04</v>
      </c>
      <c r="F169">
        <v>1</v>
      </c>
      <c r="G169">
        <v>204.04</v>
      </c>
      <c r="H169">
        <v>2094574.88</v>
      </c>
      <c r="I169">
        <v>1</v>
      </c>
      <c r="J169">
        <v>2094574.88</v>
      </c>
      <c r="K169">
        <v>3386</v>
      </c>
      <c r="L169">
        <v>15649</v>
      </c>
      <c r="M169">
        <v>-3386</v>
      </c>
      <c r="N169">
        <v>-733690.25</v>
      </c>
      <c r="O169">
        <v>-204.04</v>
      </c>
      <c r="P169">
        <v>-2812616.13</v>
      </c>
      <c r="Q169">
        <v>3081</v>
      </c>
      <c r="R169">
        <v>6148.63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 t="s">
        <v>35</v>
      </c>
    </row>
    <row r="170" spans="1:32" x14ac:dyDescent="0.35">
      <c r="A170">
        <v>155</v>
      </c>
      <c r="B170" t="s">
        <v>49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 t="s">
        <v>35</v>
      </c>
    </row>
    <row r="171" spans="1:32" x14ac:dyDescent="0.35">
      <c r="A171">
        <v>160</v>
      </c>
      <c r="B171" t="s">
        <v>50</v>
      </c>
      <c r="C171">
        <v>0</v>
      </c>
      <c r="D171">
        <v>931394.36</v>
      </c>
      <c r="E171">
        <v>39991.1</v>
      </c>
      <c r="F171">
        <v>1</v>
      </c>
      <c r="G171">
        <v>39991.1</v>
      </c>
      <c r="H171">
        <v>-1739445.63</v>
      </c>
      <c r="I171">
        <v>1</v>
      </c>
      <c r="J171">
        <v>-1739445.63</v>
      </c>
      <c r="K171">
        <v>31834</v>
      </c>
      <c r="L171">
        <v>299661</v>
      </c>
      <c r="M171">
        <v>-31834</v>
      </c>
      <c r="N171">
        <v>631733.36</v>
      </c>
      <c r="O171">
        <v>-39991.1</v>
      </c>
      <c r="P171">
        <v>2670839.9900000002</v>
      </c>
      <c r="Q171">
        <v>32060</v>
      </c>
      <c r="R171">
        <v>35605.040000000001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 t="s">
        <v>35</v>
      </c>
    </row>
    <row r="172" spans="1:32" x14ac:dyDescent="0.35">
      <c r="A172">
        <v>170</v>
      </c>
      <c r="B172" t="s">
        <v>51</v>
      </c>
      <c r="C172">
        <v>0</v>
      </c>
      <c r="D172">
        <v>-3431523.9</v>
      </c>
      <c r="E172">
        <v>-278338.45</v>
      </c>
      <c r="F172">
        <v>1</v>
      </c>
      <c r="G172">
        <v>-278338.45</v>
      </c>
      <c r="H172">
        <v>-1002060.08</v>
      </c>
      <c r="I172">
        <v>1</v>
      </c>
      <c r="J172">
        <v>-1002060.08</v>
      </c>
      <c r="K172">
        <v>209113</v>
      </c>
      <c r="L172">
        <v>2533175</v>
      </c>
      <c r="M172">
        <v>-209113</v>
      </c>
      <c r="N172">
        <v>-5964698.9000000004</v>
      </c>
      <c r="O172">
        <v>278338.45</v>
      </c>
      <c r="P172">
        <v>-2429463.8199999998</v>
      </c>
      <c r="Q172">
        <v>202202</v>
      </c>
      <c r="R172">
        <v>-100126.93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t="s">
        <v>35</v>
      </c>
    </row>
    <row r="173" spans="1:32" x14ac:dyDescent="0.35">
      <c r="A173">
        <v>180</v>
      </c>
      <c r="B173" t="s">
        <v>52</v>
      </c>
      <c r="C173">
        <v>0</v>
      </c>
      <c r="D173">
        <v>609607</v>
      </c>
      <c r="E173">
        <v>28815</v>
      </c>
      <c r="F173">
        <v>1</v>
      </c>
      <c r="G173">
        <v>28815</v>
      </c>
      <c r="H173">
        <v>203149</v>
      </c>
      <c r="I173">
        <v>1</v>
      </c>
      <c r="J173">
        <v>203149</v>
      </c>
      <c r="K173">
        <v>56000</v>
      </c>
      <c r="L173">
        <v>504000</v>
      </c>
      <c r="M173">
        <v>-56000</v>
      </c>
      <c r="N173">
        <v>105607</v>
      </c>
      <c r="O173">
        <v>-28815</v>
      </c>
      <c r="P173">
        <v>406458</v>
      </c>
      <c r="Q173">
        <v>56000</v>
      </c>
      <c r="R173">
        <v>75794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 t="s">
        <v>35</v>
      </c>
    </row>
    <row r="174" spans="1:32" x14ac:dyDescent="0.35">
      <c r="A174">
        <v>190</v>
      </c>
      <c r="B174" t="s">
        <v>53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 t="s">
        <v>35</v>
      </c>
    </row>
    <row r="175" spans="1:32" x14ac:dyDescent="0.35">
      <c r="A175">
        <v>200</v>
      </c>
      <c r="B175" t="s">
        <v>54</v>
      </c>
      <c r="C175">
        <v>0</v>
      </c>
      <c r="D175">
        <v>-4041130.9</v>
      </c>
      <c r="E175">
        <v>-307153.45</v>
      </c>
      <c r="F175">
        <v>1</v>
      </c>
      <c r="G175">
        <v>-307153.45</v>
      </c>
      <c r="H175">
        <v>-1205209.08</v>
      </c>
      <c r="I175">
        <v>1</v>
      </c>
      <c r="J175">
        <v>-1205209.08</v>
      </c>
      <c r="K175">
        <v>153113</v>
      </c>
      <c r="L175">
        <v>2029175</v>
      </c>
      <c r="M175">
        <v>-153113</v>
      </c>
      <c r="N175">
        <v>-6070305.9000000004</v>
      </c>
      <c r="O175">
        <v>307153.45</v>
      </c>
      <c r="P175">
        <v>-2835921.82</v>
      </c>
      <c r="Q175">
        <v>146202</v>
      </c>
      <c r="R175">
        <v>-175920.93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t="s">
        <v>35</v>
      </c>
    </row>
    <row r="176" spans="1:32" x14ac:dyDescent="0.35">
      <c r="A176">
        <v>210</v>
      </c>
      <c r="B176" t="s">
        <v>55</v>
      </c>
      <c r="C176">
        <v>0</v>
      </c>
      <c r="D176">
        <v>-1665529.6</v>
      </c>
      <c r="E176">
        <v>-127596.37</v>
      </c>
      <c r="F176">
        <v>1</v>
      </c>
      <c r="G176">
        <v>-127596.37</v>
      </c>
      <c r="H176">
        <v>-1735798.29</v>
      </c>
      <c r="I176">
        <v>1</v>
      </c>
      <c r="J176">
        <v>-1735798.29</v>
      </c>
      <c r="K176">
        <v>369363</v>
      </c>
      <c r="L176">
        <v>3927483</v>
      </c>
      <c r="M176">
        <v>-369363</v>
      </c>
      <c r="N176">
        <v>-5593012.5999999996</v>
      </c>
      <c r="O176">
        <v>127596.37</v>
      </c>
      <c r="P176">
        <v>70268.69</v>
      </c>
      <c r="Q176">
        <v>362787</v>
      </c>
      <c r="R176">
        <v>46229.09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 t="s">
        <v>35</v>
      </c>
    </row>
    <row r="177" spans="1:32" x14ac:dyDescent="0.35">
      <c r="A177" s="1" t="s">
        <v>2</v>
      </c>
      <c r="B177" s="1" t="s">
        <v>3</v>
      </c>
      <c r="C177" s="1" t="s">
        <v>4</v>
      </c>
      <c r="D177" s="1" t="s">
        <v>5</v>
      </c>
      <c r="E177" s="1" t="s">
        <v>6</v>
      </c>
      <c r="F177" s="1" t="s">
        <v>7</v>
      </c>
      <c r="G177" s="1" t="s">
        <v>8</v>
      </c>
      <c r="H177" s="1" t="s">
        <v>9</v>
      </c>
      <c r="I177" s="1" t="s">
        <v>10</v>
      </c>
      <c r="J177" s="1" t="s">
        <v>11</v>
      </c>
      <c r="K177" s="1" t="s">
        <v>12</v>
      </c>
      <c r="L177" s="1" t="s">
        <v>13</v>
      </c>
      <c r="M177" s="1" t="s">
        <v>86</v>
      </c>
      <c r="N177" s="1" t="s">
        <v>93</v>
      </c>
      <c r="O177" s="1" t="s">
        <v>94</v>
      </c>
      <c r="P177" s="1" t="s">
        <v>95</v>
      </c>
      <c r="Q177" s="1" t="s">
        <v>90</v>
      </c>
      <c r="R177" s="1" t="s">
        <v>91</v>
      </c>
      <c r="S177" s="1" t="s">
        <v>92</v>
      </c>
      <c r="T177" s="1" t="s">
        <v>21</v>
      </c>
      <c r="U177" s="1" t="s">
        <v>22</v>
      </c>
      <c r="V177" s="1" t="s">
        <v>23</v>
      </c>
      <c r="W177" s="1" t="s">
        <v>24</v>
      </c>
      <c r="X177" s="1" t="s">
        <v>25</v>
      </c>
      <c r="Y177" s="1" t="s">
        <v>26</v>
      </c>
      <c r="Z177" s="1" t="s">
        <v>27</v>
      </c>
      <c r="AA177" s="1" t="s">
        <v>28</v>
      </c>
      <c r="AB177" s="1" t="s">
        <v>29</v>
      </c>
      <c r="AC177" s="1" t="s">
        <v>30</v>
      </c>
      <c r="AD177" s="1" t="s">
        <v>31</v>
      </c>
      <c r="AE177" s="1" t="s">
        <v>32</v>
      </c>
      <c r="AF177" s="1" t="s">
        <v>33</v>
      </c>
    </row>
    <row r="178" spans="1:32" x14ac:dyDescent="0.35">
      <c r="A178">
        <v>30</v>
      </c>
      <c r="B178" t="s">
        <v>34</v>
      </c>
      <c r="C178">
        <v>1121551.57</v>
      </c>
      <c r="D178">
        <v>11161528.85</v>
      </c>
      <c r="E178">
        <v>1085103.45</v>
      </c>
      <c r="F178">
        <v>1</v>
      </c>
      <c r="G178">
        <v>1085103.45</v>
      </c>
      <c r="H178">
        <v>9771491.6099999994</v>
      </c>
      <c r="I178">
        <v>1</v>
      </c>
      <c r="J178">
        <v>9771491.6099999994</v>
      </c>
      <c r="K178">
        <v>1190000</v>
      </c>
      <c r="L178">
        <v>11893000</v>
      </c>
      <c r="M178">
        <v>-68448.429999999993</v>
      </c>
      <c r="N178">
        <v>-731471.15</v>
      </c>
      <c r="O178">
        <v>36448.120000000003</v>
      </c>
      <c r="P178">
        <v>1390037.24</v>
      </c>
      <c r="Q178">
        <v>1697000</v>
      </c>
      <c r="R178">
        <v>1931223.97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 t="s">
        <v>35</v>
      </c>
    </row>
    <row r="179" spans="1:32" x14ac:dyDescent="0.35">
      <c r="A179">
        <v>40</v>
      </c>
      <c r="B179" t="s">
        <v>36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t="s">
        <v>35</v>
      </c>
    </row>
    <row r="180" spans="1:32" x14ac:dyDescent="0.35">
      <c r="A180">
        <v>50</v>
      </c>
      <c r="B180" t="s">
        <v>37</v>
      </c>
      <c r="C180">
        <v>1121551.57</v>
      </c>
      <c r="D180">
        <v>11161528.85</v>
      </c>
      <c r="E180">
        <v>1085103.45</v>
      </c>
      <c r="F180">
        <v>1</v>
      </c>
      <c r="G180">
        <v>1085103.45</v>
      </c>
      <c r="H180">
        <v>9771491.6099999994</v>
      </c>
      <c r="I180">
        <v>1</v>
      </c>
      <c r="J180">
        <v>9771491.6099999994</v>
      </c>
      <c r="K180">
        <v>1190000</v>
      </c>
      <c r="L180">
        <v>11893000</v>
      </c>
      <c r="M180">
        <v>-68448.429999999993</v>
      </c>
      <c r="N180">
        <v>-731471.15</v>
      </c>
      <c r="O180">
        <v>36448.120000000003</v>
      </c>
      <c r="P180">
        <v>1390037.24</v>
      </c>
      <c r="Q180">
        <v>1697000</v>
      </c>
      <c r="R180">
        <v>1931223.97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t="s">
        <v>35</v>
      </c>
    </row>
    <row r="181" spans="1:32" x14ac:dyDescent="0.35">
      <c r="A181">
        <v>60</v>
      </c>
      <c r="B181" t="s">
        <v>38</v>
      </c>
      <c r="C181">
        <v>970684.84</v>
      </c>
      <c r="D181">
        <v>9331286.9000000004</v>
      </c>
      <c r="E181">
        <v>905658.13</v>
      </c>
      <c r="F181">
        <v>1</v>
      </c>
      <c r="G181">
        <v>905658.13</v>
      </c>
      <c r="H181">
        <v>8290552.79</v>
      </c>
      <c r="I181">
        <v>1</v>
      </c>
      <c r="J181">
        <v>8290552.79</v>
      </c>
      <c r="K181">
        <v>1005550</v>
      </c>
      <c r="L181">
        <v>10055500</v>
      </c>
      <c r="M181">
        <v>-34865.160000000003</v>
      </c>
      <c r="N181">
        <v>-724213.1</v>
      </c>
      <c r="O181">
        <v>65026.71</v>
      </c>
      <c r="P181">
        <v>1040734.11</v>
      </c>
      <c r="Q181">
        <v>1436500</v>
      </c>
      <c r="R181">
        <v>1618185.29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 t="s">
        <v>35</v>
      </c>
    </row>
    <row r="182" spans="1:32" x14ac:dyDescent="0.35">
      <c r="A182">
        <v>70</v>
      </c>
      <c r="B182" t="s">
        <v>39</v>
      </c>
      <c r="C182">
        <v>150866.73000000001</v>
      </c>
      <c r="D182">
        <v>1830241.95</v>
      </c>
      <c r="E182">
        <v>179445.32</v>
      </c>
      <c r="F182">
        <v>1</v>
      </c>
      <c r="G182">
        <v>179445.32</v>
      </c>
      <c r="H182">
        <v>1480938.82</v>
      </c>
      <c r="I182">
        <v>1</v>
      </c>
      <c r="J182">
        <v>1480938.82</v>
      </c>
      <c r="K182">
        <v>184450</v>
      </c>
      <c r="L182">
        <v>1837500</v>
      </c>
      <c r="M182">
        <v>-33583.269999999997</v>
      </c>
      <c r="N182">
        <v>-7258.05</v>
      </c>
      <c r="O182">
        <v>-28578.59</v>
      </c>
      <c r="P182">
        <v>349303.13</v>
      </c>
      <c r="Q182">
        <v>260500</v>
      </c>
      <c r="R182">
        <v>313038.68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 t="s">
        <v>35</v>
      </c>
    </row>
    <row r="183" spans="1:32" x14ac:dyDescent="0.35">
      <c r="A183">
        <v>80</v>
      </c>
      <c r="B183" t="s">
        <v>40</v>
      </c>
      <c r="C183">
        <v>35242.94</v>
      </c>
      <c r="D183">
        <v>474243.26</v>
      </c>
      <c r="E183">
        <v>53102.879999999997</v>
      </c>
      <c r="F183">
        <v>1</v>
      </c>
      <c r="G183">
        <v>53102.879999999997</v>
      </c>
      <c r="H183">
        <v>491930.09</v>
      </c>
      <c r="I183">
        <v>1</v>
      </c>
      <c r="J183">
        <v>491930.09</v>
      </c>
      <c r="K183">
        <v>56238</v>
      </c>
      <c r="L183">
        <v>527380</v>
      </c>
      <c r="M183">
        <v>-20995.06</v>
      </c>
      <c r="N183">
        <v>-53136.74</v>
      </c>
      <c r="O183">
        <v>-17859.939999999999</v>
      </c>
      <c r="P183">
        <v>-17686.830000000002</v>
      </c>
      <c r="Q183">
        <v>65340</v>
      </c>
      <c r="R183">
        <v>43645.72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t="s">
        <v>35</v>
      </c>
    </row>
    <row r="184" spans="1:32" x14ac:dyDescent="0.35">
      <c r="A184">
        <v>90</v>
      </c>
      <c r="B184" t="s">
        <v>41</v>
      </c>
      <c r="C184">
        <v>50361.14</v>
      </c>
      <c r="D184">
        <v>827147.93</v>
      </c>
      <c r="E184">
        <v>90959.99</v>
      </c>
      <c r="F184">
        <v>1</v>
      </c>
      <c r="G184">
        <v>90959.99</v>
      </c>
      <c r="H184">
        <v>851684.22</v>
      </c>
      <c r="I184">
        <v>1</v>
      </c>
      <c r="J184">
        <v>851684.22</v>
      </c>
      <c r="K184">
        <v>100825</v>
      </c>
      <c r="L184">
        <v>907425</v>
      </c>
      <c r="M184">
        <v>-50463.86</v>
      </c>
      <c r="N184">
        <v>-80277.070000000007</v>
      </c>
      <c r="O184">
        <v>-40598.85</v>
      </c>
      <c r="P184">
        <v>-24536.29</v>
      </c>
      <c r="Q184">
        <v>100825</v>
      </c>
      <c r="R184">
        <v>150668.07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 t="s">
        <v>35</v>
      </c>
    </row>
    <row r="185" spans="1:32" x14ac:dyDescent="0.35">
      <c r="A185">
        <v>100</v>
      </c>
      <c r="B185" t="s">
        <v>42</v>
      </c>
      <c r="C185">
        <v>0</v>
      </c>
      <c r="D185">
        <v>19134</v>
      </c>
      <c r="E185">
        <v>2222</v>
      </c>
      <c r="F185">
        <v>1</v>
      </c>
      <c r="G185">
        <v>2222</v>
      </c>
      <c r="H185">
        <v>17776</v>
      </c>
      <c r="I185">
        <v>1</v>
      </c>
      <c r="J185">
        <v>17776</v>
      </c>
      <c r="K185">
        <v>5399</v>
      </c>
      <c r="L185">
        <v>48591</v>
      </c>
      <c r="M185">
        <v>-5399</v>
      </c>
      <c r="N185">
        <v>-29457</v>
      </c>
      <c r="O185">
        <v>-2222</v>
      </c>
      <c r="P185">
        <v>1358</v>
      </c>
      <c r="Q185">
        <v>5399</v>
      </c>
      <c r="R185">
        <v>2222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 t="s">
        <v>35</v>
      </c>
    </row>
    <row r="186" spans="1:32" x14ac:dyDescent="0.35">
      <c r="A186">
        <v>110</v>
      </c>
      <c r="B186" t="s">
        <v>43</v>
      </c>
      <c r="C186">
        <v>85604.08</v>
      </c>
      <c r="D186">
        <v>1320525.19</v>
      </c>
      <c r="E186">
        <v>146284.87</v>
      </c>
      <c r="F186">
        <v>1</v>
      </c>
      <c r="G186">
        <v>146284.87</v>
      </c>
      <c r="H186">
        <v>1361390.31</v>
      </c>
      <c r="I186">
        <v>1</v>
      </c>
      <c r="J186">
        <v>1361390.31</v>
      </c>
      <c r="K186">
        <v>162462</v>
      </c>
      <c r="L186">
        <v>1483396</v>
      </c>
      <c r="M186">
        <v>-76857.919999999998</v>
      </c>
      <c r="N186">
        <v>-162870.81</v>
      </c>
      <c r="O186">
        <v>-60680.79</v>
      </c>
      <c r="P186">
        <v>-40865.120000000003</v>
      </c>
      <c r="Q186">
        <v>171564</v>
      </c>
      <c r="R186">
        <v>196535.79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t="s">
        <v>35</v>
      </c>
    </row>
    <row r="187" spans="1:32" x14ac:dyDescent="0.35">
      <c r="A187">
        <v>120</v>
      </c>
      <c r="B187" t="s">
        <v>44</v>
      </c>
      <c r="C187">
        <v>65262.65</v>
      </c>
      <c r="D187">
        <v>509716.76</v>
      </c>
      <c r="E187">
        <v>33160.449999999997</v>
      </c>
      <c r="F187">
        <v>1</v>
      </c>
      <c r="G187">
        <v>33160.449999999997</v>
      </c>
      <c r="H187">
        <v>119548.51</v>
      </c>
      <c r="I187">
        <v>1</v>
      </c>
      <c r="J187">
        <v>119548.51</v>
      </c>
      <c r="K187">
        <v>21988</v>
      </c>
      <c r="L187">
        <v>354104</v>
      </c>
      <c r="M187">
        <v>43274.65</v>
      </c>
      <c r="N187">
        <v>155612.76</v>
      </c>
      <c r="O187">
        <v>32102.2</v>
      </c>
      <c r="P187">
        <v>390168.25</v>
      </c>
      <c r="Q187">
        <v>88936</v>
      </c>
      <c r="R187">
        <v>116502.89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 t="s">
        <v>35</v>
      </c>
    </row>
    <row r="188" spans="1:32" x14ac:dyDescent="0.35">
      <c r="A188">
        <v>130</v>
      </c>
      <c r="B188" t="s">
        <v>45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 t="s">
        <v>35</v>
      </c>
    </row>
    <row r="189" spans="1:32" x14ac:dyDescent="0.35">
      <c r="A189">
        <v>135</v>
      </c>
      <c r="B189" t="s">
        <v>46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 t="s">
        <v>35</v>
      </c>
    </row>
    <row r="190" spans="1:32" x14ac:dyDescent="0.35">
      <c r="A190">
        <v>140</v>
      </c>
      <c r="B190" t="s">
        <v>47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230</v>
      </c>
      <c r="I190">
        <v>1</v>
      </c>
      <c r="J190">
        <v>230</v>
      </c>
      <c r="K190">
        <v>0</v>
      </c>
      <c r="L190">
        <v>3704</v>
      </c>
      <c r="M190">
        <v>0</v>
      </c>
      <c r="N190">
        <v>-3704</v>
      </c>
      <c r="O190">
        <v>0</v>
      </c>
      <c r="P190">
        <v>-230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 t="s">
        <v>35</v>
      </c>
    </row>
    <row r="191" spans="1:32" x14ac:dyDescent="0.35">
      <c r="A191">
        <v>150</v>
      </c>
      <c r="B191" t="s">
        <v>48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1</v>
      </c>
      <c r="J191">
        <v>0</v>
      </c>
      <c r="K191">
        <v>2711</v>
      </c>
      <c r="L191">
        <v>27558</v>
      </c>
      <c r="M191">
        <v>-2711</v>
      </c>
      <c r="N191">
        <v>-27558</v>
      </c>
      <c r="O191">
        <v>0</v>
      </c>
      <c r="P191">
        <v>0</v>
      </c>
      <c r="Q191">
        <v>1656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 t="s">
        <v>35</v>
      </c>
    </row>
    <row r="192" spans="1:32" x14ac:dyDescent="0.35">
      <c r="A192">
        <v>155</v>
      </c>
      <c r="B192" t="s">
        <v>49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t="s">
        <v>35</v>
      </c>
    </row>
    <row r="193" spans="1:32" x14ac:dyDescent="0.35">
      <c r="A193">
        <v>160</v>
      </c>
      <c r="B193" t="s">
        <v>50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230</v>
      </c>
      <c r="I193">
        <v>1</v>
      </c>
      <c r="J193">
        <v>230</v>
      </c>
      <c r="K193">
        <v>-2711</v>
      </c>
      <c r="L193">
        <v>-23854</v>
      </c>
      <c r="M193">
        <v>2711</v>
      </c>
      <c r="N193">
        <v>23854</v>
      </c>
      <c r="O193">
        <v>0</v>
      </c>
      <c r="P193">
        <v>-230</v>
      </c>
      <c r="Q193">
        <v>-1656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 t="s">
        <v>35</v>
      </c>
    </row>
    <row r="194" spans="1:32" x14ac:dyDescent="0.35">
      <c r="A194">
        <v>170</v>
      </c>
      <c r="B194" t="s">
        <v>51</v>
      </c>
      <c r="C194">
        <v>65262.65</v>
      </c>
      <c r="D194">
        <v>509716.76</v>
      </c>
      <c r="E194">
        <v>33160.449999999997</v>
      </c>
      <c r="F194">
        <v>1</v>
      </c>
      <c r="G194">
        <v>33160.449999999997</v>
      </c>
      <c r="H194">
        <v>119318.51</v>
      </c>
      <c r="I194">
        <v>1</v>
      </c>
      <c r="J194">
        <v>119318.51</v>
      </c>
      <c r="K194">
        <v>24699</v>
      </c>
      <c r="L194">
        <v>377958</v>
      </c>
      <c r="M194">
        <v>40563.65</v>
      </c>
      <c r="N194">
        <v>131758.76</v>
      </c>
      <c r="O194">
        <v>32102.2</v>
      </c>
      <c r="P194">
        <v>390398.25</v>
      </c>
      <c r="Q194">
        <v>90592</v>
      </c>
      <c r="R194">
        <v>116502.89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 t="s">
        <v>35</v>
      </c>
    </row>
    <row r="195" spans="1:32" x14ac:dyDescent="0.35">
      <c r="A195">
        <v>180</v>
      </c>
      <c r="B195" t="s">
        <v>52</v>
      </c>
      <c r="C195">
        <v>0</v>
      </c>
      <c r="D195">
        <v>47720</v>
      </c>
      <c r="E195">
        <v>12203</v>
      </c>
      <c r="F195">
        <v>1</v>
      </c>
      <c r="G195">
        <v>12203</v>
      </c>
      <c r="H195">
        <v>122156.11</v>
      </c>
      <c r="I195">
        <v>1</v>
      </c>
      <c r="J195">
        <v>122156.11</v>
      </c>
      <c r="K195">
        <v>4496</v>
      </c>
      <c r="L195">
        <v>87329</v>
      </c>
      <c r="M195">
        <v>-4496</v>
      </c>
      <c r="N195">
        <v>-39609</v>
      </c>
      <c r="O195">
        <v>-12203</v>
      </c>
      <c r="P195">
        <v>-74436.11</v>
      </c>
      <c r="Q195">
        <v>24581</v>
      </c>
      <c r="R195">
        <v>8028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 t="s">
        <v>35</v>
      </c>
    </row>
    <row r="196" spans="1:32" x14ac:dyDescent="0.35">
      <c r="A196">
        <v>190</v>
      </c>
      <c r="B196" t="s">
        <v>53</v>
      </c>
      <c r="C196">
        <v>0</v>
      </c>
      <c r="D196">
        <v>4000</v>
      </c>
      <c r="E196">
        <v>8083</v>
      </c>
      <c r="F196">
        <v>1</v>
      </c>
      <c r="G196">
        <v>8083</v>
      </c>
      <c r="H196">
        <v>62535</v>
      </c>
      <c r="I196">
        <v>1</v>
      </c>
      <c r="J196">
        <v>62535</v>
      </c>
      <c r="K196">
        <v>0</v>
      </c>
      <c r="L196">
        <v>0</v>
      </c>
      <c r="M196">
        <v>0</v>
      </c>
      <c r="N196">
        <v>4000</v>
      </c>
      <c r="O196">
        <v>-8083</v>
      </c>
      <c r="P196">
        <v>-58535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 t="s">
        <v>35</v>
      </c>
    </row>
    <row r="197" spans="1:32" x14ac:dyDescent="0.35">
      <c r="A197">
        <v>200</v>
      </c>
      <c r="B197" t="s">
        <v>54</v>
      </c>
      <c r="C197">
        <v>65262.65</v>
      </c>
      <c r="D197">
        <v>457996.76</v>
      </c>
      <c r="E197">
        <v>12874.45</v>
      </c>
      <c r="F197">
        <v>1</v>
      </c>
      <c r="G197">
        <v>12874.45</v>
      </c>
      <c r="H197">
        <v>-65372.6</v>
      </c>
      <c r="I197">
        <v>1</v>
      </c>
      <c r="J197">
        <v>-65372.6</v>
      </c>
      <c r="K197">
        <v>20203</v>
      </c>
      <c r="L197">
        <v>290629</v>
      </c>
      <c r="M197">
        <v>45059.65</v>
      </c>
      <c r="N197">
        <v>167367.76</v>
      </c>
      <c r="O197">
        <v>52388.2</v>
      </c>
      <c r="P197">
        <v>523369.36</v>
      </c>
      <c r="Q197">
        <v>66011</v>
      </c>
      <c r="R197">
        <v>108474.89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 t="s">
        <v>35</v>
      </c>
    </row>
    <row r="198" spans="1:32" x14ac:dyDescent="0.35">
      <c r="A198">
        <v>210</v>
      </c>
      <c r="B198" t="s">
        <v>55</v>
      </c>
      <c r="C198">
        <v>65262.65</v>
      </c>
      <c r="D198">
        <v>528850.76</v>
      </c>
      <c r="E198">
        <v>35382.449999999997</v>
      </c>
      <c r="F198">
        <v>1</v>
      </c>
      <c r="G198">
        <v>35382.449999999997</v>
      </c>
      <c r="H198">
        <v>137324.51</v>
      </c>
      <c r="I198">
        <v>1</v>
      </c>
      <c r="J198">
        <v>137324.51</v>
      </c>
      <c r="K198">
        <v>27387</v>
      </c>
      <c r="L198">
        <v>402695</v>
      </c>
      <c r="M198">
        <v>37875.65</v>
      </c>
      <c r="N198">
        <v>126155.76</v>
      </c>
      <c r="O198">
        <v>29880.2</v>
      </c>
      <c r="P198">
        <v>391526.25</v>
      </c>
      <c r="Q198">
        <v>94335</v>
      </c>
      <c r="R198">
        <v>118724.89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t="s">
        <v>35</v>
      </c>
    </row>
    <row r="199" spans="1:32" x14ac:dyDescent="0.35">
      <c r="A199" s="1" t="s">
        <v>2</v>
      </c>
      <c r="B199" s="1" t="s">
        <v>3</v>
      </c>
      <c r="C199" s="1" t="s">
        <v>4</v>
      </c>
      <c r="D199" s="1" t="s">
        <v>5</v>
      </c>
      <c r="E199" s="1" t="s">
        <v>6</v>
      </c>
      <c r="F199" s="1" t="s">
        <v>56</v>
      </c>
      <c r="G199" s="1" t="s">
        <v>80</v>
      </c>
      <c r="H199" s="1" t="s">
        <v>81</v>
      </c>
      <c r="I199" s="1" t="s">
        <v>82</v>
      </c>
      <c r="J199" s="1" t="s">
        <v>83</v>
      </c>
      <c r="K199" s="1" t="s">
        <v>84</v>
      </c>
      <c r="L199" s="1" t="s">
        <v>85</v>
      </c>
      <c r="M199" s="1" t="s">
        <v>86</v>
      </c>
      <c r="N199" s="1" t="s">
        <v>87</v>
      </c>
      <c r="O199" s="1" t="s">
        <v>88</v>
      </c>
      <c r="P199" s="1" t="s">
        <v>89</v>
      </c>
      <c r="Q199" s="1" t="s">
        <v>90</v>
      </c>
      <c r="R199" s="1" t="s">
        <v>91</v>
      </c>
      <c r="S199" s="1" t="s">
        <v>92</v>
      </c>
      <c r="T199" s="1" t="s">
        <v>21</v>
      </c>
      <c r="U199" s="1" t="s">
        <v>22</v>
      </c>
      <c r="V199" s="1" t="s">
        <v>23</v>
      </c>
      <c r="W199" s="1" t="s">
        <v>24</v>
      </c>
      <c r="X199" s="1" t="s">
        <v>25</v>
      </c>
      <c r="Y199" s="1" t="s">
        <v>26</v>
      </c>
      <c r="Z199" s="1" t="s">
        <v>27</v>
      </c>
      <c r="AA199" s="1" t="s">
        <v>28</v>
      </c>
      <c r="AB199" s="1" t="s">
        <v>29</v>
      </c>
      <c r="AC199" s="1" t="s">
        <v>30</v>
      </c>
      <c r="AD199" s="1" t="s">
        <v>31</v>
      </c>
      <c r="AE199" s="1" t="s">
        <v>32</v>
      </c>
      <c r="AF199" s="1" t="s">
        <v>33</v>
      </c>
    </row>
    <row r="200" spans="1:32" x14ac:dyDescent="0.35">
      <c r="A200">
        <v>30</v>
      </c>
      <c r="B200" t="s">
        <v>34</v>
      </c>
      <c r="C200">
        <v>8733392.5299999993</v>
      </c>
      <c r="D200">
        <v>78368542.989999995</v>
      </c>
      <c r="E200">
        <v>5454298.25</v>
      </c>
      <c r="F200">
        <v>1</v>
      </c>
      <c r="G200">
        <v>5454298.25</v>
      </c>
      <c r="H200">
        <v>63457313.240000002</v>
      </c>
      <c r="I200">
        <v>1</v>
      </c>
      <c r="J200">
        <v>63457313.240000002</v>
      </c>
      <c r="K200">
        <v>6221864</v>
      </c>
      <c r="L200">
        <v>60661036</v>
      </c>
      <c r="M200">
        <v>2511528.5299999998</v>
      </c>
      <c r="N200">
        <v>17707506.989999998</v>
      </c>
      <c r="O200">
        <v>3279094.28</v>
      </c>
      <c r="P200">
        <v>14911229.75</v>
      </c>
      <c r="Q200">
        <v>5927316</v>
      </c>
      <c r="R200">
        <v>5823634.21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 t="s">
        <v>35</v>
      </c>
    </row>
    <row r="201" spans="1:32" x14ac:dyDescent="0.35">
      <c r="A201">
        <v>40</v>
      </c>
      <c r="B201" t="s">
        <v>36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 t="s">
        <v>35</v>
      </c>
    </row>
    <row r="202" spans="1:32" x14ac:dyDescent="0.35">
      <c r="A202">
        <v>50</v>
      </c>
      <c r="B202" t="s">
        <v>37</v>
      </c>
      <c r="C202">
        <v>8733392.5299999993</v>
      </c>
      <c r="D202">
        <v>78368542.989999995</v>
      </c>
      <c r="E202">
        <v>5454298.25</v>
      </c>
      <c r="F202">
        <v>1</v>
      </c>
      <c r="G202">
        <v>5454298.25</v>
      </c>
      <c r="H202">
        <v>63457313.240000002</v>
      </c>
      <c r="I202">
        <v>1</v>
      </c>
      <c r="J202">
        <v>63457313.240000002</v>
      </c>
      <c r="K202">
        <v>6221864</v>
      </c>
      <c r="L202">
        <v>60661036</v>
      </c>
      <c r="M202">
        <v>2511528.5299999998</v>
      </c>
      <c r="N202">
        <v>17707506.989999998</v>
      </c>
      <c r="O202">
        <v>3279094.28</v>
      </c>
      <c r="P202">
        <v>14911229.75</v>
      </c>
      <c r="Q202">
        <v>5927316</v>
      </c>
      <c r="R202">
        <v>5823634.21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 t="s">
        <v>35</v>
      </c>
    </row>
    <row r="203" spans="1:32" x14ac:dyDescent="0.35">
      <c r="A203">
        <v>60</v>
      </c>
      <c r="B203" t="s">
        <v>38</v>
      </c>
      <c r="C203">
        <v>7608908.5199999996</v>
      </c>
      <c r="D203">
        <v>67123415.439999998</v>
      </c>
      <c r="E203">
        <v>4432328.09</v>
      </c>
      <c r="F203">
        <v>1</v>
      </c>
      <c r="G203">
        <v>4432328.09</v>
      </c>
      <c r="H203">
        <v>52976475.810000002</v>
      </c>
      <c r="I203">
        <v>1</v>
      </c>
      <c r="J203">
        <v>52976475.810000002</v>
      </c>
      <c r="K203">
        <v>5055595</v>
      </c>
      <c r="L203">
        <v>49386339</v>
      </c>
      <c r="M203">
        <v>2553313.52</v>
      </c>
      <c r="N203">
        <v>17737076.440000001</v>
      </c>
      <c r="O203">
        <v>3176580.43</v>
      </c>
      <c r="P203">
        <v>14146939.630000001</v>
      </c>
      <c r="Q203">
        <v>4780967</v>
      </c>
      <c r="R203">
        <v>4776647.58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 t="s">
        <v>35</v>
      </c>
    </row>
    <row r="204" spans="1:32" x14ac:dyDescent="0.35">
      <c r="A204">
        <v>70</v>
      </c>
      <c r="B204" t="s">
        <v>39</v>
      </c>
      <c r="C204">
        <v>1124484.01</v>
      </c>
      <c r="D204">
        <v>11245127.550000001</v>
      </c>
      <c r="E204">
        <v>1021970.16</v>
      </c>
      <c r="F204">
        <v>1</v>
      </c>
      <c r="G204">
        <v>1021970.16</v>
      </c>
      <c r="H204">
        <v>10480837.43</v>
      </c>
      <c r="I204">
        <v>1</v>
      </c>
      <c r="J204">
        <v>10480837.43</v>
      </c>
      <c r="K204">
        <v>1166269</v>
      </c>
      <c r="L204">
        <v>11274697</v>
      </c>
      <c r="M204">
        <v>-41784.99</v>
      </c>
      <c r="N204">
        <v>-29569.45</v>
      </c>
      <c r="O204">
        <v>102513.85</v>
      </c>
      <c r="P204">
        <v>764290.12</v>
      </c>
      <c r="Q204">
        <v>1146349</v>
      </c>
      <c r="R204">
        <v>1046986.63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 t="s">
        <v>35</v>
      </c>
    </row>
    <row r="205" spans="1:32" x14ac:dyDescent="0.35">
      <c r="A205">
        <v>80</v>
      </c>
      <c r="B205" t="s">
        <v>40</v>
      </c>
      <c r="C205">
        <v>27773.93</v>
      </c>
      <c r="D205">
        <v>7588648.0800000001</v>
      </c>
      <c r="E205">
        <v>466239.07</v>
      </c>
      <c r="F205">
        <v>1</v>
      </c>
      <c r="G205">
        <v>466239.07</v>
      </c>
      <c r="H205">
        <v>4124832.53</v>
      </c>
      <c r="I205">
        <v>1</v>
      </c>
      <c r="J205">
        <v>4124832.53</v>
      </c>
      <c r="K205">
        <v>446296</v>
      </c>
      <c r="L205">
        <v>4253499</v>
      </c>
      <c r="M205">
        <v>-418522.07</v>
      </c>
      <c r="N205">
        <v>3335149.08</v>
      </c>
      <c r="O205">
        <v>-438465.14</v>
      </c>
      <c r="P205">
        <v>3463815.55</v>
      </c>
      <c r="Q205">
        <v>443332</v>
      </c>
      <c r="R205">
        <v>550939.30000000005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 t="s">
        <v>35</v>
      </c>
    </row>
    <row r="206" spans="1:32" x14ac:dyDescent="0.35">
      <c r="A206">
        <v>90</v>
      </c>
      <c r="B206" t="s">
        <v>41</v>
      </c>
      <c r="C206">
        <v>20539.419999999998</v>
      </c>
      <c r="D206">
        <v>6616325.3300000001</v>
      </c>
      <c r="E206">
        <v>574857.84</v>
      </c>
      <c r="F206">
        <v>1</v>
      </c>
      <c r="G206">
        <v>574857.84</v>
      </c>
      <c r="H206">
        <v>5777806.9000000004</v>
      </c>
      <c r="I206">
        <v>1</v>
      </c>
      <c r="J206">
        <v>5777806.9000000004</v>
      </c>
      <c r="K206">
        <v>597765</v>
      </c>
      <c r="L206">
        <v>5756315</v>
      </c>
      <c r="M206">
        <v>-577225.57999999996</v>
      </c>
      <c r="N206">
        <v>860010.33</v>
      </c>
      <c r="O206">
        <v>-554318.42000000004</v>
      </c>
      <c r="P206">
        <v>838518.43</v>
      </c>
      <c r="Q206">
        <v>574263</v>
      </c>
      <c r="R206">
        <v>754833.86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 t="s">
        <v>35</v>
      </c>
    </row>
    <row r="207" spans="1:32" x14ac:dyDescent="0.35">
      <c r="A207">
        <v>100</v>
      </c>
      <c r="B207" t="s">
        <v>42</v>
      </c>
      <c r="C207">
        <v>0</v>
      </c>
      <c r="D207">
        <v>1247747.33</v>
      </c>
      <c r="E207">
        <v>154258.1</v>
      </c>
      <c r="F207">
        <v>1</v>
      </c>
      <c r="G207">
        <v>154258.1</v>
      </c>
      <c r="H207">
        <v>1384274.52</v>
      </c>
      <c r="I207">
        <v>1</v>
      </c>
      <c r="J207">
        <v>1384274.52</v>
      </c>
      <c r="K207">
        <v>144118</v>
      </c>
      <c r="L207">
        <v>1293926</v>
      </c>
      <c r="M207">
        <v>-144118</v>
      </c>
      <c r="N207">
        <v>-46178.67</v>
      </c>
      <c r="O207">
        <v>-154258.1</v>
      </c>
      <c r="P207">
        <v>-136527.19</v>
      </c>
      <c r="Q207">
        <v>144153</v>
      </c>
      <c r="R207">
        <v>17230.59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 t="s">
        <v>35</v>
      </c>
    </row>
    <row r="208" spans="1:32" x14ac:dyDescent="0.35">
      <c r="A208">
        <v>110</v>
      </c>
      <c r="B208" t="s">
        <v>43</v>
      </c>
      <c r="C208">
        <v>48313.35</v>
      </c>
      <c r="D208">
        <v>15452720.74</v>
      </c>
      <c r="E208">
        <v>1195355.01</v>
      </c>
      <c r="F208">
        <v>1</v>
      </c>
      <c r="G208">
        <v>1195355.01</v>
      </c>
      <c r="H208">
        <v>11286913.949999999</v>
      </c>
      <c r="I208">
        <v>1</v>
      </c>
      <c r="J208">
        <v>11286913.949999999</v>
      </c>
      <c r="K208">
        <v>1188179</v>
      </c>
      <c r="L208">
        <v>11303740</v>
      </c>
      <c r="M208">
        <v>-1139865.6499999999</v>
      </c>
      <c r="N208">
        <v>4148980.74</v>
      </c>
      <c r="O208">
        <v>-1147041.6599999999</v>
      </c>
      <c r="P208">
        <v>4165806.79</v>
      </c>
      <c r="Q208">
        <v>1161748</v>
      </c>
      <c r="R208">
        <v>1323003.75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 t="s">
        <v>35</v>
      </c>
    </row>
    <row r="209" spans="1:32" x14ac:dyDescent="0.35">
      <c r="A209">
        <v>120</v>
      </c>
      <c r="B209" t="s">
        <v>44</v>
      </c>
      <c r="C209">
        <v>1076170.6599999999</v>
      </c>
      <c r="D209">
        <v>-4207593.1900000004</v>
      </c>
      <c r="E209">
        <v>-173384.85</v>
      </c>
      <c r="F209">
        <v>1</v>
      </c>
      <c r="G209">
        <v>-173384.85</v>
      </c>
      <c r="H209">
        <v>-806076.52</v>
      </c>
      <c r="I209">
        <v>1</v>
      </c>
      <c r="J209">
        <v>-806076.52</v>
      </c>
      <c r="K209">
        <v>-21910</v>
      </c>
      <c r="L209">
        <v>-29043</v>
      </c>
      <c r="M209">
        <v>1098080.6599999999</v>
      </c>
      <c r="N209">
        <v>-4178550.19</v>
      </c>
      <c r="O209">
        <v>1249555.51</v>
      </c>
      <c r="P209">
        <v>-3401516.67</v>
      </c>
      <c r="Q209">
        <v>-15399</v>
      </c>
      <c r="R209">
        <v>-276017.12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t="s">
        <v>35</v>
      </c>
    </row>
    <row r="210" spans="1:32" x14ac:dyDescent="0.35">
      <c r="A210">
        <v>130</v>
      </c>
      <c r="B210" t="s">
        <v>45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 t="s">
        <v>35</v>
      </c>
    </row>
    <row r="211" spans="1:32" x14ac:dyDescent="0.35">
      <c r="A211">
        <v>135</v>
      </c>
      <c r="B211" t="s">
        <v>46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t="s">
        <v>35</v>
      </c>
    </row>
    <row r="212" spans="1:32" x14ac:dyDescent="0.35">
      <c r="A212">
        <v>140</v>
      </c>
      <c r="B212" t="s">
        <v>47</v>
      </c>
      <c r="C212">
        <v>-1089.23</v>
      </c>
      <c r="D212">
        <v>40990.97</v>
      </c>
      <c r="E212">
        <v>2018.74</v>
      </c>
      <c r="F212">
        <v>1</v>
      </c>
      <c r="G212">
        <v>2018.74</v>
      </c>
      <c r="H212">
        <v>64898.63</v>
      </c>
      <c r="I212">
        <v>1</v>
      </c>
      <c r="J212">
        <v>64898.63</v>
      </c>
      <c r="K212">
        <v>4865</v>
      </c>
      <c r="L212">
        <v>35126</v>
      </c>
      <c r="M212">
        <v>-5954.23</v>
      </c>
      <c r="N212">
        <v>5864.97</v>
      </c>
      <c r="O212">
        <v>-3107.97</v>
      </c>
      <c r="P212">
        <v>-23907.66</v>
      </c>
      <c r="Q212">
        <v>0</v>
      </c>
      <c r="R212">
        <v>13428.16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 t="s">
        <v>35</v>
      </c>
    </row>
    <row r="213" spans="1:32" x14ac:dyDescent="0.35">
      <c r="A213">
        <v>150</v>
      </c>
      <c r="B213" t="s">
        <v>48</v>
      </c>
      <c r="C213">
        <v>0</v>
      </c>
      <c r="D213">
        <v>94.37</v>
      </c>
      <c r="E213">
        <v>3.92</v>
      </c>
      <c r="F213">
        <v>1</v>
      </c>
      <c r="G213">
        <v>3.92</v>
      </c>
      <c r="H213">
        <v>35.72</v>
      </c>
      <c r="I213">
        <v>1</v>
      </c>
      <c r="J213">
        <v>35.72</v>
      </c>
      <c r="K213">
        <v>0</v>
      </c>
      <c r="L213">
        <v>13171</v>
      </c>
      <c r="M213">
        <v>0</v>
      </c>
      <c r="N213">
        <v>-13076.63</v>
      </c>
      <c r="O213">
        <v>-3.92</v>
      </c>
      <c r="P213">
        <v>58.65</v>
      </c>
      <c r="Q213">
        <v>5638</v>
      </c>
      <c r="R213">
        <v>6.55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 t="s">
        <v>35</v>
      </c>
    </row>
    <row r="214" spans="1:32" x14ac:dyDescent="0.35">
      <c r="A214">
        <v>155</v>
      </c>
      <c r="B214" t="s">
        <v>49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t="s">
        <v>35</v>
      </c>
    </row>
    <row r="215" spans="1:32" x14ac:dyDescent="0.35">
      <c r="A215">
        <v>160</v>
      </c>
      <c r="B215" t="s">
        <v>50</v>
      </c>
      <c r="C215">
        <v>-1089.23</v>
      </c>
      <c r="D215">
        <v>40896.6</v>
      </c>
      <c r="E215">
        <v>2014.82</v>
      </c>
      <c r="F215">
        <v>1</v>
      </c>
      <c r="G215">
        <v>2014.82</v>
      </c>
      <c r="H215">
        <v>64862.91</v>
      </c>
      <c r="I215">
        <v>1</v>
      </c>
      <c r="J215">
        <v>64862.91</v>
      </c>
      <c r="K215">
        <v>4865</v>
      </c>
      <c r="L215">
        <v>21955</v>
      </c>
      <c r="M215">
        <v>-5954.23</v>
      </c>
      <c r="N215">
        <v>18941.599999999999</v>
      </c>
      <c r="O215">
        <v>-3104.05</v>
      </c>
      <c r="P215">
        <v>-23966.31</v>
      </c>
      <c r="Q215">
        <v>-5638</v>
      </c>
      <c r="R215">
        <v>13421.61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 t="s">
        <v>35</v>
      </c>
    </row>
    <row r="216" spans="1:32" x14ac:dyDescent="0.35">
      <c r="A216">
        <v>170</v>
      </c>
      <c r="B216" t="s">
        <v>51</v>
      </c>
      <c r="C216">
        <v>1077259.8899999999</v>
      </c>
      <c r="D216">
        <v>-4248489.79</v>
      </c>
      <c r="E216">
        <v>-175399.67</v>
      </c>
      <c r="F216">
        <v>1</v>
      </c>
      <c r="G216">
        <v>-175399.67</v>
      </c>
      <c r="H216">
        <v>-870939.43</v>
      </c>
      <c r="I216">
        <v>1</v>
      </c>
      <c r="J216">
        <v>-870939.43</v>
      </c>
      <c r="K216">
        <v>-26775</v>
      </c>
      <c r="L216">
        <v>-50998</v>
      </c>
      <c r="M216">
        <v>1104034.8899999999</v>
      </c>
      <c r="N216">
        <v>-4197491.79</v>
      </c>
      <c r="O216">
        <v>1252659.56</v>
      </c>
      <c r="P216">
        <v>-3377550.36</v>
      </c>
      <c r="Q216">
        <v>-9761</v>
      </c>
      <c r="R216">
        <v>-289438.73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 t="s">
        <v>35</v>
      </c>
    </row>
    <row r="217" spans="1:32" x14ac:dyDescent="0.35">
      <c r="A217">
        <v>180</v>
      </c>
      <c r="B217" t="s">
        <v>52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 t="s">
        <v>35</v>
      </c>
    </row>
    <row r="218" spans="1:32" x14ac:dyDescent="0.35">
      <c r="A218">
        <v>190</v>
      </c>
      <c r="B218" t="s">
        <v>53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 t="s">
        <v>35</v>
      </c>
    </row>
    <row r="219" spans="1:32" x14ac:dyDescent="0.35">
      <c r="A219">
        <v>200</v>
      </c>
      <c r="B219" t="s">
        <v>54</v>
      </c>
      <c r="C219">
        <v>1077259.8899999999</v>
      </c>
      <c r="D219">
        <v>-4248489.79</v>
      </c>
      <c r="E219">
        <v>-175399.67</v>
      </c>
      <c r="F219">
        <v>1</v>
      </c>
      <c r="G219">
        <v>-175399.67</v>
      </c>
      <c r="H219">
        <v>-870939.43</v>
      </c>
      <c r="I219">
        <v>1</v>
      </c>
      <c r="J219">
        <v>-870939.43</v>
      </c>
      <c r="K219">
        <v>-26775</v>
      </c>
      <c r="L219">
        <v>-50998</v>
      </c>
      <c r="M219">
        <v>1104034.8899999999</v>
      </c>
      <c r="N219">
        <v>-4197491.79</v>
      </c>
      <c r="O219">
        <v>1252659.56</v>
      </c>
      <c r="P219">
        <v>-3377550.36</v>
      </c>
      <c r="Q219">
        <v>-9761</v>
      </c>
      <c r="R219">
        <v>-289438.73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 t="s">
        <v>35</v>
      </c>
    </row>
    <row r="220" spans="1:32" x14ac:dyDescent="0.35">
      <c r="A220">
        <v>210</v>
      </c>
      <c r="B220" t="s">
        <v>55</v>
      </c>
      <c r="C220">
        <v>1076170.6599999999</v>
      </c>
      <c r="D220">
        <v>-2959845.86</v>
      </c>
      <c r="E220">
        <v>-19126.75</v>
      </c>
      <c r="F220">
        <v>1</v>
      </c>
      <c r="G220">
        <v>-19126.75</v>
      </c>
      <c r="H220">
        <v>578198</v>
      </c>
      <c r="I220">
        <v>1</v>
      </c>
      <c r="J220">
        <v>578198</v>
      </c>
      <c r="K220">
        <v>122208</v>
      </c>
      <c r="L220">
        <v>1264883</v>
      </c>
      <c r="M220">
        <v>953962.66</v>
      </c>
      <c r="N220">
        <v>-4224728.8600000003</v>
      </c>
      <c r="O220">
        <v>1095297.4099999999</v>
      </c>
      <c r="P220">
        <v>-3538043.86</v>
      </c>
      <c r="Q220">
        <v>128754</v>
      </c>
      <c r="R220">
        <v>-258786.53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 t="s">
        <v>35</v>
      </c>
    </row>
    <row r="221" spans="1:32" x14ac:dyDescent="0.35">
      <c r="A221" s="1" t="s">
        <v>2</v>
      </c>
      <c r="B221" s="1" t="s">
        <v>3</v>
      </c>
      <c r="C221" s="1" t="s">
        <v>71</v>
      </c>
      <c r="D221" s="1" t="s">
        <v>72</v>
      </c>
      <c r="E221" s="1" t="s">
        <v>6</v>
      </c>
      <c r="F221" s="1" t="s">
        <v>73</v>
      </c>
      <c r="G221" s="1" t="s">
        <v>74</v>
      </c>
      <c r="H221" s="1" t="s">
        <v>75</v>
      </c>
      <c r="I221" s="1" t="s">
        <v>76</v>
      </c>
      <c r="J221" s="1" t="s">
        <v>77</v>
      </c>
      <c r="K221" s="1" t="s">
        <v>78</v>
      </c>
      <c r="L221" s="1" t="s">
        <v>79</v>
      </c>
      <c r="M221" s="1" t="s">
        <v>96</v>
      </c>
      <c r="N221" s="1" t="s">
        <v>15</v>
      </c>
      <c r="O221" s="1" t="s">
        <v>97</v>
      </c>
      <c r="P221" s="1" t="s">
        <v>17</v>
      </c>
      <c r="Q221" s="1" t="s">
        <v>98</v>
      </c>
      <c r="R221" s="1" t="s">
        <v>19</v>
      </c>
      <c r="S221" s="1" t="s">
        <v>99</v>
      </c>
      <c r="T221" s="1" t="s">
        <v>21</v>
      </c>
      <c r="U221" s="1" t="s">
        <v>22</v>
      </c>
      <c r="V221" s="1" t="s">
        <v>23</v>
      </c>
      <c r="W221" s="1" t="s">
        <v>24</v>
      </c>
      <c r="X221" s="1" t="s">
        <v>25</v>
      </c>
      <c r="Y221" s="1" t="s">
        <v>26</v>
      </c>
      <c r="Z221" s="1" t="s">
        <v>27</v>
      </c>
      <c r="AA221" s="1" t="s">
        <v>28</v>
      </c>
      <c r="AB221" s="1" t="s">
        <v>29</v>
      </c>
      <c r="AC221" s="1" t="s">
        <v>30</v>
      </c>
      <c r="AD221" s="1" t="s">
        <v>31</v>
      </c>
      <c r="AE221" s="1" t="s">
        <v>32</v>
      </c>
      <c r="AF221" s="1" t="s">
        <v>33</v>
      </c>
    </row>
    <row r="222" spans="1:32" x14ac:dyDescent="0.35">
      <c r="A222">
        <v>30</v>
      </c>
      <c r="B222" t="s">
        <v>34</v>
      </c>
      <c r="C222">
        <v>0</v>
      </c>
      <c r="D222">
        <v>12315000</v>
      </c>
      <c r="E222">
        <v>195000</v>
      </c>
      <c r="F222">
        <v>1</v>
      </c>
      <c r="G222">
        <v>195000</v>
      </c>
      <c r="H222">
        <v>1755000</v>
      </c>
      <c r="I222">
        <v>1</v>
      </c>
      <c r="J222">
        <v>1755000</v>
      </c>
      <c r="K222">
        <v>0</v>
      </c>
      <c r="L222">
        <v>0</v>
      </c>
      <c r="M222">
        <v>-195000</v>
      </c>
      <c r="N222">
        <v>0</v>
      </c>
      <c r="O222">
        <v>10560000</v>
      </c>
      <c r="P222">
        <v>0</v>
      </c>
      <c r="Q222">
        <v>0</v>
      </c>
      <c r="R222">
        <v>0</v>
      </c>
      <c r="S222">
        <v>12315000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 t="s">
        <v>35</v>
      </c>
    </row>
    <row r="223" spans="1:32" x14ac:dyDescent="0.35">
      <c r="A223">
        <v>40</v>
      </c>
      <c r="B223" t="s">
        <v>36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 t="s">
        <v>35</v>
      </c>
    </row>
    <row r="224" spans="1:32" x14ac:dyDescent="0.35">
      <c r="A224">
        <v>50</v>
      </c>
      <c r="B224" t="s">
        <v>37</v>
      </c>
      <c r="C224">
        <v>0</v>
      </c>
      <c r="D224">
        <v>12315000</v>
      </c>
      <c r="E224">
        <v>195000</v>
      </c>
      <c r="F224">
        <v>1</v>
      </c>
      <c r="G224">
        <v>195000</v>
      </c>
      <c r="H224">
        <v>1755000</v>
      </c>
      <c r="I224">
        <v>1</v>
      </c>
      <c r="J224">
        <v>1755000</v>
      </c>
      <c r="K224">
        <v>0</v>
      </c>
      <c r="L224">
        <v>0</v>
      </c>
      <c r="M224">
        <v>-195000</v>
      </c>
      <c r="N224">
        <v>0</v>
      </c>
      <c r="O224">
        <v>10560000</v>
      </c>
      <c r="P224">
        <v>0</v>
      </c>
      <c r="Q224">
        <v>0</v>
      </c>
      <c r="R224">
        <v>0</v>
      </c>
      <c r="S224">
        <v>12315000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 t="s">
        <v>35</v>
      </c>
    </row>
    <row r="225" spans="1:32" x14ac:dyDescent="0.35">
      <c r="A225">
        <v>60</v>
      </c>
      <c r="B225" t="s">
        <v>38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 t="s">
        <v>35</v>
      </c>
    </row>
    <row r="226" spans="1:32" x14ac:dyDescent="0.35">
      <c r="A226">
        <v>70</v>
      </c>
      <c r="B226" t="s">
        <v>39</v>
      </c>
      <c r="C226">
        <v>0</v>
      </c>
      <c r="D226">
        <v>12315000</v>
      </c>
      <c r="E226">
        <v>195000</v>
      </c>
      <c r="F226">
        <v>1</v>
      </c>
      <c r="G226">
        <v>195000</v>
      </c>
      <c r="H226">
        <v>1755000</v>
      </c>
      <c r="I226">
        <v>1</v>
      </c>
      <c r="J226">
        <v>1755000</v>
      </c>
      <c r="K226">
        <v>0</v>
      </c>
      <c r="L226">
        <v>0</v>
      </c>
      <c r="M226">
        <v>-195000</v>
      </c>
      <c r="N226">
        <v>0</v>
      </c>
      <c r="O226">
        <v>10560000</v>
      </c>
      <c r="P226">
        <v>0</v>
      </c>
      <c r="Q226">
        <v>0</v>
      </c>
      <c r="R226">
        <v>0</v>
      </c>
      <c r="S226">
        <v>12315000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 t="s">
        <v>35</v>
      </c>
    </row>
    <row r="227" spans="1:32" x14ac:dyDescent="0.35">
      <c r="A227">
        <v>80</v>
      </c>
      <c r="B227" t="s">
        <v>40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 t="s">
        <v>35</v>
      </c>
    </row>
    <row r="228" spans="1:32" x14ac:dyDescent="0.35">
      <c r="A228">
        <v>90</v>
      </c>
      <c r="B228" t="s">
        <v>41</v>
      </c>
      <c r="C228">
        <v>0</v>
      </c>
      <c r="D228">
        <v>966275</v>
      </c>
      <c r="E228">
        <v>108548.9</v>
      </c>
      <c r="F228">
        <v>1</v>
      </c>
      <c r="G228">
        <v>108548.9</v>
      </c>
      <c r="H228">
        <v>1751238.3</v>
      </c>
      <c r="I228">
        <v>1</v>
      </c>
      <c r="J228">
        <v>1751238.3</v>
      </c>
      <c r="K228">
        <v>0</v>
      </c>
      <c r="L228">
        <v>0</v>
      </c>
      <c r="M228">
        <v>-108548.9</v>
      </c>
      <c r="N228">
        <v>0</v>
      </c>
      <c r="O228">
        <v>-784963.3</v>
      </c>
      <c r="P228">
        <v>0</v>
      </c>
      <c r="Q228">
        <v>0</v>
      </c>
      <c r="R228">
        <v>0</v>
      </c>
      <c r="S228">
        <v>966275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 t="s">
        <v>35</v>
      </c>
    </row>
    <row r="229" spans="1:32" x14ac:dyDescent="0.35">
      <c r="A229">
        <v>100</v>
      </c>
      <c r="B229" t="s">
        <v>42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 t="s">
        <v>35</v>
      </c>
    </row>
    <row r="230" spans="1:32" x14ac:dyDescent="0.35">
      <c r="A230">
        <v>110</v>
      </c>
      <c r="B230" t="s">
        <v>43</v>
      </c>
      <c r="C230">
        <v>0</v>
      </c>
      <c r="D230">
        <v>966275</v>
      </c>
      <c r="E230">
        <v>108548.9</v>
      </c>
      <c r="F230">
        <v>1</v>
      </c>
      <c r="G230">
        <v>108548.9</v>
      </c>
      <c r="H230">
        <v>1751238.3</v>
      </c>
      <c r="I230">
        <v>1</v>
      </c>
      <c r="J230">
        <v>1751238.3</v>
      </c>
      <c r="K230">
        <v>0</v>
      </c>
      <c r="L230">
        <v>0</v>
      </c>
      <c r="M230">
        <v>-108548.9</v>
      </c>
      <c r="N230">
        <v>0</v>
      </c>
      <c r="O230">
        <v>-784963.3</v>
      </c>
      <c r="P230">
        <v>0</v>
      </c>
      <c r="Q230">
        <v>0</v>
      </c>
      <c r="R230">
        <v>0</v>
      </c>
      <c r="S230">
        <v>966275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 t="s">
        <v>35</v>
      </c>
    </row>
    <row r="231" spans="1:32" x14ac:dyDescent="0.35">
      <c r="A231">
        <v>120</v>
      </c>
      <c r="B231" t="s">
        <v>44</v>
      </c>
      <c r="C231">
        <v>0</v>
      </c>
      <c r="D231">
        <v>11348725</v>
      </c>
      <c r="E231">
        <v>86451.1</v>
      </c>
      <c r="F231">
        <v>1</v>
      </c>
      <c r="G231">
        <v>86451.1</v>
      </c>
      <c r="H231">
        <v>3761.7</v>
      </c>
      <c r="I231">
        <v>1</v>
      </c>
      <c r="J231">
        <v>3761.7</v>
      </c>
      <c r="K231">
        <v>0</v>
      </c>
      <c r="L231">
        <v>0</v>
      </c>
      <c r="M231">
        <v>-86451.1</v>
      </c>
      <c r="N231">
        <v>0</v>
      </c>
      <c r="O231">
        <v>11344963.300000001</v>
      </c>
      <c r="P231">
        <v>0</v>
      </c>
      <c r="Q231">
        <v>0</v>
      </c>
      <c r="R231">
        <v>0</v>
      </c>
      <c r="S231">
        <v>11348725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 t="s">
        <v>35</v>
      </c>
    </row>
    <row r="232" spans="1:32" x14ac:dyDescent="0.35">
      <c r="A232">
        <v>130</v>
      </c>
      <c r="B232" t="s">
        <v>45</v>
      </c>
      <c r="C232">
        <v>0</v>
      </c>
      <c r="D232">
        <v>1553632.36</v>
      </c>
      <c r="E232">
        <v>-1848483.52</v>
      </c>
      <c r="F232">
        <v>1</v>
      </c>
      <c r="G232">
        <v>-1848483.52</v>
      </c>
      <c r="H232">
        <v>-7022877.5700000003</v>
      </c>
      <c r="I232">
        <v>1</v>
      </c>
      <c r="J232">
        <v>-7022877.5700000003</v>
      </c>
      <c r="K232">
        <v>0</v>
      </c>
      <c r="L232">
        <v>0</v>
      </c>
      <c r="M232">
        <v>1848483.52</v>
      </c>
      <c r="N232">
        <v>0</v>
      </c>
      <c r="O232">
        <v>8576509.9299999997</v>
      </c>
      <c r="P232">
        <v>0</v>
      </c>
      <c r="Q232">
        <v>0</v>
      </c>
      <c r="R232">
        <v>0</v>
      </c>
      <c r="S232">
        <v>1553632.36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 t="s">
        <v>35</v>
      </c>
    </row>
    <row r="233" spans="1:32" x14ac:dyDescent="0.35">
      <c r="A233">
        <v>135</v>
      </c>
      <c r="B233" t="s">
        <v>46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 t="s">
        <v>35</v>
      </c>
    </row>
    <row r="234" spans="1:32" x14ac:dyDescent="0.35">
      <c r="A234">
        <v>140</v>
      </c>
      <c r="B234" t="s">
        <v>47</v>
      </c>
      <c r="C234">
        <v>0</v>
      </c>
      <c r="D234">
        <v>3866929.07</v>
      </c>
      <c r="E234">
        <v>439684.08</v>
      </c>
      <c r="F234">
        <v>1</v>
      </c>
      <c r="G234">
        <v>439684.08</v>
      </c>
      <c r="H234">
        <v>4353680.5</v>
      </c>
      <c r="I234">
        <v>1</v>
      </c>
      <c r="J234">
        <v>4353680.5</v>
      </c>
      <c r="K234">
        <v>0</v>
      </c>
      <c r="L234">
        <v>0</v>
      </c>
      <c r="M234">
        <v>-439684.08</v>
      </c>
      <c r="N234">
        <v>0</v>
      </c>
      <c r="O234">
        <v>-486751.43</v>
      </c>
      <c r="P234">
        <v>0</v>
      </c>
      <c r="Q234">
        <v>0</v>
      </c>
      <c r="R234">
        <v>0</v>
      </c>
      <c r="S234">
        <v>3866929.07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t="s">
        <v>35</v>
      </c>
    </row>
    <row r="235" spans="1:32" x14ac:dyDescent="0.35">
      <c r="A235">
        <v>150</v>
      </c>
      <c r="B235" t="s">
        <v>48</v>
      </c>
      <c r="C235">
        <v>0</v>
      </c>
      <c r="D235">
        <v>65.06</v>
      </c>
      <c r="E235">
        <v>2.59</v>
      </c>
      <c r="F235">
        <v>1</v>
      </c>
      <c r="G235">
        <v>2.59</v>
      </c>
      <c r="H235">
        <v>79.510000000000005</v>
      </c>
      <c r="I235">
        <v>1</v>
      </c>
      <c r="J235">
        <v>79.510000000000005</v>
      </c>
      <c r="K235">
        <v>0</v>
      </c>
      <c r="L235">
        <v>0</v>
      </c>
      <c r="M235">
        <v>-2.59</v>
      </c>
      <c r="N235">
        <v>0</v>
      </c>
      <c r="O235">
        <v>-14.45</v>
      </c>
      <c r="P235">
        <v>0</v>
      </c>
      <c r="Q235">
        <v>0</v>
      </c>
      <c r="R235">
        <v>0</v>
      </c>
      <c r="S235">
        <v>65.06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 t="s">
        <v>35</v>
      </c>
    </row>
    <row r="236" spans="1:32" x14ac:dyDescent="0.35">
      <c r="A236">
        <v>155</v>
      </c>
      <c r="B236" t="s">
        <v>49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 t="s">
        <v>35</v>
      </c>
    </row>
    <row r="237" spans="1:32" x14ac:dyDescent="0.35">
      <c r="A237">
        <v>160</v>
      </c>
      <c r="B237" t="s">
        <v>50</v>
      </c>
      <c r="C237">
        <v>0</v>
      </c>
      <c r="D237">
        <v>5420496.3700000001</v>
      </c>
      <c r="E237">
        <v>-1408802.03</v>
      </c>
      <c r="F237">
        <v>1</v>
      </c>
      <c r="G237">
        <v>-1408802.03</v>
      </c>
      <c r="H237">
        <v>-2669276.58</v>
      </c>
      <c r="I237">
        <v>1</v>
      </c>
      <c r="J237">
        <v>-2669276.58</v>
      </c>
      <c r="K237">
        <v>0</v>
      </c>
      <c r="L237">
        <v>0</v>
      </c>
      <c r="M237">
        <v>1408802.03</v>
      </c>
      <c r="N237">
        <v>0</v>
      </c>
      <c r="O237">
        <v>8089772.9500000002</v>
      </c>
      <c r="P237">
        <v>0</v>
      </c>
      <c r="Q237">
        <v>0</v>
      </c>
      <c r="R237">
        <v>0</v>
      </c>
      <c r="S237">
        <v>5420496.3700000001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 t="s">
        <v>35</v>
      </c>
    </row>
    <row r="238" spans="1:32" x14ac:dyDescent="0.35">
      <c r="A238">
        <v>170</v>
      </c>
      <c r="B238" t="s">
        <v>51</v>
      </c>
      <c r="C238">
        <v>0</v>
      </c>
      <c r="D238">
        <v>5928228.6299999999</v>
      </c>
      <c r="E238">
        <v>1495253.13</v>
      </c>
      <c r="F238">
        <v>1</v>
      </c>
      <c r="G238">
        <v>1495253.13</v>
      </c>
      <c r="H238">
        <v>2673038.2799999998</v>
      </c>
      <c r="I238">
        <v>1</v>
      </c>
      <c r="J238">
        <v>2673038.2799999998</v>
      </c>
      <c r="K238">
        <v>0</v>
      </c>
      <c r="L238">
        <v>0</v>
      </c>
      <c r="M238">
        <v>-1495253.13</v>
      </c>
      <c r="N238">
        <v>0</v>
      </c>
      <c r="O238">
        <v>3255190.35</v>
      </c>
      <c r="P238">
        <v>0</v>
      </c>
      <c r="Q238">
        <v>0</v>
      </c>
      <c r="R238">
        <v>0</v>
      </c>
      <c r="S238">
        <v>5928228.6299999999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 t="s">
        <v>35</v>
      </c>
    </row>
    <row r="239" spans="1:32" x14ac:dyDescent="0.35">
      <c r="A239">
        <v>180</v>
      </c>
      <c r="B239" t="s">
        <v>52</v>
      </c>
      <c r="C239">
        <v>0</v>
      </c>
      <c r="D239">
        <v>197933.03</v>
      </c>
      <c r="E239">
        <v>22504.37</v>
      </c>
      <c r="F239">
        <v>1</v>
      </c>
      <c r="G239">
        <v>22504.37</v>
      </c>
      <c r="H239">
        <v>209587.43</v>
      </c>
      <c r="I239">
        <v>1</v>
      </c>
      <c r="J239">
        <v>209587.43</v>
      </c>
      <c r="K239">
        <v>0</v>
      </c>
      <c r="L239">
        <v>0</v>
      </c>
      <c r="M239">
        <v>-22504.37</v>
      </c>
      <c r="N239">
        <v>0</v>
      </c>
      <c r="O239">
        <v>-11654.4</v>
      </c>
      <c r="P239">
        <v>0</v>
      </c>
      <c r="Q239">
        <v>0</v>
      </c>
      <c r="R239">
        <v>0</v>
      </c>
      <c r="S239">
        <v>197933.03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 t="s">
        <v>35</v>
      </c>
    </row>
    <row r="240" spans="1:32" x14ac:dyDescent="0.35">
      <c r="A240">
        <v>190</v>
      </c>
      <c r="B240" t="s">
        <v>53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 t="s">
        <v>35</v>
      </c>
    </row>
    <row r="241" spans="1:32" x14ac:dyDescent="0.35">
      <c r="A241">
        <v>200</v>
      </c>
      <c r="B241" t="s">
        <v>54</v>
      </c>
      <c r="C241">
        <v>0</v>
      </c>
      <c r="D241">
        <v>5730295.5999999996</v>
      </c>
      <c r="E241">
        <v>1472748.76</v>
      </c>
      <c r="F241">
        <v>1</v>
      </c>
      <c r="G241">
        <v>1472748.76</v>
      </c>
      <c r="H241">
        <v>2463450.85</v>
      </c>
      <c r="I241">
        <v>1</v>
      </c>
      <c r="J241">
        <v>2463450.85</v>
      </c>
      <c r="K241">
        <v>0</v>
      </c>
      <c r="L241">
        <v>0</v>
      </c>
      <c r="M241">
        <v>-1472748.76</v>
      </c>
      <c r="N241">
        <v>0</v>
      </c>
      <c r="O241">
        <v>3266844.75</v>
      </c>
      <c r="P241">
        <v>0</v>
      </c>
      <c r="Q241">
        <v>0</v>
      </c>
      <c r="R241">
        <v>0</v>
      </c>
      <c r="S241">
        <v>5730295.5999999996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 t="s">
        <v>35</v>
      </c>
    </row>
    <row r="242" spans="1:32" x14ac:dyDescent="0.35">
      <c r="A242">
        <v>210</v>
      </c>
      <c r="B242" t="s">
        <v>55</v>
      </c>
      <c r="C242">
        <v>0</v>
      </c>
      <c r="D242">
        <v>11348725</v>
      </c>
      <c r="E242">
        <v>86451.1</v>
      </c>
      <c r="F242">
        <v>1</v>
      </c>
      <c r="G242">
        <v>86451.1</v>
      </c>
      <c r="H242">
        <v>3761.7</v>
      </c>
      <c r="I242">
        <v>1</v>
      </c>
      <c r="J242">
        <v>3761.7</v>
      </c>
      <c r="K242">
        <v>0</v>
      </c>
      <c r="L242">
        <v>0</v>
      </c>
      <c r="M242">
        <v>-86451.1</v>
      </c>
      <c r="N242">
        <v>0</v>
      </c>
      <c r="O242">
        <v>11344963.300000001</v>
      </c>
      <c r="P242">
        <v>0</v>
      </c>
      <c r="Q242">
        <v>0</v>
      </c>
      <c r="R242">
        <v>0</v>
      </c>
      <c r="S242">
        <v>11348725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 t="s">
        <v>35</v>
      </c>
    </row>
    <row r="243" spans="1:32" x14ac:dyDescent="0.35">
      <c r="A243" s="1" t="s">
        <v>2</v>
      </c>
      <c r="B243" s="1" t="s">
        <v>3</v>
      </c>
      <c r="C243" s="1" t="s">
        <v>71</v>
      </c>
      <c r="D243" s="1" t="s">
        <v>72</v>
      </c>
      <c r="E243" s="1" t="s">
        <v>6</v>
      </c>
      <c r="F243" s="1" t="s">
        <v>73</v>
      </c>
      <c r="G243" s="1" t="s">
        <v>74</v>
      </c>
      <c r="H243" s="1" t="s">
        <v>75</v>
      </c>
      <c r="I243" s="1" t="s">
        <v>76</v>
      </c>
      <c r="J243" s="1" t="s">
        <v>77</v>
      </c>
      <c r="K243" s="1" t="s">
        <v>78</v>
      </c>
      <c r="L243" s="1" t="s">
        <v>79</v>
      </c>
      <c r="M243" s="1" t="s">
        <v>96</v>
      </c>
      <c r="N243" s="1" t="s">
        <v>15</v>
      </c>
      <c r="O243" s="1" t="s">
        <v>97</v>
      </c>
      <c r="P243" s="1" t="s">
        <v>17</v>
      </c>
      <c r="Q243" s="1" t="s">
        <v>98</v>
      </c>
      <c r="R243" s="1" t="s">
        <v>19</v>
      </c>
      <c r="S243" s="1" t="s">
        <v>99</v>
      </c>
      <c r="T243" s="1" t="s">
        <v>21</v>
      </c>
      <c r="U243" s="1" t="s">
        <v>22</v>
      </c>
      <c r="V243" s="1" t="s">
        <v>23</v>
      </c>
      <c r="W243" s="1" t="s">
        <v>24</v>
      </c>
      <c r="X243" s="1" t="s">
        <v>25</v>
      </c>
      <c r="Y243" s="1" t="s">
        <v>26</v>
      </c>
      <c r="Z243" s="1" t="s">
        <v>27</v>
      </c>
      <c r="AA243" s="1" t="s">
        <v>28</v>
      </c>
      <c r="AB243" s="1" t="s">
        <v>29</v>
      </c>
      <c r="AC243" s="1" t="s">
        <v>30</v>
      </c>
      <c r="AD243" s="1" t="s">
        <v>31</v>
      </c>
      <c r="AE243" s="1" t="s">
        <v>32</v>
      </c>
      <c r="AF243" s="1" t="s">
        <v>33</v>
      </c>
    </row>
    <row r="244" spans="1:32" x14ac:dyDescent="0.35">
      <c r="A244">
        <v>30</v>
      </c>
      <c r="B244" t="s">
        <v>34</v>
      </c>
      <c r="C244">
        <v>3431847.02</v>
      </c>
      <c r="D244">
        <v>30766623.949999999</v>
      </c>
      <c r="E244">
        <v>3258949.55</v>
      </c>
      <c r="F244">
        <v>1</v>
      </c>
      <c r="G244">
        <v>3258949.55</v>
      </c>
      <c r="H244">
        <v>29746574.539999999</v>
      </c>
      <c r="I244">
        <v>1</v>
      </c>
      <c r="J244">
        <v>29746574.539999999</v>
      </c>
      <c r="K244">
        <v>0</v>
      </c>
      <c r="L244">
        <v>0</v>
      </c>
      <c r="M244">
        <v>172897.47</v>
      </c>
      <c r="N244">
        <v>0</v>
      </c>
      <c r="O244">
        <v>1020049.41</v>
      </c>
      <c r="P244">
        <v>0</v>
      </c>
      <c r="Q244">
        <v>3431847.02</v>
      </c>
      <c r="R244">
        <v>0</v>
      </c>
      <c r="S244">
        <v>30766623.949999999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 t="s">
        <v>35</v>
      </c>
    </row>
    <row r="245" spans="1:32" x14ac:dyDescent="0.35">
      <c r="A245">
        <v>40</v>
      </c>
      <c r="B245" t="s">
        <v>36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t="s">
        <v>35</v>
      </c>
    </row>
    <row r="246" spans="1:32" x14ac:dyDescent="0.35">
      <c r="A246">
        <v>50</v>
      </c>
      <c r="B246" t="s">
        <v>37</v>
      </c>
      <c r="C246">
        <v>3431847.02</v>
      </c>
      <c r="D246">
        <v>30766623.949999999</v>
      </c>
      <c r="E246">
        <v>3258949.55</v>
      </c>
      <c r="F246">
        <v>1</v>
      </c>
      <c r="G246">
        <v>3258949.55</v>
      </c>
      <c r="H246">
        <v>29746574.539999999</v>
      </c>
      <c r="I246">
        <v>1</v>
      </c>
      <c r="J246">
        <v>29746574.539999999</v>
      </c>
      <c r="K246">
        <v>0</v>
      </c>
      <c r="L246">
        <v>0</v>
      </c>
      <c r="M246">
        <v>172897.47</v>
      </c>
      <c r="N246">
        <v>0</v>
      </c>
      <c r="O246">
        <v>1020049.41</v>
      </c>
      <c r="P246">
        <v>0</v>
      </c>
      <c r="Q246">
        <v>3431847.02</v>
      </c>
      <c r="R246">
        <v>0</v>
      </c>
      <c r="S246">
        <v>30766623.949999999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 t="s">
        <v>35</v>
      </c>
    </row>
    <row r="247" spans="1:32" x14ac:dyDescent="0.35">
      <c r="A247">
        <v>60</v>
      </c>
      <c r="B247" t="s">
        <v>38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 t="s">
        <v>35</v>
      </c>
    </row>
    <row r="248" spans="1:32" x14ac:dyDescent="0.35">
      <c r="A248">
        <v>70</v>
      </c>
      <c r="B248" t="s">
        <v>39</v>
      </c>
      <c r="C248">
        <v>3431847.02</v>
      </c>
      <c r="D248">
        <v>30766623.949999999</v>
      </c>
      <c r="E248">
        <v>3258949.55</v>
      </c>
      <c r="F248">
        <v>1</v>
      </c>
      <c r="G248">
        <v>3258949.55</v>
      </c>
      <c r="H248">
        <v>29746574.539999999</v>
      </c>
      <c r="I248">
        <v>1</v>
      </c>
      <c r="J248">
        <v>29746574.539999999</v>
      </c>
      <c r="K248">
        <v>0</v>
      </c>
      <c r="L248">
        <v>0</v>
      </c>
      <c r="M248">
        <v>172897.47</v>
      </c>
      <c r="N248">
        <v>0</v>
      </c>
      <c r="O248">
        <v>1020049.41</v>
      </c>
      <c r="P248">
        <v>0</v>
      </c>
      <c r="Q248">
        <v>3431847.02</v>
      </c>
      <c r="R248">
        <v>0</v>
      </c>
      <c r="S248">
        <v>30766623.949999999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 t="s">
        <v>35</v>
      </c>
    </row>
    <row r="249" spans="1:32" x14ac:dyDescent="0.35">
      <c r="A249">
        <v>80</v>
      </c>
      <c r="B249" t="s">
        <v>40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 t="s">
        <v>35</v>
      </c>
    </row>
    <row r="250" spans="1:32" x14ac:dyDescent="0.35">
      <c r="A250">
        <v>90</v>
      </c>
      <c r="B250" t="s">
        <v>41</v>
      </c>
      <c r="C250">
        <v>1859469.13</v>
      </c>
      <c r="D250">
        <v>25740703.199999999</v>
      </c>
      <c r="E250">
        <v>2993598.85</v>
      </c>
      <c r="F250">
        <v>1</v>
      </c>
      <c r="G250">
        <v>2993598.85</v>
      </c>
      <c r="H250">
        <v>26459175.059999999</v>
      </c>
      <c r="I250">
        <v>1</v>
      </c>
      <c r="J250">
        <v>26459175.059999999</v>
      </c>
      <c r="K250">
        <v>0</v>
      </c>
      <c r="L250">
        <v>0</v>
      </c>
      <c r="M250">
        <v>-1134129.72</v>
      </c>
      <c r="N250">
        <v>0</v>
      </c>
      <c r="O250">
        <v>-718471.86</v>
      </c>
      <c r="P250">
        <v>0</v>
      </c>
      <c r="Q250">
        <v>1859469.13</v>
      </c>
      <c r="R250">
        <v>0</v>
      </c>
      <c r="S250">
        <v>25740703.199999999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 t="s">
        <v>35</v>
      </c>
    </row>
    <row r="251" spans="1:32" x14ac:dyDescent="0.35">
      <c r="A251">
        <v>100</v>
      </c>
      <c r="B251" t="s">
        <v>42</v>
      </c>
      <c r="C251">
        <v>18713.189999999999</v>
      </c>
      <c r="D251">
        <v>135841.10999999999</v>
      </c>
      <c r="E251">
        <v>10568.79</v>
      </c>
      <c r="F251">
        <v>1</v>
      </c>
      <c r="G251">
        <v>10568.79</v>
      </c>
      <c r="H251">
        <v>198044.99</v>
      </c>
      <c r="I251">
        <v>1</v>
      </c>
      <c r="J251">
        <v>198044.99</v>
      </c>
      <c r="K251">
        <v>0</v>
      </c>
      <c r="L251">
        <v>0</v>
      </c>
      <c r="M251">
        <v>8144.4</v>
      </c>
      <c r="N251">
        <v>0</v>
      </c>
      <c r="O251">
        <v>-62203.88</v>
      </c>
      <c r="P251">
        <v>0</v>
      </c>
      <c r="Q251">
        <v>18713.189999999999</v>
      </c>
      <c r="R251">
        <v>0</v>
      </c>
      <c r="S251">
        <v>135841.10999999999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t="s">
        <v>35</v>
      </c>
    </row>
    <row r="252" spans="1:32" x14ac:dyDescent="0.35">
      <c r="A252">
        <v>110</v>
      </c>
      <c r="B252" t="s">
        <v>43</v>
      </c>
      <c r="C252">
        <v>1878182.32</v>
      </c>
      <c r="D252">
        <v>25876544.309999999</v>
      </c>
      <c r="E252">
        <v>3004167.64</v>
      </c>
      <c r="F252">
        <v>1</v>
      </c>
      <c r="G252">
        <v>3004167.64</v>
      </c>
      <c r="H252">
        <v>26657220.050000001</v>
      </c>
      <c r="I252">
        <v>1</v>
      </c>
      <c r="J252">
        <v>26657220.050000001</v>
      </c>
      <c r="K252">
        <v>0</v>
      </c>
      <c r="L252">
        <v>0</v>
      </c>
      <c r="M252">
        <v>-1125985.32</v>
      </c>
      <c r="N252">
        <v>0</v>
      </c>
      <c r="O252">
        <v>-780675.74</v>
      </c>
      <c r="P252">
        <v>0</v>
      </c>
      <c r="Q252">
        <v>1878182.32</v>
      </c>
      <c r="R252">
        <v>0</v>
      </c>
      <c r="S252">
        <v>25876544.309999999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 t="s">
        <v>35</v>
      </c>
    </row>
    <row r="253" spans="1:32" x14ac:dyDescent="0.35">
      <c r="A253">
        <v>120</v>
      </c>
      <c r="B253" t="s">
        <v>44</v>
      </c>
      <c r="C253">
        <v>1553664.7</v>
      </c>
      <c r="D253">
        <v>4890079.6399999997</v>
      </c>
      <c r="E253">
        <v>254781.91</v>
      </c>
      <c r="F253">
        <v>1</v>
      </c>
      <c r="G253">
        <v>254781.91</v>
      </c>
      <c r="H253">
        <v>3089354.49</v>
      </c>
      <c r="I253">
        <v>1</v>
      </c>
      <c r="J253">
        <v>3089354.49</v>
      </c>
      <c r="K253">
        <v>0</v>
      </c>
      <c r="L253">
        <v>0</v>
      </c>
      <c r="M253">
        <v>1298882.79</v>
      </c>
      <c r="N253">
        <v>0</v>
      </c>
      <c r="O253">
        <v>1800725.15</v>
      </c>
      <c r="P253">
        <v>0</v>
      </c>
      <c r="Q253">
        <v>1553664.7</v>
      </c>
      <c r="R253">
        <v>0</v>
      </c>
      <c r="S253">
        <v>4890079.6399999997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t="s">
        <v>35</v>
      </c>
    </row>
    <row r="254" spans="1:32" x14ac:dyDescent="0.35">
      <c r="A254">
        <v>130</v>
      </c>
      <c r="B254" t="s">
        <v>45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 t="s">
        <v>35</v>
      </c>
    </row>
    <row r="255" spans="1:32" x14ac:dyDescent="0.35">
      <c r="A255">
        <v>135</v>
      </c>
      <c r="B255" t="s">
        <v>46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 t="s">
        <v>35</v>
      </c>
    </row>
    <row r="256" spans="1:32" x14ac:dyDescent="0.35">
      <c r="A256">
        <v>140</v>
      </c>
      <c r="B256" t="s">
        <v>47</v>
      </c>
      <c r="C256">
        <v>2386.35</v>
      </c>
      <c r="D256">
        <v>27668.2</v>
      </c>
      <c r="E256">
        <v>2819.35</v>
      </c>
      <c r="F256">
        <v>1</v>
      </c>
      <c r="G256">
        <v>2819.35</v>
      </c>
      <c r="H256">
        <v>209141.19</v>
      </c>
      <c r="I256">
        <v>1</v>
      </c>
      <c r="J256">
        <v>209141.19</v>
      </c>
      <c r="K256">
        <v>0</v>
      </c>
      <c r="L256">
        <v>0</v>
      </c>
      <c r="M256">
        <v>-433</v>
      </c>
      <c r="N256">
        <v>0</v>
      </c>
      <c r="O256">
        <v>-181472.99</v>
      </c>
      <c r="P256">
        <v>0</v>
      </c>
      <c r="Q256">
        <v>2386.35</v>
      </c>
      <c r="R256">
        <v>0</v>
      </c>
      <c r="S256">
        <v>27668.2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t="s">
        <v>35</v>
      </c>
    </row>
    <row r="257" spans="1:32" x14ac:dyDescent="0.35">
      <c r="A257">
        <v>150</v>
      </c>
      <c r="B257" t="s">
        <v>48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t="s">
        <v>35</v>
      </c>
    </row>
    <row r="258" spans="1:32" x14ac:dyDescent="0.35">
      <c r="A258">
        <v>155</v>
      </c>
      <c r="B258" t="s">
        <v>49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t="s">
        <v>35</v>
      </c>
    </row>
    <row r="259" spans="1:32" x14ac:dyDescent="0.35">
      <c r="A259">
        <v>160</v>
      </c>
      <c r="B259" t="s">
        <v>50</v>
      </c>
      <c r="C259">
        <v>2386.35</v>
      </c>
      <c r="D259">
        <v>27668.2</v>
      </c>
      <c r="E259">
        <v>2819.35</v>
      </c>
      <c r="F259">
        <v>1</v>
      </c>
      <c r="G259">
        <v>2819.35</v>
      </c>
      <c r="H259">
        <v>209141.19</v>
      </c>
      <c r="I259">
        <v>1</v>
      </c>
      <c r="J259">
        <v>209141.19</v>
      </c>
      <c r="K259">
        <v>0</v>
      </c>
      <c r="L259">
        <v>0</v>
      </c>
      <c r="M259">
        <v>-433</v>
      </c>
      <c r="N259">
        <v>0</v>
      </c>
      <c r="O259">
        <v>-181472.99</v>
      </c>
      <c r="P259">
        <v>0</v>
      </c>
      <c r="Q259">
        <v>2386.35</v>
      </c>
      <c r="R259">
        <v>0</v>
      </c>
      <c r="S259">
        <v>27668.2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 t="s">
        <v>35</v>
      </c>
    </row>
    <row r="260" spans="1:32" x14ac:dyDescent="0.35">
      <c r="A260">
        <v>170</v>
      </c>
      <c r="B260" t="s">
        <v>51</v>
      </c>
      <c r="C260">
        <v>1551278.35</v>
      </c>
      <c r="D260">
        <v>4862411.4400000004</v>
      </c>
      <c r="E260">
        <v>251962.56</v>
      </c>
      <c r="F260">
        <v>1</v>
      </c>
      <c r="G260">
        <v>251962.56</v>
      </c>
      <c r="H260">
        <v>2880213.3</v>
      </c>
      <c r="I260">
        <v>1</v>
      </c>
      <c r="J260">
        <v>2880213.3</v>
      </c>
      <c r="K260">
        <v>0</v>
      </c>
      <c r="L260">
        <v>0</v>
      </c>
      <c r="M260">
        <v>1299315.79</v>
      </c>
      <c r="N260">
        <v>0</v>
      </c>
      <c r="O260">
        <v>1982198.14</v>
      </c>
      <c r="P260">
        <v>0</v>
      </c>
      <c r="Q260">
        <v>1551278.35</v>
      </c>
      <c r="R260">
        <v>0</v>
      </c>
      <c r="S260">
        <v>4862411.4400000004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 t="s">
        <v>35</v>
      </c>
    </row>
    <row r="261" spans="1:32" x14ac:dyDescent="0.35">
      <c r="A261">
        <v>180</v>
      </c>
      <c r="B261" t="s">
        <v>52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 t="s">
        <v>35</v>
      </c>
    </row>
    <row r="262" spans="1:32" x14ac:dyDescent="0.35">
      <c r="A262">
        <v>190</v>
      </c>
      <c r="B262" t="s">
        <v>53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 t="s">
        <v>35</v>
      </c>
    </row>
    <row r="263" spans="1:32" x14ac:dyDescent="0.35">
      <c r="A263">
        <v>200</v>
      </c>
      <c r="B263" t="s">
        <v>54</v>
      </c>
      <c r="C263">
        <v>1551278.35</v>
      </c>
      <c r="D263">
        <v>4862411.4400000004</v>
      </c>
      <c r="E263">
        <v>251962.56</v>
      </c>
      <c r="F263">
        <v>1</v>
      </c>
      <c r="G263">
        <v>251962.56</v>
      </c>
      <c r="H263">
        <v>2880213.3</v>
      </c>
      <c r="I263">
        <v>1</v>
      </c>
      <c r="J263">
        <v>2880213.3</v>
      </c>
      <c r="K263">
        <v>0</v>
      </c>
      <c r="L263">
        <v>0</v>
      </c>
      <c r="M263">
        <v>1299315.79</v>
      </c>
      <c r="N263">
        <v>0</v>
      </c>
      <c r="O263">
        <v>1982198.14</v>
      </c>
      <c r="P263">
        <v>0</v>
      </c>
      <c r="Q263">
        <v>1551278.35</v>
      </c>
      <c r="R263">
        <v>0</v>
      </c>
      <c r="S263">
        <v>4862411.4400000004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 t="s">
        <v>35</v>
      </c>
    </row>
    <row r="264" spans="1:32" x14ac:dyDescent="0.35">
      <c r="A264">
        <v>210</v>
      </c>
      <c r="B264" t="s">
        <v>55</v>
      </c>
      <c r="C264">
        <v>1572377.89</v>
      </c>
      <c r="D264">
        <v>5025920.75</v>
      </c>
      <c r="E264">
        <v>265350.7</v>
      </c>
      <c r="F264">
        <v>1</v>
      </c>
      <c r="G264">
        <v>265350.7</v>
      </c>
      <c r="H264">
        <v>3287399.48</v>
      </c>
      <c r="I264">
        <v>1</v>
      </c>
      <c r="J264">
        <v>3287399.48</v>
      </c>
      <c r="K264">
        <v>0</v>
      </c>
      <c r="L264">
        <v>0</v>
      </c>
      <c r="M264">
        <v>1307027.19</v>
      </c>
      <c r="N264">
        <v>0</v>
      </c>
      <c r="O264">
        <v>1738521.27</v>
      </c>
      <c r="P264">
        <v>0</v>
      </c>
      <c r="Q264">
        <v>1572377.89</v>
      </c>
      <c r="R264">
        <v>0</v>
      </c>
      <c r="S264">
        <v>5025920.75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 t="s">
        <v>35</v>
      </c>
    </row>
    <row r="265" spans="1:32" x14ac:dyDescent="0.35">
      <c r="A265" s="1" t="s">
        <v>2</v>
      </c>
      <c r="B265" s="1" t="s">
        <v>3</v>
      </c>
      <c r="C265" s="1" t="s">
        <v>71</v>
      </c>
      <c r="D265" s="1" t="s">
        <v>72</v>
      </c>
      <c r="E265" s="1" t="s">
        <v>6</v>
      </c>
      <c r="F265" s="1" t="s">
        <v>73</v>
      </c>
      <c r="G265" s="1" t="s">
        <v>74</v>
      </c>
      <c r="H265" s="1" t="s">
        <v>75</v>
      </c>
      <c r="I265" s="1" t="s">
        <v>76</v>
      </c>
      <c r="J265" s="1" t="s">
        <v>77</v>
      </c>
      <c r="K265" s="1" t="s">
        <v>78</v>
      </c>
      <c r="L265" s="1" t="s">
        <v>79</v>
      </c>
      <c r="M265" s="1" t="s">
        <v>96</v>
      </c>
      <c r="N265" s="1" t="s">
        <v>15</v>
      </c>
      <c r="O265" s="1" t="s">
        <v>97</v>
      </c>
      <c r="P265" s="1" t="s">
        <v>17</v>
      </c>
      <c r="Q265" s="1" t="s">
        <v>98</v>
      </c>
      <c r="R265" s="1" t="s">
        <v>19</v>
      </c>
      <c r="S265" s="1" t="s">
        <v>99</v>
      </c>
      <c r="T265" s="1" t="s">
        <v>21</v>
      </c>
      <c r="U265" s="1" t="s">
        <v>22</v>
      </c>
      <c r="V265" s="1" t="s">
        <v>23</v>
      </c>
      <c r="W265" s="1" t="s">
        <v>24</v>
      </c>
      <c r="X265" s="1" t="s">
        <v>25</v>
      </c>
      <c r="Y265" s="1" t="s">
        <v>26</v>
      </c>
      <c r="Z265" s="1" t="s">
        <v>27</v>
      </c>
      <c r="AA265" s="1" t="s">
        <v>28</v>
      </c>
      <c r="AB265" s="1" t="s">
        <v>29</v>
      </c>
      <c r="AC265" s="1" t="s">
        <v>30</v>
      </c>
      <c r="AD265" s="1" t="s">
        <v>31</v>
      </c>
      <c r="AE265" s="1" t="s">
        <v>32</v>
      </c>
      <c r="AF265" s="1" t="s">
        <v>33</v>
      </c>
    </row>
    <row r="266" spans="1:32" x14ac:dyDescent="0.35">
      <c r="A266">
        <v>30</v>
      </c>
      <c r="B266" t="s">
        <v>34</v>
      </c>
      <c r="C266">
        <v>0</v>
      </c>
      <c r="D266">
        <v>0.89</v>
      </c>
      <c r="E266">
        <v>0</v>
      </c>
      <c r="F266">
        <v>1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0.89</v>
      </c>
      <c r="P266">
        <v>0</v>
      </c>
      <c r="Q266">
        <v>0</v>
      </c>
      <c r="R266">
        <v>0</v>
      </c>
      <c r="S266">
        <v>0.89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 t="s">
        <v>35</v>
      </c>
    </row>
    <row r="267" spans="1:32" x14ac:dyDescent="0.35">
      <c r="A267">
        <v>40</v>
      </c>
      <c r="B267" t="s">
        <v>36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 t="s">
        <v>35</v>
      </c>
    </row>
    <row r="268" spans="1:32" x14ac:dyDescent="0.35">
      <c r="A268">
        <v>50</v>
      </c>
      <c r="B268" t="s">
        <v>37</v>
      </c>
      <c r="C268">
        <v>0</v>
      </c>
      <c r="D268">
        <v>0.89</v>
      </c>
      <c r="E268">
        <v>0</v>
      </c>
      <c r="F268">
        <v>1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0.89</v>
      </c>
      <c r="P268">
        <v>0</v>
      </c>
      <c r="Q268">
        <v>0</v>
      </c>
      <c r="R268">
        <v>0</v>
      </c>
      <c r="S268">
        <v>0.89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 t="s">
        <v>35</v>
      </c>
    </row>
    <row r="269" spans="1:32" x14ac:dyDescent="0.35">
      <c r="A269">
        <v>60</v>
      </c>
      <c r="B269" t="s">
        <v>38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 t="s">
        <v>35</v>
      </c>
    </row>
    <row r="270" spans="1:32" x14ac:dyDescent="0.35">
      <c r="A270">
        <v>70</v>
      </c>
      <c r="B270" t="s">
        <v>39</v>
      </c>
      <c r="C270">
        <v>0</v>
      </c>
      <c r="D270">
        <v>0.89</v>
      </c>
      <c r="E270">
        <v>0</v>
      </c>
      <c r="F270">
        <v>1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0.89</v>
      </c>
      <c r="P270">
        <v>0</v>
      </c>
      <c r="Q270">
        <v>0</v>
      </c>
      <c r="R270">
        <v>0</v>
      </c>
      <c r="S270">
        <v>0.89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 t="s">
        <v>35</v>
      </c>
    </row>
    <row r="271" spans="1:32" x14ac:dyDescent="0.35">
      <c r="A271">
        <v>80</v>
      </c>
      <c r="B271" t="s">
        <v>40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 t="s">
        <v>35</v>
      </c>
    </row>
    <row r="272" spans="1:32" x14ac:dyDescent="0.35">
      <c r="A272">
        <v>90</v>
      </c>
      <c r="B272" t="s">
        <v>41</v>
      </c>
      <c r="C272">
        <v>0</v>
      </c>
      <c r="D272">
        <v>20780</v>
      </c>
      <c r="E272">
        <v>250</v>
      </c>
      <c r="F272">
        <v>1</v>
      </c>
      <c r="G272">
        <v>250</v>
      </c>
      <c r="H272">
        <v>29578.83</v>
      </c>
      <c r="I272">
        <v>1</v>
      </c>
      <c r="J272">
        <v>29578.83</v>
      </c>
      <c r="K272">
        <v>0</v>
      </c>
      <c r="L272">
        <v>0</v>
      </c>
      <c r="M272">
        <v>-250</v>
      </c>
      <c r="N272">
        <v>0</v>
      </c>
      <c r="O272">
        <v>-8798.83</v>
      </c>
      <c r="P272">
        <v>0</v>
      </c>
      <c r="Q272">
        <v>0</v>
      </c>
      <c r="R272">
        <v>0</v>
      </c>
      <c r="S272">
        <v>20780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 t="s">
        <v>35</v>
      </c>
    </row>
    <row r="273" spans="1:32" x14ac:dyDescent="0.35">
      <c r="A273">
        <v>100</v>
      </c>
      <c r="B273" t="s">
        <v>42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 t="s">
        <v>35</v>
      </c>
    </row>
    <row r="274" spans="1:32" x14ac:dyDescent="0.35">
      <c r="A274">
        <v>110</v>
      </c>
      <c r="B274" t="s">
        <v>43</v>
      </c>
      <c r="C274">
        <v>0</v>
      </c>
      <c r="D274">
        <v>20780</v>
      </c>
      <c r="E274">
        <v>250</v>
      </c>
      <c r="F274">
        <v>1</v>
      </c>
      <c r="G274">
        <v>250</v>
      </c>
      <c r="H274">
        <v>29578.83</v>
      </c>
      <c r="I274">
        <v>1</v>
      </c>
      <c r="J274">
        <v>29578.83</v>
      </c>
      <c r="K274">
        <v>0</v>
      </c>
      <c r="L274">
        <v>0</v>
      </c>
      <c r="M274">
        <v>-250</v>
      </c>
      <c r="N274">
        <v>0</v>
      </c>
      <c r="O274">
        <v>-8798.83</v>
      </c>
      <c r="P274">
        <v>0</v>
      </c>
      <c r="Q274">
        <v>0</v>
      </c>
      <c r="R274">
        <v>0</v>
      </c>
      <c r="S274">
        <v>20780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 t="s">
        <v>35</v>
      </c>
    </row>
    <row r="275" spans="1:32" x14ac:dyDescent="0.35">
      <c r="A275">
        <v>120</v>
      </c>
      <c r="B275" t="s">
        <v>44</v>
      </c>
      <c r="C275">
        <v>0</v>
      </c>
      <c r="D275">
        <v>-20779.11</v>
      </c>
      <c r="E275">
        <v>-250</v>
      </c>
      <c r="F275">
        <v>1</v>
      </c>
      <c r="G275">
        <v>-250</v>
      </c>
      <c r="H275">
        <v>-29578.83</v>
      </c>
      <c r="I275">
        <v>1</v>
      </c>
      <c r="J275">
        <v>-29578.83</v>
      </c>
      <c r="K275">
        <v>0</v>
      </c>
      <c r="L275">
        <v>0</v>
      </c>
      <c r="M275">
        <v>250</v>
      </c>
      <c r="N275">
        <v>0</v>
      </c>
      <c r="O275">
        <v>8799.7199999999993</v>
      </c>
      <c r="P275">
        <v>0</v>
      </c>
      <c r="Q275">
        <v>0</v>
      </c>
      <c r="R275">
        <v>0</v>
      </c>
      <c r="S275">
        <v>-20779.11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 t="s">
        <v>35</v>
      </c>
    </row>
    <row r="276" spans="1:32" x14ac:dyDescent="0.35">
      <c r="A276">
        <v>130</v>
      </c>
      <c r="B276" t="s">
        <v>45</v>
      </c>
      <c r="C276">
        <v>0</v>
      </c>
      <c r="D276">
        <v>527675.81999999995</v>
      </c>
      <c r="E276">
        <v>-368235.68</v>
      </c>
      <c r="F276">
        <v>1</v>
      </c>
      <c r="G276">
        <v>-368235.68</v>
      </c>
      <c r="H276">
        <v>-1594478.63</v>
      </c>
      <c r="I276">
        <v>1</v>
      </c>
      <c r="J276">
        <v>-1594478.63</v>
      </c>
      <c r="K276">
        <v>0</v>
      </c>
      <c r="L276">
        <v>0</v>
      </c>
      <c r="M276">
        <v>368235.68</v>
      </c>
      <c r="N276">
        <v>0</v>
      </c>
      <c r="O276">
        <v>2122154.4500000002</v>
      </c>
      <c r="P276">
        <v>0</v>
      </c>
      <c r="Q276">
        <v>0</v>
      </c>
      <c r="R276">
        <v>0</v>
      </c>
      <c r="S276">
        <v>527675.81999999995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 t="s">
        <v>35</v>
      </c>
    </row>
    <row r="277" spans="1:32" x14ac:dyDescent="0.35">
      <c r="A277">
        <v>135</v>
      </c>
      <c r="B277" t="s">
        <v>46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 t="s">
        <v>35</v>
      </c>
    </row>
    <row r="278" spans="1:32" x14ac:dyDescent="0.35">
      <c r="A278">
        <v>140</v>
      </c>
      <c r="B278" t="s">
        <v>47</v>
      </c>
      <c r="C278">
        <v>0</v>
      </c>
      <c r="D278">
        <v>1290541.82</v>
      </c>
      <c r="E278">
        <v>137132.71</v>
      </c>
      <c r="F278">
        <v>1</v>
      </c>
      <c r="G278">
        <v>137132.71</v>
      </c>
      <c r="H278">
        <v>1305198.44</v>
      </c>
      <c r="I278">
        <v>1</v>
      </c>
      <c r="J278">
        <v>1305198.44</v>
      </c>
      <c r="K278">
        <v>0</v>
      </c>
      <c r="L278">
        <v>0</v>
      </c>
      <c r="M278">
        <v>-137132.71</v>
      </c>
      <c r="N278">
        <v>0</v>
      </c>
      <c r="O278">
        <v>-14656.62</v>
      </c>
      <c r="P278">
        <v>0</v>
      </c>
      <c r="Q278">
        <v>0</v>
      </c>
      <c r="R278">
        <v>0</v>
      </c>
      <c r="S278">
        <v>1290541.82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 t="s">
        <v>35</v>
      </c>
    </row>
    <row r="279" spans="1:32" x14ac:dyDescent="0.35">
      <c r="A279">
        <v>150</v>
      </c>
      <c r="B279" t="s">
        <v>48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 t="s">
        <v>35</v>
      </c>
    </row>
    <row r="280" spans="1:32" x14ac:dyDescent="0.35">
      <c r="A280">
        <v>155</v>
      </c>
      <c r="B280" t="s">
        <v>49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 t="s">
        <v>35</v>
      </c>
    </row>
    <row r="281" spans="1:32" x14ac:dyDescent="0.35">
      <c r="A281">
        <v>160</v>
      </c>
      <c r="B281" t="s">
        <v>50</v>
      </c>
      <c r="C281">
        <v>0</v>
      </c>
      <c r="D281">
        <v>1818217.64</v>
      </c>
      <c r="E281">
        <v>-231102.97</v>
      </c>
      <c r="F281">
        <v>1</v>
      </c>
      <c r="G281">
        <v>-231102.97</v>
      </c>
      <c r="H281">
        <v>-289280.19</v>
      </c>
      <c r="I281">
        <v>1</v>
      </c>
      <c r="J281">
        <v>-289280.19</v>
      </c>
      <c r="K281">
        <v>0</v>
      </c>
      <c r="L281">
        <v>0</v>
      </c>
      <c r="M281">
        <v>231102.97</v>
      </c>
      <c r="N281">
        <v>0</v>
      </c>
      <c r="O281">
        <v>2107497.83</v>
      </c>
      <c r="P281">
        <v>0</v>
      </c>
      <c r="Q281">
        <v>0</v>
      </c>
      <c r="R281">
        <v>0</v>
      </c>
      <c r="S281">
        <v>1818217.64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 t="s">
        <v>35</v>
      </c>
    </row>
    <row r="282" spans="1:32" x14ac:dyDescent="0.35">
      <c r="A282">
        <v>170</v>
      </c>
      <c r="B282" t="s">
        <v>51</v>
      </c>
      <c r="C282">
        <v>0</v>
      </c>
      <c r="D282">
        <v>-1838996.75</v>
      </c>
      <c r="E282">
        <v>230852.97</v>
      </c>
      <c r="F282">
        <v>1</v>
      </c>
      <c r="G282">
        <v>230852.97</v>
      </c>
      <c r="H282">
        <v>259701.36</v>
      </c>
      <c r="I282">
        <v>1</v>
      </c>
      <c r="J282">
        <v>259701.36</v>
      </c>
      <c r="K282">
        <v>0</v>
      </c>
      <c r="L282">
        <v>0</v>
      </c>
      <c r="M282">
        <v>-230852.97</v>
      </c>
      <c r="N282">
        <v>0</v>
      </c>
      <c r="O282">
        <v>-2098698.11</v>
      </c>
      <c r="P282">
        <v>0</v>
      </c>
      <c r="Q282">
        <v>0</v>
      </c>
      <c r="R282">
        <v>0</v>
      </c>
      <c r="S282">
        <v>-1838996.75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 t="s">
        <v>35</v>
      </c>
    </row>
    <row r="283" spans="1:32" x14ac:dyDescent="0.35">
      <c r="A283">
        <v>180</v>
      </c>
      <c r="B283" t="s">
        <v>52</v>
      </c>
      <c r="C283">
        <v>0</v>
      </c>
      <c r="D283">
        <v>66494.77</v>
      </c>
      <c r="E283">
        <v>7065.72</v>
      </c>
      <c r="F283">
        <v>1</v>
      </c>
      <c r="G283">
        <v>7065.72</v>
      </c>
      <c r="H283">
        <v>67249.97</v>
      </c>
      <c r="I283">
        <v>1</v>
      </c>
      <c r="J283">
        <v>67249.97</v>
      </c>
      <c r="K283">
        <v>0</v>
      </c>
      <c r="L283">
        <v>0</v>
      </c>
      <c r="M283">
        <v>-7065.72</v>
      </c>
      <c r="N283">
        <v>0</v>
      </c>
      <c r="O283">
        <v>-755.2</v>
      </c>
      <c r="P283">
        <v>0</v>
      </c>
      <c r="Q283">
        <v>0</v>
      </c>
      <c r="R283">
        <v>0</v>
      </c>
      <c r="S283">
        <v>66494.77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 t="s">
        <v>35</v>
      </c>
    </row>
    <row r="284" spans="1:32" x14ac:dyDescent="0.35">
      <c r="A284">
        <v>190</v>
      </c>
      <c r="B284" t="s">
        <v>53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 t="s">
        <v>35</v>
      </c>
    </row>
    <row r="285" spans="1:32" x14ac:dyDescent="0.35">
      <c r="A285">
        <v>200</v>
      </c>
      <c r="B285" t="s">
        <v>54</v>
      </c>
      <c r="C285">
        <v>0</v>
      </c>
      <c r="D285">
        <v>-1905491.52</v>
      </c>
      <c r="E285">
        <v>223787.25</v>
      </c>
      <c r="F285">
        <v>1</v>
      </c>
      <c r="G285">
        <v>223787.25</v>
      </c>
      <c r="H285">
        <v>192451.39</v>
      </c>
      <c r="I285">
        <v>1</v>
      </c>
      <c r="J285">
        <v>192451.39</v>
      </c>
      <c r="K285">
        <v>0</v>
      </c>
      <c r="L285">
        <v>0</v>
      </c>
      <c r="M285">
        <v>-223787.25</v>
      </c>
      <c r="N285">
        <v>0</v>
      </c>
      <c r="O285">
        <v>-2097942.91</v>
      </c>
      <c r="P285">
        <v>0</v>
      </c>
      <c r="Q285">
        <v>0</v>
      </c>
      <c r="R285">
        <v>0</v>
      </c>
      <c r="S285">
        <v>-1905491.52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 t="s">
        <v>35</v>
      </c>
    </row>
    <row r="286" spans="1:32" x14ac:dyDescent="0.35">
      <c r="A286">
        <v>210</v>
      </c>
      <c r="B286" t="s">
        <v>55</v>
      </c>
      <c r="C286">
        <v>0</v>
      </c>
      <c r="D286">
        <v>-20779.11</v>
      </c>
      <c r="E286">
        <v>-250</v>
      </c>
      <c r="F286">
        <v>1</v>
      </c>
      <c r="G286">
        <v>-250</v>
      </c>
      <c r="H286">
        <v>-29578.83</v>
      </c>
      <c r="I286">
        <v>1</v>
      </c>
      <c r="J286">
        <v>-29578.83</v>
      </c>
      <c r="K286">
        <v>0</v>
      </c>
      <c r="L286">
        <v>0</v>
      </c>
      <c r="M286">
        <v>250</v>
      </c>
      <c r="N286">
        <v>0</v>
      </c>
      <c r="O286">
        <v>8799.7199999999993</v>
      </c>
      <c r="P286">
        <v>0</v>
      </c>
      <c r="Q286">
        <v>0</v>
      </c>
      <c r="R286">
        <v>0</v>
      </c>
      <c r="S286">
        <v>-20779.11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 t="s">
        <v>35</v>
      </c>
    </row>
    <row r="287" spans="1:32" x14ac:dyDescent="0.35">
      <c r="A287" s="1" t="s">
        <v>2</v>
      </c>
      <c r="B287" s="1" t="s">
        <v>3</v>
      </c>
      <c r="C287" s="1" t="s">
        <v>71</v>
      </c>
      <c r="D287" s="1" t="s">
        <v>72</v>
      </c>
      <c r="E287" s="1" t="s">
        <v>6</v>
      </c>
      <c r="F287" s="1" t="s">
        <v>73</v>
      </c>
      <c r="G287" s="1" t="s">
        <v>74</v>
      </c>
      <c r="H287" s="1" t="s">
        <v>75</v>
      </c>
      <c r="I287" s="1" t="s">
        <v>76</v>
      </c>
      <c r="J287" s="1" t="s">
        <v>77</v>
      </c>
      <c r="K287" s="1" t="s">
        <v>78</v>
      </c>
      <c r="L287" s="1" t="s">
        <v>79</v>
      </c>
      <c r="M287" s="1" t="s">
        <v>96</v>
      </c>
      <c r="N287" s="1" t="s">
        <v>15</v>
      </c>
      <c r="O287" s="1" t="s">
        <v>97</v>
      </c>
      <c r="P287" s="1" t="s">
        <v>17</v>
      </c>
      <c r="Q287" s="1" t="s">
        <v>98</v>
      </c>
      <c r="R287" s="1" t="s">
        <v>19</v>
      </c>
      <c r="S287" s="1" t="s">
        <v>99</v>
      </c>
      <c r="T287" s="1" t="s">
        <v>100</v>
      </c>
      <c r="U287" s="1" t="s">
        <v>22</v>
      </c>
      <c r="V287" s="1" t="s">
        <v>23</v>
      </c>
      <c r="W287" s="1" t="s">
        <v>24</v>
      </c>
      <c r="X287" s="1" t="s">
        <v>25</v>
      </c>
      <c r="Y287" s="1" t="s">
        <v>26</v>
      </c>
      <c r="Z287" s="1" t="s">
        <v>27</v>
      </c>
      <c r="AA287" s="1" t="s">
        <v>28</v>
      </c>
      <c r="AB287" s="1" t="s">
        <v>29</v>
      </c>
      <c r="AC287" s="1" t="s">
        <v>30</v>
      </c>
      <c r="AD287" s="1" t="s">
        <v>31</v>
      </c>
      <c r="AE287" s="1" t="s">
        <v>32</v>
      </c>
      <c r="AF287" s="1" t="s">
        <v>33</v>
      </c>
    </row>
    <row r="288" spans="1:32" x14ac:dyDescent="0.35">
      <c r="A288">
        <v>30</v>
      </c>
      <c r="B288" t="s">
        <v>34</v>
      </c>
      <c r="C288">
        <v>12378001.08</v>
      </c>
      <c r="D288">
        <v>243155010.25999999</v>
      </c>
      <c r="E288">
        <v>17085262.780000001</v>
      </c>
      <c r="F288">
        <v>1</v>
      </c>
      <c r="G288">
        <v>17085262.780000001</v>
      </c>
      <c r="H288">
        <v>170337011.09</v>
      </c>
      <c r="I288">
        <v>1</v>
      </c>
      <c r="J288">
        <v>170337011.09</v>
      </c>
      <c r="K288">
        <v>18316952</v>
      </c>
      <c r="L288">
        <v>192911184</v>
      </c>
      <c r="M288">
        <v>-4707261.7</v>
      </c>
      <c r="N288">
        <v>0</v>
      </c>
      <c r="O288">
        <v>72817999.170000002</v>
      </c>
      <c r="P288">
        <v>0</v>
      </c>
      <c r="Q288">
        <v>-5938950.9199999999</v>
      </c>
      <c r="R288">
        <v>0</v>
      </c>
      <c r="S288">
        <v>50243826.259999998</v>
      </c>
      <c r="T288">
        <v>22925625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 t="s">
        <v>35</v>
      </c>
    </row>
    <row r="289" spans="1:32" x14ac:dyDescent="0.35">
      <c r="A289">
        <v>40</v>
      </c>
      <c r="B289" t="s">
        <v>36</v>
      </c>
      <c r="C289">
        <v>0</v>
      </c>
      <c r="D289">
        <v>970354.8</v>
      </c>
      <c r="E289">
        <v>91229.75</v>
      </c>
      <c r="F289">
        <v>1</v>
      </c>
      <c r="G289">
        <v>91229.75</v>
      </c>
      <c r="H289">
        <v>869774.41</v>
      </c>
      <c r="I289">
        <v>1</v>
      </c>
      <c r="J289">
        <v>869774.41</v>
      </c>
      <c r="K289">
        <v>0</v>
      </c>
      <c r="L289">
        <v>0</v>
      </c>
      <c r="M289">
        <v>-91229.75</v>
      </c>
      <c r="N289">
        <v>0</v>
      </c>
      <c r="O289">
        <v>100580.39</v>
      </c>
      <c r="P289">
        <v>0</v>
      </c>
      <c r="Q289">
        <v>0</v>
      </c>
      <c r="R289">
        <v>0</v>
      </c>
      <c r="S289">
        <v>970354.8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 t="s">
        <v>35</v>
      </c>
    </row>
    <row r="290" spans="1:32" x14ac:dyDescent="0.35">
      <c r="A290">
        <v>50</v>
      </c>
      <c r="B290" t="s">
        <v>37</v>
      </c>
      <c r="C290">
        <v>12378001.08</v>
      </c>
      <c r="D290">
        <v>242184655.46000001</v>
      </c>
      <c r="E290">
        <v>16994033.030000001</v>
      </c>
      <c r="F290">
        <v>1</v>
      </c>
      <c r="G290">
        <v>16994033.030000001</v>
      </c>
      <c r="H290">
        <v>169467236.68000001</v>
      </c>
      <c r="I290">
        <v>1</v>
      </c>
      <c r="J290">
        <v>169467236.68000001</v>
      </c>
      <c r="K290">
        <v>18316952</v>
      </c>
      <c r="L290">
        <v>192911184</v>
      </c>
      <c r="M290">
        <v>-4616031.95</v>
      </c>
      <c r="N290">
        <v>0</v>
      </c>
      <c r="O290">
        <v>72717418.780000001</v>
      </c>
      <c r="P290">
        <v>0</v>
      </c>
      <c r="Q290">
        <v>-5938950.9199999999</v>
      </c>
      <c r="R290">
        <v>0</v>
      </c>
      <c r="S290">
        <v>49273471.460000001</v>
      </c>
      <c r="T290">
        <v>22925625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 t="s">
        <v>35</v>
      </c>
    </row>
    <row r="291" spans="1:32" x14ac:dyDescent="0.35">
      <c r="A291">
        <v>60</v>
      </c>
      <c r="B291" t="s">
        <v>38</v>
      </c>
      <c r="C291">
        <v>0</v>
      </c>
      <c r="D291">
        <v>167490919.86000001</v>
      </c>
      <c r="E291">
        <v>11156746.49</v>
      </c>
      <c r="F291">
        <v>1</v>
      </c>
      <c r="G291">
        <v>11156746.49</v>
      </c>
      <c r="H291">
        <v>110343619.13</v>
      </c>
      <c r="I291">
        <v>1</v>
      </c>
      <c r="J291">
        <v>110343619.13</v>
      </c>
      <c r="K291">
        <v>11333126</v>
      </c>
      <c r="L291">
        <v>122835314</v>
      </c>
      <c r="M291">
        <v>-11156746.49</v>
      </c>
      <c r="N291">
        <v>0</v>
      </c>
      <c r="O291">
        <v>57147300.729999997</v>
      </c>
      <c r="P291">
        <v>0</v>
      </c>
      <c r="Q291">
        <v>-11333126</v>
      </c>
      <c r="R291">
        <v>0</v>
      </c>
      <c r="S291">
        <v>44655605.859999999</v>
      </c>
      <c r="T291">
        <v>14972847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 t="s">
        <v>35</v>
      </c>
    </row>
    <row r="292" spans="1:32" x14ac:dyDescent="0.35">
      <c r="A292">
        <v>70</v>
      </c>
      <c r="B292" t="s">
        <v>39</v>
      </c>
      <c r="C292">
        <v>12378001.08</v>
      </c>
      <c r="D292">
        <v>74693735.599999994</v>
      </c>
      <c r="E292">
        <v>5837286.54</v>
      </c>
      <c r="F292">
        <v>1</v>
      </c>
      <c r="G292">
        <v>5837286.54</v>
      </c>
      <c r="H292">
        <v>59123617.549999997</v>
      </c>
      <c r="I292">
        <v>1</v>
      </c>
      <c r="J292">
        <v>59123617.549999997</v>
      </c>
      <c r="K292">
        <v>6983826</v>
      </c>
      <c r="L292">
        <v>70075870</v>
      </c>
      <c r="M292">
        <v>6540714.54</v>
      </c>
      <c r="N292">
        <v>0</v>
      </c>
      <c r="O292">
        <v>15570118.050000001</v>
      </c>
      <c r="P292">
        <v>0</v>
      </c>
      <c r="Q292">
        <v>5394175.0800000001</v>
      </c>
      <c r="R292">
        <v>0</v>
      </c>
      <c r="S292">
        <v>4617865.5999999996</v>
      </c>
      <c r="T292">
        <v>7952778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 t="s">
        <v>35</v>
      </c>
    </row>
    <row r="293" spans="1:32" x14ac:dyDescent="0.35">
      <c r="A293">
        <v>80</v>
      </c>
      <c r="B293" t="s">
        <v>40</v>
      </c>
      <c r="C293">
        <v>108538.13</v>
      </c>
      <c r="D293">
        <v>28557407.059999999</v>
      </c>
      <c r="E293">
        <v>3223721.16</v>
      </c>
      <c r="F293">
        <v>1</v>
      </c>
      <c r="G293">
        <v>3223721.16</v>
      </c>
      <c r="H293">
        <v>28237347.199999999</v>
      </c>
      <c r="I293">
        <v>1</v>
      </c>
      <c r="J293">
        <v>28237347.199999999</v>
      </c>
      <c r="K293">
        <v>3280660</v>
      </c>
      <c r="L293">
        <v>30703440</v>
      </c>
      <c r="M293">
        <v>-3115183.03</v>
      </c>
      <c r="N293">
        <v>0</v>
      </c>
      <c r="O293">
        <v>320059.86</v>
      </c>
      <c r="P293">
        <v>0</v>
      </c>
      <c r="Q293">
        <v>-3172121.87</v>
      </c>
      <c r="R293">
        <v>0</v>
      </c>
      <c r="S293">
        <v>-2146032.94</v>
      </c>
      <c r="T293">
        <v>3280660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 t="s">
        <v>35</v>
      </c>
    </row>
    <row r="294" spans="1:32" x14ac:dyDescent="0.35">
      <c r="A294">
        <v>90</v>
      </c>
      <c r="B294" t="s">
        <v>41</v>
      </c>
      <c r="C294">
        <v>1613818.11</v>
      </c>
      <c r="D294">
        <v>23111001.920000002</v>
      </c>
      <c r="E294">
        <v>2622564.5299999998</v>
      </c>
      <c r="F294">
        <v>1</v>
      </c>
      <c r="G294">
        <v>2622564.5299999998</v>
      </c>
      <c r="H294">
        <v>24155173.98</v>
      </c>
      <c r="I294">
        <v>1</v>
      </c>
      <c r="J294">
        <v>24155173.98</v>
      </c>
      <c r="K294">
        <v>2796308</v>
      </c>
      <c r="L294">
        <v>25166772</v>
      </c>
      <c r="M294">
        <v>-1008746.42</v>
      </c>
      <c r="N294">
        <v>0</v>
      </c>
      <c r="O294">
        <v>-1044172.06</v>
      </c>
      <c r="P294">
        <v>0</v>
      </c>
      <c r="Q294">
        <v>-1182489.8899999999</v>
      </c>
      <c r="R294">
        <v>0</v>
      </c>
      <c r="S294">
        <v>-2055770.08</v>
      </c>
      <c r="T294">
        <v>2796308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 t="s">
        <v>35</v>
      </c>
    </row>
    <row r="295" spans="1:32" x14ac:dyDescent="0.35">
      <c r="A295">
        <v>100</v>
      </c>
      <c r="B295" t="s">
        <v>42</v>
      </c>
      <c r="C295">
        <v>0</v>
      </c>
      <c r="D295">
        <v>2668546</v>
      </c>
      <c r="E295">
        <v>315838.39</v>
      </c>
      <c r="F295">
        <v>1</v>
      </c>
      <c r="G295">
        <v>315838.39</v>
      </c>
      <c r="H295">
        <v>2652328.14</v>
      </c>
      <c r="I295">
        <v>1</v>
      </c>
      <c r="J295">
        <v>2652328.14</v>
      </c>
      <c r="K295">
        <v>273544</v>
      </c>
      <c r="L295">
        <v>2461896</v>
      </c>
      <c r="M295">
        <v>-315838.39</v>
      </c>
      <c r="N295">
        <v>0</v>
      </c>
      <c r="O295">
        <v>16217.86</v>
      </c>
      <c r="P295">
        <v>0</v>
      </c>
      <c r="Q295">
        <v>-273544</v>
      </c>
      <c r="R295">
        <v>0</v>
      </c>
      <c r="S295">
        <v>206650</v>
      </c>
      <c r="T295">
        <v>273544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t="s">
        <v>35</v>
      </c>
    </row>
    <row r="296" spans="1:32" x14ac:dyDescent="0.35">
      <c r="A296">
        <v>110</v>
      </c>
      <c r="B296" t="s">
        <v>43</v>
      </c>
      <c r="C296">
        <v>1722356.24</v>
      </c>
      <c r="D296">
        <v>54336954.979999997</v>
      </c>
      <c r="E296">
        <v>6162124.0800000001</v>
      </c>
      <c r="F296">
        <v>1</v>
      </c>
      <c r="G296">
        <v>6162124.0800000001</v>
      </c>
      <c r="H296">
        <v>55044849.32</v>
      </c>
      <c r="I296">
        <v>1</v>
      </c>
      <c r="J296">
        <v>55044849.32</v>
      </c>
      <c r="K296">
        <v>6350512</v>
      </c>
      <c r="L296">
        <v>58332108</v>
      </c>
      <c r="M296">
        <v>-4439767.84</v>
      </c>
      <c r="N296">
        <v>0</v>
      </c>
      <c r="O296">
        <v>-707894.34</v>
      </c>
      <c r="P296">
        <v>0</v>
      </c>
      <c r="Q296">
        <v>-4628155.76</v>
      </c>
      <c r="R296">
        <v>0</v>
      </c>
      <c r="S296">
        <v>-3995153.02</v>
      </c>
      <c r="T296">
        <v>6350512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 t="s">
        <v>35</v>
      </c>
    </row>
    <row r="297" spans="1:32" x14ac:dyDescent="0.35">
      <c r="A297">
        <v>120</v>
      </c>
      <c r="B297" t="s">
        <v>44</v>
      </c>
      <c r="C297">
        <v>10655644.84</v>
      </c>
      <c r="D297">
        <v>20356780.620000001</v>
      </c>
      <c r="E297">
        <v>-324837.53999999998</v>
      </c>
      <c r="F297">
        <v>1</v>
      </c>
      <c r="G297">
        <v>-324837.53999999998</v>
      </c>
      <c r="H297">
        <v>4078768.23</v>
      </c>
      <c r="I297">
        <v>1</v>
      </c>
      <c r="J297">
        <v>4078768.23</v>
      </c>
      <c r="K297">
        <v>633314</v>
      </c>
      <c r="L297">
        <v>11743762</v>
      </c>
      <c r="M297">
        <v>10980482.380000001</v>
      </c>
      <c r="N297">
        <v>0</v>
      </c>
      <c r="O297">
        <v>16278012.390000001</v>
      </c>
      <c r="P297">
        <v>0</v>
      </c>
      <c r="Q297">
        <v>10022330.84</v>
      </c>
      <c r="R297">
        <v>0</v>
      </c>
      <c r="S297">
        <v>8613018.6199999992</v>
      </c>
      <c r="T297">
        <v>1602266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 t="s">
        <v>35</v>
      </c>
    </row>
    <row r="298" spans="1:32" x14ac:dyDescent="0.35">
      <c r="A298">
        <v>130</v>
      </c>
      <c r="B298" t="s">
        <v>45</v>
      </c>
      <c r="C298">
        <v>0</v>
      </c>
      <c r="D298">
        <v>3047.21</v>
      </c>
      <c r="E298">
        <v>1598.77</v>
      </c>
      <c r="F298">
        <v>1</v>
      </c>
      <c r="G298">
        <v>1598.77</v>
      </c>
      <c r="H298">
        <v>9244.0400000000009</v>
      </c>
      <c r="I298">
        <v>1</v>
      </c>
      <c r="J298">
        <v>9244.0400000000009</v>
      </c>
      <c r="K298">
        <v>0</v>
      </c>
      <c r="L298">
        <v>0</v>
      </c>
      <c r="M298">
        <v>-1598.77</v>
      </c>
      <c r="N298">
        <v>0</v>
      </c>
      <c r="O298">
        <v>-6196.83</v>
      </c>
      <c r="P298">
        <v>0</v>
      </c>
      <c r="Q298">
        <v>0</v>
      </c>
      <c r="R298">
        <v>0</v>
      </c>
      <c r="S298">
        <v>3047.21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 t="s">
        <v>35</v>
      </c>
    </row>
    <row r="299" spans="1:32" x14ac:dyDescent="0.35">
      <c r="A299">
        <v>135</v>
      </c>
      <c r="B299" t="s">
        <v>46</v>
      </c>
      <c r="C299">
        <v>-6785.72</v>
      </c>
      <c r="D299">
        <v>-3084878.84</v>
      </c>
      <c r="E299">
        <v>-258178.66</v>
      </c>
      <c r="F299">
        <v>1</v>
      </c>
      <c r="G299">
        <v>-258178.66</v>
      </c>
      <c r="H299">
        <v>-3143834.34</v>
      </c>
      <c r="I299">
        <v>1</v>
      </c>
      <c r="J299">
        <v>-3143834.34</v>
      </c>
      <c r="K299">
        <v>0</v>
      </c>
      <c r="L299">
        <v>0</v>
      </c>
      <c r="M299">
        <v>251392.94</v>
      </c>
      <c r="N299">
        <v>0</v>
      </c>
      <c r="O299">
        <v>58955.5</v>
      </c>
      <c r="P299">
        <v>0</v>
      </c>
      <c r="Q299">
        <v>-6785.72</v>
      </c>
      <c r="R299">
        <v>0</v>
      </c>
      <c r="S299">
        <v>-3084878.84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 t="s">
        <v>35</v>
      </c>
    </row>
    <row r="300" spans="1:32" x14ac:dyDescent="0.35">
      <c r="A300">
        <v>140</v>
      </c>
      <c r="B300" t="s">
        <v>47</v>
      </c>
      <c r="C300">
        <v>0</v>
      </c>
      <c r="D300">
        <v>727577.19</v>
      </c>
      <c r="E300">
        <v>105389.79</v>
      </c>
      <c r="F300">
        <v>1</v>
      </c>
      <c r="G300">
        <v>105389.79</v>
      </c>
      <c r="H300">
        <v>1128973.72</v>
      </c>
      <c r="I300">
        <v>1</v>
      </c>
      <c r="J300">
        <v>1128973.72</v>
      </c>
      <c r="K300">
        <v>121040</v>
      </c>
      <c r="L300">
        <v>1078394</v>
      </c>
      <c r="M300">
        <v>-105389.79</v>
      </c>
      <c r="N300">
        <v>0</v>
      </c>
      <c r="O300">
        <v>-401396.53</v>
      </c>
      <c r="P300">
        <v>0</v>
      </c>
      <c r="Q300">
        <v>-121040</v>
      </c>
      <c r="R300">
        <v>0</v>
      </c>
      <c r="S300">
        <v>-350816.81</v>
      </c>
      <c r="T300">
        <v>110327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 t="s">
        <v>35</v>
      </c>
    </row>
    <row r="301" spans="1:32" x14ac:dyDescent="0.35">
      <c r="A301">
        <v>150</v>
      </c>
      <c r="B301" t="s">
        <v>48</v>
      </c>
      <c r="C301">
        <v>0</v>
      </c>
      <c r="D301">
        <v>1.1100000000000001</v>
      </c>
      <c r="E301">
        <v>0.13</v>
      </c>
      <c r="F301">
        <v>1</v>
      </c>
      <c r="G301">
        <v>0.13</v>
      </c>
      <c r="H301">
        <v>1.17</v>
      </c>
      <c r="I301">
        <v>1</v>
      </c>
      <c r="J301">
        <v>1.17</v>
      </c>
      <c r="K301">
        <v>109501</v>
      </c>
      <c r="L301">
        <v>573547</v>
      </c>
      <c r="M301">
        <v>-0.13</v>
      </c>
      <c r="N301">
        <v>0</v>
      </c>
      <c r="O301">
        <v>-0.06</v>
      </c>
      <c r="P301">
        <v>0</v>
      </c>
      <c r="Q301">
        <v>-109501</v>
      </c>
      <c r="R301">
        <v>0</v>
      </c>
      <c r="S301">
        <v>-573545.89</v>
      </c>
      <c r="T301">
        <v>119273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 t="s">
        <v>35</v>
      </c>
    </row>
    <row r="302" spans="1:32" x14ac:dyDescent="0.35">
      <c r="A302">
        <v>155</v>
      </c>
      <c r="B302" t="s">
        <v>49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 t="s">
        <v>35</v>
      </c>
    </row>
    <row r="303" spans="1:32" x14ac:dyDescent="0.35">
      <c r="A303">
        <v>160</v>
      </c>
      <c r="B303" t="s">
        <v>50</v>
      </c>
      <c r="C303">
        <v>-6785.72</v>
      </c>
      <c r="D303">
        <v>-2354255.5499999998</v>
      </c>
      <c r="E303">
        <v>-151190.23000000001</v>
      </c>
      <c r="F303">
        <v>1</v>
      </c>
      <c r="G303">
        <v>-151190.23000000001</v>
      </c>
      <c r="H303">
        <v>-2005617.75</v>
      </c>
      <c r="I303">
        <v>1</v>
      </c>
      <c r="J303">
        <v>-2005617.75</v>
      </c>
      <c r="K303">
        <v>11539</v>
      </c>
      <c r="L303">
        <v>504847</v>
      </c>
      <c r="M303">
        <v>144404.51</v>
      </c>
      <c r="N303">
        <v>0</v>
      </c>
      <c r="O303">
        <v>-348637.8</v>
      </c>
      <c r="P303">
        <v>0</v>
      </c>
      <c r="Q303">
        <v>-18324.72</v>
      </c>
      <c r="R303">
        <v>0</v>
      </c>
      <c r="S303">
        <v>-2859102.55</v>
      </c>
      <c r="T303">
        <v>-8946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 t="s">
        <v>35</v>
      </c>
    </row>
    <row r="304" spans="1:32" x14ac:dyDescent="0.35">
      <c r="A304">
        <v>170</v>
      </c>
      <c r="B304" t="s">
        <v>51</v>
      </c>
      <c r="C304">
        <v>10662430.560000001</v>
      </c>
      <c r="D304">
        <v>22711036.170000002</v>
      </c>
      <c r="E304">
        <v>-173647.31</v>
      </c>
      <c r="F304">
        <v>1</v>
      </c>
      <c r="G304">
        <v>-173647.31</v>
      </c>
      <c r="H304">
        <v>6084385.9800000004</v>
      </c>
      <c r="I304">
        <v>1</v>
      </c>
      <c r="J304">
        <v>6084385.9800000004</v>
      </c>
      <c r="K304">
        <v>621775</v>
      </c>
      <c r="L304">
        <v>11238915</v>
      </c>
      <c r="M304">
        <v>10836077.869999999</v>
      </c>
      <c r="N304">
        <v>0</v>
      </c>
      <c r="O304">
        <v>16626650.189999999</v>
      </c>
      <c r="P304">
        <v>0</v>
      </c>
      <c r="Q304">
        <v>10040655.560000001</v>
      </c>
      <c r="R304">
        <v>0</v>
      </c>
      <c r="S304">
        <v>11472121.17</v>
      </c>
      <c r="T304">
        <v>1611212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 t="s">
        <v>35</v>
      </c>
    </row>
    <row r="305" spans="1:32" x14ac:dyDescent="0.35">
      <c r="A305">
        <v>180</v>
      </c>
      <c r="B305" t="s">
        <v>52</v>
      </c>
      <c r="C305">
        <v>0</v>
      </c>
      <c r="D305">
        <v>4024065.75</v>
      </c>
      <c r="E305">
        <v>398552.29</v>
      </c>
      <c r="F305">
        <v>1</v>
      </c>
      <c r="G305">
        <v>398552.29</v>
      </c>
      <c r="H305">
        <v>3599368.58</v>
      </c>
      <c r="I305">
        <v>1</v>
      </c>
      <c r="J305">
        <v>3599368.58</v>
      </c>
      <c r="K305">
        <v>399930</v>
      </c>
      <c r="L305">
        <v>3599370</v>
      </c>
      <c r="M305">
        <v>-398552.29</v>
      </c>
      <c r="N305">
        <v>0</v>
      </c>
      <c r="O305">
        <v>424697.17</v>
      </c>
      <c r="P305">
        <v>0</v>
      </c>
      <c r="Q305">
        <v>-399930</v>
      </c>
      <c r="R305">
        <v>0</v>
      </c>
      <c r="S305">
        <v>424695.75</v>
      </c>
      <c r="T305">
        <v>399930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 t="s">
        <v>35</v>
      </c>
    </row>
    <row r="306" spans="1:32" x14ac:dyDescent="0.35">
      <c r="A306">
        <v>190</v>
      </c>
      <c r="B306" t="s">
        <v>53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 t="s">
        <v>35</v>
      </c>
    </row>
    <row r="307" spans="1:32" x14ac:dyDescent="0.35">
      <c r="A307">
        <v>200</v>
      </c>
      <c r="B307" t="s">
        <v>54</v>
      </c>
      <c r="C307">
        <v>10662430.560000001</v>
      </c>
      <c r="D307">
        <v>18686970.420000002</v>
      </c>
      <c r="E307">
        <v>-572199.6</v>
      </c>
      <c r="F307">
        <v>1</v>
      </c>
      <c r="G307">
        <v>-572199.6</v>
      </c>
      <c r="H307">
        <v>2485017.4</v>
      </c>
      <c r="I307">
        <v>1</v>
      </c>
      <c r="J307">
        <v>2485017.4</v>
      </c>
      <c r="K307">
        <v>221845</v>
      </c>
      <c r="L307">
        <v>7639545</v>
      </c>
      <c r="M307">
        <v>11234630.16</v>
      </c>
      <c r="N307">
        <v>0</v>
      </c>
      <c r="O307">
        <v>16201953.02</v>
      </c>
      <c r="P307">
        <v>0</v>
      </c>
      <c r="Q307">
        <v>10440585.560000001</v>
      </c>
      <c r="R307">
        <v>0</v>
      </c>
      <c r="S307">
        <v>11047425.42</v>
      </c>
      <c r="T307">
        <v>1211282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 t="s">
        <v>35</v>
      </c>
    </row>
    <row r="308" spans="1:32" x14ac:dyDescent="0.35">
      <c r="A308">
        <v>210</v>
      </c>
      <c r="B308" t="s">
        <v>55</v>
      </c>
      <c r="C308">
        <v>10655644.84</v>
      </c>
      <c r="D308">
        <v>23025326.620000001</v>
      </c>
      <c r="E308">
        <v>-8999.15</v>
      </c>
      <c r="F308">
        <v>1</v>
      </c>
      <c r="G308">
        <v>-8999.15</v>
      </c>
      <c r="H308">
        <v>6731096.3700000001</v>
      </c>
      <c r="I308">
        <v>1</v>
      </c>
      <c r="J308">
        <v>6731096.3700000001</v>
      </c>
      <c r="K308">
        <v>906858</v>
      </c>
      <c r="L308">
        <v>14205658</v>
      </c>
      <c r="M308">
        <v>10664643.99</v>
      </c>
      <c r="N308">
        <v>0</v>
      </c>
      <c r="O308">
        <v>16294230.25</v>
      </c>
      <c r="P308">
        <v>0</v>
      </c>
      <c r="Q308">
        <v>9748786.8399999999</v>
      </c>
      <c r="R308">
        <v>0</v>
      </c>
      <c r="S308">
        <v>8819668.6199999992</v>
      </c>
      <c r="T308">
        <v>1875810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 t="s">
        <v>35</v>
      </c>
    </row>
    <row r="309" spans="1:32" x14ac:dyDescent="0.35">
      <c r="A309" s="1" t="s">
        <v>2</v>
      </c>
      <c r="B309" s="1" t="s">
        <v>3</v>
      </c>
      <c r="C309" s="1" t="s">
        <v>71</v>
      </c>
      <c r="D309" s="1" t="s">
        <v>72</v>
      </c>
      <c r="E309" s="1" t="s">
        <v>6</v>
      </c>
      <c r="F309" s="1" t="s">
        <v>73</v>
      </c>
      <c r="G309" s="1" t="s">
        <v>74</v>
      </c>
      <c r="H309" s="1" t="s">
        <v>75</v>
      </c>
      <c r="I309" s="1" t="s">
        <v>76</v>
      </c>
      <c r="J309" s="1" t="s">
        <v>77</v>
      </c>
      <c r="K309" s="1" t="s">
        <v>78</v>
      </c>
      <c r="L309" s="1" t="s">
        <v>79</v>
      </c>
      <c r="M309" s="1" t="s">
        <v>96</v>
      </c>
      <c r="N309" s="1" t="s">
        <v>15</v>
      </c>
      <c r="O309" s="1" t="s">
        <v>97</v>
      </c>
      <c r="P309" s="1" t="s">
        <v>17</v>
      </c>
      <c r="Q309" s="1" t="s">
        <v>98</v>
      </c>
      <c r="R309" s="1" t="s">
        <v>19</v>
      </c>
      <c r="S309" s="1" t="s">
        <v>99</v>
      </c>
      <c r="T309" s="1" t="s">
        <v>100</v>
      </c>
      <c r="U309" s="1" t="s">
        <v>22</v>
      </c>
      <c r="V309" s="1" t="s">
        <v>23</v>
      </c>
      <c r="W309" s="1" t="s">
        <v>24</v>
      </c>
      <c r="X309" s="1" t="s">
        <v>25</v>
      </c>
      <c r="Y309" s="1" t="s">
        <v>26</v>
      </c>
      <c r="Z309" s="1" t="s">
        <v>27</v>
      </c>
      <c r="AA309" s="1" t="s">
        <v>28</v>
      </c>
      <c r="AB309" s="1" t="s">
        <v>29</v>
      </c>
      <c r="AC309" s="1" t="s">
        <v>30</v>
      </c>
      <c r="AD309" s="1" t="s">
        <v>31</v>
      </c>
      <c r="AE309" s="1" t="s">
        <v>32</v>
      </c>
      <c r="AF309" s="1" t="s">
        <v>33</v>
      </c>
    </row>
    <row r="310" spans="1:32" x14ac:dyDescent="0.35">
      <c r="A310">
        <v>30</v>
      </c>
      <c r="B310" t="s">
        <v>34</v>
      </c>
      <c r="C310">
        <v>5342270.91</v>
      </c>
      <c r="D310">
        <v>182576538.84999999</v>
      </c>
      <c r="E310">
        <v>20907464.25</v>
      </c>
      <c r="F310">
        <v>1</v>
      </c>
      <c r="G310">
        <v>20907464.25</v>
      </c>
      <c r="H310">
        <v>205530996.28999999</v>
      </c>
      <c r="I310">
        <v>1</v>
      </c>
      <c r="J310">
        <v>205530996.28999999</v>
      </c>
      <c r="K310">
        <v>29667560</v>
      </c>
      <c r="L310">
        <v>277697379</v>
      </c>
      <c r="M310">
        <v>-15565193.34</v>
      </c>
      <c r="N310">
        <v>0</v>
      </c>
      <c r="O310">
        <v>-22954457.440000001</v>
      </c>
      <c r="P310">
        <v>0</v>
      </c>
      <c r="Q310">
        <v>-24325289.09</v>
      </c>
      <c r="R310">
        <v>0</v>
      </c>
      <c r="S310">
        <v>-95120840.150000006</v>
      </c>
      <c r="T310">
        <v>32784700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 t="s">
        <v>35</v>
      </c>
    </row>
    <row r="311" spans="1:32" x14ac:dyDescent="0.35">
      <c r="A311">
        <v>40</v>
      </c>
      <c r="B311" t="s">
        <v>36</v>
      </c>
      <c r="C311">
        <v>-20369.13</v>
      </c>
      <c r="D311">
        <v>-3273867.48</v>
      </c>
      <c r="E311">
        <v>-281166.62</v>
      </c>
      <c r="F311">
        <v>1</v>
      </c>
      <c r="G311">
        <v>-281166.62</v>
      </c>
      <c r="H311">
        <v>-2379087.87</v>
      </c>
      <c r="I311">
        <v>1</v>
      </c>
      <c r="J311">
        <v>-2379087.87</v>
      </c>
      <c r="K311">
        <v>0</v>
      </c>
      <c r="L311">
        <v>0</v>
      </c>
      <c r="M311">
        <v>260797.49</v>
      </c>
      <c r="N311">
        <v>0</v>
      </c>
      <c r="O311">
        <v>-894779.61</v>
      </c>
      <c r="P311">
        <v>0</v>
      </c>
      <c r="Q311">
        <v>-20369.13</v>
      </c>
      <c r="R311">
        <v>0</v>
      </c>
      <c r="S311">
        <v>-3273867.48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 t="s">
        <v>35</v>
      </c>
    </row>
    <row r="312" spans="1:32" x14ac:dyDescent="0.35">
      <c r="A312">
        <v>50</v>
      </c>
      <c r="B312" t="s">
        <v>37</v>
      </c>
      <c r="C312">
        <v>5321901.78</v>
      </c>
      <c r="D312">
        <v>179302671.37</v>
      </c>
      <c r="E312">
        <v>20626297.629999999</v>
      </c>
      <c r="F312">
        <v>1</v>
      </c>
      <c r="G312">
        <v>20626297.629999999</v>
      </c>
      <c r="H312">
        <v>203151908.41999999</v>
      </c>
      <c r="I312">
        <v>1</v>
      </c>
      <c r="J312">
        <v>203151908.41999999</v>
      </c>
      <c r="K312">
        <v>29667560</v>
      </c>
      <c r="L312">
        <v>277697379</v>
      </c>
      <c r="M312">
        <v>-15304395.85</v>
      </c>
      <c r="N312">
        <v>0</v>
      </c>
      <c r="O312">
        <v>-23849237.050000001</v>
      </c>
      <c r="P312">
        <v>0</v>
      </c>
      <c r="Q312">
        <v>-24345658.219999999</v>
      </c>
      <c r="R312">
        <v>0</v>
      </c>
      <c r="S312">
        <v>-98394707.629999995</v>
      </c>
      <c r="T312">
        <v>32784700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 t="s">
        <v>35</v>
      </c>
    </row>
    <row r="313" spans="1:32" x14ac:dyDescent="0.35">
      <c r="A313">
        <v>60</v>
      </c>
      <c r="B313" t="s">
        <v>38</v>
      </c>
      <c r="C313">
        <v>0</v>
      </c>
      <c r="D313">
        <v>108438263.94</v>
      </c>
      <c r="E313">
        <v>13217753.689999999</v>
      </c>
      <c r="F313">
        <v>1</v>
      </c>
      <c r="G313">
        <v>13217753.689999999</v>
      </c>
      <c r="H313">
        <v>136645355.97</v>
      </c>
      <c r="I313">
        <v>1</v>
      </c>
      <c r="J313">
        <v>136645355.97</v>
      </c>
      <c r="K313">
        <v>19986785</v>
      </c>
      <c r="L313">
        <v>188171978</v>
      </c>
      <c r="M313">
        <v>-13217753.689999999</v>
      </c>
      <c r="N313">
        <v>0</v>
      </c>
      <c r="O313">
        <v>-28207092.030000001</v>
      </c>
      <c r="P313">
        <v>0</v>
      </c>
      <c r="Q313">
        <v>-19986785</v>
      </c>
      <c r="R313">
        <v>0</v>
      </c>
      <c r="S313">
        <v>-79733714.060000002</v>
      </c>
      <c r="T313">
        <v>22598726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 t="s">
        <v>35</v>
      </c>
    </row>
    <row r="314" spans="1:32" x14ac:dyDescent="0.35">
      <c r="A314">
        <v>70</v>
      </c>
      <c r="B314" t="s">
        <v>39</v>
      </c>
      <c r="C314">
        <v>5321901.78</v>
      </c>
      <c r="D314">
        <v>70864407.430000007</v>
      </c>
      <c r="E314">
        <v>7408543.9400000004</v>
      </c>
      <c r="F314">
        <v>1</v>
      </c>
      <c r="G314">
        <v>7408543.9400000004</v>
      </c>
      <c r="H314">
        <v>66506552.450000003</v>
      </c>
      <c r="I314">
        <v>1</v>
      </c>
      <c r="J314">
        <v>66506552.450000003</v>
      </c>
      <c r="K314">
        <v>9680775</v>
      </c>
      <c r="L314">
        <v>89525401</v>
      </c>
      <c r="M314">
        <v>-2086642.16</v>
      </c>
      <c r="N314">
        <v>0</v>
      </c>
      <c r="O314">
        <v>4357854.9800000004</v>
      </c>
      <c r="P314">
        <v>0</v>
      </c>
      <c r="Q314">
        <v>-4358873.22</v>
      </c>
      <c r="R314">
        <v>0</v>
      </c>
      <c r="S314">
        <v>-18660993.57</v>
      </c>
      <c r="T314">
        <v>10185974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 t="s">
        <v>35</v>
      </c>
    </row>
    <row r="315" spans="1:32" x14ac:dyDescent="0.35">
      <c r="A315">
        <v>80</v>
      </c>
      <c r="B315" t="s">
        <v>40</v>
      </c>
      <c r="C315">
        <v>3502511.64</v>
      </c>
      <c r="D315">
        <v>80623784.230000004</v>
      </c>
      <c r="E315">
        <v>5086274.4400000004</v>
      </c>
      <c r="F315">
        <v>1</v>
      </c>
      <c r="G315">
        <v>5086274.4400000004</v>
      </c>
      <c r="H315">
        <v>106564492.78</v>
      </c>
      <c r="I315">
        <v>1</v>
      </c>
      <c r="J315">
        <v>106564492.78</v>
      </c>
      <c r="K315">
        <v>5174758</v>
      </c>
      <c r="L315">
        <v>48147961</v>
      </c>
      <c r="M315">
        <v>-1583762.8</v>
      </c>
      <c r="N315">
        <v>0</v>
      </c>
      <c r="O315">
        <v>-25940708.550000001</v>
      </c>
      <c r="P315">
        <v>0</v>
      </c>
      <c r="Q315">
        <v>-1672246.36</v>
      </c>
      <c r="R315">
        <v>0</v>
      </c>
      <c r="S315">
        <v>32475823.23</v>
      </c>
      <c r="T315">
        <v>5130342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 t="s">
        <v>35</v>
      </c>
    </row>
    <row r="316" spans="1:32" x14ac:dyDescent="0.35">
      <c r="A316">
        <v>90</v>
      </c>
      <c r="B316" t="s">
        <v>41</v>
      </c>
      <c r="C316">
        <v>1395012</v>
      </c>
      <c r="D316">
        <v>15162602.83</v>
      </c>
      <c r="E316">
        <v>1508602.37</v>
      </c>
      <c r="F316">
        <v>1</v>
      </c>
      <c r="G316">
        <v>1508602.37</v>
      </c>
      <c r="H316">
        <v>14874740.66</v>
      </c>
      <c r="I316">
        <v>1</v>
      </c>
      <c r="J316">
        <v>14874740.66</v>
      </c>
      <c r="K316">
        <v>1670383</v>
      </c>
      <c r="L316">
        <v>15033447</v>
      </c>
      <c r="M316">
        <v>-113590.37</v>
      </c>
      <c r="N316">
        <v>0</v>
      </c>
      <c r="O316">
        <v>287862.17</v>
      </c>
      <c r="P316">
        <v>0</v>
      </c>
      <c r="Q316">
        <v>-275371</v>
      </c>
      <c r="R316">
        <v>0</v>
      </c>
      <c r="S316">
        <v>129155.83</v>
      </c>
      <c r="T316">
        <v>1670383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 t="s">
        <v>35</v>
      </c>
    </row>
    <row r="317" spans="1:32" x14ac:dyDescent="0.35">
      <c r="A317">
        <v>100</v>
      </c>
      <c r="B317" t="s">
        <v>42</v>
      </c>
      <c r="C317">
        <v>0</v>
      </c>
      <c r="D317">
        <v>4685963.08</v>
      </c>
      <c r="E317">
        <v>548842.14</v>
      </c>
      <c r="F317">
        <v>1</v>
      </c>
      <c r="G317">
        <v>548842.14</v>
      </c>
      <c r="H317">
        <v>4764664.54</v>
      </c>
      <c r="I317">
        <v>1</v>
      </c>
      <c r="J317">
        <v>4764664.54</v>
      </c>
      <c r="K317">
        <v>512809</v>
      </c>
      <c r="L317">
        <v>4615281</v>
      </c>
      <c r="M317">
        <v>-548842.14</v>
      </c>
      <c r="N317">
        <v>0</v>
      </c>
      <c r="O317">
        <v>-78701.460000000006</v>
      </c>
      <c r="P317">
        <v>0</v>
      </c>
      <c r="Q317">
        <v>-512809</v>
      </c>
      <c r="R317">
        <v>0</v>
      </c>
      <c r="S317">
        <v>70682.080000000002</v>
      </c>
      <c r="T317">
        <v>512809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 t="s">
        <v>35</v>
      </c>
    </row>
    <row r="318" spans="1:32" x14ac:dyDescent="0.35">
      <c r="A318">
        <v>110</v>
      </c>
      <c r="B318" t="s">
        <v>43</v>
      </c>
      <c r="C318">
        <v>4897523.6399999997</v>
      </c>
      <c r="D318">
        <v>100472350.14</v>
      </c>
      <c r="E318">
        <v>7143718.9500000002</v>
      </c>
      <c r="F318">
        <v>1</v>
      </c>
      <c r="G318">
        <v>7143718.9500000002</v>
      </c>
      <c r="H318">
        <v>126203897.98</v>
      </c>
      <c r="I318">
        <v>1</v>
      </c>
      <c r="J318">
        <v>126203897.98</v>
      </c>
      <c r="K318">
        <v>7357950</v>
      </c>
      <c r="L318">
        <v>67796689</v>
      </c>
      <c r="M318">
        <v>-2246195.31</v>
      </c>
      <c r="N318">
        <v>0</v>
      </c>
      <c r="O318">
        <v>-25731547.84</v>
      </c>
      <c r="P318">
        <v>0</v>
      </c>
      <c r="Q318">
        <v>-2460426.36</v>
      </c>
      <c r="R318">
        <v>0</v>
      </c>
      <c r="S318">
        <v>32675661.140000001</v>
      </c>
      <c r="T318">
        <v>7313534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 t="s">
        <v>35</v>
      </c>
    </row>
    <row r="319" spans="1:32" x14ac:dyDescent="0.35">
      <c r="A319">
        <v>120</v>
      </c>
      <c r="B319" t="s">
        <v>44</v>
      </c>
      <c r="C319">
        <v>424378.14</v>
      </c>
      <c r="D319">
        <v>-29607942.710000001</v>
      </c>
      <c r="E319">
        <v>264824.99</v>
      </c>
      <c r="F319">
        <v>1</v>
      </c>
      <c r="G319">
        <v>264824.99</v>
      </c>
      <c r="H319">
        <v>-59697345.530000001</v>
      </c>
      <c r="I319">
        <v>1</v>
      </c>
      <c r="J319">
        <v>-59697345.530000001</v>
      </c>
      <c r="K319">
        <v>2322825</v>
      </c>
      <c r="L319">
        <v>21728712</v>
      </c>
      <c r="M319">
        <v>159553.15</v>
      </c>
      <c r="N319">
        <v>0</v>
      </c>
      <c r="O319">
        <v>30089402.82</v>
      </c>
      <c r="P319">
        <v>0</v>
      </c>
      <c r="Q319">
        <v>-1898446.86</v>
      </c>
      <c r="R319">
        <v>0</v>
      </c>
      <c r="S319">
        <v>-51336654.710000001</v>
      </c>
      <c r="T319">
        <v>2872440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 t="s">
        <v>35</v>
      </c>
    </row>
    <row r="320" spans="1:32" x14ac:dyDescent="0.35">
      <c r="A320">
        <v>130</v>
      </c>
      <c r="B320" t="s">
        <v>45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 t="s">
        <v>35</v>
      </c>
    </row>
    <row r="321" spans="1:32" x14ac:dyDescent="0.35">
      <c r="A321">
        <v>135</v>
      </c>
      <c r="B321" t="s">
        <v>46</v>
      </c>
      <c r="C321">
        <v>-7.21</v>
      </c>
      <c r="D321">
        <v>-43119021.490000002</v>
      </c>
      <c r="E321">
        <v>-179195.84</v>
      </c>
      <c r="F321">
        <v>1</v>
      </c>
      <c r="G321">
        <v>-179195.84</v>
      </c>
      <c r="H321">
        <v>-85229384.439999998</v>
      </c>
      <c r="I321">
        <v>1</v>
      </c>
      <c r="J321">
        <v>-85229384.439999998</v>
      </c>
      <c r="K321">
        <v>0</v>
      </c>
      <c r="L321">
        <v>0</v>
      </c>
      <c r="M321">
        <v>179188.63</v>
      </c>
      <c r="N321">
        <v>0</v>
      </c>
      <c r="O321">
        <v>42110362.950000003</v>
      </c>
      <c r="P321">
        <v>0</v>
      </c>
      <c r="Q321">
        <v>-7.21</v>
      </c>
      <c r="R321">
        <v>0</v>
      </c>
      <c r="S321">
        <v>-43119021.490000002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 t="s">
        <v>35</v>
      </c>
    </row>
    <row r="322" spans="1:32" x14ac:dyDescent="0.35">
      <c r="A322">
        <v>140</v>
      </c>
      <c r="B322" t="s">
        <v>47</v>
      </c>
      <c r="C322">
        <v>21587.9</v>
      </c>
      <c r="D322">
        <v>1243112.43</v>
      </c>
      <c r="E322">
        <v>119774.41</v>
      </c>
      <c r="F322">
        <v>1</v>
      </c>
      <c r="G322">
        <v>119774.41</v>
      </c>
      <c r="H322">
        <v>1216517.81</v>
      </c>
      <c r="I322">
        <v>1</v>
      </c>
      <c r="J322">
        <v>1216517.81</v>
      </c>
      <c r="K322">
        <v>143134</v>
      </c>
      <c r="L322">
        <v>1310451</v>
      </c>
      <c r="M322">
        <v>-98186.51</v>
      </c>
      <c r="N322">
        <v>0</v>
      </c>
      <c r="O322">
        <v>26594.62</v>
      </c>
      <c r="P322">
        <v>0</v>
      </c>
      <c r="Q322">
        <v>-121546.1</v>
      </c>
      <c r="R322">
        <v>0</v>
      </c>
      <c r="S322">
        <v>-67338.570000000007</v>
      </c>
      <c r="T322">
        <v>139644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 t="s">
        <v>35</v>
      </c>
    </row>
    <row r="323" spans="1:32" x14ac:dyDescent="0.35">
      <c r="A323">
        <v>150</v>
      </c>
      <c r="B323" t="s">
        <v>48</v>
      </c>
      <c r="C323">
        <v>7.24</v>
      </c>
      <c r="D323">
        <v>296.63</v>
      </c>
      <c r="E323">
        <v>7.45</v>
      </c>
      <c r="F323">
        <v>1</v>
      </c>
      <c r="G323">
        <v>7.45</v>
      </c>
      <c r="H323">
        <v>21.14</v>
      </c>
      <c r="I323">
        <v>1</v>
      </c>
      <c r="J323">
        <v>21.14</v>
      </c>
      <c r="K323">
        <v>80225</v>
      </c>
      <c r="L323">
        <v>368531</v>
      </c>
      <c r="M323">
        <v>-0.21</v>
      </c>
      <c r="N323">
        <v>0</v>
      </c>
      <c r="O323">
        <v>275.49</v>
      </c>
      <c r="P323">
        <v>0</v>
      </c>
      <c r="Q323">
        <v>-80217.759999999995</v>
      </c>
      <c r="R323">
        <v>0</v>
      </c>
      <c r="S323">
        <v>-368234.37</v>
      </c>
      <c r="T323">
        <v>90937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 t="s">
        <v>35</v>
      </c>
    </row>
    <row r="324" spans="1:32" x14ac:dyDescent="0.35">
      <c r="A324">
        <v>155</v>
      </c>
      <c r="B324" t="s">
        <v>49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 t="s">
        <v>35</v>
      </c>
    </row>
    <row r="325" spans="1:32" x14ac:dyDescent="0.35">
      <c r="A325">
        <v>160</v>
      </c>
      <c r="B325" t="s">
        <v>50</v>
      </c>
      <c r="C325">
        <v>21573.45</v>
      </c>
      <c r="D325">
        <v>-41876205.689999998</v>
      </c>
      <c r="E325">
        <v>-59428.88</v>
      </c>
      <c r="F325">
        <v>1</v>
      </c>
      <c r="G325">
        <v>-59428.88</v>
      </c>
      <c r="H325">
        <v>-84012887.769999996</v>
      </c>
      <c r="I325">
        <v>1</v>
      </c>
      <c r="J325">
        <v>-84012887.769999996</v>
      </c>
      <c r="K325">
        <v>62909</v>
      </c>
      <c r="L325">
        <v>941920</v>
      </c>
      <c r="M325">
        <v>81002.33</v>
      </c>
      <c r="N325">
        <v>0</v>
      </c>
      <c r="O325">
        <v>42136682.079999998</v>
      </c>
      <c r="P325">
        <v>0</v>
      </c>
      <c r="Q325">
        <v>-41335.550000000003</v>
      </c>
      <c r="R325">
        <v>0</v>
      </c>
      <c r="S325">
        <v>-42818125.689999998</v>
      </c>
      <c r="T325">
        <v>48707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 t="s">
        <v>35</v>
      </c>
    </row>
    <row r="326" spans="1:32" x14ac:dyDescent="0.35">
      <c r="A326">
        <v>170</v>
      </c>
      <c r="B326" t="s">
        <v>51</v>
      </c>
      <c r="C326">
        <v>402804.69</v>
      </c>
      <c r="D326">
        <v>12268262.98</v>
      </c>
      <c r="E326">
        <v>324253.87</v>
      </c>
      <c r="F326">
        <v>1</v>
      </c>
      <c r="G326">
        <v>324253.87</v>
      </c>
      <c r="H326">
        <v>24315542.239999998</v>
      </c>
      <c r="I326">
        <v>1</v>
      </c>
      <c r="J326">
        <v>24315542.239999998</v>
      </c>
      <c r="K326">
        <v>2259916</v>
      </c>
      <c r="L326">
        <v>20786792</v>
      </c>
      <c r="M326">
        <v>78550.820000000007</v>
      </c>
      <c r="N326">
        <v>0</v>
      </c>
      <c r="O326">
        <v>-12047279.26</v>
      </c>
      <c r="P326">
        <v>0</v>
      </c>
      <c r="Q326">
        <v>-1857111.31</v>
      </c>
      <c r="R326">
        <v>0</v>
      </c>
      <c r="S326">
        <v>-8518529.0199999996</v>
      </c>
      <c r="T326">
        <v>2823733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 t="s">
        <v>35</v>
      </c>
    </row>
    <row r="327" spans="1:32" x14ac:dyDescent="0.35">
      <c r="A327">
        <v>180</v>
      </c>
      <c r="B327" t="s">
        <v>52</v>
      </c>
      <c r="C327">
        <v>7.24</v>
      </c>
      <c r="D327">
        <v>5533067.1799999997</v>
      </c>
      <c r="E327">
        <v>435003.75</v>
      </c>
      <c r="F327">
        <v>1</v>
      </c>
      <c r="G327">
        <v>435003.75</v>
      </c>
      <c r="H327">
        <v>5996530.4299999997</v>
      </c>
      <c r="I327">
        <v>1</v>
      </c>
      <c r="J327">
        <v>5996530.4299999997</v>
      </c>
      <c r="K327">
        <v>666667</v>
      </c>
      <c r="L327">
        <v>6000003</v>
      </c>
      <c r="M327">
        <v>-434996.51</v>
      </c>
      <c r="N327">
        <v>0</v>
      </c>
      <c r="O327">
        <v>-463463.25</v>
      </c>
      <c r="P327">
        <v>0</v>
      </c>
      <c r="Q327">
        <v>-666659.76</v>
      </c>
      <c r="R327">
        <v>0</v>
      </c>
      <c r="S327">
        <v>-466935.82</v>
      </c>
      <c r="T327">
        <v>666667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 t="s">
        <v>35</v>
      </c>
    </row>
    <row r="328" spans="1:32" x14ac:dyDescent="0.35">
      <c r="A328">
        <v>190</v>
      </c>
      <c r="B328" t="s">
        <v>53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 t="s">
        <v>35</v>
      </c>
    </row>
    <row r="329" spans="1:32" x14ac:dyDescent="0.35">
      <c r="A329">
        <v>200</v>
      </c>
      <c r="B329" t="s">
        <v>54</v>
      </c>
      <c r="C329">
        <v>402797.45</v>
      </c>
      <c r="D329">
        <v>6735195.7999999998</v>
      </c>
      <c r="E329">
        <v>-110749.88</v>
      </c>
      <c r="F329">
        <v>1</v>
      </c>
      <c r="G329">
        <v>-110749.88</v>
      </c>
      <c r="H329">
        <v>18319011.809999999</v>
      </c>
      <c r="I329">
        <v>1</v>
      </c>
      <c r="J329">
        <v>18319011.809999999</v>
      </c>
      <c r="K329">
        <v>1593249</v>
      </c>
      <c r="L329">
        <v>14786789</v>
      </c>
      <c r="M329">
        <v>513547.33</v>
      </c>
      <c r="N329">
        <v>0</v>
      </c>
      <c r="O329">
        <v>-11583816.01</v>
      </c>
      <c r="P329">
        <v>0</v>
      </c>
      <c r="Q329">
        <v>-1190451.55</v>
      </c>
      <c r="R329">
        <v>0</v>
      </c>
      <c r="S329">
        <v>-8051593.2000000002</v>
      </c>
      <c r="T329">
        <v>2157066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 t="s">
        <v>35</v>
      </c>
    </row>
    <row r="330" spans="1:32" x14ac:dyDescent="0.35">
      <c r="A330">
        <v>210</v>
      </c>
      <c r="B330" t="s">
        <v>55</v>
      </c>
      <c r="C330">
        <v>424378.14</v>
      </c>
      <c r="D330">
        <v>-24921979.629999999</v>
      </c>
      <c r="E330">
        <v>813667.13</v>
      </c>
      <c r="F330">
        <v>1</v>
      </c>
      <c r="G330">
        <v>813667.13</v>
      </c>
      <c r="H330">
        <v>-54932680.990000002</v>
      </c>
      <c r="I330">
        <v>1</v>
      </c>
      <c r="J330">
        <v>-54932680.990000002</v>
      </c>
      <c r="K330">
        <v>2835634</v>
      </c>
      <c r="L330">
        <v>26343993</v>
      </c>
      <c r="M330">
        <v>-389288.99</v>
      </c>
      <c r="N330">
        <v>0</v>
      </c>
      <c r="O330">
        <v>30010701.359999999</v>
      </c>
      <c r="P330">
        <v>0</v>
      </c>
      <c r="Q330">
        <v>-2411255.86</v>
      </c>
      <c r="R330">
        <v>0</v>
      </c>
      <c r="S330">
        <v>-51265972.630000003</v>
      </c>
      <c r="T330">
        <v>3385249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 t="s">
        <v>35</v>
      </c>
    </row>
    <row r="331" spans="1:32" x14ac:dyDescent="0.35">
      <c r="A331" s="1" t="s">
        <v>2</v>
      </c>
      <c r="B331" s="1" t="s">
        <v>3</v>
      </c>
      <c r="C331" s="1" t="s">
        <v>4</v>
      </c>
      <c r="D331" s="1" t="s">
        <v>5</v>
      </c>
      <c r="E331" s="1" t="s">
        <v>68</v>
      </c>
      <c r="F331" s="1" t="s">
        <v>101</v>
      </c>
      <c r="G331" s="1" t="s">
        <v>102</v>
      </c>
      <c r="H331" s="1" t="s">
        <v>103</v>
      </c>
      <c r="I331" s="1" t="s">
        <v>104</v>
      </c>
      <c r="J331" s="1" t="s">
        <v>105</v>
      </c>
      <c r="K331" s="1" t="s">
        <v>106</v>
      </c>
      <c r="L331" s="1" t="s">
        <v>107</v>
      </c>
      <c r="M331" s="1" t="s">
        <v>14</v>
      </c>
      <c r="N331" s="1" t="s">
        <v>15</v>
      </c>
      <c r="O331" s="1" t="s">
        <v>16</v>
      </c>
      <c r="P331" s="1" t="s">
        <v>17</v>
      </c>
      <c r="Q331" s="1" t="s">
        <v>18</v>
      </c>
      <c r="R331" s="1" t="s">
        <v>19</v>
      </c>
      <c r="S331" s="1" t="s">
        <v>20</v>
      </c>
      <c r="T331" s="1" t="s">
        <v>21</v>
      </c>
      <c r="U331" s="1" t="s">
        <v>22</v>
      </c>
      <c r="V331" s="1" t="s">
        <v>23</v>
      </c>
      <c r="W331" s="1" t="s">
        <v>24</v>
      </c>
      <c r="X331" s="1" t="s">
        <v>25</v>
      </c>
      <c r="Y331" s="1" t="s">
        <v>26</v>
      </c>
      <c r="Z331" s="1" t="s">
        <v>27</v>
      </c>
      <c r="AA331" s="1" t="s">
        <v>28</v>
      </c>
      <c r="AB331" s="1" t="s">
        <v>29</v>
      </c>
      <c r="AC331" s="1" t="s">
        <v>30</v>
      </c>
      <c r="AD331" s="1" t="s">
        <v>31</v>
      </c>
      <c r="AE331" s="1" t="s">
        <v>32</v>
      </c>
      <c r="AF331" s="1" t="s">
        <v>33</v>
      </c>
    </row>
    <row r="332" spans="1:32" x14ac:dyDescent="0.35">
      <c r="A332">
        <v>30</v>
      </c>
      <c r="B332" t="s">
        <v>34</v>
      </c>
      <c r="C332">
        <v>11655721.789999999</v>
      </c>
      <c r="D332">
        <v>142961152.19</v>
      </c>
      <c r="E332">
        <v>19080021.300000001</v>
      </c>
      <c r="F332">
        <v>170143999.63</v>
      </c>
      <c r="G332">
        <v>11349191</v>
      </c>
      <c r="H332">
        <v>101067112</v>
      </c>
      <c r="I332">
        <v>12694890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 t="s">
        <v>35</v>
      </c>
    </row>
    <row r="333" spans="1:32" x14ac:dyDescent="0.35">
      <c r="A333">
        <v>40</v>
      </c>
      <c r="B333" t="s">
        <v>36</v>
      </c>
      <c r="C333">
        <v>207627.17</v>
      </c>
      <c r="D333">
        <v>3381022.3</v>
      </c>
      <c r="E333">
        <v>350217.97</v>
      </c>
      <c r="F333">
        <v>3475353.33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 t="s">
        <v>35</v>
      </c>
    </row>
    <row r="334" spans="1:32" x14ac:dyDescent="0.35">
      <c r="A334">
        <v>50</v>
      </c>
      <c r="B334" t="s">
        <v>37</v>
      </c>
      <c r="C334">
        <v>11448094.619999999</v>
      </c>
      <c r="D334">
        <v>139580129.88999999</v>
      </c>
      <c r="E334">
        <v>18729803.329999998</v>
      </c>
      <c r="F334">
        <v>166668646.30000001</v>
      </c>
      <c r="G334">
        <v>11349191</v>
      </c>
      <c r="H334">
        <v>101067112</v>
      </c>
      <c r="I334">
        <v>12694890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 t="s">
        <v>35</v>
      </c>
    </row>
    <row r="335" spans="1:32" x14ac:dyDescent="0.35">
      <c r="A335">
        <v>60</v>
      </c>
      <c r="B335" t="s">
        <v>38</v>
      </c>
      <c r="C335">
        <v>0</v>
      </c>
      <c r="D335">
        <v>71521844.109999999</v>
      </c>
      <c r="E335">
        <v>14175722</v>
      </c>
      <c r="F335">
        <v>128011092</v>
      </c>
      <c r="G335">
        <v>7969320</v>
      </c>
      <c r="H335">
        <v>71563945</v>
      </c>
      <c r="I335">
        <v>9138064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 t="s">
        <v>35</v>
      </c>
    </row>
    <row r="336" spans="1:32" x14ac:dyDescent="0.35">
      <c r="A336">
        <v>70</v>
      </c>
      <c r="B336" t="s">
        <v>39</v>
      </c>
      <c r="C336">
        <v>11448094.619999999</v>
      </c>
      <c r="D336">
        <v>68058285.780000001</v>
      </c>
      <c r="E336">
        <v>4554081.33</v>
      </c>
      <c r="F336">
        <v>38657554.299999997</v>
      </c>
      <c r="G336">
        <v>3379871</v>
      </c>
      <c r="H336">
        <v>29503167</v>
      </c>
      <c r="I336">
        <v>3556826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 t="s">
        <v>35</v>
      </c>
    </row>
    <row r="337" spans="1:32" x14ac:dyDescent="0.35">
      <c r="A337">
        <v>80</v>
      </c>
      <c r="B337" t="s">
        <v>40</v>
      </c>
      <c r="C337">
        <v>910718.84</v>
      </c>
      <c r="D337">
        <v>28366737.359999999</v>
      </c>
      <c r="E337">
        <v>3218182.22</v>
      </c>
      <c r="F337">
        <v>27367414.91</v>
      </c>
      <c r="G337">
        <v>1598186</v>
      </c>
      <c r="H337">
        <v>14609004</v>
      </c>
      <c r="I337">
        <v>1564553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 t="s">
        <v>35</v>
      </c>
    </row>
    <row r="338" spans="1:32" x14ac:dyDescent="0.35">
      <c r="A338">
        <v>90</v>
      </c>
      <c r="B338" t="s">
        <v>41</v>
      </c>
      <c r="C338">
        <v>134787.56</v>
      </c>
      <c r="D338">
        <v>5057060.83</v>
      </c>
      <c r="E338">
        <v>344305.24</v>
      </c>
      <c r="F338">
        <v>3067707.1</v>
      </c>
      <c r="G338">
        <v>125523</v>
      </c>
      <c r="H338">
        <v>1373107</v>
      </c>
      <c r="I338">
        <v>144723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 t="s">
        <v>35</v>
      </c>
    </row>
    <row r="339" spans="1:32" x14ac:dyDescent="0.35">
      <c r="A339">
        <v>100</v>
      </c>
      <c r="B339" t="s">
        <v>42</v>
      </c>
      <c r="C339">
        <v>0</v>
      </c>
      <c r="D339">
        <v>2840712</v>
      </c>
      <c r="E339">
        <v>355089</v>
      </c>
      <c r="F339">
        <v>3195801</v>
      </c>
      <c r="G339">
        <v>188174</v>
      </c>
      <c r="H339">
        <v>1693566</v>
      </c>
      <c r="I339">
        <v>188174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 t="s">
        <v>35</v>
      </c>
    </row>
    <row r="340" spans="1:32" x14ac:dyDescent="0.35">
      <c r="A340">
        <v>110</v>
      </c>
      <c r="B340" t="s">
        <v>43</v>
      </c>
      <c r="C340">
        <v>1045506.4</v>
      </c>
      <c r="D340">
        <v>36264510.189999998</v>
      </c>
      <c r="E340">
        <v>3917576.46</v>
      </c>
      <c r="F340">
        <v>33630923.009999998</v>
      </c>
      <c r="G340">
        <v>1911883</v>
      </c>
      <c r="H340">
        <v>17675677</v>
      </c>
      <c r="I340">
        <v>1897450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 t="s">
        <v>35</v>
      </c>
    </row>
    <row r="341" spans="1:32" x14ac:dyDescent="0.35">
      <c r="A341">
        <v>120</v>
      </c>
      <c r="B341" t="s">
        <v>44</v>
      </c>
      <c r="C341">
        <v>10402588.220000001</v>
      </c>
      <c r="D341">
        <v>31793775.59</v>
      </c>
      <c r="E341">
        <v>636504.87</v>
      </c>
      <c r="F341">
        <v>5026631.29</v>
      </c>
      <c r="G341">
        <v>1467988</v>
      </c>
      <c r="H341">
        <v>11827490</v>
      </c>
      <c r="I341">
        <v>1659376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 t="s">
        <v>35</v>
      </c>
    </row>
    <row r="342" spans="1:32" x14ac:dyDescent="0.35">
      <c r="A342">
        <v>130</v>
      </c>
      <c r="B342" t="s">
        <v>45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 t="s">
        <v>35</v>
      </c>
    </row>
    <row r="343" spans="1:32" x14ac:dyDescent="0.35">
      <c r="A343">
        <v>135</v>
      </c>
      <c r="B343" t="s">
        <v>46</v>
      </c>
      <c r="C343">
        <v>0</v>
      </c>
      <c r="D343">
        <v>-595795.86</v>
      </c>
      <c r="E343">
        <v>0</v>
      </c>
      <c r="F343">
        <v>-55308.959999999999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 t="s">
        <v>35</v>
      </c>
    </row>
    <row r="344" spans="1:32" x14ac:dyDescent="0.35">
      <c r="A344">
        <v>140</v>
      </c>
      <c r="B344" t="s">
        <v>47</v>
      </c>
      <c r="C344">
        <v>0</v>
      </c>
      <c r="D344">
        <v>330263.59999999998</v>
      </c>
      <c r="E344">
        <v>29755.200000000001</v>
      </c>
      <c r="F344">
        <v>305883.48</v>
      </c>
      <c r="G344">
        <v>57287</v>
      </c>
      <c r="H344">
        <v>515849</v>
      </c>
      <c r="I344">
        <v>61064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 t="s">
        <v>35</v>
      </c>
    </row>
    <row r="345" spans="1:32" x14ac:dyDescent="0.35">
      <c r="A345">
        <v>150</v>
      </c>
      <c r="B345" t="s">
        <v>48</v>
      </c>
      <c r="C345">
        <v>0</v>
      </c>
      <c r="D345">
        <v>0</v>
      </c>
      <c r="E345">
        <v>0</v>
      </c>
      <c r="F345">
        <v>0</v>
      </c>
      <c r="G345">
        <v>38929</v>
      </c>
      <c r="H345">
        <v>237584</v>
      </c>
      <c r="I345">
        <v>44767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 t="s">
        <v>35</v>
      </c>
    </row>
    <row r="346" spans="1:32" x14ac:dyDescent="0.35">
      <c r="A346">
        <v>155</v>
      </c>
      <c r="B346" t="s">
        <v>49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 t="s">
        <v>35</v>
      </c>
    </row>
    <row r="347" spans="1:32" x14ac:dyDescent="0.35">
      <c r="A347">
        <v>160</v>
      </c>
      <c r="B347" t="s">
        <v>50</v>
      </c>
      <c r="C347">
        <v>0</v>
      </c>
      <c r="D347">
        <v>-265532.26</v>
      </c>
      <c r="E347">
        <v>29755.200000000001</v>
      </c>
      <c r="F347">
        <v>250574.52</v>
      </c>
      <c r="G347">
        <v>18358</v>
      </c>
      <c r="H347">
        <v>278265</v>
      </c>
      <c r="I347">
        <v>16297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 t="s">
        <v>35</v>
      </c>
    </row>
    <row r="348" spans="1:32" x14ac:dyDescent="0.35">
      <c r="A348">
        <v>170</v>
      </c>
      <c r="B348" t="s">
        <v>51</v>
      </c>
      <c r="C348">
        <v>10402588.220000001</v>
      </c>
      <c r="D348">
        <v>32059307.850000001</v>
      </c>
      <c r="E348">
        <v>606749.67000000004</v>
      </c>
      <c r="F348">
        <v>4776056.7699999996</v>
      </c>
      <c r="G348">
        <v>1449630</v>
      </c>
      <c r="H348">
        <v>11549225</v>
      </c>
      <c r="I348">
        <v>1643079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 t="s">
        <v>35</v>
      </c>
    </row>
    <row r="349" spans="1:32" x14ac:dyDescent="0.35">
      <c r="A349">
        <v>180</v>
      </c>
      <c r="B349" t="s">
        <v>52</v>
      </c>
      <c r="C349">
        <v>0</v>
      </c>
      <c r="D349">
        <v>2622309</v>
      </c>
      <c r="E349">
        <v>398647</v>
      </c>
      <c r="F349">
        <v>3774326</v>
      </c>
      <c r="G349">
        <v>209685</v>
      </c>
      <c r="H349">
        <v>1887165</v>
      </c>
      <c r="I349">
        <v>209685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 t="s">
        <v>35</v>
      </c>
    </row>
    <row r="350" spans="1:32" x14ac:dyDescent="0.35">
      <c r="A350">
        <v>190</v>
      </c>
      <c r="B350" t="s">
        <v>53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 t="s">
        <v>35</v>
      </c>
    </row>
    <row r="351" spans="1:32" x14ac:dyDescent="0.35">
      <c r="A351">
        <v>200</v>
      </c>
      <c r="B351" t="s">
        <v>54</v>
      </c>
      <c r="C351">
        <v>10402588.220000001</v>
      </c>
      <c r="D351">
        <v>29436998.850000001</v>
      </c>
      <c r="E351">
        <v>208102.67</v>
      </c>
      <c r="F351">
        <v>1001730.77</v>
      </c>
      <c r="G351">
        <v>1239945</v>
      </c>
      <c r="H351">
        <v>9662060</v>
      </c>
      <c r="I351">
        <v>1433394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 t="s">
        <v>35</v>
      </c>
    </row>
    <row r="352" spans="1:32" x14ac:dyDescent="0.35">
      <c r="A352">
        <v>210</v>
      </c>
      <c r="B352" t="s">
        <v>55</v>
      </c>
      <c r="C352">
        <v>10402588.220000001</v>
      </c>
      <c r="D352">
        <v>34634487.590000004</v>
      </c>
      <c r="E352">
        <v>991593.87</v>
      </c>
      <c r="F352">
        <v>8222432.29</v>
      </c>
      <c r="G352">
        <v>1656162</v>
      </c>
      <c r="H352">
        <v>13521056</v>
      </c>
      <c r="I352">
        <v>1847550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 t="s">
        <v>35</v>
      </c>
    </row>
    <row r="353" spans="1:32" x14ac:dyDescent="0.35">
      <c r="A353" s="1" t="s">
        <v>2</v>
      </c>
      <c r="B353" s="1" t="s">
        <v>3</v>
      </c>
      <c r="C353" s="1" t="s">
        <v>71</v>
      </c>
      <c r="D353" s="1" t="s">
        <v>72</v>
      </c>
      <c r="E353" s="1" t="s">
        <v>6</v>
      </c>
      <c r="F353" s="1" t="s">
        <v>73</v>
      </c>
      <c r="G353" s="1" t="s">
        <v>74</v>
      </c>
      <c r="H353" s="1" t="s">
        <v>75</v>
      </c>
      <c r="I353" s="1" t="s">
        <v>76</v>
      </c>
      <c r="J353" s="1" t="s">
        <v>77</v>
      </c>
      <c r="K353" s="1" t="s">
        <v>78</v>
      </c>
      <c r="L353" s="1" t="s">
        <v>79</v>
      </c>
      <c r="M353" s="1" t="s">
        <v>96</v>
      </c>
      <c r="N353" s="1" t="s">
        <v>15</v>
      </c>
      <c r="O353" s="1" t="s">
        <v>97</v>
      </c>
      <c r="P353" s="1" t="s">
        <v>17</v>
      </c>
      <c r="Q353" s="1" t="s">
        <v>98</v>
      </c>
      <c r="R353" s="1" t="s">
        <v>19</v>
      </c>
      <c r="S353" s="1" t="s">
        <v>99</v>
      </c>
      <c r="T353" s="1" t="s">
        <v>100</v>
      </c>
      <c r="U353" s="1" t="s">
        <v>22</v>
      </c>
      <c r="V353" s="1" t="s">
        <v>23</v>
      </c>
      <c r="W353" s="1" t="s">
        <v>24</v>
      </c>
      <c r="X353" s="1" t="s">
        <v>25</v>
      </c>
      <c r="Y353" s="1" t="s">
        <v>26</v>
      </c>
      <c r="Z353" s="1" t="s">
        <v>27</v>
      </c>
      <c r="AA353" s="1" t="s">
        <v>28</v>
      </c>
      <c r="AB353" s="1" t="s">
        <v>29</v>
      </c>
      <c r="AC353" s="1" t="s">
        <v>30</v>
      </c>
      <c r="AD353" s="1" t="s">
        <v>31</v>
      </c>
      <c r="AE353" s="1" t="s">
        <v>32</v>
      </c>
      <c r="AF353" s="1" t="s">
        <v>33</v>
      </c>
    </row>
    <row r="354" spans="1:32" x14ac:dyDescent="0.35">
      <c r="A354">
        <v>30</v>
      </c>
      <c r="B354" t="s">
        <v>34</v>
      </c>
      <c r="C354">
        <v>1428821.45</v>
      </c>
      <c r="D354">
        <v>42228431.579999998</v>
      </c>
      <c r="E354">
        <v>8565930.1699999999</v>
      </c>
      <c r="F354">
        <v>1</v>
      </c>
      <c r="G354">
        <v>8565930.1699999999</v>
      </c>
      <c r="H354">
        <v>71375934.569999993</v>
      </c>
      <c r="I354">
        <v>1</v>
      </c>
      <c r="J354">
        <v>71375934.569999993</v>
      </c>
      <c r="K354">
        <v>11834289</v>
      </c>
      <c r="L354">
        <v>108048746</v>
      </c>
      <c r="M354">
        <v>-7137108.7199999997</v>
      </c>
      <c r="N354">
        <v>0</v>
      </c>
      <c r="O354">
        <v>-29147502.989999998</v>
      </c>
      <c r="P354">
        <v>0</v>
      </c>
      <c r="Q354">
        <v>-10405467.550000001</v>
      </c>
      <c r="R354">
        <v>0</v>
      </c>
      <c r="S354">
        <v>-65820314.420000002</v>
      </c>
      <c r="T354">
        <v>13755924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 t="s">
        <v>35</v>
      </c>
    </row>
    <row r="355" spans="1:32" x14ac:dyDescent="0.35">
      <c r="A355">
        <v>40</v>
      </c>
      <c r="B355" t="s">
        <v>36</v>
      </c>
      <c r="C355">
        <v>-60668.42</v>
      </c>
      <c r="D355">
        <v>-944386.04</v>
      </c>
      <c r="E355">
        <v>-129062.59</v>
      </c>
      <c r="F355">
        <v>1</v>
      </c>
      <c r="G355">
        <v>-129062.59</v>
      </c>
      <c r="H355">
        <v>-873843.33</v>
      </c>
      <c r="I355">
        <v>1</v>
      </c>
      <c r="J355">
        <v>-873843.33</v>
      </c>
      <c r="K355">
        <v>0</v>
      </c>
      <c r="L355">
        <v>0</v>
      </c>
      <c r="M355">
        <v>68394.17</v>
      </c>
      <c r="N355">
        <v>0</v>
      </c>
      <c r="O355">
        <v>-70542.710000000006</v>
      </c>
      <c r="P355">
        <v>0</v>
      </c>
      <c r="Q355">
        <v>-60668.42</v>
      </c>
      <c r="R355">
        <v>0</v>
      </c>
      <c r="S355">
        <v>-944386.04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 t="s">
        <v>35</v>
      </c>
    </row>
    <row r="356" spans="1:32" x14ac:dyDescent="0.35">
      <c r="A356">
        <v>50</v>
      </c>
      <c r="B356" t="s">
        <v>37</v>
      </c>
      <c r="C356">
        <v>1368153.03</v>
      </c>
      <c r="D356">
        <v>41284045.539999999</v>
      </c>
      <c r="E356">
        <v>8436867.5800000001</v>
      </c>
      <c r="F356">
        <v>1</v>
      </c>
      <c r="G356">
        <v>8436867.5800000001</v>
      </c>
      <c r="H356">
        <v>70502091.239999995</v>
      </c>
      <c r="I356">
        <v>1</v>
      </c>
      <c r="J356">
        <v>70502091.239999995</v>
      </c>
      <c r="K356">
        <v>11834289</v>
      </c>
      <c r="L356">
        <v>108048746</v>
      </c>
      <c r="M356">
        <v>-7068714.5499999998</v>
      </c>
      <c r="N356">
        <v>0</v>
      </c>
      <c r="O356">
        <v>-29218045.699999999</v>
      </c>
      <c r="P356">
        <v>0</v>
      </c>
      <c r="Q356">
        <v>-10466135.970000001</v>
      </c>
      <c r="R356">
        <v>0</v>
      </c>
      <c r="S356">
        <v>-66764700.460000001</v>
      </c>
      <c r="T356">
        <v>13755924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 t="s">
        <v>35</v>
      </c>
    </row>
    <row r="357" spans="1:32" x14ac:dyDescent="0.35">
      <c r="A357">
        <v>60</v>
      </c>
      <c r="B357" t="s">
        <v>38</v>
      </c>
      <c r="C357">
        <v>0</v>
      </c>
      <c r="D357">
        <v>26927942.109999999</v>
      </c>
      <c r="E357">
        <v>6320257.6799999997</v>
      </c>
      <c r="F357">
        <v>1</v>
      </c>
      <c r="G357">
        <v>6320257.6799999997</v>
      </c>
      <c r="H357">
        <v>57900653.799999997</v>
      </c>
      <c r="I357">
        <v>1</v>
      </c>
      <c r="J357">
        <v>57900653.799999997</v>
      </c>
      <c r="K357">
        <v>7730085</v>
      </c>
      <c r="L357">
        <v>71302279</v>
      </c>
      <c r="M357">
        <v>-6320257.6799999997</v>
      </c>
      <c r="N357">
        <v>0</v>
      </c>
      <c r="O357">
        <v>-30972711.690000001</v>
      </c>
      <c r="P357">
        <v>0</v>
      </c>
      <c r="Q357">
        <v>-7730085</v>
      </c>
      <c r="R357">
        <v>0</v>
      </c>
      <c r="S357">
        <v>-44374336.890000001</v>
      </c>
      <c r="T357">
        <v>9222052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 t="s">
        <v>35</v>
      </c>
    </row>
    <row r="358" spans="1:32" x14ac:dyDescent="0.35">
      <c r="A358">
        <v>70</v>
      </c>
      <c r="B358" t="s">
        <v>39</v>
      </c>
      <c r="C358">
        <v>1368153.03</v>
      </c>
      <c r="D358">
        <v>14356103.43</v>
      </c>
      <c r="E358">
        <v>2116609.9</v>
      </c>
      <c r="F358">
        <v>1</v>
      </c>
      <c r="G358">
        <v>2116609.9</v>
      </c>
      <c r="H358">
        <v>12601437.439999999</v>
      </c>
      <c r="I358">
        <v>1</v>
      </c>
      <c r="J358">
        <v>12601437.439999999</v>
      </c>
      <c r="K358">
        <v>4104204</v>
      </c>
      <c r="L358">
        <v>36746467</v>
      </c>
      <c r="M358">
        <v>-748456.87</v>
      </c>
      <c r="N358">
        <v>0</v>
      </c>
      <c r="O358">
        <v>1754665.99</v>
      </c>
      <c r="P358">
        <v>0</v>
      </c>
      <c r="Q358">
        <v>-2736050.97</v>
      </c>
      <c r="R358">
        <v>0</v>
      </c>
      <c r="S358">
        <v>-22390363.57</v>
      </c>
      <c r="T358">
        <v>4533872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 t="s">
        <v>35</v>
      </c>
    </row>
    <row r="359" spans="1:32" x14ac:dyDescent="0.35">
      <c r="A359">
        <v>80</v>
      </c>
      <c r="B359" t="s">
        <v>40</v>
      </c>
      <c r="C359">
        <v>1750589</v>
      </c>
      <c r="D359">
        <v>39212594.710000001</v>
      </c>
      <c r="E359">
        <v>5422123.6699999999</v>
      </c>
      <c r="F359">
        <v>1</v>
      </c>
      <c r="G359">
        <v>5422123.6699999999</v>
      </c>
      <c r="H359">
        <v>46558915.68</v>
      </c>
      <c r="I359">
        <v>1</v>
      </c>
      <c r="J359">
        <v>46558915.68</v>
      </c>
      <c r="K359">
        <v>2441883</v>
      </c>
      <c r="L359">
        <v>22532277</v>
      </c>
      <c r="M359">
        <v>-3671534.67</v>
      </c>
      <c r="N359">
        <v>0</v>
      </c>
      <c r="O359">
        <v>-7346320.9699999997</v>
      </c>
      <c r="P359">
        <v>0</v>
      </c>
      <c r="Q359">
        <v>-691294</v>
      </c>
      <c r="R359">
        <v>0</v>
      </c>
      <c r="S359">
        <v>16680317.710000001</v>
      </c>
      <c r="T359">
        <v>2444681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 t="s">
        <v>35</v>
      </c>
    </row>
    <row r="360" spans="1:32" x14ac:dyDescent="0.35">
      <c r="A360">
        <v>90</v>
      </c>
      <c r="B360" t="s">
        <v>41</v>
      </c>
      <c r="C360">
        <v>207344.01</v>
      </c>
      <c r="D360">
        <v>5621084.8700000001</v>
      </c>
      <c r="E360">
        <v>422082.17</v>
      </c>
      <c r="F360">
        <v>1</v>
      </c>
      <c r="G360">
        <v>422082.17</v>
      </c>
      <c r="H360">
        <v>4292212.5199999996</v>
      </c>
      <c r="I360">
        <v>1</v>
      </c>
      <c r="J360">
        <v>4292212.5199999996</v>
      </c>
      <c r="K360">
        <v>495394</v>
      </c>
      <c r="L360">
        <v>4458546</v>
      </c>
      <c r="M360">
        <v>-214738.16</v>
      </c>
      <c r="N360">
        <v>0</v>
      </c>
      <c r="O360">
        <v>1328872.3500000001</v>
      </c>
      <c r="P360">
        <v>0</v>
      </c>
      <c r="Q360">
        <v>-288049.99</v>
      </c>
      <c r="R360">
        <v>0</v>
      </c>
      <c r="S360">
        <v>1162538.8700000001</v>
      </c>
      <c r="T360">
        <v>495394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 t="s">
        <v>35</v>
      </c>
    </row>
    <row r="361" spans="1:32" x14ac:dyDescent="0.35">
      <c r="A361">
        <v>100</v>
      </c>
      <c r="B361" t="s">
        <v>42</v>
      </c>
      <c r="C361">
        <v>0</v>
      </c>
      <c r="D361">
        <v>2796589.02</v>
      </c>
      <c r="E361">
        <v>321085.27</v>
      </c>
      <c r="F361">
        <v>1</v>
      </c>
      <c r="G361">
        <v>321085.27</v>
      </c>
      <c r="H361">
        <v>2718196.62</v>
      </c>
      <c r="I361">
        <v>1</v>
      </c>
      <c r="J361">
        <v>2718196.62</v>
      </c>
      <c r="K361">
        <v>309306</v>
      </c>
      <c r="L361">
        <v>2783754</v>
      </c>
      <c r="M361">
        <v>-321085.27</v>
      </c>
      <c r="N361">
        <v>0</v>
      </c>
      <c r="O361">
        <v>78392.399999999994</v>
      </c>
      <c r="P361">
        <v>0</v>
      </c>
      <c r="Q361">
        <v>-309306</v>
      </c>
      <c r="R361">
        <v>0</v>
      </c>
      <c r="S361">
        <v>12835.02</v>
      </c>
      <c r="T361">
        <v>309306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 t="s">
        <v>35</v>
      </c>
    </row>
    <row r="362" spans="1:32" x14ac:dyDescent="0.35">
      <c r="A362">
        <v>110</v>
      </c>
      <c r="B362" t="s">
        <v>43</v>
      </c>
      <c r="C362">
        <v>1957933.01</v>
      </c>
      <c r="D362">
        <v>47630268.600000001</v>
      </c>
      <c r="E362">
        <v>6165291.1100000003</v>
      </c>
      <c r="F362">
        <v>1</v>
      </c>
      <c r="G362">
        <v>6165291.1100000003</v>
      </c>
      <c r="H362">
        <v>53569324.82</v>
      </c>
      <c r="I362">
        <v>1</v>
      </c>
      <c r="J362">
        <v>53569324.82</v>
      </c>
      <c r="K362">
        <v>3246583</v>
      </c>
      <c r="L362">
        <v>29774577</v>
      </c>
      <c r="M362">
        <v>-4207358.0999999996</v>
      </c>
      <c r="N362">
        <v>0</v>
      </c>
      <c r="O362">
        <v>-5939056.2199999997</v>
      </c>
      <c r="P362">
        <v>0</v>
      </c>
      <c r="Q362">
        <v>-1288649.99</v>
      </c>
      <c r="R362">
        <v>0</v>
      </c>
      <c r="S362">
        <v>17855691.600000001</v>
      </c>
      <c r="T362">
        <v>3249381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 t="s">
        <v>35</v>
      </c>
    </row>
    <row r="363" spans="1:32" x14ac:dyDescent="0.35">
      <c r="A363">
        <v>120</v>
      </c>
      <c r="B363" t="s">
        <v>44</v>
      </c>
      <c r="C363">
        <v>-589779.98</v>
      </c>
      <c r="D363">
        <v>-33274165.170000002</v>
      </c>
      <c r="E363">
        <v>-4048681.21</v>
      </c>
      <c r="F363">
        <v>1</v>
      </c>
      <c r="G363">
        <v>-4048681.21</v>
      </c>
      <c r="H363">
        <v>-40967887.380000003</v>
      </c>
      <c r="I363">
        <v>1</v>
      </c>
      <c r="J363">
        <v>-40967887.380000003</v>
      </c>
      <c r="K363">
        <v>857621</v>
      </c>
      <c r="L363">
        <v>6971890</v>
      </c>
      <c r="M363">
        <v>3458901.23</v>
      </c>
      <c r="N363">
        <v>0</v>
      </c>
      <c r="O363">
        <v>7693722.21</v>
      </c>
      <c r="P363">
        <v>0</v>
      </c>
      <c r="Q363">
        <v>-1447400.98</v>
      </c>
      <c r="R363">
        <v>0</v>
      </c>
      <c r="S363">
        <v>-40246055.170000002</v>
      </c>
      <c r="T363">
        <v>1284491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 t="s">
        <v>35</v>
      </c>
    </row>
    <row r="364" spans="1:32" x14ac:dyDescent="0.35">
      <c r="A364">
        <v>130</v>
      </c>
      <c r="B364" t="s">
        <v>45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 t="s">
        <v>35</v>
      </c>
    </row>
    <row r="365" spans="1:32" x14ac:dyDescent="0.35">
      <c r="A365">
        <v>135</v>
      </c>
      <c r="B365" t="s">
        <v>46</v>
      </c>
      <c r="C365">
        <v>-9.52</v>
      </c>
      <c r="D365">
        <v>-39944684.149999999</v>
      </c>
      <c r="E365">
        <v>-47903.38</v>
      </c>
      <c r="F365">
        <v>1</v>
      </c>
      <c r="G365">
        <v>-47903.38</v>
      </c>
      <c r="H365">
        <v>-60993691.109999999</v>
      </c>
      <c r="I365">
        <v>1</v>
      </c>
      <c r="J365">
        <v>-60993691.109999999</v>
      </c>
      <c r="K365">
        <v>0</v>
      </c>
      <c r="L365">
        <v>0</v>
      </c>
      <c r="M365">
        <v>47893.86</v>
      </c>
      <c r="N365">
        <v>0</v>
      </c>
      <c r="O365">
        <v>21049006.960000001</v>
      </c>
      <c r="P365">
        <v>0</v>
      </c>
      <c r="Q365">
        <v>-9.52</v>
      </c>
      <c r="R365">
        <v>0</v>
      </c>
      <c r="S365">
        <v>-39944684.149999999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 t="s">
        <v>35</v>
      </c>
    </row>
    <row r="366" spans="1:32" x14ac:dyDescent="0.35">
      <c r="A366">
        <v>140</v>
      </c>
      <c r="B366" t="s">
        <v>47</v>
      </c>
      <c r="C366">
        <v>0</v>
      </c>
      <c r="D366">
        <v>154656.5</v>
      </c>
      <c r="E366">
        <v>25222.799999999999</v>
      </c>
      <c r="F366">
        <v>1</v>
      </c>
      <c r="G366">
        <v>25222.799999999999</v>
      </c>
      <c r="H366">
        <v>327140.71000000002</v>
      </c>
      <c r="I366">
        <v>1</v>
      </c>
      <c r="J366">
        <v>327140.71000000002</v>
      </c>
      <c r="K366">
        <v>63161</v>
      </c>
      <c r="L366">
        <v>346989</v>
      </c>
      <c r="M366">
        <v>-25222.799999999999</v>
      </c>
      <c r="N366">
        <v>0</v>
      </c>
      <c r="O366">
        <v>-172484.21</v>
      </c>
      <c r="P366">
        <v>0</v>
      </c>
      <c r="Q366">
        <v>-63161</v>
      </c>
      <c r="R366">
        <v>0</v>
      </c>
      <c r="S366">
        <v>-192332.5</v>
      </c>
      <c r="T366">
        <v>30365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 t="s">
        <v>35</v>
      </c>
    </row>
    <row r="367" spans="1:32" x14ac:dyDescent="0.35">
      <c r="A367">
        <v>150</v>
      </c>
      <c r="B367" t="s">
        <v>48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1</v>
      </c>
      <c r="J367">
        <v>0</v>
      </c>
      <c r="K367">
        <v>17821</v>
      </c>
      <c r="L367">
        <v>76940</v>
      </c>
      <c r="M367">
        <v>0</v>
      </c>
      <c r="N367">
        <v>0</v>
      </c>
      <c r="O367">
        <v>0</v>
      </c>
      <c r="P367">
        <v>0</v>
      </c>
      <c r="Q367">
        <v>-17821</v>
      </c>
      <c r="R367">
        <v>0</v>
      </c>
      <c r="S367">
        <v>-76940</v>
      </c>
      <c r="T367">
        <v>20291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 t="s">
        <v>35</v>
      </c>
    </row>
    <row r="368" spans="1:32" x14ac:dyDescent="0.35">
      <c r="A368">
        <v>155</v>
      </c>
      <c r="B368" t="s">
        <v>49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 t="s">
        <v>35</v>
      </c>
    </row>
    <row r="369" spans="1:32" x14ac:dyDescent="0.35">
      <c r="A369">
        <v>160</v>
      </c>
      <c r="B369" t="s">
        <v>50</v>
      </c>
      <c r="C369">
        <v>-9.52</v>
      </c>
      <c r="D369">
        <v>-39790027.649999999</v>
      </c>
      <c r="E369">
        <v>-22680.58</v>
      </c>
      <c r="F369">
        <v>1</v>
      </c>
      <c r="G369">
        <v>-22680.58</v>
      </c>
      <c r="H369">
        <v>-60666550.399999999</v>
      </c>
      <c r="I369">
        <v>1</v>
      </c>
      <c r="J369">
        <v>-60666550.399999999</v>
      </c>
      <c r="K369">
        <v>45340</v>
      </c>
      <c r="L369">
        <v>270049</v>
      </c>
      <c r="M369">
        <v>22671.06</v>
      </c>
      <c r="N369">
        <v>0</v>
      </c>
      <c r="O369">
        <v>20876522.75</v>
      </c>
      <c r="P369">
        <v>0</v>
      </c>
      <c r="Q369">
        <v>-45349.52</v>
      </c>
      <c r="R369">
        <v>0</v>
      </c>
      <c r="S369">
        <v>-40060076.649999999</v>
      </c>
      <c r="T369">
        <v>10074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 t="s">
        <v>35</v>
      </c>
    </row>
    <row r="370" spans="1:32" x14ac:dyDescent="0.35">
      <c r="A370">
        <v>170</v>
      </c>
      <c r="B370" t="s">
        <v>51</v>
      </c>
      <c r="C370">
        <v>-589770.46</v>
      </c>
      <c r="D370">
        <v>6515862.4800000004</v>
      </c>
      <c r="E370">
        <v>-4026000.63</v>
      </c>
      <c r="F370">
        <v>1</v>
      </c>
      <c r="G370">
        <v>-4026000.63</v>
      </c>
      <c r="H370">
        <v>19698663.02</v>
      </c>
      <c r="I370">
        <v>1</v>
      </c>
      <c r="J370">
        <v>19698663.02</v>
      </c>
      <c r="K370">
        <v>812281</v>
      </c>
      <c r="L370">
        <v>6701841</v>
      </c>
      <c r="M370">
        <v>3436230.17</v>
      </c>
      <c r="N370">
        <v>0</v>
      </c>
      <c r="O370">
        <v>-13182800.539999999</v>
      </c>
      <c r="P370">
        <v>0</v>
      </c>
      <c r="Q370">
        <v>-1402051.46</v>
      </c>
      <c r="R370">
        <v>0</v>
      </c>
      <c r="S370">
        <v>-185978.52</v>
      </c>
      <c r="T370">
        <v>1274417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 t="s">
        <v>35</v>
      </c>
    </row>
    <row r="371" spans="1:32" x14ac:dyDescent="0.35">
      <c r="A371">
        <v>180</v>
      </c>
      <c r="B371" t="s">
        <v>52</v>
      </c>
      <c r="C371">
        <v>0</v>
      </c>
      <c r="D371">
        <v>2435913</v>
      </c>
      <c r="E371">
        <v>0</v>
      </c>
      <c r="F371">
        <v>1</v>
      </c>
      <c r="G371">
        <v>0</v>
      </c>
      <c r="H371">
        <v>547564</v>
      </c>
      <c r="I371">
        <v>1</v>
      </c>
      <c r="J371">
        <v>547564</v>
      </c>
      <c r="K371">
        <v>60889</v>
      </c>
      <c r="L371">
        <v>522112</v>
      </c>
      <c r="M371">
        <v>0</v>
      </c>
      <c r="N371">
        <v>0</v>
      </c>
      <c r="O371">
        <v>1888349</v>
      </c>
      <c r="P371">
        <v>0</v>
      </c>
      <c r="Q371">
        <v>-60889</v>
      </c>
      <c r="R371">
        <v>0</v>
      </c>
      <c r="S371">
        <v>1913801</v>
      </c>
      <c r="T371">
        <v>60889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 t="s">
        <v>35</v>
      </c>
    </row>
    <row r="372" spans="1:32" x14ac:dyDescent="0.35">
      <c r="A372">
        <v>190</v>
      </c>
      <c r="B372" t="s">
        <v>53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 t="s">
        <v>35</v>
      </c>
    </row>
    <row r="373" spans="1:32" x14ac:dyDescent="0.35">
      <c r="A373">
        <v>200</v>
      </c>
      <c r="B373" t="s">
        <v>54</v>
      </c>
      <c r="C373">
        <v>-589770.46</v>
      </c>
      <c r="D373">
        <v>4079949.48</v>
      </c>
      <c r="E373">
        <v>-4026000.63</v>
      </c>
      <c r="F373">
        <v>1</v>
      </c>
      <c r="G373">
        <v>-4026000.63</v>
      </c>
      <c r="H373">
        <v>19151099.02</v>
      </c>
      <c r="I373">
        <v>1</v>
      </c>
      <c r="J373">
        <v>19151099.02</v>
      </c>
      <c r="K373">
        <v>751392</v>
      </c>
      <c r="L373">
        <v>6179729</v>
      </c>
      <c r="M373">
        <v>3436230.17</v>
      </c>
      <c r="N373">
        <v>0</v>
      </c>
      <c r="O373">
        <v>-15071149.539999999</v>
      </c>
      <c r="P373">
        <v>0</v>
      </c>
      <c r="Q373">
        <v>-1341162.46</v>
      </c>
      <c r="R373">
        <v>0</v>
      </c>
      <c r="S373">
        <v>-2099779.52</v>
      </c>
      <c r="T373">
        <v>1213528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 t="s">
        <v>35</v>
      </c>
    </row>
    <row r="374" spans="1:32" x14ac:dyDescent="0.35">
      <c r="A374">
        <v>210</v>
      </c>
      <c r="B374" t="s">
        <v>55</v>
      </c>
      <c r="C374">
        <v>-589779.98</v>
      </c>
      <c r="D374">
        <v>-30477576.149999999</v>
      </c>
      <c r="E374">
        <v>-3727595.94</v>
      </c>
      <c r="F374">
        <v>1</v>
      </c>
      <c r="G374">
        <v>-3727595.94</v>
      </c>
      <c r="H374">
        <v>-38249690.759999998</v>
      </c>
      <c r="I374">
        <v>1</v>
      </c>
      <c r="J374">
        <v>-38249690.759999998</v>
      </c>
      <c r="K374">
        <v>1166927</v>
      </c>
      <c r="L374">
        <v>9755644</v>
      </c>
      <c r="M374">
        <v>3137815.96</v>
      </c>
      <c r="N374">
        <v>0</v>
      </c>
      <c r="O374">
        <v>7772114.6100000003</v>
      </c>
      <c r="P374">
        <v>0</v>
      </c>
      <c r="Q374">
        <v>-1756706.98</v>
      </c>
      <c r="R374">
        <v>0</v>
      </c>
      <c r="S374">
        <v>-40233220.149999999</v>
      </c>
      <c r="T374">
        <v>1593797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 t="s">
        <v>35</v>
      </c>
    </row>
    <row r="375" spans="1:32" x14ac:dyDescent="0.35">
      <c r="A375" s="1" t="s">
        <v>2</v>
      </c>
      <c r="B375" s="1" t="s">
        <v>3</v>
      </c>
      <c r="C375" s="1" t="s">
        <v>71</v>
      </c>
      <c r="D375" s="1" t="s">
        <v>72</v>
      </c>
      <c r="E375" s="1" t="s">
        <v>6</v>
      </c>
      <c r="F375" s="1" t="s">
        <v>73</v>
      </c>
      <c r="G375" s="1" t="s">
        <v>74</v>
      </c>
      <c r="H375" s="1" t="s">
        <v>75</v>
      </c>
      <c r="I375" s="1" t="s">
        <v>76</v>
      </c>
      <c r="J375" s="1" t="s">
        <v>77</v>
      </c>
      <c r="K375" s="1" t="s">
        <v>78</v>
      </c>
      <c r="L375" s="1" t="s">
        <v>79</v>
      </c>
      <c r="M375" s="1" t="s">
        <v>96</v>
      </c>
      <c r="N375" s="1" t="s">
        <v>15</v>
      </c>
      <c r="O375" s="1" t="s">
        <v>97</v>
      </c>
      <c r="P375" s="1" t="s">
        <v>17</v>
      </c>
      <c r="Q375" s="1" t="s">
        <v>98</v>
      </c>
      <c r="R375" s="1" t="s">
        <v>19</v>
      </c>
      <c r="S375" s="1" t="s">
        <v>99</v>
      </c>
      <c r="T375" s="1" t="s">
        <v>100</v>
      </c>
      <c r="U375" s="1" t="s">
        <v>22</v>
      </c>
      <c r="V375" s="1" t="s">
        <v>23</v>
      </c>
      <c r="W375" s="1" t="s">
        <v>24</v>
      </c>
      <c r="X375" s="1" t="s">
        <v>25</v>
      </c>
      <c r="Y375" s="1" t="s">
        <v>26</v>
      </c>
      <c r="Z375" s="1" t="s">
        <v>27</v>
      </c>
      <c r="AA375" s="1" t="s">
        <v>28</v>
      </c>
      <c r="AB375" s="1" t="s">
        <v>29</v>
      </c>
      <c r="AC375" s="1" t="s">
        <v>30</v>
      </c>
      <c r="AD375" s="1" t="s">
        <v>31</v>
      </c>
      <c r="AE375" s="1" t="s">
        <v>32</v>
      </c>
      <c r="AF375" s="1" t="s">
        <v>33</v>
      </c>
    </row>
    <row r="376" spans="1:32" x14ac:dyDescent="0.35">
      <c r="A376">
        <v>30</v>
      </c>
      <c r="B376" t="s">
        <v>34</v>
      </c>
      <c r="C376">
        <v>56087849.450000003</v>
      </c>
      <c r="D376">
        <v>624633255.38999999</v>
      </c>
      <c r="E376">
        <v>57845256.520000003</v>
      </c>
      <c r="F376">
        <v>1</v>
      </c>
      <c r="G376">
        <v>57845256.520000003</v>
      </c>
      <c r="H376">
        <v>470769060.43000001</v>
      </c>
      <c r="I376">
        <v>1</v>
      </c>
      <c r="J376">
        <v>470769060.43000001</v>
      </c>
      <c r="K376">
        <v>69985304</v>
      </c>
      <c r="L376">
        <v>646599861</v>
      </c>
      <c r="M376">
        <v>-1757407.07</v>
      </c>
      <c r="N376">
        <v>0</v>
      </c>
      <c r="O376">
        <v>153864194.96000001</v>
      </c>
      <c r="P376">
        <v>0</v>
      </c>
      <c r="Q376">
        <v>-13897454.550000001</v>
      </c>
      <c r="R376">
        <v>0</v>
      </c>
      <c r="S376">
        <v>-21966605.609999999</v>
      </c>
      <c r="T376">
        <v>74993736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 t="s">
        <v>35</v>
      </c>
    </row>
    <row r="377" spans="1:32" x14ac:dyDescent="0.35">
      <c r="A377">
        <v>40</v>
      </c>
      <c r="B377" t="s">
        <v>36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12320.5</v>
      </c>
      <c r="I377">
        <v>1</v>
      </c>
      <c r="J377">
        <v>12320.5</v>
      </c>
      <c r="K377">
        <v>0</v>
      </c>
      <c r="L377">
        <v>0</v>
      </c>
      <c r="M377">
        <v>0</v>
      </c>
      <c r="N377">
        <v>0</v>
      </c>
      <c r="O377">
        <v>-12320.5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 t="s">
        <v>35</v>
      </c>
    </row>
    <row r="378" spans="1:32" x14ac:dyDescent="0.35">
      <c r="A378">
        <v>50</v>
      </c>
      <c r="B378" t="s">
        <v>37</v>
      </c>
      <c r="C378">
        <v>56087849.450000003</v>
      </c>
      <c r="D378">
        <v>624633255.38999999</v>
      </c>
      <c r="E378">
        <v>57845256.520000003</v>
      </c>
      <c r="F378">
        <v>1</v>
      </c>
      <c r="G378">
        <v>57845256.520000003</v>
      </c>
      <c r="H378">
        <v>470756739.93000001</v>
      </c>
      <c r="I378">
        <v>1</v>
      </c>
      <c r="J378">
        <v>470756739.93000001</v>
      </c>
      <c r="K378">
        <v>69985304</v>
      </c>
      <c r="L378">
        <v>646599861</v>
      </c>
      <c r="M378">
        <v>-1757407.07</v>
      </c>
      <c r="N378">
        <v>0</v>
      </c>
      <c r="O378">
        <v>153876515.46000001</v>
      </c>
      <c r="P378">
        <v>0</v>
      </c>
      <c r="Q378">
        <v>-13897454.550000001</v>
      </c>
      <c r="R378">
        <v>0</v>
      </c>
      <c r="S378">
        <v>-21966605.609999999</v>
      </c>
      <c r="T378">
        <v>74993736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 t="s">
        <v>35</v>
      </c>
    </row>
    <row r="379" spans="1:32" x14ac:dyDescent="0.35">
      <c r="A379">
        <v>60</v>
      </c>
      <c r="B379" t="s">
        <v>38</v>
      </c>
      <c r="C379">
        <v>0</v>
      </c>
      <c r="D379">
        <v>501469991.07999998</v>
      </c>
      <c r="E379">
        <v>53251782.880000003</v>
      </c>
      <c r="F379">
        <v>1</v>
      </c>
      <c r="G379">
        <v>53251782.880000003</v>
      </c>
      <c r="H379">
        <v>429824228.36000001</v>
      </c>
      <c r="I379">
        <v>1</v>
      </c>
      <c r="J379">
        <v>429824228.36000001</v>
      </c>
      <c r="K379">
        <v>63096250</v>
      </c>
      <c r="L379">
        <v>582974290</v>
      </c>
      <c r="M379">
        <v>-53251782.880000003</v>
      </c>
      <c r="N379">
        <v>0</v>
      </c>
      <c r="O379">
        <v>71645762.719999999</v>
      </c>
      <c r="P379">
        <v>0</v>
      </c>
      <c r="Q379">
        <v>-63096250</v>
      </c>
      <c r="R379">
        <v>0</v>
      </c>
      <c r="S379">
        <v>-81504298.920000002</v>
      </c>
      <c r="T379">
        <v>67674212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 t="s">
        <v>35</v>
      </c>
    </row>
    <row r="380" spans="1:32" x14ac:dyDescent="0.35">
      <c r="A380">
        <v>70</v>
      </c>
      <c r="B380" t="s">
        <v>39</v>
      </c>
      <c r="C380">
        <v>56087849.450000003</v>
      </c>
      <c r="D380">
        <v>123163264.31</v>
      </c>
      <c r="E380">
        <v>4593473.6399999997</v>
      </c>
      <c r="F380">
        <v>1</v>
      </c>
      <c r="G380">
        <v>4593473.6399999997</v>
      </c>
      <c r="H380">
        <v>40932511.57</v>
      </c>
      <c r="I380">
        <v>1</v>
      </c>
      <c r="J380">
        <v>40932511.57</v>
      </c>
      <c r="K380">
        <v>6889054</v>
      </c>
      <c r="L380">
        <v>63625571</v>
      </c>
      <c r="M380">
        <v>51494375.810000002</v>
      </c>
      <c r="N380">
        <v>0</v>
      </c>
      <c r="O380">
        <v>82230752.739999995</v>
      </c>
      <c r="P380">
        <v>0</v>
      </c>
      <c r="Q380">
        <v>49198795.450000003</v>
      </c>
      <c r="R380">
        <v>0</v>
      </c>
      <c r="S380">
        <v>59537693.310000002</v>
      </c>
      <c r="T380">
        <v>7319524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 t="s">
        <v>35</v>
      </c>
    </row>
    <row r="381" spans="1:32" x14ac:dyDescent="0.35">
      <c r="A381">
        <v>80</v>
      </c>
      <c r="B381" t="s">
        <v>40</v>
      </c>
      <c r="C381">
        <v>1764121.89</v>
      </c>
      <c r="D381">
        <v>23803876.969999999</v>
      </c>
      <c r="E381">
        <v>2191667.7599999998</v>
      </c>
      <c r="F381">
        <v>1</v>
      </c>
      <c r="G381">
        <v>2191667.7599999998</v>
      </c>
      <c r="H381">
        <v>17492429.329999998</v>
      </c>
      <c r="I381">
        <v>1</v>
      </c>
      <c r="J381">
        <v>17492429.329999998</v>
      </c>
      <c r="K381">
        <v>2224129</v>
      </c>
      <c r="L381">
        <v>20697161</v>
      </c>
      <c r="M381">
        <v>-427545.87</v>
      </c>
      <c r="N381">
        <v>0</v>
      </c>
      <c r="O381">
        <v>6311447.6399999997</v>
      </c>
      <c r="P381">
        <v>0</v>
      </c>
      <c r="Q381">
        <v>-460007.11</v>
      </c>
      <c r="R381">
        <v>0</v>
      </c>
      <c r="S381">
        <v>3106715.97</v>
      </c>
      <c r="T381">
        <v>2224129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 t="s">
        <v>35</v>
      </c>
    </row>
    <row r="382" spans="1:32" x14ac:dyDescent="0.35">
      <c r="A382">
        <v>90</v>
      </c>
      <c r="B382" t="s">
        <v>41</v>
      </c>
      <c r="C382">
        <v>489894.98</v>
      </c>
      <c r="D382">
        <v>8736932.1799999997</v>
      </c>
      <c r="E382">
        <v>905855.2</v>
      </c>
      <c r="F382">
        <v>1</v>
      </c>
      <c r="G382">
        <v>905855.2</v>
      </c>
      <c r="H382">
        <v>8792360.6199999992</v>
      </c>
      <c r="I382">
        <v>1</v>
      </c>
      <c r="J382">
        <v>8792360.6199999992</v>
      </c>
      <c r="K382">
        <v>819872</v>
      </c>
      <c r="L382">
        <v>7378848</v>
      </c>
      <c r="M382">
        <v>-415960.22</v>
      </c>
      <c r="N382">
        <v>0</v>
      </c>
      <c r="O382">
        <v>-55428.44</v>
      </c>
      <c r="P382">
        <v>0</v>
      </c>
      <c r="Q382">
        <v>-329977.02</v>
      </c>
      <c r="R382">
        <v>0</v>
      </c>
      <c r="S382">
        <v>1358084.18</v>
      </c>
      <c r="T382">
        <v>819872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 t="s">
        <v>35</v>
      </c>
    </row>
    <row r="383" spans="1:32" x14ac:dyDescent="0.35">
      <c r="A383">
        <v>100</v>
      </c>
      <c r="B383" t="s">
        <v>42</v>
      </c>
      <c r="C383">
        <v>0</v>
      </c>
      <c r="D383">
        <v>2366929.1</v>
      </c>
      <c r="E383">
        <v>176896.47</v>
      </c>
      <c r="F383">
        <v>1</v>
      </c>
      <c r="G383">
        <v>176896.47</v>
      </c>
      <c r="H383">
        <v>1504236.69</v>
      </c>
      <c r="I383">
        <v>1</v>
      </c>
      <c r="J383">
        <v>1504236.69</v>
      </c>
      <c r="K383">
        <v>176675</v>
      </c>
      <c r="L383">
        <v>1590075</v>
      </c>
      <c r="M383">
        <v>-176896.47</v>
      </c>
      <c r="N383">
        <v>0</v>
      </c>
      <c r="O383">
        <v>862692.41</v>
      </c>
      <c r="P383">
        <v>0</v>
      </c>
      <c r="Q383">
        <v>-176675</v>
      </c>
      <c r="R383">
        <v>0</v>
      </c>
      <c r="S383">
        <v>776854.1</v>
      </c>
      <c r="T383">
        <v>176675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 t="s">
        <v>35</v>
      </c>
    </row>
    <row r="384" spans="1:32" x14ac:dyDescent="0.35">
      <c r="A384">
        <v>110</v>
      </c>
      <c r="B384" t="s">
        <v>43</v>
      </c>
      <c r="C384">
        <v>2254016.87</v>
      </c>
      <c r="D384">
        <v>34907738.25</v>
      </c>
      <c r="E384">
        <v>3274419.43</v>
      </c>
      <c r="F384">
        <v>1</v>
      </c>
      <c r="G384">
        <v>3274419.43</v>
      </c>
      <c r="H384">
        <v>27789026.640000001</v>
      </c>
      <c r="I384">
        <v>1</v>
      </c>
      <c r="J384">
        <v>27789026.640000001</v>
      </c>
      <c r="K384">
        <v>3220676</v>
      </c>
      <c r="L384">
        <v>29666084</v>
      </c>
      <c r="M384">
        <v>-1020402.56</v>
      </c>
      <c r="N384">
        <v>0</v>
      </c>
      <c r="O384">
        <v>7118711.6100000003</v>
      </c>
      <c r="P384">
        <v>0</v>
      </c>
      <c r="Q384">
        <v>-966659.13</v>
      </c>
      <c r="R384">
        <v>0</v>
      </c>
      <c r="S384">
        <v>5241654.25</v>
      </c>
      <c r="T384">
        <v>3220676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 t="s">
        <v>35</v>
      </c>
    </row>
    <row r="385" spans="1:32" x14ac:dyDescent="0.35">
      <c r="A385">
        <v>120</v>
      </c>
      <c r="B385" t="s">
        <v>44</v>
      </c>
      <c r="C385">
        <v>53833832.579999998</v>
      </c>
      <c r="D385">
        <v>88255526.060000002</v>
      </c>
      <c r="E385">
        <v>1319054.21</v>
      </c>
      <c r="F385">
        <v>1</v>
      </c>
      <c r="G385">
        <v>1319054.21</v>
      </c>
      <c r="H385">
        <v>13143484.93</v>
      </c>
      <c r="I385">
        <v>1</v>
      </c>
      <c r="J385">
        <v>13143484.93</v>
      </c>
      <c r="K385">
        <v>3668378</v>
      </c>
      <c r="L385">
        <v>33959487</v>
      </c>
      <c r="M385">
        <v>52514778.369999997</v>
      </c>
      <c r="N385">
        <v>0</v>
      </c>
      <c r="O385">
        <v>75112041.129999995</v>
      </c>
      <c r="P385">
        <v>0</v>
      </c>
      <c r="Q385">
        <v>50165454.579999998</v>
      </c>
      <c r="R385">
        <v>0</v>
      </c>
      <c r="S385">
        <v>54296039.060000002</v>
      </c>
      <c r="T385">
        <v>4098848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 t="s">
        <v>35</v>
      </c>
    </row>
    <row r="386" spans="1:32" x14ac:dyDescent="0.35">
      <c r="A386">
        <v>130</v>
      </c>
      <c r="B386" t="s">
        <v>45</v>
      </c>
      <c r="C386">
        <v>0</v>
      </c>
      <c r="D386">
        <v>1272604.71</v>
      </c>
      <c r="E386">
        <v>-1240576.68</v>
      </c>
      <c r="F386">
        <v>1</v>
      </c>
      <c r="G386">
        <v>-1240576.68</v>
      </c>
      <c r="H386">
        <v>-3220211.41</v>
      </c>
      <c r="I386">
        <v>1</v>
      </c>
      <c r="J386">
        <v>-3220211.41</v>
      </c>
      <c r="K386">
        <v>-613579</v>
      </c>
      <c r="L386">
        <v>493757</v>
      </c>
      <c r="M386">
        <v>1240576.68</v>
      </c>
      <c r="N386">
        <v>0</v>
      </c>
      <c r="O386">
        <v>4492816.12</v>
      </c>
      <c r="P386">
        <v>0</v>
      </c>
      <c r="Q386">
        <v>613579</v>
      </c>
      <c r="R386">
        <v>0</v>
      </c>
      <c r="S386">
        <v>778847.71</v>
      </c>
      <c r="T386">
        <v>173665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 t="s">
        <v>35</v>
      </c>
    </row>
    <row r="387" spans="1:32" x14ac:dyDescent="0.35">
      <c r="A387">
        <v>135</v>
      </c>
      <c r="B387" t="s">
        <v>46</v>
      </c>
      <c r="C387">
        <v>-55759.05</v>
      </c>
      <c r="D387">
        <v>-606051.38</v>
      </c>
      <c r="E387">
        <v>-1000994.74</v>
      </c>
      <c r="F387">
        <v>1</v>
      </c>
      <c r="G387">
        <v>-1000994.74</v>
      </c>
      <c r="H387">
        <v>-5439050.3300000001</v>
      </c>
      <c r="I387">
        <v>1</v>
      </c>
      <c r="J387">
        <v>-5439050.3300000001</v>
      </c>
      <c r="K387">
        <v>0</v>
      </c>
      <c r="L387">
        <v>0</v>
      </c>
      <c r="M387">
        <v>945235.69</v>
      </c>
      <c r="N387">
        <v>0</v>
      </c>
      <c r="O387">
        <v>4832998.95</v>
      </c>
      <c r="P387">
        <v>0</v>
      </c>
      <c r="Q387">
        <v>-55759.05</v>
      </c>
      <c r="R387">
        <v>0</v>
      </c>
      <c r="S387">
        <v>-606051.38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 t="s">
        <v>35</v>
      </c>
    </row>
    <row r="388" spans="1:32" x14ac:dyDescent="0.35">
      <c r="A388">
        <v>140</v>
      </c>
      <c r="B388" t="s">
        <v>47</v>
      </c>
      <c r="C388">
        <v>0</v>
      </c>
      <c r="D388">
        <v>2984000.86</v>
      </c>
      <c r="E388">
        <v>382553.48</v>
      </c>
      <c r="F388">
        <v>1</v>
      </c>
      <c r="G388">
        <v>382553.48</v>
      </c>
      <c r="H388">
        <v>3050605.49</v>
      </c>
      <c r="I388">
        <v>1</v>
      </c>
      <c r="J388">
        <v>3050605.49</v>
      </c>
      <c r="K388">
        <v>362027</v>
      </c>
      <c r="L388">
        <v>3271889</v>
      </c>
      <c r="M388">
        <v>-382553.48</v>
      </c>
      <c r="N388">
        <v>0</v>
      </c>
      <c r="O388">
        <v>-66604.63</v>
      </c>
      <c r="P388">
        <v>0</v>
      </c>
      <c r="Q388">
        <v>-362027</v>
      </c>
      <c r="R388">
        <v>0</v>
      </c>
      <c r="S388">
        <v>-287888.14</v>
      </c>
      <c r="T388">
        <v>371351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 t="s">
        <v>35</v>
      </c>
    </row>
    <row r="389" spans="1:32" x14ac:dyDescent="0.35">
      <c r="A389">
        <v>150</v>
      </c>
      <c r="B389" t="s">
        <v>48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1</v>
      </c>
      <c r="J389">
        <v>0</v>
      </c>
      <c r="K389">
        <v>148991</v>
      </c>
      <c r="L389">
        <v>646666</v>
      </c>
      <c r="M389">
        <v>0</v>
      </c>
      <c r="N389">
        <v>0</v>
      </c>
      <c r="O389">
        <v>0</v>
      </c>
      <c r="P389">
        <v>0</v>
      </c>
      <c r="Q389">
        <v>-148991</v>
      </c>
      <c r="R389">
        <v>0</v>
      </c>
      <c r="S389">
        <v>-646666</v>
      </c>
      <c r="T389">
        <v>167360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 t="s">
        <v>35</v>
      </c>
    </row>
    <row r="390" spans="1:32" x14ac:dyDescent="0.35">
      <c r="A390">
        <v>155</v>
      </c>
      <c r="B390" t="s">
        <v>49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 t="s">
        <v>35</v>
      </c>
    </row>
    <row r="391" spans="1:32" x14ac:dyDescent="0.35">
      <c r="A391">
        <v>160</v>
      </c>
      <c r="B391" t="s">
        <v>50</v>
      </c>
      <c r="C391">
        <v>-55759.05</v>
      </c>
      <c r="D391">
        <v>3650554.19</v>
      </c>
      <c r="E391">
        <v>-1859017.94</v>
      </c>
      <c r="F391">
        <v>1</v>
      </c>
      <c r="G391">
        <v>-1859017.94</v>
      </c>
      <c r="H391">
        <v>-5608656.25</v>
      </c>
      <c r="I391">
        <v>1</v>
      </c>
      <c r="J391">
        <v>-5608656.25</v>
      </c>
      <c r="K391">
        <v>-400543</v>
      </c>
      <c r="L391">
        <v>3118980</v>
      </c>
      <c r="M391">
        <v>1803258.89</v>
      </c>
      <c r="N391">
        <v>0</v>
      </c>
      <c r="O391">
        <v>9259210.4399999995</v>
      </c>
      <c r="P391">
        <v>0</v>
      </c>
      <c r="Q391">
        <v>344783.95</v>
      </c>
      <c r="R391">
        <v>0</v>
      </c>
      <c r="S391">
        <v>531574.18999999994</v>
      </c>
      <c r="T391">
        <v>377656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 t="s">
        <v>35</v>
      </c>
    </row>
    <row r="392" spans="1:32" x14ac:dyDescent="0.35">
      <c r="A392">
        <v>170</v>
      </c>
      <c r="B392" t="s">
        <v>51</v>
      </c>
      <c r="C392">
        <v>53889591.630000003</v>
      </c>
      <c r="D392">
        <v>84604971.870000005</v>
      </c>
      <c r="E392">
        <v>3178072.15</v>
      </c>
      <c r="F392">
        <v>1</v>
      </c>
      <c r="G392">
        <v>3178072.15</v>
      </c>
      <c r="H392">
        <v>18752141.18</v>
      </c>
      <c r="I392">
        <v>1</v>
      </c>
      <c r="J392">
        <v>18752141.18</v>
      </c>
      <c r="K392">
        <v>4068921</v>
      </c>
      <c r="L392">
        <v>30840507</v>
      </c>
      <c r="M392">
        <v>50711519.479999997</v>
      </c>
      <c r="N392">
        <v>0</v>
      </c>
      <c r="O392">
        <v>65852830.689999998</v>
      </c>
      <c r="P392">
        <v>0</v>
      </c>
      <c r="Q392">
        <v>49820670.630000003</v>
      </c>
      <c r="R392">
        <v>0</v>
      </c>
      <c r="S392">
        <v>53764464.869999997</v>
      </c>
      <c r="T392">
        <v>3721192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 t="s">
        <v>35</v>
      </c>
    </row>
    <row r="393" spans="1:32" x14ac:dyDescent="0.35">
      <c r="A393">
        <v>180</v>
      </c>
      <c r="B393" t="s">
        <v>52</v>
      </c>
      <c r="C393">
        <v>0</v>
      </c>
      <c r="D393">
        <v>6137804</v>
      </c>
      <c r="E393">
        <v>791808</v>
      </c>
      <c r="F393">
        <v>1</v>
      </c>
      <c r="G393">
        <v>791808</v>
      </c>
      <c r="H393">
        <v>5062704</v>
      </c>
      <c r="I393">
        <v>1</v>
      </c>
      <c r="J393">
        <v>5062704</v>
      </c>
      <c r="K393">
        <v>0</v>
      </c>
      <c r="L393">
        <v>0</v>
      </c>
      <c r="M393">
        <v>-791808</v>
      </c>
      <c r="N393">
        <v>0</v>
      </c>
      <c r="O393">
        <v>1075100</v>
      </c>
      <c r="P393">
        <v>0</v>
      </c>
      <c r="Q393">
        <v>0</v>
      </c>
      <c r="R393">
        <v>0</v>
      </c>
      <c r="S393">
        <v>6137804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 t="s">
        <v>35</v>
      </c>
    </row>
    <row r="394" spans="1:32" x14ac:dyDescent="0.35">
      <c r="A394">
        <v>190</v>
      </c>
      <c r="B394" t="s">
        <v>53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 t="s">
        <v>35</v>
      </c>
    </row>
    <row r="395" spans="1:32" x14ac:dyDescent="0.35">
      <c r="A395">
        <v>200</v>
      </c>
      <c r="B395" t="s">
        <v>54</v>
      </c>
      <c r="C395">
        <v>53889591.630000003</v>
      </c>
      <c r="D395">
        <v>78467167.870000005</v>
      </c>
      <c r="E395">
        <v>2386264.15</v>
      </c>
      <c r="F395">
        <v>1</v>
      </c>
      <c r="G395">
        <v>2386264.15</v>
      </c>
      <c r="H395">
        <v>13689437.18</v>
      </c>
      <c r="I395">
        <v>1</v>
      </c>
      <c r="J395">
        <v>13689437.18</v>
      </c>
      <c r="K395">
        <v>4068921</v>
      </c>
      <c r="L395">
        <v>30840507</v>
      </c>
      <c r="M395">
        <v>51503327.479999997</v>
      </c>
      <c r="N395">
        <v>0</v>
      </c>
      <c r="O395">
        <v>64777730.689999998</v>
      </c>
      <c r="P395">
        <v>0</v>
      </c>
      <c r="Q395">
        <v>49820670.630000003</v>
      </c>
      <c r="R395">
        <v>0</v>
      </c>
      <c r="S395">
        <v>47626660.869999997</v>
      </c>
      <c r="T395">
        <v>3721192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 t="s">
        <v>35</v>
      </c>
    </row>
    <row r="396" spans="1:32" x14ac:dyDescent="0.35">
      <c r="A396">
        <v>210</v>
      </c>
      <c r="B396" t="s">
        <v>55</v>
      </c>
      <c r="C396">
        <v>53833832.579999998</v>
      </c>
      <c r="D396">
        <v>90622455.159999996</v>
      </c>
      <c r="E396">
        <v>1495950.68</v>
      </c>
      <c r="F396">
        <v>1</v>
      </c>
      <c r="G396">
        <v>1495950.68</v>
      </c>
      <c r="H396">
        <v>14647721.619999999</v>
      </c>
      <c r="I396">
        <v>1</v>
      </c>
      <c r="J396">
        <v>14647721.619999999</v>
      </c>
      <c r="K396">
        <v>3845053</v>
      </c>
      <c r="L396">
        <v>35549562</v>
      </c>
      <c r="M396">
        <v>52337881.899999999</v>
      </c>
      <c r="N396">
        <v>0</v>
      </c>
      <c r="O396">
        <v>75974733.540000007</v>
      </c>
      <c r="P396">
        <v>0</v>
      </c>
      <c r="Q396">
        <v>49988779.579999998</v>
      </c>
      <c r="R396">
        <v>0</v>
      </c>
      <c r="S396">
        <v>55072893.159999996</v>
      </c>
      <c r="T396">
        <v>4275523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 t="s">
        <v>35</v>
      </c>
    </row>
    <row r="397" spans="1:32" x14ac:dyDescent="0.35">
      <c r="A397" s="1" t="s">
        <v>2</v>
      </c>
      <c r="B397" s="1" t="s">
        <v>3</v>
      </c>
      <c r="C397" s="1" t="s">
        <v>71</v>
      </c>
      <c r="D397" s="1" t="s">
        <v>72</v>
      </c>
      <c r="E397" s="1" t="s">
        <v>6</v>
      </c>
      <c r="F397" s="1" t="s">
        <v>73</v>
      </c>
      <c r="G397" s="1" t="s">
        <v>74</v>
      </c>
      <c r="H397" s="1" t="s">
        <v>75</v>
      </c>
      <c r="I397" s="1" t="s">
        <v>76</v>
      </c>
      <c r="J397" s="1" t="s">
        <v>77</v>
      </c>
      <c r="K397" s="1" t="s">
        <v>78</v>
      </c>
      <c r="L397" s="1" t="s">
        <v>79</v>
      </c>
      <c r="M397" s="1" t="s">
        <v>96</v>
      </c>
      <c r="N397" s="1" t="s">
        <v>15</v>
      </c>
      <c r="O397" s="1" t="s">
        <v>97</v>
      </c>
      <c r="P397" s="1" t="s">
        <v>17</v>
      </c>
      <c r="Q397" s="1" t="s">
        <v>98</v>
      </c>
      <c r="R397" s="1" t="s">
        <v>19</v>
      </c>
      <c r="S397" s="1" t="s">
        <v>99</v>
      </c>
      <c r="T397" s="1" t="s">
        <v>100</v>
      </c>
      <c r="U397" s="1" t="s">
        <v>22</v>
      </c>
      <c r="V397" s="1" t="s">
        <v>23</v>
      </c>
      <c r="W397" s="1" t="s">
        <v>24</v>
      </c>
      <c r="X397" s="1" t="s">
        <v>25</v>
      </c>
      <c r="Y397" s="1" t="s">
        <v>26</v>
      </c>
      <c r="Z397" s="1" t="s">
        <v>27</v>
      </c>
      <c r="AA397" s="1" t="s">
        <v>28</v>
      </c>
      <c r="AB397" s="1" t="s">
        <v>29</v>
      </c>
      <c r="AC397" s="1" t="s">
        <v>30</v>
      </c>
      <c r="AD397" s="1" t="s">
        <v>31</v>
      </c>
      <c r="AE397" s="1" t="s">
        <v>32</v>
      </c>
      <c r="AF397" s="1" t="s">
        <v>33</v>
      </c>
    </row>
    <row r="398" spans="1:32" x14ac:dyDescent="0.35">
      <c r="A398">
        <v>30</v>
      </c>
      <c r="B398" t="s">
        <v>34</v>
      </c>
      <c r="C398">
        <v>354810.07</v>
      </c>
      <c r="D398">
        <v>17982355.98</v>
      </c>
      <c r="E398">
        <v>1740465.18</v>
      </c>
      <c r="F398">
        <v>1</v>
      </c>
      <c r="G398">
        <v>1740465.18</v>
      </c>
      <c r="H398">
        <v>16068941.01</v>
      </c>
      <c r="I398">
        <v>1</v>
      </c>
      <c r="J398">
        <v>16068941.01</v>
      </c>
      <c r="K398">
        <v>6402935</v>
      </c>
      <c r="L398">
        <v>61260093</v>
      </c>
      <c r="M398">
        <v>-1385655.11</v>
      </c>
      <c r="N398">
        <v>0</v>
      </c>
      <c r="O398">
        <v>1913414.97</v>
      </c>
      <c r="P398">
        <v>0</v>
      </c>
      <c r="Q398">
        <v>-6048124.9299999997</v>
      </c>
      <c r="R398">
        <v>0</v>
      </c>
      <c r="S398">
        <v>-43277737.020000003</v>
      </c>
      <c r="T398">
        <v>7619072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 t="s">
        <v>35</v>
      </c>
    </row>
    <row r="399" spans="1:32" x14ac:dyDescent="0.35">
      <c r="A399">
        <v>40</v>
      </c>
      <c r="B399" t="s">
        <v>36</v>
      </c>
      <c r="C399">
        <v>-34030.6</v>
      </c>
      <c r="D399">
        <v>-622598.36</v>
      </c>
      <c r="E399">
        <v>-49059.66</v>
      </c>
      <c r="F399">
        <v>1</v>
      </c>
      <c r="G399">
        <v>-49059.66</v>
      </c>
      <c r="H399">
        <v>-304857.26</v>
      </c>
      <c r="I399">
        <v>1</v>
      </c>
      <c r="J399">
        <v>-304857.26</v>
      </c>
      <c r="K399">
        <v>0</v>
      </c>
      <c r="L399">
        <v>0</v>
      </c>
      <c r="M399">
        <v>15029.06</v>
      </c>
      <c r="N399">
        <v>0</v>
      </c>
      <c r="O399">
        <v>-317741.09999999998</v>
      </c>
      <c r="P399">
        <v>0</v>
      </c>
      <c r="Q399">
        <v>-34030.6</v>
      </c>
      <c r="R399">
        <v>0</v>
      </c>
      <c r="S399">
        <v>-622598.36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 t="s">
        <v>35</v>
      </c>
    </row>
    <row r="400" spans="1:32" x14ac:dyDescent="0.35">
      <c r="A400">
        <v>50</v>
      </c>
      <c r="B400" t="s">
        <v>37</v>
      </c>
      <c r="C400">
        <v>320779.46999999997</v>
      </c>
      <c r="D400">
        <v>17359757.620000001</v>
      </c>
      <c r="E400">
        <v>1691405.52</v>
      </c>
      <c r="F400">
        <v>1</v>
      </c>
      <c r="G400">
        <v>1691405.52</v>
      </c>
      <c r="H400">
        <v>15764083.75</v>
      </c>
      <c r="I400">
        <v>1</v>
      </c>
      <c r="J400">
        <v>15764083.75</v>
      </c>
      <c r="K400">
        <v>6402935</v>
      </c>
      <c r="L400">
        <v>61260093</v>
      </c>
      <c r="M400">
        <v>-1370626.05</v>
      </c>
      <c r="N400">
        <v>0</v>
      </c>
      <c r="O400">
        <v>1595673.87</v>
      </c>
      <c r="P400">
        <v>0</v>
      </c>
      <c r="Q400">
        <v>-6082155.5300000003</v>
      </c>
      <c r="R400">
        <v>0</v>
      </c>
      <c r="S400">
        <v>-43900335.380000003</v>
      </c>
      <c r="T400">
        <v>7619072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 t="s">
        <v>35</v>
      </c>
    </row>
    <row r="401" spans="1:32" x14ac:dyDescent="0.35">
      <c r="A401">
        <v>60</v>
      </c>
      <c r="B401" t="s">
        <v>38</v>
      </c>
      <c r="C401">
        <v>0</v>
      </c>
      <c r="D401">
        <v>9694413.7699999996</v>
      </c>
      <c r="E401">
        <v>1265911.3600000001</v>
      </c>
      <c r="F401">
        <v>1</v>
      </c>
      <c r="G401">
        <v>1265911.3600000001</v>
      </c>
      <c r="H401">
        <v>10849902.52</v>
      </c>
      <c r="I401">
        <v>1</v>
      </c>
      <c r="J401">
        <v>10849902.52</v>
      </c>
      <c r="K401">
        <v>4202068</v>
      </c>
      <c r="L401">
        <v>40586506</v>
      </c>
      <c r="M401">
        <v>-1265911.3600000001</v>
      </c>
      <c r="N401">
        <v>0</v>
      </c>
      <c r="O401">
        <v>-1155488.75</v>
      </c>
      <c r="P401">
        <v>0</v>
      </c>
      <c r="Q401">
        <v>-4202068</v>
      </c>
      <c r="R401">
        <v>0</v>
      </c>
      <c r="S401">
        <v>-30892092.23</v>
      </c>
      <c r="T401">
        <v>5136409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 t="s">
        <v>35</v>
      </c>
    </row>
    <row r="402" spans="1:32" x14ac:dyDescent="0.35">
      <c r="A402">
        <v>70</v>
      </c>
      <c r="B402" t="s">
        <v>39</v>
      </c>
      <c r="C402">
        <v>320779.46999999997</v>
      </c>
      <c r="D402">
        <v>7665343.8499999996</v>
      </c>
      <c r="E402">
        <v>425494.16</v>
      </c>
      <c r="F402">
        <v>1</v>
      </c>
      <c r="G402">
        <v>425494.16</v>
      </c>
      <c r="H402">
        <v>4914181.2300000004</v>
      </c>
      <c r="I402">
        <v>1</v>
      </c>
      <c r="J402">
        <v>4914181.2300000004</v>
      </c>
      <c r="K402">
        <v>2200867</v>
      </c>
      <c r="L402">
        <v>20673587</v>
      </c>
      <c r="M402">
        <v>-104714.69</v>
      </c>
      <c r="N402">
        <v>0</v>
      </c>
      <c r="O402">
        <v>2751162.62</v>
      </c>
      <c r="P402">
        <v>0</v>
      </c>
      <c r="Q402">
        <v>-1880087.53</v>
      </c>
      <c r="R402">
        <v>0</v>
      </c>
      <c r="S402">
        <v>-13008243.15</v>
      </c>
      <c r="T402">
        <v>2482663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 t="s">
        <v>35</v>
      </c>
    </row>
    <row r="403" spans="1:32" x14ac:dyDescent="0.35">
      <c r="A403">
        <v>80</v>
      </c>
      <c r="B403" t="s">
        <v>40</v>
      </c>
      <c r="C403">
        <v>508873.56</v>
      </c>
      <c r="D403">
        <v>9183444.9199999999</v>
      </c>
      <c r="E403">
        <v>531483.93000000005</v>
      </c>
      <c r="F403">
        <v>1</v>
      </c>
      <c r="G403">
        <v>531483.93000000005</v>
      </c>
      <c r="H403">
        <v>7475830.8600000003</v>
      </c>
      <c r="I403">
        <v>1</v>
      </c>
      <c r="J403">
        <v>7475830.8600000003</v>
      </c>
      <c r="K403">
        <v>927375</v>
      </c>
      <c r="L403">
        <v>8909267</v>
      </c>
      <c r="M403">
        <v>-22610.37</v>
      </c>
      <c r="N403">
        <v>0</v>
      </c>
      <c r="O403">
        <v>1707614.06</v>
      </c>
      <c r="P403">
        <v>0</v>
      </c>
      <c r="Q403">
        <v>-418501.44</v>
      </c>
      <c r="R403">
        <v>0</v>
      </c>
      <c r="S403">
        <v>274177.91999999998</v>
      </c>
      <c r="T403">
        <v>1043712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 t="s">
        <v>35</v>
      </c>
    </row>
    <row r="404" spans="1:32" x14ac:dyDescent="0.35">
      <c r="A404">
        <v>90</v>
      </c>
      <c r="B404" t="s">
        <v>41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 t="s">
        <v>35</v>
      </c>
    </row>
    <row r="405" spans="1:32" x14ac:dyDescent="0.35">
      <c r="A405">
        <v>100</v>
      </c>
      <c r="B405" t="s">
        <v>42</v>
      </c>
      <c r="C405">
        <v>0</v>
      </c>
      <c r="D405">
        <v>1973005.16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1973005.16</v>
      </c>
      <c r="P405">
        <v>0</v>
      </c>
      <c r="Q405">
        <v>0</v>
      </c>
      <c r="R405">
        <v>0</v>
      </c>
      <c r="S405">
        <v>1973005.16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 t="s">
        <v>35</v>
      </c>
    </row>
    <row r="406" spans="1:32" x14ac:dyDescent="0.35">
      <c r="A406">
        <v>110</v>
      </c>
      <c r="B406" t="s">
        <v>43</v>
      </c>
      <c r="C406">
        <v>508873.56</v>
      </c>
      <c r="D406">
        <v>11156450.08</v>
      </c>
      <c r="E406">
        <v>531483.93000000005</v>
      </c>
      <c r="F406">
        <v>1</v>
      </c>
      <c r="G406">
        <v>531483.93000000005</v>
      </c>
      <c r="H406">
        <v>7475830.8600000003</v>
      </c>
      <c r="I406">
        <v>1</v>
      </c>
      <c r="J406">
        <v>7475830.8600000003</v>
      </c>
      <c r="K406">
        <v>927375</v>
      </c>
      <c r="L406">
        <v>8909267</v>
      </c>
      <c r="M406">
        <v>-22610.37</v>
      </c>
      <c r="N406">
        <v>0</v>
      </c>
      <c r="O406">
        <v>3680619.22</v>
      </c>
      <c r="P406">
        <v>0</v>
      </c>
      <c r="Q406">
        <v>-418501.44</v>
      </c>
      <c r="R406">
        <v>0</v>
      </c>
      <c r="S406">
        <v>2247183.08</v>
      </c>
      <c r="T406">
        <v>1043712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 t="s">
        <v>35</v>
      </c>
    </row>
    <row r="407" spans="1:32" x14ac:dyDescent="0.35">
      <c r="A407">
        <v>120</v>
      </c>
      <c r="B407" t="s">
        <v>44</v>
      </c>
      <c r="C407">
        <v>-188094.09</v>
      </c>
      <c r="D407">
        <v>-3491106.23</v>
      </c>
      <c r="E407">
        <v>-105989.77</v>
      </c>
      <c r="F407">
        <v>1</v>
      </c>
      <c r="G407">
        <v>-105989.77</v>
      </c>
      <c r="H407">
        <v>-2561649.63</v>
      </c>
      <c r="I407">
        <v>1</v>
      </c>
      <c r="J407">
        <v>-2561649.63</v>
      </c>
      <c r="K407">
        <v>1273492</v>
      </c>
      <c r="L407">
        <v>11764320</v>
      </c>
      <c r="M407">
        <v>-82104.320000000007</v>
      </c>
      <c r="N407">
        <v>0</v>
      </c>
      <c r="O407">
        <v>-929456.6</v>
      </c>
      <c r="P407">
        <v>0</v>
      </c>
      <c r="Q407">
        <v>-1461586.09</v>
      </c>
      <c r="R407">
        <v>0</v>
      </c>
      <c r="S407">
        <v>-15255426.23</v>
      </c>
      <c r="T407">
        <v>1438951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 t="s">
        <v>35</v>
      </c>
    </row>
    <row r="408" spans="1:32" x14ac:dyDescent="0.35">
      <c r="A408">
        <v>130</v>
      </c>
      <c r="B408" t="s">
        <v>45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 t="s">
        <v>35</v>
      </c>
    </row>
    <row r="409" spans="1:32" x14ac:dyDescent="0.35">
      <c r="A409">
        <v>135</v>
      </c>
      <c r="B409" t="s">
        <v>46</v>
      </c>
      <c r="C409">
        <v>-5.34</v>
      </c>
      <c r="D409">
        <v>-61.39</v>
      </c>
      <c r="E409">
        <v>-2.6</v>
      </c>
      <c r="F409">
        <v>1</v>
      </c>
      <c r="G409">
        <v>-2.6</v>
      </c>
      <c r="H409">
        <v>-500060.36</v>
      </c>
      <c r="I409">
        <v>1</v>
      </c>
      <c r="J409">
        <v>-500060.36</v>
      </c>
      <c r="K409">
        <v>0</v>
      </c>
      <c r="L409">
        <v>0</v>
      </c>
      <c r="M409">
        <v>-2.74</v>
      </c>
      <c r="N409">
        <v>0</v>
      </c>
      <c r="O409">
        <v>499998.97</v>
      </c>
      <c r="P409">
        <v>0</v>
      </c>
      <c r="Q409">
        <v>-5.34</v>
      </c>
      <c r="R409">
        <v>0</v>
      </c>
      <c r="S409">
        <v>-61.39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 t="s">
        <v>35</v>
      </c>
    </row>
    <row r="410" spans="1:32" x14ac:dyDescent="0.35">
      <c r="A410">
        <v>140</v>
      </c>
      <c r="B410" t="s">
        <v>47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14101.11</v>
      </c>
      <c r="I410">
        <v>1</v>
      </c>
      <c r="J410">
        <v>14101.11</v>
      </c>
      <c r="K410">
        <v>0</v>
      </c>
      <c r="L410">
        <v>0</v>
      </c>
      <c r="M410">
        <v>0</v>
      </c>
      <c r="N410">
        <v>0</v>
      </c>
      <c r="O410">
        <v>-14101.11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 t="s">
        <v>35</v>
      </c>
    </row>
    <row r="411" spans="1:32" x14ac:dyDescent="0.35">
      <c r="A411">
        <v>150</v>
      </c>
      <c r="B411" t="s">
        <v>48</v>
      </c>
      <c r="C411">
        <v>1.1200000000000001</v>
      </c>
      <c r="D411">
        <v>32.119999999999997</v>
      </c>
      <c r="E411">
        <v>1.53</v>
      </c>
      <c r="F411">
        <v>1</v>
      </c>
      <c r="G411">
        <v>1.53</v>
      </c>
      <c r="H411">
        <v>119.69</v>
      </c>
      <c r="I411">
        <v>1</v>
      </c>
      <c r="J411">
        <v>119.69</v>
      </c>
      <c r="K411">
        <v>52833</v>
      </c>
      <c r="L411">
        <v>332464</v>
      </c>
      <c r="M411">
        <v>-0.41</v>
      </c>
      <c r="N411">
        <v>0</v>
      </c>
      <c r="O411">
        <v>-87.57</v>
      </c>
      <c r="P411">
        <v>0</v>
      </c>
      <c r="Q411">
        <v>-52831.88</v>
      </c>
      <c r="R411">
        <v>0</v>
      </c>
      <c r="S411">
        <v>-332431.88</v>
      </c>
      <c r="T411">
        <v>53948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 t="s">
        <v>35</v>
      </c>
    </row>
    <row r="412" spans="1:32" x14ac:dyDescent="0.35">
      <c r="A412">
        <v>155</v>
      </c>
      <c r="B412" t="s">
        <v>49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 t="s">
        <v>35</v>
      </c>
    </row>
    <row r="413" spans="1:32" x14ac:dyDescent="0.35">
      <c r="A413">
        <v>160</v>
      </c>
      <c r="B413" t="s">
        <v>50</v>
      </c>
      <c r="C413">
        <v>-6.46</v>
      </c>
      <c r="D413">
        <v>-93.51</v>
      </c>
      <c r="E413">
        <v>-4.13</v>
      </c>
      <c r="F413">
        <v>1</v>
      </c>
      <c r="G413">
        <v>-4.13</v>
      </c>
      <c r="H413">
        <v>-486078.94</v>
      </c>
      <c r="I413">
        <v>1</v>
      </c>
      <c r="J413">
        <v>-486078.94</v>
      </c>
      <c r="K413">
        <v>-52833</v>
      </c>
      <c r="L413">
        <v>-332464</v>
      </c>
      <c r="M413">
        <v>-2.33</v>
      </c>
      <c r="N413">
        <v>0</v>
      </c>
      <c r="O413">
        <v>485985.43</v>
      </c>
      <c r="P413">
        <v>0</v>
      </c>
      <c r="Q413">
        <v>52826.54</v>
      </c>
      <c r="R413">
        <v>0</v>
      </c>
      <c r="S413">
        <v>332370.49</v>
      </c>
      <c r="T413">
        <v>-53948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 t="s">
        <v>35</v>
      </c>
    </row>
    <row r="414" spans="1:32" x14ac:dyDescent="0.35">
      <c r="A414">
        <v>170</v>
      </c>
      <c r="B414" t="s">
        <v>51</v>
      </c>
      <c r="C414">
        <v>-188087.63</v>
      </c>
      <c r="D414">
        <v>-3491012.72</v>
      </c>
      <c r="E414">
        <v>-105985.64</v>
      </c>
      <c r="F414">
        <v>1</v>
      </c>
      <c r="G414">
        <v>-105985.64</v>
      </c>
      <c r="H414">
        <v>-2075570.69</v>
      </c>
      <c r="I414">
        <v>1</v>
      </c>
      <c r="J414">
        <v>-2075570.69</v>
      </c>
      <c r="K414">
        <v>1326325</v>
      </c>
      <c r="L414">
        <v>12096784</v>
      </c>
      <c r="M414">
        <v>-82101.990000000005</v>
      </c>
      <c r="N414">
        <v>0</v>
      </c>
      <c r="O414">
        <v>-1415442.03</v>
      </c>
      <c r="P414">
        <v>0</v>
      </c>
      <c r="Q414">
        <v>-1514412.63</v>
      </c>
      <c r="R414">
        <v>0</v>
      </c>
      <c r="S414">
        <v>-15587796.720000001</v>
      </c>
      <c r="T414">
        <v>1492899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 t="s">
        <v>35</v>
      </c>
    </row>
    <row r="415" spans="1:32" x14ac:dyDescent="0.35">
      <c r="A415">
        <v>180</v>
      </c>
      <c r="B415" t="s">
        <v>52</v>
      </c>
      <c r="C415">
        <v>0</v>
      </c>
      <c r="D415">
        <v>93744</v>
      </c>
      <c r="E415">
        <v>0</v>
      </c>
      <c r="F415">
        <v>1</v>
      </c>
      <c r="G415">
        <v>0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93744</v>
      </c>
      <c r="P415">
        <v>0</v>
      </c>
      <c r="Q415">
        <v>0</v>
      </c>
      <c r="R415">
        <v>0</v>
      </c>
      <c r="S415">
        <v>93744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 t="s">
        <v>35</v>
      </c>
    </row>
    <row r="416" spans="1:32" x14ac:dyDescent="0.35">
      <c r="A416">
        <v>190</v>
      </c>
      <c r="B416" t="s">
        <v>53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 t="s">
        <v>35</v>
      </c>
    </row>
    <row r="417" spans="1:32" x14ac:dyDescent="0.35">
      <c r="A417">
        <v>200</v>
      </c>
      <c r="B417" t="s">
        <v>54</v>
      </c>
      <c r="C417">
        <v>-188087.63</v>
      </c>
      <c r="D417">
        <v>-3584756.72</v>
      </c>
      <c r="E417">
        <v>-105985.64</v>
      </c>
      <c r="F417">
        <v>1</v>
      </c>
      <c r="G417">
        <v>-105985.64</v>
      </c>
      <c r="H417">
        <v>-2075570.69</v>
      </c>
      <c r="I417">
        <v>1</v>
      </c>
      <c r="J417">
        <v>-2075570.69</v>
      </c>
      <c r="K417">
        <v>1326325</v>
      </c>
      <c r="L417">
        <v>12096784</v>
      </c>
      <c r="M417">
        <v>-82101.990000000005</v>
      </c>
      <c r="N417">
        <v>0</v>
      </c>
      <c r="O417">
        <v>-1509186.03</v>
      </c>
      <c r="P417">
        <v>0</v>
      </c>
      <c r="Q417">
        <v>-1514412.63</v>
      </c>
      <c r="R417">
        <v>0</v>
      </c>
      <c r="S417">
        <v>-15681540.720000001</v>
      </c>
      <c r="T417">
        <v>1492899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 t="s">
        <v>35</v>
      </c>
    </row>
    <row r="418" spans="1:32" x14ac:dyDescent="0.35">
      <c r="A418">
        <v>210</v>
      </c>
      <c r="B418" t="s">
        <v>55</v>
      </c>
      <c r="C418">
        <v>-188094.09</v>
      </c>
      <c r="D418">
        <v>-1518101.07</v>
      </c>
      <c r="E418">
        <v>-105989.77</v>
      </c>
      <c r="F418">
        <v>1</v>
      </c>
      <c r="G418">
        <v>-105989.77</v>
      </c>
      <c r="H418">
        <v>-2561649.63</v>
      </c>
      <c r="I418">
        <v>1</v>
      </c>
      <c r="J418">
        <v>-2561649.63</v>
      </c>
      <c r="K418">
        <v>1273492</v>
      </c>
      <c r="L418">
        <v>11764320</v>
      </c>
      <c r="M418">
        <v>-82104.320000000007</v>
      </c>
      <c r="N418">
        <v>0</v>
      </c>
      <c r="O418">
        <v>1043548.56</v>
      </c>
      <c r="P418">
        <v>0</v>
      </c>
      <c r="Q418">
        <v>-1461586.09</v>
      </c>
      <c r="R418">
        <v>0</v>
      </c>
      <c r="S418">
        <v>-13282421.07</v>
      </c>
      <c r="T418">
        <v>1438951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 t="s">
        <v>35</v>
      </c>
    </row>
    <row r="419" spans="1:32" x14ac:dyDescent="0.35">
      <c r="A419" s="1" t="s">
        <v>2</v>
      </c>
      <c r="B419" s="1" t="s">
        <v>3</v>
      </c>
      <c r="C419" s="1" t="s">
        <v>71</v>
      </c>
      <c r="D419" s="1" t="s">
        <v>72</v>
      </c>
      <c r="E419" s="1" t="s">
        <v>6</v>
      </c>
      <c r="F419" s="1" t="s">
        <v>73</v>
      </c>
      <c r="G419" s="1" t="s">
        <v>74</v>
      </c>
      <c r="H419" s="1" t="s">
        <v>75</v>
      </c>
      <c r="I419" s="1" t="s">
        <v>76</v>
      </c>
      <c r="J419" s="1" t="s">
        <v>77</v>
      </c>
      <c r="K419" s="1" t="s">
        <v>78</v>
      </c>
      <c r="L419" s="1" t="s">
        <v>79</v>
      </c>
      <c r="M419" s="1" t="s">
        <v>96</v>
      </c>
      <c r="N419" s="1" t="s">
        <v>15</v>
      </c>
      <c r="O419" s="1" t="s">
        <v>97</v>
      </c>
      <c r="P419" s="1" t="s">
        <v>17</v>
      </c>
      <c r="Q419" s="1" t="s">
        <v>98</v>
      </c>
      <c r="R419" s="1" t="s">
        <v>19</v>
      </c>
      <c r="S419" s="1" t="s">
        <v>99</v>
      </c>
      <c r="T419" s="1" t="s">
        <v>100</v>
      </c>
      <c r="U419" s="1" t="s">
        <v>108</v>
      </c>
      <c r="V419" s="1" t="s">
        <v>109</v>
      </c>
      <c r="W419" s="1" t="s">
        <v>24</v>
      </c>
      <c r="X419" s="1" t="s">
        <v>25</v>
      </c>
      <c r="Y419" s="1" t="s">
        <v>26</v>
      </c>
      <c r="Z419" s="1" t="s">
        <v>27</v>
      </c>
      <c r="AA419" s="1" t="s">
        <v>28</v>
      </c>
      <c r="AB419" s="1" t="s">
        <v>29</v>
      </c>
      <c r="AC419" s="1" t="s">
        <v>30</v>
      </c>
      <c r="AD419" s="1" t="s">
        <v>31</v>
      </c>
      <c r="AE419" s="1" t="s">
        <v>32</v>
      </c>
      <c r="AF419" s="1" t="s">
        <v>33</v>
      </c>
    </row>
    <row r="420" spans="1:32" x14ac:dyDescent="0.35">
      <c r="A420">
        <v>30</v>
      </c>
      <c r="B420" t="s">
        <v>34</v>
      </c>
      <c r="C420">
        <v>1879839.26</v>
      </c>
      <c r="D420">
        <v>13983794.550000001</v>
      </c>
      <c r="E420">
        <v>1987378.27</v>
      </c>
      <c r="F420">
        <v>1</v>
      </c>
      <c r="G420">
        <v>1987378.27</v>
      </c>
      <c r="H420">
        <v>12015020.960000001</v>
      </c>
      <c r="I420">
        <v>1</v>
      </c>
      <c r="J420">
        <v>12015020.960000001</v>
      </c>
      <c r="K420">
        <v>1196162</v>
      </c>
      <c r="L420">
        <v>16727404</v>
      </c>
      <c r="M420">
        <v>-107539.01</v>
      </c>
      <c r="N420">
        <v>0</v>
      </c>
      <c r="O420">
        <v>1968773.59</v>
      </c>
      <c r="P420">
        <v>0</v>
      </c>
      <c r="Q420">
        <v>683677.26</v>
      </c>
      <c r="R420">
        <v>0</v>
      </c>
      <c r="S420">
        <v>-2743609.45</v>
      </c>
      <c r="T420">
        <v>891582</v>
      </c>
      <c r="U420">
        <v>844976.24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 t="s">
        <v>35</v>
      </c>
    </row>
    <row r="421" spans="1:32" x14ac:dyDescent="0.35">
      <c r="A421">
        <v>40</v>
      </c>
      <c r="B421" t="s">
        <v>36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 t="s">
        <v>35</v>
      </c>
    </row>
    <row r="422" spans="1:32" x14ac:dyDescent="0.35">
      <c r="A422">
        <v>50</v>
      </c>
      <c r="B422" t="s">
        <v>37</v>
      </c>
      <c r="C422">
        <v>1879839.26</v>
      </c>
      <c r="D422">
        <v>13983794.550000001</v>
      </c>
      <c r="E422">
        <v>1987378.27</v>
      </c>
      <c r="F422">
        <v>1</v>
      </c>
      <c r="G422">
        <v>1987378.27</v>
      </c>
      <c r="H422">
        <v>12015020.960000001</v>
      </c>
      <c r="I422">
        <v>1</v>
      </c>
      <c r="J422">
        <v>12015020.960000001</v>
      </c>
      <c r="K422">
        <v>1196162</v>
      </c>
      <c r="L422">
        <v>16727404</v>
      </c>
      <c r="M422">
        <v>-107539.01</v>
      </c>
      <c r="N422">
        <v>0</v>
      </c>
      <c r="O422">
        <v>1968773.59</v>
      </c>
      <c r="P422">
        <v>0</v>
      </c>
      <c r="Q422">
        <v>683677.26</v>
      </c>
      <c r="R422">
        <v>0</v>
      </c>
      <c r="S422">
        <v>-2743609.45</v>
      </c>
      <c r="T422">
        <v>891582</v>
      </c>
      <c r="U422">
        <v>844976.24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 t="s">
        <v>35</v>
      </c>
    </row>
    <row r="423" spans="1:32" x14ac:dyDescent="0.35">
      <c r="A423">
        <v>60</v>
      </c>
      <c r="B423" t="s">
        <v>38</v>
      </c>
      <c r="C423">
        <v>462881.16</v>
      </c>
      <c r="D423">
        <v>9776575.2400000002</v>
      </c>
      <c r="E423">
        <v>1463513.6</v>
      </c>
      <c r="F423">
        <v>1</v>
      </c>
      <c r="G423">
        <v>1463513.6</v>
      </c>
      <c r="H423">
        <v>8803018.4800000004</v>
      </c>
      <c r="I423">
        <v>1</v>
      </c>
      <c r="J423">
        <v>8803018.4800000004</v>
      </c>
      <c r="K423">
        <v>779550</v>
      </c>
      <c r="L423">
        <v>12537780</v>
      </c>
      <c r="M423">
        <v>-1000632.44</v>
      </c>
      <c r="N423">
        <v>0</v>
      </c>
      <c r="O423">
        <v>973556.76</v>
      </c>
      <c r="P423">
        <v>0</v>
      </c>
      <c r="Q423">
        <v>-316668.84000000003</v>
      </c>
      <c r="R423">
        <v>0</v>
      </c>
      <c r="S423">
        <v>-2761204.76</v>
      </c>
      <c r="T423">
        <v>586000</v>
      </c>
      <c r="U423">
        <v>395671.19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 t="s">
        <v>35</v>
      </c>
    </row>
    <row r="424" spans="1:32" x14ac:dyDescent="0.35">
      <c r="A424">
        <v>70</v>
      </c>
      <c r="B424" t="s">
        <v>39</v>
      </c>
      <c r="C424">
        <v>1416958.1</v>
      </c>
      <c r="D424">
        <v>4207219.3099999996</v>
      </c>
      <c r="E424">
        <v>523864.67</v>
      </c>
      <c r="F424">
        <v>1</v>
      </c>
      <c r="G424">
        <v>523864.67</v>
      </c>
      <c r="H424">
        <v>3212002.48</v>
      </c>
      <c r="I424">
        <v>1</v>
      </c>
      <c r="J424">
        <v>3212002.48</v>
      </c>
      <c r="K424">
        <v>416612</v>
      </c>
      <c r="L424">
        <v>4189624</v>
      </c>
      <c r="M424">
        <v>893093.43</v>
      </c>
      <c r="N424">
        <v>0</v>
      </c>
      <c r="O424">
        <v>995216.83</v>
      </c>
      <c r="P424">
        <v>0</v>
      </c>
      <c r="Q424">
        <v>1000346.1</v>
      </c>
      <c r="R424">
        <v>0</v>
      </c>
      <c r="S424">
        <v>17595.310000000001</v>
      </c>
      <c r="T424">
        <v>305582</v>
      </c>
      <c r="U424">
        <v>449305.05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 t="s">
        <v>35</v>
      </c>
    </row>
    <row r="425" spans="1:32" x14ac:dyDescent="0.35">
      <c r="A425">
        <v>80</v>
      </c>
      <c r="B425" t="s">
        <v>40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 t="s">
        <v>35</v>
      </c>
    </row>
    <row r="426" spans="1:32" x14ac:dyDescent="0.35">
      <c r="A426">
        <v>90</v>
      </c>
      <c r="B426" t="s">
        <v>41</v>
      </c>
      <c r="C426">
        <v>103732.55</v>
      </c>
      <c r="D426">
        <v>1136553.6399999999</v>
      </c>
      <c r="E426">
        <v>103486.89</v>
      </c>
      <c r="F426">
        <v>1</v>
      </c>
      <c r="G426">
        <v>103486.89</v>
      </c>
      <c r="H426">
        <v>1003851.74</v>
      </c>
      <c r="I426">
        <v>1</v>
      </c>
      <c r="J426">
        <v>1003851.74</v>
      </c>
      <c r="K426">
        <v>115550</v>
      </c>
      <c r="L426">
        <v>1097950</v>
      </c>
      <c r="M426">
        <v>245.66</v>
      </c>
      <c r="N426">
        <v>0</v>
      </c>
      <c r="O426">
        <v>132701.9</v>
      </c>
      <c r="P426">
        <v>0</v>
      </c>
      <c r="Q426">
        <v>-11817.45</v>
      </c>
      <c r="R426">
        <v>0</v>
      </c>
      <c r="S426">
        <v>38603.64</v>
      </c>
      <c r="T426">
        <v>118550</v>
      </c>
      <c r="U426">
        <v>141224.03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 t="s">
        <v>35</v>
      </c>
    </row>
    <row r="427" spans="1:32" x14ac:dyDescent="0.35">
      <c r="A427">
        <v>100</v>
      </c>
      <c r="B427" t="s">
        <v>42</v>
      </c>
      <c r="C427">
        <v>0</v>
      </c>
      <c r="D427">
        <v>195209.08</v>
      </c>
      <c r="E427">
        <v>0</v>
      </c>
      <c r="F427">
        <v>1</v>
      </c>
      <c r="G427">
        <v>0</v>
      </c>
      <c r="H427">
        <v>192950.62</v>
      </c>
      <c r="I427">
        <v>1</v>
      </c>
      <c r="J427">
        <v>192950.62</v>
      </c>
      <c r="K427">
        <v>24300</v>
      </c>
      <c r="L427">
        <v>218700</v>
      </c>
      <c r="M427">
        <v>0</v>
      </c>
      <c r="N427">
        <v>0</v>
      </c>
      <c r="O427">
        <v>2258.46</v>
      </c>
      <c r="P427">
        <v>0</v>
      </c>
      <c r="Q427">
        <v>-24300</v>
      </c>
      <c r="R427">
        <v>0</v>
      </c>
      <c r="S427">
        <v>-23490.92</v>
      </c>
      <c r="T427">
        <v>24300</v>
      </c>
      <c r="U427">
        <v>24089.15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 t="s">
        <v>35</v>
      </c>
    </row>
    <row r="428" spans="1:32" x14ac:dyDescent="0.35">
      <c r="A428">
        <v>110</v>
      </c>
      <c r="B428" t="s">
        <v>43</v>
      </c>
      <c r="C428">
        <v>103732.55</v>
      </c>
      <c r="D428">
        <v>1331762.72</v>
      </c>
      <c r="E428">
        <v>103486.89</v>
      </c>
      <c r="F428">
        <v>1</v>
      </c>
      <c r="G428">
        <v>103486.89</v>
      </c>
      <c r="H428">
        <v>1196802.3600000001</v>
      </c>
      <c r="I428">
        <v>1</v>
      </c>
      <c r="J428">
        <v>1196802.3600000001</v>
      </c>
      <c r="K428">
        <v>139850</v>
      </c>
      <c r="L428">
        <v>1316650</v>
      </c>
      <c r="M428">
        <v>245.66</v>
      </c>
      <c r="N428">
        <v>0</v>
      </c>
      <c r="O428">
        <v>134960.35999999999</v>
      </c>
      <c r="P428">
        <v>0</v>
      </c>
      <c r="Q428">
        <v>-36117.449999999997</v>
      </c>
      <c r="R428">
        <v>0</v>
      </c>
      <c r="S428">
        <v>15112.72</v>
      </c>
      <c r="T428">
        <v>142850</v>
      </c>
      <c r="U428">
        <v>165313.18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 t="s">
        <v>35</v>
      </c>
    </row>
    <row r="429" spans="1:32" x14ac:dyDescent="0.35">
      <c r="A429">
        <v>120</v>
      </c>
      <c r="B429" t="s">
        <v>44</v>
      </c>
      <c r="C429">
        <v>1313225.55</v>
      </c>
      <c r="D429">
        <v>2875456.59</v>
      </c>
      <c r="E429">
        <v>420377.78</v>
      </c>
      <c r="F429">
        <v>1</v>
      </c>
      <c r="G429">
        <v>420377.78</v>
      </c>
      <c r="H429">
        <v>2015200.12</v>
      </c>
      <c r="I429">
        <v>1</v>
      </c>
      <c r="J429">
        <v>2015200.12</v>
      </c>
      <c r="K429">
        <v>276762</v>
      </c>
      <c r="L429">
        <v>2872974</v>
      </c>
      <c r="M429">
        <v>892847.77</v>
      </c>
      <c r="N429">
        <v>0</v>
      </c>
      <c r="O429">
        <v>860256.47</v>
      </c>
      <c r="P429">
        <v>0</v>
      </c>
      <c r="Q429">
        <v>1036463.55</v>
      </c>
      <c r="R429">
        <v>0</v>
      </c>
      <c r="S429">
        <v>2482.59</v>
      </c>
      <c r="T429">
        <v>162732</v>
      </c>
      <c r="U429">
        <v>283991.87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 t="s">
        <v>35</v>
      </c>
    </row>
    <row r="430" spans="1:32" x14ac:dyDescent="0.35">
      <c r="A430">
        <v>130</v>
      </c>
      <c r="B430" t="s">
        <v>45</v>
      </c>
      <c r="C430">
        <v>0</v>
      </c>
      <c r="D430">
        <v>-88796.45</v>
      </c>
      <c r="E430">
        <v>-92364.24</v>
      </c>
      <c r="F430">
        <v>1</v>
      </c>
      <c r="G430">
        <v>-92364.24</v>
      </c>
      <c r="H430">
        <v>-313011.90000000002</v>
      </c>
      <c r="I430">
        <v>1</v>
      </c>
      <c r="J430">
        <v>-313011.90000000002</v>
      </c>
      <c r="K430">
        <v>-26288</v>
      </c>
      <c r="L430">
        <v>16465</v>
      </c>
      <c r="M430">
        <v>92364.24</v>
      </c>
      <c r="N430">
        <v>0</v>
      </c>
      <c r="O430">
        <v>224215.45</v>
      </c>
      <c r="P430">
        <v>0</v>
      </c>
      <c r="Q430">
        <v>26288</v>
      </c>
      <c r="R430">
        <v>0</v>
      </c>
      <c r="S430">
        <v>-105261.45</v>
      </c>
      <c r="T430">
        <v>7350</v>
      </c>
      <c r="U430">
        <v>345435.97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 t="s">
        <v>35</v>
      </c>
    </row>
    <row r="431" spans="1:32" x14ac:dyDescent="0.35">
      <c r="A431">
        <v>135</v>
      </c>
      <c r="B431" t="s">
        <v>46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-2426</v>
      </c>
      <c r="L431">
        <v>139392</v>
      </c>
      <c r="M431">
        <v>0</v>
      </c>
      <c r="N431">
        <v>0</v>
      </c>
      <c r="O431">
        <v>0</v>
      </c>
      <c r="P431">
        <v>0</v>
      </c>
      <c r="Q431">
        <v>2426</v>
      </c>
      <c r="R431">
        <v>0</v>
      </c>
      <c r="S431">
        <v>-139392</v>
      </c>
      <c r="T431">
        <v>30702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 t="s">
        <v>35</v>
      </c>
    </row>
    <row r="432" spans="1:32" x14ac:dyDescent="0.35">
      <c r="A432">
        <v>140</v>
      </c>
      <c r="B432" t="s">
        <v>47</v>
      </c>
      <c r="C432">
        <v>4.8899999999999997</v>
      </c>
      <c r="D432">
        <v>138476.49</v>
      </c>
      <c r="E432">
        <v>34564.080000000002</v>
      </c>
      <c r="F432">
        <v>1</v>
      </c>
      <c r="G432">
        <v>34564.080000000002</v>
      </c>
      <c r="H432">
        <v>323734.07</v>
      </c>
      <c r="I432">
        <v>1</v>
      </c>
      <c r="J432">
        <v>323734.07</v>
      </c>
      <c r="K432">
        <v>-2426</v>
      </c>
      <c r="L432">
        <v>139392</v>
      </c>
      <c r="M432">
        <v>-34559.19</v>
      </c>
      <c r="N432">
        <v>0</v>
      </c>
      <c r="O432">
        <v>-185257.58</v>
      </c>
      <c r="P432">
        <v>0</v>
      </c>
      <c r="Q432">
        <v>2430.89</v>
      </c>
      <c r="R432">
        <v>0</v>
      </c>
      <c r="S432">
        <v>-915.51</v>
      </c>
      <c r="T432">
        <v>30702</v>
      </c>
      <c r="U432">
        <v>33051.370000000003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 t="s">
        <v>35</v>
      </c>
    </row>
    <row r="433" spans="1:32" x14ac:dyDescent="0.35">
      <c r="A433">
        <v>150</v>
      </c>
      <c r="B433" t="s">
        <v>48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1</v>
      </c>
      <c r="J433">
        <v>0</v>
      </c>
      <c r="K433">
        <v>16147</v>
      </c>
      <c r="L433">
        <v>71266</v>
      </c>
      <c r="M433">
        <v>0</v>
      </c>
      <c r="N433">
        <v>0</v>
      </c>
      <c r="O433">
        <v>0</v>
      </c>
      <c r="P433">
        <v>0</v>
      </c>
      <c r="Q433">
        <v>-16147</v>
      </c>
      <c r="R433">
        <v>0</v>
      </c>
      <c r="S433">
        <v>-71266</v>
      </c>
      <c r="T433">
        <v>20647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 t="s">
        <v>35</v>
      </c>
    </row>
    <row r="434" spans="1:32" x14ac:dyDescent="0.35">
      <c r="A434">
        <v>155</v>
      </c>
      <c r="B434" t="s">
        <v>49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 t="s">
        <v>35</v>
      </c>
    </row>
    <row r="435" spans="1:32" x14ac:dyDescent="0.35">
      <c r="A435">
        <v>160</v>
      </c>
      <c r="B435" t="s">
        <v>50</v>
      </c>
      <c r="C435">
        <v>4.8899999999999997</v>
      </c>
      <c r="D435">
        <v>49680.04</v>
      </c>
      <c r="E435">
        <v>-57800.160000000003</v>
      </c>
      <c r="F435">
        <v>1</v>
      </c>
      <c r="G435">
        <v>-57800.160000000003</v>
      </c>
      <c r="H435">
        <v>10722.17</v>
      </c>
      <c r="I435">
        <v>1</v>
      </c>
      <c r="J435">
        <v>10722.17</v>
      </c>
      <c r="K435">
        <v>-47287</v>
      </c>
      <c r="L435">
        <v>223983</v>
      </c>
      <c r="M435">
        <v>57805.05</v>
      </c>
      <c r="N435">
        <v>0</v>
      </c>
      <c r="O435">
        <v>38957.870000000003</v>
      </c>
      <c r="P435">
        <v>0</v>
      </c>
      <c r="Q435">
        <v>47291.89</v>
      </c>
      <c r="R435">
        <v>0</v>
      </c>
      <c r="S435">
        <v>-174302.96</v>
      </c>
      <c r="T435">
        <v>48107</v>
      </c>
      <c r="U435">
        <v>378487.34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 t="s">
        <v>35</v>
      </c>
    </row>
    <row r="436" spans="1:32" x14ac:dyDescent="0.35">
      <c r="A436">
        <v>170</v>
      </c>
      <c r="B436" t="s">
        <v>51</v>
      </c>
      <c r="C436">
        <v>1313220.6599999999</v>
      </c>
      <c r="D436">
        <v>2825776.55</v>
      </c>
      <c r="E436">
        <v>478177.94</v>
      </c>
      <c r="F436">
        <v>1</v>
      </c>
      <c r="G436">
        <v>478177.94</v>
      </c>
      <c r="H436">
        <v>2004477.95</v>
      </c>
      <c r="I436">
        <v>1</v>
      </c>
      <c r="J436">
        <v>2004477.95</v>
      </c>
      <c r="K436">
        <v>324049</v>
      </c>
      <c r="L436">
        <v>2648991</v>
      </c>
      <c r="M436">
        <v>835042.72</v>
      </c>
      <c r="N436">
        <v>0</v>
      </c>
      <c r="O436">
        <v>821298.6</v>
      </c>
      <c r="P436">
        <v>0</v>
      </c>
      <c r="Q436">
        <v>989171.66</v>
      </c>
      <c r="R436">
        <v>0</v>
      </c>
      <c r="S436">
        <v>176785.55</v>
      </c>
      <c r="T436">
        <v>114625</v>
      </c>
      <c r="U436">
        <v>-94495.47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 t="s">
        <v>35</v>
      </c>
    </row>
    <row r="437" spans="1:32" x14ac:dyDescent="0.35">
      <c r="A437">
        <v>180</v>
      </c>
      <c r="B437" t="s">
        <v>52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1</v>
      </c>
      <c r="J437">
        <v>0</v>
      </c>
      <c r="K437">
        <v>2392</v>
      </c>
      <c r="L437">
        <v>33454</v>
      </c>
      <c r="M437">
        <v>0</v>
      </c>
      <c r="N437">
        <v>0</v>
      </c>
      <c r="O437">
        <v>0</v>
      </c>
      <c r="P437">
        <v>0</v>
      </c>
      <c r="Q437">
        <v>-2392</v>
      </c>
      <c r="R437">
        <v>0</v>
      </c>
      <c r="S437">
        <v>-33454</v>
      </c>
      <c r="T437">
        <v>1783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 t="s">
        <v>35</v>
      </c>
    </row>
    <row r="438" spans="1:32" x14ac:dyDescent="0.35">
      <c r="A438">
        <v>190</v>
      </c>
      <c r="B438" t="s">
        <v>53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 t="s">
        <v>35</v>
      </c>
    </row>
    <row r="439" spans="1:32" x14ac:dyDescent="0.35">
      <c r="A439">
        <v>200</v>
      </c>
      <c r="B439" t="s">
        <v>54</v>
      </c>
      <c r="C439">
        <v>1313220.6599999999</v>
      </c>
      <c r="D439">
        <v>2825776.55</v>
      </c>
      <c r="E439">
        <v>478177.94</v>
      </c>
      <c r="F439">
        <v>1</v>
      </c>
      <c r="G439">
        <v>478177.94</v>
      </c>
      <c r="H439">
        <v>2004477.95</v>
      </c>
      <c r="I439">
        <v>1</v>
      </c>
      <c r="J439">
        <v>2004477.95</v>
      </c>
      <c r="K439">
        <v>321657</v>
      </c>
      <c r="L439">
        <v>2615537</v>
      </c>
      <c r="M439">
        <v>835042.72</v>
      </c>
      <c r="N439">
        <v>0</v>
      </c>
      <c r="O439">
        <v>821298.6</v>
      </c>
      <c r="P439">
        <v>0</v>
      </c>
      <c r="Q439">
        <v>991563.66</v>
      </c>
      <c r="R439">
        <v>0</v>
      </c>
      <c r="S439">
        <v>210239.55</v>
      </c>
      <c r="T439">
        <v>112842</v>
      </c>
      <c r="U439">
        <v>-94495.47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 t="s">
        <v>35</v>
      </c>
    </row>
    <row r="440" spans="1:32" x14ac:dyDescent="0.35">
      <c r="A440">
        <v>210</v>
      </c>
      <c r="B440" t="s">
        <v>55</v>
      </c>
      <c r="C440">
        <v>1313225.55</v>
      </c>
      <c r="D440">
        <v>3070665.67</v>
      </c>
      <c r="E440">
        <v>420377.78</v>
      </c>
      <c r="F440">
        <v>1</v>
      </c>
      <c r="G440">
        <v>420377.78</v>
      </c>
      <c r="H440">
        <v>2208150.7400000002</v>
      </c>
      <c r="I440">
        <v>1</v>
      </c>
      <c r="J440">
        <v>2208150.7400000002</v>
      </c>
      <c r="K440">
        <v>301062</v>
      </c>
      <c r="L440">
        <v>3091674</v>
      </c>
      <c r="M440">
        <v>892847.77</v>
      </c>
      <c r="N440">
        <v>0</v>
      </c>
      <c r="O440">
        <v>862514.93</v>
      </c>
      <c r="P440">
        <v>0</v>
      </c>
      <c r="Q440">
        <v>1012163.55</v>
      </c>
      <c r="R440">
        <v>0</v>
      </c>
      <c r="S440">
        <v>-21008.33</v>
      </c>
      <c r="T440">
        <v>187032</v>
      </c>
      <c r="U440">
        <v>308081.02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 t="s">
        <v>35</v>
      </c>
    </row>
    <row r="441" spans="1:32" x14ac:dyDescent="0.35">
      <c r="A441" s="1" t="s">
        <v>2</v>
      </c>
      <c r="B441" s="1" t="s">
        <v>3</v>
      </c>
      <c r="C441" s="1" t="s">
        <v>71</v>
      </c>
      <c r="D441" s="1" t="s">
        <v>72</v>
      </c>
      <c r="E441" s="1" t="s">
        <v>6</v>
      </c>
      <c r="F441" s="1" t="s">
        <v>73</v>
      </c>
      <c r="G441" s="1" t="s">
        <v>74</v>
      </c>
      <c r="H441" s="1" t="s">
        <v>75</v>
      </c>
      <c r="I441" s="1" t="s">
        <v>76</v>
      </c>
      <c r="J441" s="1" t="s">
        <v>77</v>
      </c>
      <c r="K441" s="1" t="s">
        <v>78</v>
      </c>
      <c r="L441" s="1" t="s">
        <v>79</v>
      </c>
      <c r="M441" s="1" t="s">
        <v>96</v>
      </c>
      <c r="N441" s="1" t="s">
        <v>15</v>
      </c>
      <c r="O441" s="1" t="s">
        <v>97</v>
      </c>
      <c r="P441" s="1" t="s">
        <v>17</v>
      </c>
      <c r="Q441" s="1" t="s">
        <v>98</v>
      </c>
      <c r="R441" s="1" t="s">
        <v>19</v>
      </c>
      <c r="S441" s="1" t="s">
        <v>99</v>
      </c>
      <c r="T441" s="1" t="s">
        <v>100</v>
      </c>
      <c r="U441" s="1" t="s">
        <v>108</v>
      </c>
      <c r="V441" s="1" t="s">
        <v>109</v>
      </c>
      <c r="W441" s="1" t="s">
        <v>24</v>
      </c>
      <c r="X441" s="1" t="s">
        <v>25</v>
      </c>
      <c r="Y441" s="1" t="s">
        <v>26</v>
      </c>
      <c r="Z441" s="1" t="s">
        <v>27</v>
      </c>
      <c r="AA441" s="1" t="s">
        <v>28</v>
      </c>
      <c r="AB441" s="1" t="s">
        <v>29</v>
      </c>
      <c r="AC441" s="1" t="s">
        <v>30</v>
      </c>
      <c r="AD441" s="1" t="s">
        <v>31</v>
      </c>
      <c r="AE441" s="1" t="s">
        <v>32</v>
      </c>
      <c r="AF441" s="1" t="s">
        <v>33</v>
      </c>
    </row>
    <row r="442" spans="1:32" x14ac:dyDescent="0.35">
      <c r="A442">
        <v>30</v>
      </c>
      <c r="B442" t="s">
        <v>34</v>
      </c>
      <c r="C442">
        <v>2366696.1</v>
      </c>
      <c r="D442">
        <v>29417835.609999999</v>
      </c>
      <c r="E442">
        <v>2630914.9300000002</v>
      </c>
      <c r="F442">
        <v>1</v>
      </c>
      <c r="G442">
        <v>2630914.9300000002</v>
      </c>
      <c r="H442">
        <v>12382138.6</v>
      </c>
      <c r="I442">
        <v>1</v>
      </c>
      <c r="J442">
        <v>12382138.6</v>
      </c>
      <c r="K442">
        <v>1869980</v>
      </c>
      <c r="L442">
        <v>21172667</v>
      </c>
      <c r="M442">
        <v>-264218.83</v>
      </c>
      <c r="N442">
        <v>0</v>
      </c>
      <c r="O442">
        <v>17035697.010000002</v>
      </c>
      <c r="P442">
        <v>0</v>
      </c>
      <c r="Q442">
        <v>496716.1</v>
      </c>
      <c r="R442">
        <v>0</v>
      </c>
      <c r="S442">
        <v>8245168.6100000003</v>
      </c>
      <c r="T442">
        <v>890312</v>
      </c>
      <c r="U442">
        <v>3789035.91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 t="s">
        <v>35</v>
      </c>
    </row>
    <row r="443" spans="1:32" x14ac:dyDescent="0.35">
      <c r="A443">
        <v>40</v>
      </c>
      <c r="B443" t="s">
        <v>36</v>
      </c>
      <c r="C443">
        <v>-437500</v>
      </c>
      <c r="D443">
        <v>-4147994.43</v>
      </c>
      <c r="E443">
        <v>0</v>
      </c>
      <c r="F443">
        <v>1</v>
      </c>
      <c r="G443">
        <v>0</v>
      </c>
      <c r="H443">
        <v>-1384757.37</v>
      </c>
      <c r="I443">
        <v>1</v>
      </c>
      <c r="J443">
        <v>-1384757.37</v>
      </c>
      <c r="K443">
        <v>0</v>
      </c>
      <c r="L443">
        <v>0</v>
      </c>
      <c r="M443">
        <v>-437500</v>
      </c>
      <c r="N443">
        <v>0</v>
      </c>
      <c r="O443">
        <v>-2763237.06</v>
      </c>
      <c r="P443">
        <v>0</v>
      </c>
      <c r="Q443">
        <v>-437500</v>
      </c>
      <c r="R443">
        <v>0</v>
      </c>
      <c r="S443">
        <v>-4147994.43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 t="s">
        <v>35</v>
      </c>
    </row>
    <row r="444" spans="1:32" x14ac:dyDescent="0.35">
      <c r="A444">
        <v>50</v>
      </c>
      <c r="B444" t="s">
        <v>37</v>
      </c>
      <c r="C444">
        <v>1929196.1</v>
      </c>
      <c r="D444">
        <v>25269841.18</v>
      </c>
      <c r="E444">
        <v>2630914.9300000002</v>
      </c>
      <c r="F444">
        <v>1</v>
      </c>
      <c r="G444">
        <v>2630914.9300000002</v>
      </c>
      <c r="H444">
        <v>10997381.23</v>
      </c>
      <c r="I444">
        <v>1</v>
      </c>
      <c r="J444">
        <v>10997381.23</v>
      </c>
      <c r="K444">
        <v>1869980</v>
      </c>
      <c r="L444">
        <v>21172667</v>
      </c>
      <c r="M444">
        <v>-701718.83</v>
      </c>
      <c r="N444">
        <v>0</v>
      </c>
      <c r="O444">
        <v>14272459.949999999</v>
      </c>
      <c r="P444">
        <v>0</v>
      </c>
      <c r="Q444">
        <v>59216.1</v>
      </c>
      <c r="R444">
        <v>0</v>
      </c>
      <c r="S444">
        <v>4097174.18</v>
      </c>
      <c r="T444">
        <v>890312</v>
      </c>
      <c r="U444">
        <v>3789035.91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 t="s">
        <v>35</v>
      </c>
    </row>
    <row r="445" spans="1:32" x14ac:dyDescent="0.35">
      <c r="A445">
        <v>60</v>
      </c>
      <c r="B445" t="s">
        <v>38</v>
      </c>
      <c r="C445">
        <v>959744.64</v>
      </c>
      <c r="D445">
        <v>12761521.039999999</v>
      </c>
      <c r="E445">
        <v>1082709.06</v>
      </c>
      <c r="F445">
        <v>1</v>
      </c>
      <c r="G445">
        <v>1082709.06</v>
      </c>
      <c r="H445">
        <v>4828552.24</v>
      </c>
      <c r="I445">
        <v>1</v>
      </c>
      <c r="J445">
        <v>4828552.24</v>
      </c>
      <c r="K445">
        <v>818061</v>
      </c>
      <c r="L445">
        <v>10130323</v>
      </c>
      <c r="M445">
        <v>-122964.42</v>
      </c>
      <c r="N445">
        <v>0</v>
      </c>
      <c r="O445">
        <v>7932968.7999999998</v>
      </c>
      <c r="P445">
        <v>0</v>
      </c>
      <c r="Q445">
        <v>141683.64000000001</v>
      </c>
      <c r="R445">
        <v>0</v>
      </c>
      <c r="S445">
        <v>2631198.04</v>
      </c>
      <c r="T445">
        <v>404688</v>
      </c>
      <c r="U445">
        <v>1610309.88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 t="s">
        <v>35</v>
      </c>
    </row>
    <row r="446" spans="1:32" x14ac:dyDescent="0.35">
      <c r="A446">
        <v>70</v>
      </c>
      <c r="B446" t="s">
        <v>39</v>
      </c>
      <c r="C446">
        <v>969451.46</v>
      </c>
      <c r="D446">
        <v>12508320.140000001</v>
      </c>
      <c r="E446">
        <v>1548205.87</v>
      </c>
      <c r="F446">
        <v>1</v>
      </c>
      <c r="G446">
        <v>1548205.87</v>
      </c>
      <c r="H446">
        <v>6168828.9900000002</v>
      </c>
      <c r="I446">
        <v>1</v>
      </c>
      <c r="J446">
        <v>6168828.9900000002</v>
      </c>
      <c r="K446">
        <v>1051919</v>
      </c>
      <c r="L446">
        <v>11042344</v>
      </c>
      <c r="M446">
        <v>-578754.41</v>
      </c>
      <c r="N446">
        <v>0</v>
      </c>
      <c r="O446">
        <v>6339491.1500000004</v>
      </c>
      <c r="P446">
        <v>0</v>
      </c>
      <c r="Q446">
        <v>-82467.539999999994</v>
      </c>
      <c r="R446">
        <v>0</v>
      </c>
      <c r="S446">
        <v>1465976.14</v>
      </c>
      <c r="T446">
        <v>485624</v>
      </c>
      <c r="U446">
        <v>2178726.0299999998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 t="s">
        <v>35</v>
      </c>
    </row>
    <row r="447" spans="1:32" x14ac:dyDescent="0.35">
      <c r="A447">
        <v>80</v>
      </c>
      <c r="B447" t="s">
        <v>40</v>
      </c>
      <c r="C447">
        <v>108027.88</v>
      </c>
      <c r="D447">
        <v>1296741.83</v>
      </c>
      <c r="E447">
        <v>143743.97</v>
      </c>
      <c r="F447">
        <v>1</v>
      </c>
      <c r="G447">
        <v>143743.97</v>
      </c>
      <c r="H447">
        <v>740475.16</v>
      </c>
      <c r="I447">
        <v>1</v>
      </c>
      <c r="J447">
        <v>740475.16</v>
      </c>
      <c r="K447">
        <v>99845</v>
      </c>
      <c r="L447">
        <v>1062766</v>
      </c>
      <c r="M447">
        <v>-35716.089999999997</v>
      </c>
      <c r="N447">
        <v>0</v>
      </c>
      <c r="O447">
        <v>556266.67000000004</v>
      </c>
      <c r="P447">
        <v>0</v>
      </c>
      <c r="Q447">
        <v>8182.88</v>
      </c>
      <c r="R447">
        <v>0</v>
      </c>
      <c r="S447">
        <v>233975.83</v>
      </c>
      <c r="T447">
        <v>62814</v>
      </c>
      <c r="U447">
        <v>192271.66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 t="s">
        <v>35</v>
      </c>
    </row>
    <row r="448" spans="1:32" x14ac:dyDescent="0.35">
      <c r="A448">
        <v>90</v>
      </c>
      <c r="B448" t="s">
        <v>41</v>
      </c>
      <c r="C448">
        <v>148981.98000000001</v>
      </c>
      <c r="D448">
        <v>1460095.62</v>
      </c>
      <c r="E448">
        <v>342656.71</v>
      </c>
      <c r="F448">
        <v>1</v>
      </c>
      <c r="G448">
        <v>342656.71</v>
      </c>
      <c r="H448">
        <v>2542280.85</v>
      </c>
      <c r="I448">
        <v>1</v>
      </c>
      <c r="J448">
        <v>2542280.85</v>
      </c>
      <c r="K448">
        <v>167000</v>
      </c>
      <c r="L448">
        <v>1407000</v>
      </c>
      <c r="M448">
        <v>-193674.73</v>
      </c>
      <c r="N448">
        <v>0</v>
      </c>
      <c r="O448">
        <v>-1082185.23</v>
      </c>
      <c r="P448">
        <v>0</v>
      </c>
      <c r="Q448">
        <v>-18018.02</v>
      </c>
      <c r="R448">
        <v>0</v>
      </c>
      <c r="S448">
        <v>53095.62</v>
      </c>
      <c r="T448">
        <v>135000</v>
      </c>
      <c r="U448">
        <v>141922.01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 t="s">
        <v>35</v>
      </c>
    </row>
    <row r="449" spans="1:32" x14ac:dyDescent="0.35">
      <c r="A449">
        <v>100</v>
      </c>
      <c r="B449" t="s">
        <v>42</v>
      </c>
      <c r="C449">
        <v>0</v>
      </c>
      <c r="D449">
        <v>26814.12</v>
      </c>
      <c r="E449">
        <v>0</v>
      </c>
      <c r="F449">
        <v>1</v>
      </c>
      <c r="G449">
        <v>0</v>
      </c>
      <c r="H449">
        <v>9223.92</v>
      </c>
      <c r="I449">
        <v>1</v>
      </c>
      <c r="J449">
        <v>9223.92</v>
      </c>
      <c r="K449">
        <v>3625</v>
      </c>
      <c r="L449">
        <v>32625</v>
      </c>
      <c r="M449">
        <v>0</v>
      </c>
      <c r="N449">
        <v>0</v>
      </c>
      <c r="O449">
        <v>17590.2</v>
      </c>
      <c r="P449">
        <v>0</v>
      </c>
      <c r="Q449">
        <v>-3625</v>
      </c>
      <c r="R449">
        <v>0</v>
      </c>
      <c r="S449">
        <v>-5810.88</v>
      </c>
      <c r="T449">
        <v>3625</v>
      </c>
      <c r="U449">
        <v>1152.99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 t="s">
        <v>35</v>
      </c>
    </row>
    <row r="450" spans="1:32" x14ac:dyDescent="0.35">
      <c r="A450">
        <v>110</v>
      </c>
      <c r="B450" t="s">
        <v>43</v>
      </c>
      <c r="C450">
        <v>257009.86</v>
      </c>
      <c r="D450">
        <v>2783651.57</v>
      </c>
      <c r="E450">
        <v>486400.68</v>
      </c>
      <c r="F450">
        <v>1</v>
      </c>
      <c r="G450">
        <v>486400.68</v>
      </c>
      <c r="H450">
        <v>3291979.93</v>
      </c>
      <c r="I450">
        <v>1</v>
      </c>
      <c r="J450">
        <v>3291979.93</v>
      </c>
      <c r="K450">
        <v>270470</v>
      </c>
      <c r="L450">
        <v>2502391</v>
      </c>
      <c r="M450">
        <v>-229390.82</v>
      </c>
      <c r="N450">
        <v>0</v>
      </c>
      <c r="O450">
        <v>-508328.36</v>
      </c>
      <c r="P450">
        <v>0</v>
      </c>
      <c r="Q450">
        <v>-13460.14</v>
      </c>
      <c r="R450">
        <v>0</v>
      </c>
      <c r="S450">
        <v>281260.57</v>
      </c>
      <c r="T450">
        <v>201439</v>
      </c>
      <c r="U450">
        <v>335346.65999999997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 t="s">
        <v>35</v>
      </c>
    </row>
    <row r="451" spans="1:32" x14ac:dyDescent="0.35">
      <c r="A451">
        <v>120</v>
      </c>
      <c r="B451" t="s">
        <v>44</v>
      </c>
      <c r="C451">
        <v>712441.6</v>
      </c>
      <c r="D451">
        <v>9724668.5700000003</v>
      </c>
      <c r="E451">
        <v>1061805.19</v>
      </c>
      <c r="F451">
        <v>1</v>
      </c>
      <c r="G451">
        <v>1061805.19</v>
      </c>
      <c r="H451">
        <v>2876849.06</v>
      </c>
      <c r="I451">
        <v>1</v>
      </c>
      <c r="J451">
        <v>2876849.06</v>
      </c>
      <c r="K451">
        <v>781449</v>
      </c>
      <c r="L451">
        <v>8539953</v>
      </c>
      <c r="M451">
        <v>-349363.59</v>
      </c>
      <c r="N451">
        <v>0</v>
      </c>
      <c r="O451">
        <v>6847819.5099999998</v>
      </c>
      <c r="P451">
        <v>0</v>
      </c>
      <c r="Q451">
        <v>-69007.399999999994</v>
      </c>
      <c r="R451">
        <v>0</v>
      </c>
      <c r="S451">
        <v>1184715.57</v>
      </c>
      <c r="T451">
        <v>284185</v>
      </c>
      <c r="U451">
        <v>1843379.37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 t="s">
        <v>35</v>
      </c>
    </row>
    <row r="452" spans="1:32" x14ac:dyDescent="0.35">
      <c r="A452">
        <v>130</v>
      </c>
      <c r="B452" t="s">
        <v>45</v>
      </c>
      <c r="C452">
        <v>-117898.68</v>
      </c>
      <c r="D452">
        <v>-442140.25</v>
      </c>
      <c r="E452">
        <v>-20314.759999999998</v>
      </c>
      <c r="F452">
        <v>1</v>
      </c>
      <c r="G452">
        <v>-20314.759999999998</v>
      </c>
      <c r="H452">
        <v>-572687.18999999994</v>
      </c>
      <c r="I452">
        <v>1</v>
      </c>
      <c r="J452">
        <v>-572687.18999999994</v>
      </c>
      <c r="K452">
        <v>-93000</v>
      </c>
      <c r="L452">
        <v>-837000</v>
      </c>
      <c r="M452">
        <v>-97583.92</v>
      </c>
      <c r="N452">
        <v>0</v>
      </c>
      <c r="O452">
        <v>130546.94</v>
      </c>
      <c r="P452">
        <v>0</v>
      </c>
      <c r="Q452">
        <v>-24898.68</v>
      </c>
      <c r="R452">
        <v>0</v>
      </c>
      <c r="S452">
        <v>394859.75</v>
      </c>
      <c r="T452">
        <v>-93000</v>
      </c>
      <c r="U452">
        <v>-146237.45000000001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 t="s">
        <v>35</v>
      </c>
    </row>
    <row r="453" spans="1:32" x14ac:dyDescent="0.35">
      <c r="A453">
        <v>135</v>
      </c>
      <c r="B453" t="s">
        <v>46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 t="s">
        <v>35</v>
      </c>
    </row>
    <row r="454" spans="1:32" x14ac:dyDescent="0.35">
      <c r="A454">
        <v>140</v>
      </c>
      <c r="B454" t="s">
        <v>47</v>
      </c>
      <c r="C454">
        <v>0</v>
      </c>
      <c r="D454">
        <v>13787.36</v>
      </c>
      <c r="E454">
        <v>2221.1999999999998</v>
      </c>
      <c r="F454">
        <v>1</v>
      </c>
      <c r="G454">
        <v>2221.1999999999998</v>
      </c>
      <c r="H454">
        <v>16310.28</v>
      </c>
      <c r="I454">
        <v>1</v>
      </c>
      <c r="J454">
        <v>16310.28</v>
      </c>
      <c r="K454">
        <v>3000</v>
      </c>
      <c r="L454">
        <v>27000</v>
      </c>
      <c r="M454">
        <v>-2221.1999999999998</v>
      </c>
      <c r="N454">
        <v>0</v>
      </c>
      <c r="O454">
        <v>-2522.92</v>
      </c>
      <c r="P454">
        <v>0</v>
      </c>
      <c r="Q454">
        <v>-3000</v>
      </c>
      <c r="R454">
        <v>0</v>
      </c>
      <c r="S454">
        <v>-13212.64</v>
      </c>
      <c r="T454">
        <v>3000</v>
      </c>
      <c r="U454">
        <v>1397.8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 t="s">
        <v>35</v>
      </c>
    </row>
    <row r="455" spans="1:32" x14ac:dyDescent="0.35">
      <c r="A455">
        <v>150</v>
      </c>
      <c r="B455" t="s">
        <v>48</v>
      </c>
      <c r="C455">
        <v>292519.77</v>
      </c>
      <c r="D455">
        <v>3541682.98</v>
      </c>
      <c r="E455">
        <v>242837.91</v>
      </c>
      <c r="F455">
        <v>1</v>
      </c>
      <c r="G455">
        <v>242837.91</v>
      </c>
      <c r="H455">
        <v>2766521.75</v>
      </c>
      <c r="I455">
        <v>1</v>
      </c>
      <c r="J455">
        <v>2766521.75</v>
      </c>
      <c r="K455">
        <v>250000</v>
      </c>
      <c r="L455">
        <v>2250000</v>
      </c>
      <c r="M455">
        <v>49681.86</v>
      </c>
      <c r="N455">
        <v>0</v>
      </c>
      <c r="O455">
        <v>775161.23</v>
      </c>
      <c r="P455">
        <v>0</v>
      </c>
      <c r="Q455">
        <v>42519.77</v>
      </c>
      <c r="R455">
        <v>0</v>
      </c>
      <c r="S455">
        <v>1291682.98</v>
      </c>
      <c r="T455">
        <v>250000</v>
      </c>
      <c r="U455">
        <v>324372.98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 t="s">
        <v>35</v>
      </c>
    </row>
    <row r="456" spans="1:32" x14ac:dyDescent="0.35">
      <c r="A456">
        <v>155</v>
      </c>
      <c r="B456" t="s">
        <v>49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 t="s">
        <v>35</v>
      </c>
    </row>
    <row r="457" spans="1:32" x14ac:dyDescent="0.35">
      <c r="A457">
        <v>160</v>
      </c>
      <c r="B457" t="s">
        <v>50</v>
      </c>
      <c r="C457">
        <v>-410418.45</v>
      </c>
      <c r="D457">
        <v>-3970035.87</v>
      </c>
      <c r="E457">
        <v>-260931.47</v>
      </c>
      <c r="F457">
        <v>1</v>
      </c>
      <c r="G457">
        <v>-260931.47</v>
      </c>
      <c r="H457">
        <v>-3322898.66</v>
      </c>
      <c r="I457">
        <v>1</v>
      </c>
      <c r="J457">
        <v>-3322898.66</v>
      </c>
      <c r="K457">
        <v>-340000</v>
      </c>
      <c r="L457">
        <v>-3060000</v>
      </c>
      <c r="M457">
        <v>-149486.98000000001</v>
      </c>
      <c r="N457">
        <v>0</v>
      </c>
      <c r="O457">
        <v>-647137.21</v>
      </c>
      <c r="P457">
        <v>0</v>
      </c>
      <c r="Q457">
        <v>-70418.45</v>
      </c>
      <c r="R457">
        <v>0</v>
      </c>
      <c r="S457">
        <v>-910035.87</v>
      </c>
      <c r="T457">
        <v>-340000</v>
      </c>
      <c r="U457">
        <v>-469212.63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 t="s">
        <v>35</v>
      </c>
    </row>
    <row r="458" spans="1:32" x14ac:dyDescent="0.35">
      <c r="A458">
        <v>170</v>
      </c>
      <c r="B458" t="s">
        <v>51</v>
      </c>
      <c r="C458">
        <v>1122860.05</v>
      </c>
      <c r="D458">
        <v>13694704.439999999</v>
      </c>
      <c r="E458">
        <v>1322736.6599999999</v>
      </c>
      <c r="F458">
        <v>1</v>
      </c>
      <c r="G458">
        <v>1322736.6599999999</v>
      </c>
      <c r="H458">
        <v>6199747.7199999997</v>
      </c>
      <c r="I458">
        <v>1</v>
      </c>
      <c r="J458">
        <v>6199747.7199999997</v>
      </c>
      <c r="K458">
        <v>1121449</v>
      </c>
      <c r="L458">
        <v>11599953</v>
      </c>
      <c r="M458">
        <v>-199876.61</v>
      </c>
      <c r="N458">
        <v>0</v>
      </c>
      <c r="O458">
        <v>7494956.7199999997</v>
      </c>
      <c r="P458">
        <v>0</v>
      </c>
      <c r="Q458">
        <v>1411.05</v>
      </c>
      <c r="R458">
        <v>0</v>
      </c>
      <c r="S458">
        <v>2094751.44</v>
      </c>
      <c r="T458">
        <v>624185</v>
      </c>
      <c r="U458">
        <v>2312592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 t="s">
        <v>35</v>
      </c>
    </row>
    <row r="459" spans="1:32" x14ac:dyDescent="0.35">
      <c r="A459">
        <v>180</v>
      </c>
      <c r="B459" t="s">
        <v>52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0</v>
      </c>
      <c r="K459">
        <v>56099</v>
      </c>
      <c r="L459">
        <v>635180</v>
      </c>
      <c r="M459">
        <v>0</v>
      </c>
      <c r="N459">
        <v>0</v>
      </c>
      <c r="O459">
        <v>0</v>
      </c>
      <c r="P459">
        <v>0</v>
      </c>
      <c r="Q459">
        <v>-56099</v>
      </c>
      <c r="R459">
        <v>0</v>
      </c>
      <c r="S459">
        <v>-635180</v>
      </c>
      <c r="T459">
        <v>26709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 t="s">
        <v>35</v>
      </c>
    </row>
    <row r="460" spans="1:32" x14ac:dyDescent="0.35">
      <c r="A460">
        <v>190</v>
      </c>
      <c r="B460" t="s">
        <v>53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 t="s">
        <v>35</v>
      </c>
    </row>
    <row r="461" spans="1:32" x14ac:dyDescent="0.35">
      <c r="A461">
        <v>200</v>
      </c>
      <c r="B461" t="s">
        <v>54</v>
      </c>
      <c r="C461">
        <v>1122860.05</v>
      </c>
      <c r="D461">
        <v>13694704.439999999</v>
      </c>
      <c r="E461">
        <v>1322736.6599999999</v>
      </c>
      <c r="F461">
        <v>1</v>
      </c>
      <c r="G461">
        <v>1322736.6599999999</v>
      </c>
      <c r="H461">
        <v>6199747.7199999997</v>
      </c>
      <c r="I461">
        <v>1</v>
      </c>
      <c r="J461">
        <v>6199747.7199999997</v>
      </c>
      <c r="K461">
        <v>1065350</v>
      </c>
      <c r="L461">
        <v>10964773</v>
      </c>
      <c r="M461">
        <v>-199876.61</v>
      </c>
      <c r="N461">
        <v>0</v>
      </c>
      <c r="O461">
        <v>7494956.7199999997</v>
      </c>
      <c r="P461">
        <v>0</v>
      </c>
      <c r="Q461">
        <v>57510.05</v>
      </c>
      <c r="R461">
        <v>0</v>
      </c>
      <c r="S461">
        <v>2729931.44</v>
      </c>
      <c r="T461">
        <v>597476</v>
      </c>
      <c r="U461">
        <v>2312592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 t="s">
        <v>35</v>
      </c>
    </row>
    <row r="462" spans="1:32" x14ac:dyDescent="0.35">
      <c r="A462">
        <v>210</v>
      </c>
      <c r="B462" t="s">
        <v>55</v>
      </c>
      <c r="C462">
        <v>712441.6</v>
      </c>
      <c r="D462">
        <v>9751482.6899999995</v>
      </c>
      <c r="E462">
        <v>1061805.19</v>
      </c>
      <c r="F462">
        <v>1</v>
      </c>
      <c r="G462">
        <v>1061805.19</v>
      </c>
      <c r="H462">
        <v>2886072.98</v>
      </c>
      <c r="I462">
        <v>1</v>
      </c>
      <c r="J462">
        <v>2886072.98</v>
      </c>
      <c r="K462">
        <v>785074</v>
      </c>
      <c r="L462">
        <v>8572578</v>
      </c>
      <c r="M462">
        <v>-349363.59</v>
      </c>
      <c r="N462">
        <v>0</v>
      </c>
      <c r="O462">
        <v>6865409.71</v>
      </c>
      <c r="P462">
        <v>0</v>
      </c>
      <c r="Q462">
        <v>-72632.399999999994</v>
      </c>
      <c r="R462">
        <v>0</v>
      </c>
      <c r="S462">
        <v>1178904.69</v>
      </c>
      <c r="T462">
        <v>287810</v>
      </c>
      <c r="U462">
        <v>1844532.36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 t="s">
        <v>35</v>
      </c>
    </row>
    <row r="463" spans="1:32" x14ac:dyDescent="0.35">
      <c r="A463" s="1" t="s">
        <v>2</v>
      </c>
      <c r="B463" s="1" t="s">
        <v>3</v>
      </c>
      <c r="C463" s="1" t="s">
        <v>71</v>
      </c>
      <c r="D463" s="1" t="s">
        <v>72</v>
      </c>
      <c r="E463" s="1" t="s">
        <v>6</v>
      </c>
      <c r="F463" s="1" t="s">
        <v>73</v>
      </c>
      <c r="G463" s="1" t="s">
        <v>74</v>
      </c>
      <c r="H463" s="1" t="s">
        <v>75</v>
      </c>
      <c r="I463" s="1" t="s">
        <v>76</v>
      </c>
      <c r="J463" s="1" t="s">
        <v>77</v>
      </c>
      <c r="K463" s="1" t="s">
        <v>78</v>
      </c>
      <c r="L463" s="1" t="s">
        <v>79</v>
      </c>
      <c r="M463" s="1" t="s">
        <v>96</v>
      </c>
      <c r="N463" s="1" t="s">
        <v>15</v>
      </c>
      <c r="O463" s="1" t="s">
        <v>97</v>
      </c>
      <c r="P463" s="1" t="s">
        <v>17</v>
      </c>
      <c r="Q463" s="1" t="s">
        <v>98</v>
      </c>
      <c r="R463" s="1" t="s">
        <v>19</v>
      </c>
      <c r="S463" s="1" t="s">
        <v>99</v>
      </c>
      <c r="T463" s="1" t="s">
        <v>21</v>
      </c>
      <c r="U463" s="1" t="s">
        <v>22</v>
      </c>
      <c r="V463" s="1" t="s">
        <v>23</v>
      </c>
      <c r="W463" s="1" t="s">
        <v>24</v>
      </c>
      <c r="X463" s="1" t="s">
        <v>25</v>
      </c>
      <c r="Y463" s="1" t="s">
        <v>26</v>
      </c>
      <c r="Z463" s="1" t="s">
        <v>27</v>
      </c>
      <c r="AA463" s="1" t="s">
        <v>28</v>
      </c>
      <c r="AB463" s="1" t="s">
        <v>29</v>
      </c>
      <c r="AC463" s="1" t="s">
        <v>30</v>
      </c>
      <c r="AD463" s="1" t="s">
        <v>31</v>
      </c>
      <c r="AE463" s="1" t="s">
        <v>32</v>
      </c>
      <c r="AF463" s="1" t="s">
        <v>33</v>
      </c>
    </row>
    <row r="464" spans="1:32" x14ac:dyDescent="0.35">
      <c r="A464">
        <v>30</v>
      </c>
      <c r="B464" t="s">
        <v>110</v>
      </c>
      <c r="C464">
        <v>188818.13</v>
      </c>
      <c r="D464">
        <v>2561157.29</v>
      </c>
      <c r="E464">
        <v>287910.38</v>
      </c>
      <c r="F464">
        <v>1</v>
      </c>
      <c r="G464">
        <v>287910.38</v>
      </c>
      <c r="H464">
        <v>2723599.25</v>
      </c>
      <c r="I464">
        <v>1</v>
      </c>
      <c r="J464">
        <v>2723599.25</v>
      </c>
      <c r="K464">
        <v>292819</v>
      </c>
      <c r="L464">
        <v>2753617</v>
      </c>
      <c r="M464">
        <v>-99092.25</v>
      </c>
      <c r="N464">
        <v>0</v>
      </c>
      <c r="O464">
        <v>-162441.96</v>
      </c>
      <c r="P464">
        <v>0</v>
      </c>
      <c r="Q464">
        <v>-104000.87</v>
      </c>
      <c r="R464">
        <v>0</v>
      </c>
      <c r="S464">
        <v>-192459.71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 t="s">
        <v>35</v>
      </c>
    </row>
    <row r="465" spans="1:32" x14ac:dyDescent="0.35">
      <c r="A465">
        <v>40</v>
      </c>
      <c r="B465" t="s">
        <v>111</v>
      </c>
      <c r="C465">
        <v>498.68</v>
      </c>
      <c r="D465">
        <v>29235.13</v>
      </c>
      <c r="E465">
        <v>5595.86</v>
      </c>
      <c r="F465">
        <v>1</v>
      </c>
      <c r="G465">
        <v>5595.86</v>
      </c>
      <c r="H465">
        <v>63512.08</v>
      </c>
      <c r="I465">
        <v>1</v>
      </c>
      <c r="J465">
        <v>63512.08</v>
      </c>
      <c r="K465">
        <v>0</v>
      </c>
      <c r="L465">
        <v>0</v>
      </c>
      <c r="M465">
        <v>-5097.18</v>
      </c>
      <c r="N465">
        <v>0</v>
      </c>
      <c r="O465">
        <v>-34276.949999999997</v>
      </c>
      <c r="P465">
        <v>0</v>
      </c>
      <c r="Q465">
        <v>498.68</v>
      </c>
      <c r="R465">
        <v>0</v>
      </c>
      <c r="S465">
        <v>29235.13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 t="s">
        <v>35</v>
      </c>
    </row>
    <row r="466" spans="1:32" x14ac:dyDescent="0.35">
      <c r="A466">
        <v>50</v>
      </c>
      <c r="B466" t="s">
        <v>112</v>
      </c>
      <c r="C466">
        <v>188319.45</v>
      </c>
      <c r="D466">
        <v>2531922.16</v>
      </c>
      <c r="E466">
        <v>282314.52</v>
      </c>
      <c r="F466">
        <v>1</v>
      </c>
      <c r="G466">
        <v>282314.52</v>
      </c>
      <c r="H466">
        <v>2660087.17</v>
      </c>
      <c r="I466">
        <v>1</v>
      </c>
      <c r="J466">
        <v>2660087.17</v>
      </c>
      <c r="K466">
        <v>292819</v>
      </c>
      <c r="L466">
        <v>2753617</v>
      </c>
      <c r="M466">
        <v>-93995.07</v>
      </c>
      <c r="N466">
        <v>0</v>
      </c>
      <c r="O466">
        <v>-128165.01</v>
      </c>
      <c r="P466">
        <v>0</v>
      </c>
      <c r="Q466">
        <v>-104499.55</v>
      </c>
      <c r="R466">
        <v>0</v>
      </c>
      <c r="S466">
        <v>-221694.84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 t="s">
        <v>35</v>
      </c>
    </row>
    <row r="467" spans="1:32" x14ac:dyDescent="0.35">
      <c r="A467">
        <v>60</v>
      </c>
      <c r="B467" t="s">
        <v>113</v>
      </c>
      <c r="C467">
        <v>59995.4</v>
      </c>
      <c r="D467">
        <v>843754.58</v>
      </c>
      <c r="E467">
        <v>98590.31</v>
      </c>
      <c r="F467">
        <v>1</v>
      </c>
      <c r="G467">
        <v>98590.31</v>
      </c>
      <c r="H467">
        <v>946249.33</v>
      </c>
      <c r="I467">
        <v>1</v>
      </c>
      <c r="J467">
        <v>946249.33</v>
      </c>
      <c r="K467">
        <v>104097</v>
      </c>
      <c r="L467">
        <v>978910</v>
      </c>
      <c r="M467">
        <v>-38594.910000000003</v>
      </c>
      <c r="N467">
        <v>0</v>
      </c>
      <c r="O467">
        <v>-102494.75</v>
      </c>
      <c r="P467">
        <v>0</v>
      </c>
      <c r="Q467">
        <v>-44101.599999999999</v>
      </c>
      <c r="R467">
        <v>0</v>
      </c>
      <c r="S467">
        <v>-135155.42000000001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 t="s">
        <v>35</v>
      </c>
    </row>
    <row r="468" spans="1:32" x14ac:dyDescent="0.35">
      <c r="A468">
        <v>65</v>
      </c>
      <c r="B468" t="s">
        <v>114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 t="s">
        <v>35</v>
      </c>
    </row>
    <row r="469" spans="1:32" x14ac:dyDescent="0.35">
      <c r="A469">
        <v>70</v>
      </c>
      <c r="B469" t="s">
        <v>115</v>
      </c>
      <c r="C469">
        <v>128324.05</v>
      </c>
      <c r="D469">
        <v>1688167.58</v>
      </c>
      <c r="E469">
        <v>183724.21</v>
      </c>
      <c r="F469">
        <v>1</v>
      </c>
      <c r="G469">
        <v>183724.21</v>
      </c>
      <c r="H469">
        <v>1713837.84</v>
      </c>
      <c r="I469">
        <v>1</v>
      </c>
      <c r="J469">
        <v>1713837.84</v>
      </c>
      <c r="K469">
        <v>188722</v>
      </c>
      <c r="L469">
        <v>1774707</v>
      </c>
      <c r="M469">
        <v>-55400.160000000003</v>
      </c>
      <c r="N469">
        <v>0</v>
      </c>
      <c r="O469">
        <v>-25670.26</v>
      </c>
      <c r="P469">
        <v>0</v>
      </c>
      <c r="Q469">
        <v>-60397.95</v>
      </c>
      <c r="R469">
        <v>0</v>
      </c>
      <c r="S469">
        <v>-86539.42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 t="s">
        <v>35</v>
      </c>
    </row>
    <row r="470" spans="1:32" x14ac:dyDescent="0.35">
      <c r="A470">
        <v>80</v>
      </c>
      <c r="B470" t="s">
        <v>116</v>
      </c>
      <c r="C470">
        <v>96017.66</v>
      </c>
      <c r="D470">
        <v>1614017.83</v>
      </c>
      <c r="E470">
        <v>189038.89</v>
      </c>
      <c r="F470">
        <v>1</v>
      </c>
      <c r="G470">
        <v>189038.89</v>
      </c>
      <c r="H470">
        <v>1795509.65</v>
      </c>
      <c r="I470">
        <v>1</v>
      </c>
      <c r="J470">
        <v>1795509.65</v>
      </c>
      <c r="K470">
        <v>199881</v>
      </c>
      <c r="L470">
        <v>1831691</v>
      </c>
      <c r="M470">
        <v>-93021.23</v>
      </c>
      <c r="N470">
        <v>0</v>
      </c>
      <c r="O470">
        <v>-181491.82</v>
      </c>
      <c r="P470">
        <v>0</v>
      </c>
      <c r="Q470">
        <v>-103863.34</v>
      </c>
      <c r="R470">
        <v>0</v>
      </c>
      <c r="S470">
        <v>-217673.17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 t="s">
        <v>35</v>
      </c>
    </row>
    <row r="471" spans="1:32" x14ac:dyDescent="0.35">
      <c r="A471">
        <v>90</v>
      </c>
      <c r="B471" t="s">
        <v>117</v>
      </c>
      <c r="C471">
        <v>6423.68</v>
      </c>
      <c r="D471">
        <v>94870.87</v>
      </c>
      <c r="E471">
        <v>14392.81</v>
      </c>
      <c r="F471">
        <v>1</v>
      </c>
      <c r="G471">
        <v>14392.81</v>
      </c>
      <c r="H471">
        <v>129284.23</v>
      </c>
      <c r="I471">
        <v>1</v>
      </c>
      <c r="J471">
        <v>129284.23</v>
      </c>
      <c r="K471">
        <v>12559</v>
      </c>
      <c r="L471">
        <v>120117</v>
      </c>
      <c r="M471">
        <v>-7969.13</v>
      </c>
      <c r="N471">
        <v>0</v>
      </c>
      <c r="O471">
        <v>-34413.360000000001</v>
      </c>
      <c r="P471">
        <v>0</v>
      </c>
      <c r="Q471">
        <v>-6135.32</v>
      </c>
      <c r="R471">
        <v>0</v>
      </c>
      <c r="S471">
        <v>-25246.13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 t="s">
        <v>35</v>
      </c>
    </row>
    <row r="472" spans="1:32" x14ac:dyDescent="0.35">
      <c r="A472">
        <v>100</v>
      </c>
      <c r="B472" t="s">
        <v>118</v>
      </c>
      <c r="C472">
        <v>0</v>
      </c>
      <c r="D472">
        <v>14344.98</v>
      </c>
      <c r="E472">
        <v>1863.32</v>
      </c>
      <c r="F472">
        <v>1</v>
      </c>
      <c r="G472">
        <v>1863.32</v>
      </c>
      <c r="H472">
        <v>16769.88</v>
      </c>
      <c r="I472">
        <v>1</v>
      </c>
      <c r="J472">
        <v>16769.88</v>
      </c>
      <c r="K472">
        <v>0</v>
      </c>
      <c r="L472">
        <v>0</v>
      </c>
      <c r="M472">
        <v>-1863.32</v>
      </c>
      <c r="N472">
        <v>0</v>
      </c>
      <c r="O472">
        <v>-2424.9</v>
      </c>
      <c r="P472">
        <v>0</v>
      </c>
      <c r="Q472">
        <v>0</v>
      </c>
      <c r="R472">
        <v>0</v>
      </c>
      <c r="S472">
        <v>14344.98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 t="s">
        <v>35</v>
      </c>
    </row>
    <row r="473" spans="1:32" x14ac:dyDescent="0.35">
      <c r="A473">
        <v>110</v>
      </c>
      <c r="B473" t="s">
        <v>119</v>
      </c>
      <c r="C473">
        <v>102441.34</v>
      </c>
      <c r="D473">
        <v>1723233.68</v>
      </c>
      <c r="E473">
        <v>205295.02</v>
      </c>
      <c r="F473">
        <v>1</v>
      </c>
      <c r="G473">
        <v>205295.02</v>
      </c>
      <c r="H473">
        <v>1941563.76</v>
      </c>
      <c r="I473">
        <v>1</v>
      </c>
      <c r="J473">
        <v>1941563.76</v>
      </c>
      <c r="K473">
        <v>212440</v>
      </c>
      <c r="L473">
        <v>1951808</v>
      </c>
      <c r="M473">
        <v>-102853.68</v>
      </c>
      <c r="N473">
        <v>0</v>
      </c>
      <c r="O473">
        <v>-218330.08</v>
      </c>
      <c r="P473">
        <v>0</v>
      </c>
      <c r="Q473">
        <v>-109998.66</v>
      </c>
      <c r="R473">
        <v>0</v>
      </c>
      <c r="S473">
        <v>-228574.32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 t="s">
        <v>35</v>
      </c>
    </row>
    <row r="474" spans="1:32" x14ac:dyDescent="0.35">
      <c r="A474">
        <v>120</v>
      </c>
      <c r="B474" t="s">
        <v>120</v>
      </c>
      <c r="C474">
        <v>25882.71</v>
      </c>
      <c r="D474">
        <v>-35066.1</v>
      </c>
      <c r="E474">
        <v>-21570.81</v>
      </c>
      <c r="F474">
        <v>1</v>
      </c>
      <c r="G474">
        <v>-21570.81</v>
      </c>
      <c r="H474">
        <v>-227725.92</v>
      </c>
      <c r="I474">
        <v>1</v>
      </c>
      <c r="J474">
        <v>-227725.92</v>
      </c>
      <c r="K474">
        <v>-23718</v>
      </c>
      <c r="L474">
        <v>-177101</v>
      </c>
      <c r="M474">
        <v>47453.52</v>
      </c>
      <c r="N474">
        <v>0</v>
      </c>
      <c r="O474">
        <v>192659.82</v>
      </c>
      <c r="P474">
        <v>0</v>
      </c>
      <c r="Q474">
        <v>49600.71</v>
      </c>
      <c r="R474">
        <v>0</v>
      </c>
      <c r="S474">
        <v>142034.9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 t="s">
        <v>35</v>
      </c>
    </row>
    <row r="475" spans="1:32" x14ac:dyDescent="0.35">
      <c r="A475">
        <v>130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 t="s">
        <v>35</v>
      </c>
    </row>
    <row r="476" spans="1:32" x14ac:dyDescent="0.35">
      <c r="A476">
        <v>135</v>
      </c>
      <c r="B476" t="s">
        <v>121</v>
      </c>
      <c r="C476">
        <v>0</v>
      </c>
      <c r="D476">
        <v>-15417.75</v>
      </c>
      <c r="E476">
        <v>-5449.24</v>
      </c>
      <c r="F476">
        <v>1</v>
      </c>
      <c r="G476">
        <v>-5449.24</v>
      </c>
      <c r="H476">
        <v>-15400.39</v>
      </c>
      <c r="I476">
        <v>1</v>
      </c>
      <c r="J476">
        <v>-15400.39</v>
      </c>
      <c r="K476">
        <v>-1550</v>
      </c>
      <c r="L476">
        <v>-13950</v>
      </c>
      <c r="M476">
        <v>5449.24</v>
      </c>
      <c r="N476">
        <v>0</v>
      </c>
      <c r="O476">
        <v>-17.36</v>
      </c>
      <c r="P476">
        <v>0</v>
      </c>
      <c r="Q476">
        <v>1550</v>
      </c>
      <c r="R476">
        <v>0</v>
      </c>
      <c r="S476">
        <v>-1467.75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 t="s">
        <v>35</v>
      </c>
    </row>
    <row r="477" spans="1:32" x14ac:dyDescent="0.35">
      <c r="A477">
        <v>140</v>
      </c>
      <c r="B477" t="s">
        <v>122</v>
      </c>
      <c r="C477">
        <v>0</v>
      </c>
      <c r="D477">
        <v>4088.67</v>
      </c>
      <c r="E477">
        <v>5918.1</v>
      </c>
      <c r="F477">
        <v>1</v>
      </c>
      <c r="G477">
        <v>5918.1</v>
      </c>
      <c r="H477">
        <v>14118.23</v>
      </c>
      <c r="I477">
        <v>1</v>
      </c>
      <c r="J477">
        <v>14118.23</v>
      </c>
      <c r="K477">
        <v>0</v>
      </c>
      <c r="L477">
        <v>4404</v>
      </c>
      <c r="M477">
        <v>-5918.1</v>
      </c>
      <c r="N477">
        <v>0</v>
      </c>
      <c r="O477">
        <v>-10029.56</v>
      </c>
      <c r="P477">
        <v>0</v>
      </c>
      <c r="Q477">
        <v>0</v>
      </c>
      <c r="R477">
        <v>0</v>
      </c>
      <c r="S477">
        <v>-315.33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 t="s">
        <v>35</v>
      </c>
    </row>
    <row r="478" spans="1:32" x14ac:dyDescent="0.35">
      <c r="A478">
        <v>150</v>
      </c>
      <c r="B478" t="s">
        <v>123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 t="s">
        <v>35</v>
      </c>
    </row>
    <row r="479" spans="1:32" x14ac:dyDescent="0.35">
      <c r="A479">
        <v>155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 t="s">
        <v>35</v>
      </c>
    </row>
    <row r="480" spans="1:32" x14ac:dyDescent="0.35">
      <c r="A480">
        <v>160</v>
      </c>
      <c r="B480" t="s">
        <v>124</v>
      </c>
      <c r="C480">
        <v>0</v>
      </c>
      <c r="D480">
        <v>-11329.08</v>
      </c>
      <c r="E480">
        <v>468.86</v>
      </c>
      <c r="F480">
        <v>1</v>
      </c>
      <c r="G480">
        <v>468.86</v>
      </c>
      <c r="H480">
        <v>-1282.1600000000001</v>
      </c>
      <c r="I480">
        <v>1</v>
      </c>
      <c r="J480">
        <v>-1282.1600000000001</v>
      </c>
      <c r="K480">
        <v>-1550</v>
      </c>
      <c r="L480">
        <v>-9546</v>
      </c>
      <c r="M480">
        <v>-468.86</v>
      </c>
      <c r="N480">
        <v>0</v>
      </c>
      <c r="O480">
        <v>-10046.92</v>
      </c>
      <c r="P480">
        <v>0</v>
      </c>
      <c r="Q480">
        <v>1550</v>
      </c>
      <c r="R480">
        <v>0</v>
      </c>
      <c r="S480">
        <v>-1783.08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 t="s">
        <v>35</v>
      </c>
    </row>
    <row r="481" spans="1:32" x14ac:dyDescent="0.35">
      <c r="A481">
        <v>170</v>
      </c>
      <c r="B481" t="s">
        <v>125</v>
      </c>
      <c r="C481">
        <v>25882.71</v>
      </c>
      <c r="D481">
        <v>-23737.02</v>
      </c>
      <c r="E481">
        <v>-22039.67</v>
      </c>
      <c r="F481">
        <v>1</v>
      </c>
      <c r="G481">
        <v>-22039.67</v>
      </c>
      <c r="H481">
        <v>-226443.76</v>
      </c>
      <c r="I481">
        <v>1</v>
      </c>
      <c r="J481">
        <v>-226443.76</v>
      </c>
      <c r="K481">
        <v>-22168</v>
      </c>
      <c r="L481">
        <v>-167555</v>
      </c>
      <c r="M481">
        <v>47922.38</v>
      </c>
      <c r="N481">
        <v>0</v>
      </c>
      <c r="O481">
        <v>202706.74</v>
      </c>
      <c r="P481">
        <v>0</v>
      </c>
      <c r="Q481">
        <v>48050.71</v>
      </c>
      <c r="R481">
        <v>0</v>
      </c>
      <c r="S481">
        <v>143817.98000000001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 t="s">
        <v>35</v>
      </c>
    </row>
    <row r="482" spans="1:32" x14ac:dyDescent="0.35">
      <c r="A482">
        <v>180</v>
      </c>
      <c r="B482" t="s">
        <v>126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 t="s">
        <v>35</v>
      </c>
    </row>
    <row r="483" spans="1:32" x14ac:dyDescent="0.35">
      <c r="A483">
        <v>190</v>
      </c>
      <c r="B483" t="s">
        <v>127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 t="s">
        <v>35</v>
      </c>
    </row>
    <row r="484" spans="1:32" x14ac:dyDescent="0.35">
      <c r="A484">
        <v>200</v>
      </c>
      <c r="B484" t="s">
        <v>128</v>
      </c>
      <c r="C484">
        <v>25882.71</v>
      </c>
      <c r="D484">
        <v>-23737.02</v>
      </c>
      <c r="E484">
        <v>-22039.67</v>
      </c>
      <c r="F484">
        <v>1</v>
      </c>
      <c r="G484">
        <v>-22039.67</v>
      </c>
      <c r="H484">
        <v>-226443.76</v>
      </c>
      <c r="I484">
        <v>1</v>
      </c>
      <c r="J484">
        <v>-226443.76</v>
      </c>
      <c r="K484">
        <v>-22168</v>
      </c>
      <c r="L484">
        <v>-167555</v>
      </c>
      <c r="M484">
        <v>47922.38</v>
      </c>
      <c r="N484">
        <v>0</v>
      </c>
      <c r="O484">
        <v>202706.74</v>
      </c>
      <c r="P484">
        <v>0</v>
      </c>
      <c r="Q484">
        <v>48050.71</v>
      </c>
      <c r="R484">
        <v>0</v>
      </c>
      <c r="S484">
        <v>143817.98000000001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 t="s">
        <v>35</v>
      </c>
    </row>
    <row r="485" spans="1:32" x14ac:dyDescent="0.35">
      <c r="A485">
        <v>210</v>
      </c>
      <c r="B485" t="s">
        <v>129</v>
      </c>
      <c r="C485">
        <v>25882.71</v>
      </c>
      <c r="D485">
        <v>-20721.12</v>
      </c>
      <c r="E485">
        <v>-19707.490000000002</v>
      </c>
      <c r="F485">
        <v>1</v>
      </c>
      <c r="G485">
        <v>-19707.490000000002</v>
      </c>
      <c r="H485">
        <v>-210956.04</v>
      </c>
      <c r="I485">
        <v>1</v>
      </c>
      <c r="J485">
        <v>-210956.04</v>
      </c>
      <c r="K485">
        <v>-23718</v>
      </c>
      <c r="L485">
        <v>-177101</v>
      </c>
      <c r="M485">
        <v>45590.2</v>
      </c>
      <c r="N485">
        <v>0</v>
      </c>
      <c r="O485">
        <v>190234.92</v>
      </c>
      <c r="P485">
        <v>0</v>
      </c>
      <c r="Q485">
        <v>49600.71</v>
      </c>
      <c r="R485">
        <v>0</v>
      </c>
      <c r="S485">
        <v>156379.88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 t="s">
        <v>35</v>
      </c>
    </row>
    <row r="486" spans="1:32" x14ac:dyDescent="0.35">
      <c r="A486" s="1" t="s">
        <v>2</v>
      </c>
      <c r="B486" s="1" t="s">
        <v>3</v>
      </c>
      <c r="C486" s="1" t="s">
        <v>71</v>
      </c>
      <c r="D486" s="1" t="s">
        <v>72</v>
      </c>
      <c r="E486" s="1" t="s">
        <v>6</v>
      </c>
      <c r="F486" s="1" t="s">
        <v>73</v>
      </c>
      <c r="G486" s="1" t="s">
        <v>74</v>
      </c>
      <c r="H486" s="1" t="s">
        <v>75</v>
      </c>
      <c r="I486" s="1" t="s">
        <v>76</v>
      </c>
      <c r="J486" s="1" t="s">
        <v>77</v>
      </c>
      <c r="K486" s="1" t="s">
        <v>78</v>
      </c>
      <c r="L486" s="1" t="s">
        <v>79</v>
      </c>
      <c r="M486" s="1" t="s">
        <v>96</v>
      </c>
      <c r="N486" s="1" t="s">
        <v>15</v>
      </c>
      <c r="O486" s="1" t="s">
        <v>97</v>
      </c>
      <c r="P486" s="1" t="s">
        <v>17</v>
      </c>
      <c r="Q486" s="1" t="s">
        <v>98</v>
      </c>
      <c r="R486" s="1" t="s">
        <v>19</v>
      </c>
      <c r="S486" s="1" t="s">
        <v>99</v>
      </c>
      <c r="T486" s="1" t="s">
        <v>21</v>
      </c>
      <c r="U486" s="1" t="s">
        <v>22</v>
      </c>
      <c r="V486" s="1" t="s">
        <v>23</v>
      </c>
      <c r="W486" s="1" t="s">
        <v>24</v>
      </c>
      <c r="X486" s="1" t="s">
        <v>25</v>
      </c>
      <c r="Y486" s="1" t="s">
        <v>26</v>
      </c>
      <c r="Z486" s="1" t="s">
        <v>27</v>
      </c>
      <c r="AA486" s="1" t="s">
        <v>28</v>
      </c>
      <c r="AB486" s="1" t="s">
        <v>29</v>
      </c>
      <c r="AC486" s="1" t="s">
        <v>30</v>
      </c>
      <c r="AD486" s="1" t="s">
        <v>31</v>
      </c>
      <c r="AE486" s="1" t="s">
        <v>32</v>
      </c>
      <c r="AF486" s="1" t="s">
        <v>33</v>
      </c>
    </row>
    <row r="487" spans="1:32" x14ac:dyDescent="0.35">
      <c r="A487">
        <v>30</v>
      </c>
      <c r="B487" t="s">
        <v>110</v>
      </c>
      <c r="C487">
        <v>229577.78</v>
      </c>
      <c r="D487">
        <v>5189189.57</v>
      </c>
      <c r="E487">
        <v>626310.91</v>
      </c>
      <c r="F487">
        <v>1</v>
      </c>
      <c r="G487">
        <v>626310.91</v>
      </c>
      <c r="H487">
        <v>5831543.75</v>
      </c>
      <c r="I487">
        <v>1</v>
      </c>
      <c r="J487">
        <v>5831543.75</v>
      </c>
      <c r="K487">
        <v>646863</v>
      </c>
      <c r="L487">
        <v>6049130</v>
      </c>
      <c r="M487">
        <v>-396733.13</v>
      </c>
      <c r="N487">
        <v>0</v>
      </c>
      <c r="O487">
        <v>-642354.18000000005</v>
      </c>
      <c r="P487">
        <v>0</v>
      </c>
      <c r="Q487">
        <v>-417285.22</v>
      </c>
      <c r="R487">
        <v>0</v>
      </c>
      <c r="S487">
        <v>-859940.43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 t="s">
        <v>35</v>
      </c>
    </row>
    <row r="488" spans="1:32" x14ac:dyDescent="0.35">
      <c r="A488">
        <v>40</v>
      </c>
      <c r="B488" t="s">
        <v>111</v>
      </c>
      <c r="C488">
        <v>249.28</v>
      </c>
      <c r="D488">
        <v>9848.4699999999993</v>
      </c>
      <c r="E488">
        <v>9109.7000000000007</v>
      </c>
      <c r="F488">
        <v>1</v>
      </c>
      <c r="G488">
        <v>9109.7000000000007</v>
      </c>
      <c r="H488">
        <v>92511.2</v>
      </c>
      <c r="I488">
        <v>1</v>
      </c>
      <c r="J488">
        <v>92511.2</v>
      </c>
      <c r="K488">
        <v>0</v>
      </c>
      <c r="L488">
        <v>0</v>
      </c>
      <c r="M488">
        <v>-8860.42</v>
      </c>
      <c r="N488">
        <v>0</v>
      </c>
      <c r="O488">
        <v>-82662.73</v>
      </c>
      <c r="P488">
        <v>0</v>
      </c>
      <c r="Q488">
        <v>249.28</v>
      </c>
      <c r="R488">
        <v>0</v>
      </c>
      <c r="S488">
        <v>9848.4699999999993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 t="s">
        <v>35</v>
      </c>
    </row>
    <row r="489" spans="1:32" x14ac:dyDescent="0.35">
      <c r="A489">
        <v>50</v>
      </c>
      <c r="B489" t="s">
        <v>112</v>
      </c>
      <c r="C489">
        <v>229328.5</v>
      </c>
      <c r="D489">
        <v>5179341.0999999996</v>
      </c>
      <c r="E489">
        <v>617201.21</v>
      </c>
      <c r="F489">
        <v>1</v>
      </c>
      <c r="G489">
        <v>617201.21</v>
      </c>
      <c r="H489">
        <v>5739032.5499999998</v>
      </c>
      <c r="I489">
        <v>1</v>
      </c>
      <c r="J489">
        <v>5739032.5499999998</v>
      </c>
      <c r="K489">
        <v>646863</v>
      </c>
      <c r="L489">
        <v>6049130</v>
      </c>
      <c r="M489">
        <v>-387872.71</v>
      </c>
      <c r="N489">
        <v>0</v>
      </c>
      <c r="O489">
        <v>-559691.44999999995</v>
      </c>
      <c r="P489">
        <v>0</v>
      </c>
      <c r="Q489">
        <v>-417534.5</v>
      </c>
      <c r="R489">
        <v>0</v>
      </c>
      <c r="S489">
        <v>-869788.9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 t="s">
        <v>35</v>
      </c>
    </row>
    <row r="490" spans="1:32" x14ac:dyDescent="0.35">
      <c r="A490">
        <v>60</v>
      </c>
      <c r="B490" t="s">
        <v>113</v>
      </c>
      <c r="C490">
        <v>0</v>
      </c>
      <c r="D490">
        <v>1660903.59</v>
      </c>
      <c r="E490">
        <v>214798.53</v>
      </c>
      <c r="F490">
        <v>1</v>
      </c>
      <c r="G490">
        <v>214798.53</v>
      </c>
      <c r="H490">
        <v>2027212.4</v>
      </c>
      <c r="I490">
        <v>1</v>
      </c>
      <c r="J490">
        <v>2027212.4</v>
      </c>
      <c r="K490">
        <v>228989</v>
      </c>
      <c r="L490">
        <v>2141392</v>
      </c>
      <c r="M490">
        <v>-214798.53</v>
      </c>
      <c r="N490">
        <v>0</v>
      </c>
      <c r="O490">
        <v>-366308.81</v>
      </c>
      <c r="P490">
        <v>0</v>
      </c>
      <c r="Q490">
        <v>-228989</v>
      </c>
      <c r="R490">
        <v>0</v>
      </c>
      <c r="S490">
        <v>-480488.41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 t="s">
        <v>35</v>
      </c>
    </row>
    <row r="491" spans="1:32" x14ac:dyDescent="0.35">
      <c r="A491">
        <v>65</v>
      </c>
      <c r="B491" t="s">
        <v>114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 t="s">
        <v>35</v>
      </c>
    </row>
    <row r="492" spans="1:32" x14ac:dyDescent="0.35">
      <c r="A492">
        <v>70</v>
      </c>
      <c r="B492" t="s">
        <v>115</v>
      </c>
      <c r="C492">
        <v>229328.5</v>
      </c>
      <c r="D492">
        <v>3518437.51</v>
      </c>
      <c r="E492">
        <v>402402.68</v>
      </c>
      <c r="F492">
        <v>1</v>
      </c>
      <c r="G492">
        <v>402402.68</v>
      </c>
      <c r="H492">
        <v>3711820.15</v>
      </c>
      <c r="I492">
        <v>1</v>
      </c>
      <c r="J492">
        <v>3711820.15</v>
      </c>
      <c r="K492">
        <v>417874</v>
      </c>
      <c r="L492">
        <v>3907738</v>
      </c>
      <c r="M492">
        <v>-173074.18</v>
      </c>
      <c r="N492">
        <v>0</v>
      </c>
      <c r="O492">
        <v>-193382.64</v>
      </c>
      <c r="P492">
        <v>0</v>
      </c>
      <c r="Q492">
        <v>-188545.5</v>
      </c>
      <c r="R492">
        <v>0</v>
      </c>
      <c r="S492">
        <v>-389300.49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 t="s">
        <v>35</v>
      </c>
    </row>
    <row r="493" spans="1:32" x14ac:dyDescent="0.35">
      <c r="A493">
        <v>80</v>
      </c>
      <c r="B493" t="s">
        <v>116</v>
      </c>
      <c r="C493">
        <v>115598.16</v>
      </c>
      <c r="D493">
        <v>3220522.38</v>
      </c>
      <c r="E493">
        <v>380498.81</v>
      </c>
      <c r="F493">
        <v>1</v>
      </c>
      <c r="G493">
        <v>380498.81</v>
      </c>
      <c r="H493">
        <v>3483943.33</v>
      </c>
      <c r="I493">
        <v>1</v>
      </c>
      <c r="J493">
        <v>3483943.33</v>
      </c>
      <c r="K493">
        <v>397180</v>
      </c>
      <c r="L493">
        <v>3617739</v>
      </c>
      <c r="M493">
        <v>-264900.65000000002</v>
      </c>
      <c r="N493">
        <v>0</v>
      </c>
      <c r="O493">
        <v>-263420.95</v>
      </c>
      <c r="P493">
        <v>0</v>
      </c>
      <c r="Q493">
        <v>-281581.84000000003</v>
      </c>
      <c r="R493">
        <v>0</v>
      </c>
      <c r="S493">
        <v>-397216.62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 t="s">
        <v>35</v>
      </c>
    </row>
    <row r="494" spans="1:32" x14ac:dyDescent="0.35">
      <c r="A494">
        <v>90</v>
      </c>
      <c r="B494" t="s">
        <v>117</v>
      </c>
      <c r="C494">
        <v>2145.29</v>
      </c>
      <c r="D494">
        <v>119978.86</v>
      </c>
      <c r="E494">
        <v>17489.47</v>
      </c>
      <c r="F494">
        <v>1</v>
      </c>
      <c r="G494">
        <v>17489.47</v>
      </c>
      <c r="H494">
        <v>194828.16</v>
      </c>
      <c r="I494">
        <v>1</v>
      </c>
      <c r="J494">
        <v>194828.16</v>
      </c>
      <c r="K494">
        <v>17489</v>
      </c>
      <c r="L494">
        <v>194867</v>
      </c>
      <c r="M494">
        <v>-15344.18</v>
      </c>
      <c r="N494">
        <v>0</v>
      </c>
      <c r="O494">
        <v>-74849.3</v>
      </c>
      <c r="P494">
        <v>0</v>
      </c>
      <c r="Q494">
        <v>-15343.71</v>
      </c>
      <c r="R494">
        <v>0</v>
      </c>
      <c r="S494">
        <v>-74888.14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 t="s">
        <v>35</v>
      </c>
    </row>
    <row r="495" spans="1:32" x14ac:dyDescent="0.35">
      <c r="A495">
        <v>100</v>
      </c>
      <c r="B495" t="s">
        <v>118</v>
      </c>
      <c r="C495">
        <v>0</v>
      </c>
      <c r="D495">
        <v>25440.26</v>
      </c>
      <c r="E495">
        <v>2838.21</v>
      </c>
      <c r="F495">
        <v>1</v>
      </c>
      <c r="G495">
        <v>2838.21</v>
      </c>
      <c r="H495">
        <v>25543.89</v>
      </c>
      <c r="I495">
        <v>1</v>
      </c>
      <c r="J495">
        <v>25543.89</v>
      </c>
      <c r="K495">
        <v>2838</v>
      </c>
      <c r="L495">
        <v>25542</v>
      </c>
      <c r="M495">
        <v>-2838.21</v>
      </c>
      <c r="N495">
        <v>0</v>
      </c>
      <c r="O495">
        <v>-103.63</v>
      </c>
      <c r="P495">
        <v>0</v>
      </c>
      <c r="Q495">
        <v>-2838</v>
      </c>
      <c r="R495">
        <v>0</v>
      </c>
      <c r="S495">
        <v>-101.74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 t="s">
        <v>35</v>
      </c>
    </row>
    <row r="496" spans="1:32" x14ac:dyDescent="0.35">
      <c r="A496">
        <v>110</v>
      </c>
      <c r="B496" t="s">
        <v>119</v>
      </c>
      <c r="C496">
        <v>117743.45</v>
      </c>
      <c r="D496">
        <v>3365941.5</v>
      </c>
      <c r="E496">
        <v>400826.49</v>
      </c>
      <c r="F496">
        <v>1</v>
      </c>
      <c r="G496">
        <v>400826.49</v>
      </c>
      <c r="H496">
        <v>3704315.38</v>
      </c>
      <c r="I496">
        <v>1</v>
      </c>
      <c r="J496">
        <v>3704315.38</v>
      </c>
      <c r="K496">
        <v>417507</v>
      </c>
      <c r="L496">
        <v>3838148</v>
      </c>
      <c r="M496">
        <v>-283083.03999999998</v>
      </c>
      <c r="N496">
        <v>0</v>
      </c>
      <c r="O496">
        <v>-338373.88</v>
      </c>
      <c r="P496">
        <v>0</v>
      </c>
      <c r="Q496">
        <v>-299763.55</v>
      </c>
      <c r="R496">
        <v>0</v>
      </c>
      <c r="S496">
        <v>-472206.5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 t="s">
        <v>35</v>
      </c>
    </row>
    <row r="497" spans="1:32" x14ac:dyDescent="0.35">
      <c r="A497">
        <v>120</v>
      </c>
      <c r="B497" t="s">
        <v>120</v>
      </c>
      <c r="C497">
        <v>111585.05</v>
      </c>
      <c r="D497">
        <v>152496.01</v>
      </c>
      <c r="E497">
        <v>1576.19</v>
      </c>
      <c r="F497">
        <v>1</v>
      </c>
      <c r="G497">
        <v>1576.19</v>
      </c>
      <c r="H497">
        <v>7504.77</v>
      </c>
      <c r="I497">
        <v>1</v>
      </c>
      <c r="J497">
        <v>7504.77</v>
      </c>
      <c r="K497">
        <v>367</v>
      </c>
      <c r="L497">
        <v>69590</v>
      </c>
      <c r="M497">
        <v>110008.86</v>
      </c>
      <c r="N497">
        <v>0</v>
      </c>
      <c r="O497">
        <v>144991.24</v>
      </c>
      <c r="P497">
        <v>0</v>
      </c>
      <c r="Q497">
        <v>111218.05</v>
      </c>
      <c r="R497">
        <v>0</v>
      </c>
      <c r="S497">
        <v>82906.009999999995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 t="s">
        <v>35</v>
      </c>
    </row>
    <row r="498" spans="1:32" x14ac:dyDescent="0.35">
      <c r="A498">
        <v>130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 t="s">
        <v>35</v>
      </c>
    </row>
    <row r="499" spans="1:32" x14ac:dyDescent="0.35">
      <c r="A499">
        <v>135</v>
      </c>
      <c r="B499" t="s">
        <v>121</v>
      </c>
      <c r="C499">
        <v>-375.23</v>
      </c>
      <c r="D499">
        <v>-28371.31</v>
      </c>
      <c r="E499">
        <v>-1264.67</v>
      </c>
      <c r="F499">
        <v>1</v>
      </c>
      <c r="G499">
        <v>-1264.67</v>
      </c>
      <c r="H499">
        <v>-13801.4</v>
      </c>
      <c r="I499">
        <v>1</v>
      </c>
      <c r="J499">
        <v>-13801.4</v>
      </c>
      <c r="K499">
        <v>-31515</v>
      </c>
      <c r="L499">
        <v>-133635</v>
      </c>
      <c r="M499">
        <v>889.44</v>
      </c>
      <c r="N499">
        <v>0</v>
      </c>
      <c r="O499">
        <v>-14569.91</v>
      </c>
      <c r="P499">
        <v>0</v>
      </c>
      <c r="Q499">
        <v>31139.77</v>
      </c>
      <c r="R499">
        <v>0</v>
      </c>
      <c r="S499">
        <v>105263.69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 t="s">
        <v>35</v>
      </c>
    </row>
    <row r="500" spans="1:32" x14ac:dyDescent="0.35">
      <c r="A500">
        <v>140</v>
      </c>
      <c r="B500" t="s">
        <v>122</v>
      </c>
      <c r="C500">
        <v>2188.4299999999998</v>
      </c>
      <c r="D500">
        <v>153797.24</v>
      </c>
      <c r="E500">
        <v>19248.900000000001</v>
      </c>
      <c r="F500">
        <v>1</v>
      </c>
      <c r="G500">
        <v>19248.900000000001</v>
      </c>
      <c r="H500">
        <v>163370.28</v>
      </c>
      <c r="I500">
        <v>1</v>
      </c>
      <c r="J500">
        <v>163370.28</v>
      </c>
      <c r="K500">
        <v>16590</v>
      </c>
      <c r="L500">
        <v>167041</v>
      </c>
      <c r="M500">
        <v>-17060.47</v>
      </c>
      <c r="N500">
        <v>0</v>
      </c>
      <c r="O500">
        <v>-9573.0400000000009</v>
      </c>
      <c r="P500">
        <v>0</v>
      </c>
      <c r="Q500">
        <v>-14401.57</v>
      </c>
      <c r="R500">
        <v>0</v>
      </c>
      <c r="S500">
        <v>-13243.76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 t="s">
        <v>35</v>
      </c>
    </row>
    <row r="501" spans="1:32" x14ac:dyDescent="0.35">
      <c r="A501">
        <v>150</v>
      </c>
      <c r="B501" t="s">
        <v>123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 t="s">
        <v>35</v>
      </c>
    </row>
    <row r="502" spans="1:32" x14ac:dyDescent="0.35">
      <c r="A502">
        <v>155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 t="s">
        <v>35</v>
      </c>
    </row>
    <row r="503" spans="1:32" x14ac:dyDescent="0.35">
      <c r="A503">
        <v>160</v>
      </c>
      <c r="B503" t="s">
        <v>124</v>
      </c>
      <c r="C503">
        <v>1813.2</v>
      </c>
      <c r="D503">
        <v>125425.93</v>
      </c>
      <c r="E503">
        <v>17984.23</v>
      </c>
      <c r="F503">
        <v>1</v>
      </c>
      <c r="G503">
        <v>17984.23</v>
      </c>
      <c r="H503">
        <v>149568.88</v>
      </c>
      <c r="I503">
        <v>1</v>
      </c>
      <c r="J503">
        <v>149568.88</v>
      </c>
      <c r="K503">
        <v>-14925</v>
      </c>
      <c r="L503">
        <v>33406</v>
      </c>
      <c r="M503">
        <v>-16171.03</v>
      </c>
      <c r="N503">
        <v>0</v>
      </c>
      <c r="O503">
        <v>-24142.95</v>
      </c>
      <c r="P503">
        <v>0</v>
      </c>
      <c r="Q503">
        <v>16738.2</v>
      </c>
      <c r="R503">
        <v>0</v>
      </c>
      <c r="S503">
        <v>92019.93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 t="s">
        <v>35</v>
      </c>
    </row>
    <row r="504" spans="1:32" x14ac:dyDescent="0.35">
      <c r="A504">
        <v>170</v>
      </c>
      <c r="B504" t="s">
        <v>130</v>
      </c>
      <c r="C504">
        <v>109771.85</v>
      </c>
      <c r="D504">
        <v>27070.080000000002</v>
      </c>
      <c r="E504">
        <v>-16408.04</v>
      </c>
      <c r="F504">
        <v>1</v>
      </c>
      <c r="G504">
        <v>-16408.04</v>
      </c>
      <c r="H504">
        <v>-142064.10999999999</v>
      </c>
      <c r="I504">
        <v>1</v>
      </c>
      <c r="J504">
        <v>-142064.10999999999</v>
      </c>
      <c r="K504">
        <v>15292</v>
      </c>
      <c r="L504">
        <v>36184</v>
      </c>
      <c r="M504">
        <v>126179.89</v>
      </c>
      <c r="N504">
        <v>0</v>
      </c>
      <c r="O504">
        <v>169134.19</v>
      </c>
      <c r="P504">
        <v>0</v>
      </c>
      <c r="Q504">
        <v>94479.85</v>
      </c>
      <c r="R504">
        <v>0</v>
      </c>
      <c r="S504">
        <v>-9113.92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 t="s">
        <v>35</v>
      </c>
    </row>
    <row r="505" spans="1:32" x14ac:dyDescent="0.35">
      <c r="A505">
        <v>180</v>
      </c>
      <c r="B505" t="s">
        <v>126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 t="s">
        <v>35</v>
      </c>
    </row>
    <row r="506" spans="1:32" x14ac:dyDescent="0.35">
      <c r="A506">
        <v>190</v>
      </c>
      <c r="B506" t="s">
        <v>127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 t="s">
        <v>35</v>
      </c>
    </row>
    <row r="507" spans="1:32" x14ac:dyDescent="0.35">
      <c r="A507">
        <v>200</v>
      </c>
      <c r="B507" t="s">
        <v>128</v>
      </c>
      <c r="C507">
        <v>109771.85</v>
      </c>
      <c r="D507">
        <v>27070.080000000002</v>
      </c>
      <c r="E507">
        <v>-16408.04</v>
      </c>
      <c r="F507">
        <v>1</v>
      </c>
      <c r="G507">
        <v>-16408.04</v>
      </c>
      <c r="H507">
        <v>-142064.10999999999</v>
      </c>
      <c r="I507">
        <v>1</v>
      </c>
      <c r="J507">
        <v>-142064.10999999999</v>
      </c>
      <c r="K507">
        <v>15292</v>
      </c>
      <c r="L507">
        <v>36184</v>
      </c>
      <c r="M507">
        <v>126179.89</v>
      </c>
      <c r="N507">
        <v>0</v>
      </c>
      <c r="O507">
        <v>169134.19</v>
      </c>
      <c r="P507">
        <v>0</v>
      </c>
      <c r="Q507">
        <v>94479.85</v>
      </c>
      <c r="R507">
        <v>0</v>
      </c>
      <c r="S507">
        <v>-9113.92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 t="s">
        <v>35</v>
      </c>
    </row>
    <row r="508" spans="1:32" x14ac:dyDescent="0.35">
      <c r="A508">
        <v>210</v>
      </c>
      <c r="B508" t="s">
        <v>129</v>
      </c>
      <c r="C508">
        <v>111585.05</v>
      </c>
      <c r="D508">
        <v>177936.27</v>
      </c>
      <c r="E508">
        <v>4414.3999999999996</v>
      </c>
      <c r="F508">
        <v>1</v>
      </c>
      <c r="G508">
        <v>4414.3999999999996</v>
      </c>
      <c r="H508">
        <v>33048.660000000003</v>
      </c>
      <c r="I508">
        <v>1</v>
      </c>
      <c r="J508">
        <v>33048.660000000003</v>
      </c>
      <c r="K508">
        <v>3205</v>
      </c>
      <c r="L508">
        <v>95132</v>
      </c>
      <c r="M508">
        <v>107170.65</v>
      </c>
      <c r="N508">
        <v>0</v>
      </c>
      <c r="O508">
        <v>144887.60999999999</v>
      </c>
      <c r="P508">
        <v>0</v>
      </c>
      <c r="Q508">
        <v>108380.05</v>
      </c>
      <c r="R508">
        <v>0</v>
      </c>
      <c r="S508">
        <v>82804.27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 t="s">
        <v>35</v>
      </c>
    </row>
    <row r="509" spans="1:32" x14ac:dyDescent="0.35">
      <c r="A509" s="1" t="s">
        <v>2</v>
      </c>
      <c r="B509" s="1" t="s">
        <v>3</v>
      </c>
      <c r="C509" s="1" t="s">
        <v>71</v>
      </c>
      <c r="D509" s="1" t="s">
        <v>72</v>
      </c>
      <c r="E509" s="1" t="s">
        <v>6</v>
      </c>
      <c r="F509" s="1" t="s">
        <v>73</v>
      </c>
      <c r="G509" s="1" t="s">
        <v>74</v>
      </c>
      <c r="H509" s="1" t="s">
        <v>75</v>
      </c>
      <c r="I509" s="1" t="s">
        <v>76</v>
      </c>
      <c r="J509" s="1" t="s">
        <v>77</v>
      </c>
      <c r="K509" s="1" t="s">
        <v>78</v>
      </c>
      <c r="L509" s="1" t="s">
        <v>79</v>
      </c>
      <c r="M509" s="1" t="s">
        <v>96</v>
      </c>
      <c r="N509" s="1" t="s">
        <v>15</v>
      </c>
      <c r="O509" s="1" t="s">
        <v>97</v>
      </c>
      <c r="P509" s="1" t="s">
        <v>17</v>
      </c>
      <c r="Q509" s="1" t="s">
        <v>98</v>
      </c>
      <c r="R509" s="1" t="s">
        <v>19</v>
      </c>
      <c r="S509" s="1" t="s">
        <v>99</v>
      </c>
      <c r="T509" s="1" t="s">
        <v>21</v>
      </c>
      <c r="U509" s="1" t="s">
        <v>22</v>
      </c>
      <c r="V509" s="1" t="s">
        <v>23</v>
      </c>
      <c r="W509" s="1" t="s">
        <v>24</v>
      </c>
      <c r="X509" s="1" t="s">
        <v>25</v>
      </c>
      <c r="Y509" s="1" t="s">
        <v>26</v>
      </c>
      <c r="Z509" s="1" t="s">
        <v>27</v>
      </c>
      <c r="AA509" s="1" t="s">
        <v>28</v>
      </c>
      <c r="AB509" s="1" t="s">
        <v>29</v>
      </c>
      <c r="AC509" s="1" t="s">
        <v>30</v>
      </c>
      <c r="AD509" s="1" t="s">
        <v>31</v>
      </c>
      <c r="AE509" s="1" t="s">
        <v>32</v>
      </c>
      <c r="AF509" s="1" t="s">
        <v>33</v>
      </c>
    </row>
    <row r="510" spans="1:32" x14ac:dyDescent="0.35">
      <c r="A510">
        <v>30</v>
      </c>
      <c r="B510" t="s">
        <v>110</v>
      </c>
      <c r="C510">
        <v>85240.26</v>
      </c>
      <c r="D510">
        <v>1068703.6200000001</v>
      </c>
      <c r="E510">
        <v>115994.03</v>
      </c>
      <c r="F510">
        <v>1</v>
      </c>
      <c r="G510">
        <v>115994.03</v>
      </c>
      <c r="H510">
        <v>1075871.99</v>
      </c>
      <c r="I510">
        <v>1</v>
      </c>
      <c r="J510">
        <v>1075871.99</v>
      </c>
      <c r="K510">
        <v>116300</v>
      </c>
      <c r="L510">
        <v>1046500</v>
      </c>
      <c r="M510">
        <v>-30753.77</v>
      </c>
      <c r="N510">
        <v>0</v>
      </c>
      <c r="O510">
        <v>-7168.37</v>
      </c>
      <c r="P510">
        <v>0</v>
      </c>
      <c r="Q510">
        <v>-31059.74</v>
      </c>
      <c r="R510">
        <v>0</v>
      </c>
      <c r="S510">
        <v>22203.62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 t="s">
        <v>35</v>
      </c>
    </row>
    <row r="511" spans="1:32" x14ac:dyDescent="0.35">
      <c r="A511">
        <v>40</v>
      </c>
      <c r="B511" t="s">
        <v>111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 t="s">
        <v>35</v>
      </c>
    </row>
    <row r="512" spans="1:32" x14ac:dyDescent="0.35">
      <c r="A512">
        <v>50</v>
      </c>
      <c r="B512" t="s">
        <v>112</v>
      </c>
      <c r="C512">
        <v>85240.26</v>
      </c>
      <c r="D512">
        <v>1068703.6200000001</v>
      </c>
      <c r="E512">
        <v>115994.03</v>
      </c>
      <c r="F512">
        <v>1</v>
      </c>
      <c r="G512">
        <v>115994.03</v>
      </c>
      <c r="H512">
        <v>1075871.99</v>
      </c>
      <c r="I512">
        <v>1</v>
      </c>
      <c r="J512">
        <v>1075871.99</v>
      </c>
      <c r="K512">
        <v>116300</v>
      </c>
      <c r="L512">
        <v>1046500</v>
      </c>
      <c r="M512">
        <v>-30753.77</v>
      </c>
      <c r="N512">
        <v>0</v>
      </c>
      <c r="O512">
        <v>-7168.37</v>
      </c>
      <c r="P512">
        <v>0</v>
      </c>
      <c r="Q512">
        <v>-31059.74</v>
      </c>
      <c r="R512">
        <v>0</v>
      </c>
      <c r="S512">
        <v>22203.62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 t="s">
        <v>35</v>
      </c>
    </row>
    <row r="513" spans="1:32" x14ac:dyDescent="0.35">
      <c r="A513">
        <v>60</v>
      </c>
      <c r="B513" t="s">
        <v>113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 t="s">
        <v>35</v>
      </c>
    </row>
    <row r="514" spans="1:32" x14ac:dyDescent="0.35">
      <c r="A514">
        <v>70</v>
      </c>
      <c r="B514" t="s">
        <v>115</v>
      </c>
      <c r="C514">
        <v>85240.26</v>
      </c>
      <c r="D514">
        <v>1068703.6200000001</v>
      </c>
      <c r="E514">
        <v>115994.03</v>
      </c>
      <c r="F514">
        <v>1</v>
      </c>
      <c r="G514">
        <v>115994.03</v>
      </c>
      <c r="H514">
        <v>1075871.99</v>
      </c>
      <c r="I514">
        <v>1</v>
      </c>
      <c r="J514">
        <v>1075871.99</v>
      </c>
      <c r="K514">
        <v>116300</v>
      </c>
      <c r="L514">
        <v>1046500</v>
      </c>
      <c r="M514">
        <v>-30753.77</v>
      </c>
      <c r="N514">
        <v>0</v>
      </c>
      <c r="O514">
        <v>-7168.37</v>
      </c>
      <c r="P514">
        <v>0</v>
      </c>
      <c r="Q514">
        <v>-31059.74</v>
      </c>
      <c r="R514">
        <v>0</v>
      </c>
      <c r="S514">
        <v>22203.62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 t="s">
        <v>35</v>
      </c>
    </row>
    <row r="515" spans="1:32" x14ac:dyDescent="0.35">
      <c r="A515">
        <v>80</v>
      </c>
      <c r="B515" t="s">
        <v>116</v>
      </c>
      <c r="C515">
        <v>2051.08</v>
      </c>
      <c r="D515">
        <v>99971.97</v>
      </c>
      <c r="E515">
        <v>10562.9</v>
      </c>
      <c r="F515">
        <v>1</v>
      </c>
      <c r="G515">
        <v>10562.9</v>
      </c>
      <c r="H515">
        <v>77370.41</v>
      </c>
      <c r="I515">
        <v>1</v>
      </c>
      <c r="J515">
        <v>77370.41</v>
      </c>
      <c r="K515">
        <v>6200</v>
      </c>
      <c r="L515">
        <v>55800</v>
      </c>
      <c r="M515">
        <v>-8511.82</v>
      </c>
      <c r="N515">
        <v>0</v>
      </c>
      <c r="O515">
        <v>22601.56</v>
      </c>
      <c r="P515">
        <v>0</v>
      </c>
      <c r="Q515">
        <v>-4148.92</v>
      </c>
      <c r="R515">
        <v>0</v>
      </c>
      <c r="S515">
        <v>44171.97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 t="s">
        <v>35</v>
      </c>
    </row>
    <row r="516" spans="1:32" x14ac:dyDescent="0.35">
      <c r="A516">
        <v>90</v>
      </c>
      <c r="B516" t="s">
        <v>117</v>
      </c>
      <c r="C516">
        <v>0</v>
      </c>
      <c r="D516">
        <v>152.26</v>
      </c>
      <c r="E516">
        <v>19.850000000000001</v>
      </c>
      <c r="F516">
        <v>1</v>
      </c>
      <c r="G516">
        <v>19.850000000000001</v>
      </c>
      <c r="H516">
        <v>2180.41</v>
      </c>
      <c r="I516">
        <v>1</v>
      </c>
      <c r="J516">
        <v>2180.41</v>
      </c>
      <c r="K516">
        <v>4250</v>
      </c>
      <c r="L516">
        <v>38250</v>
      </c>
      <c r="M516">
        <v>-19.850000000000001</v>
      </c>
      <c r="N516">
        <v>0</v>
      </c>
      <c r="O516">
        <v>-2028.15</v>
      </c>
      <c r="P516">
        <v>0</v>
      </c>
      <c r="Q516">
        <v>-4250</v>
      </c>
      <c r="R516">
        <v>0</v>
      </c>
      <c r="S516">
        <v>-38097.74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 t="s">
        <v>35</v>
      </c>
    </row>
    <row r="517" spans="1:32" x14ac:dyDescent="0.35">
      <c r="A517">
        <v>100</v>
      </c>
      <c r="B517" t="s">
        <v>118</v>
      </c>
      <c r="C517">
        <v>17216.37</v>
      </c>
      <c r="D517">
        <v>185235.65</v>
      </c>
      <c r="E517">
        <v>41507.33</v>
      </c>
      <c r="F517">
        <v>1</v>
      </c>
      <c r="G517">
        <v>41507.33</v>
      </c>
      <c r="H517">
        <v>373565.97</v>
      </c>
      <c r="I517">
        <v>1</v>
      </c>
      <c r="J517">
        <v>373565.97</v>
      </c>
      <c r="K517">
        <v>21100</v>
      </c>
      <c r="L517">
        <v>189900</v>
      </c>
      <c r="M517">
        <v>-24290.959999999999</v>
      </c>
      <c r="N517">
        <v>0</v>
      </c>
      <c r="O517">
        <v>-188330.32</v>
      </c>
      <c r="P517">
        <v>0</v>
      </c>
      <c r="Q517">
        <v>-3883.63</v>
      </c>
      <c r="R517">
        <v>0</v>
      </c>
      <c r="S517">
        <v>-4664.3500000000004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 t="s">
        <v>35</v>
      </c>
    </row>
    <row r="518" spans="1:32" x14ac:dyDescent="0.35">
      <c r="A518">
        <v>110</v>
      </c>
      <c r="B518" t="s">
        <v>119</v>
      </c>
      <c r="C518">
        <v>19267.45</v>
      </c>
      <c r="D518">
        <v>285359.88</v>
      </c>
      <c r="E518">
        <v>52090.080000000002</v>
      </c>
      <c r="F518">
        <v>1</v>
      </c>
      <c r="G518">
        <v>52090.080000000002</v>
      </c>
      <c r="H518">
        <v>453116.79</v>
      </c>
      <c r="I518">
        <v>1</v>
      </c>
      <c r="J518">
        <v>453116.79</v>
      </c>
      <c r="K518">
        <v>31550</v>
      </c>
      <c r="L518">
        <v>283950</v>
      </c>
      <c r="M518">
        <v>-32822.629999999997</v>
      </c>
      <c r="N518">
        <v>0</v>
      </c>
      <c r="O518">
        <v>-167756.91</v>
      </c>
      <c r="P518">
        <v>0</v>
      </c>
      <c r="Q518">
        <v>-12282.55</v>
      </c>
      <c r="R518">
        <v>0</v>
      </c>
      <c r="S518">
        <v>1409.88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 t="s">
        <v>35</v>
      </c>
    </row>
    <row r="519" spans="1:32" x14ac:dyDescent="0.35">
      <c r="A519">
        <v>120</v>
      </c>
      <c r="B519" t="s">
        <v>120</v>
      </c>
      <c r="C519">
        <v>65972.81</v>
      </c>
      <c r="D519">
        <v>783343.74</v>
      </c>
      <c r="E519">
        <v>63903.95</v>
      </c>
      <c r="F519">
        <v>1</v>
      </c>
      <c r="G519">
        <v>63903.95</v>
      </c>
      <c r="H519">
        <v>622755.19999999995</v>
      </c>
      <c r="I519">
        <v>1</v>
      </c>
      <c r="J519">
        <v>622755.19999999995</v>
      </c>
      <c r="K519">
        <v>84750</v>
      </c>
      <c r="L519">
        <v>762550</v>
      </c>
      <c r="M519">
        <v>2068.86</v>
      </c>
      <c r="N519">
        <v>0</v>
      </c>
      <c r="O519">
        <v>160588.54</v>
      </c>
      <c r="P519">
        <v>0</v>
      </c>
      <c r="Q519">
        <v>-18777.189999999999</v>
      </c>
      <c r="R519">
        <v>0</v>
      </c>
      <c r="S519">
        <v>20793.740000000002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 t="s">
        <v>35</v>
      </c>
    </row>
    <row r="520" spans="1:32" x14ac:dyDescent="0.35">
      <c r="A520">
        <v>130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 t="s">
        <v>35</v>
      </c>
    </row>
    <row r="521" spans="1:32" x14ac:dyDescent="0.35">
      <c r="A521">
        <v>135</v>
      </c>
      <c r="B521" t="s">
        <v>121</v>
      </c>
      <c r="C521">
        <v>0</v>
      </c>
      <c r="D521">
        <v>4104.0200000000004</v>
      </c>
      <c r="E521">
        <v>1300.5</v>
      </c>
      <c r="F521">
        <v>1</v>
      </c>
      <c r="G521">
        <v>1300.5</v>
      </c>
      <c r="H521">
        <v>1323.99</v>
      </c>
      <c r="I521">
        <v>1</v>
      </c>
      <c r="J521">
        <v>1323.99</v>
      </c>
      <c r="K521">
        <v>0</v>
      </c>
      <c r="L521">
        <v>0</v>
      </c>
      <c r="M521">
        <v>-1300.5</v>
      </c>
      <c r="N521">
        <v>0</v>
      </c>
      <c r="O521">
        <v>2780.03</v>
      </c>
      <c r="P521">
        <v>0</v>
      </c>
      <c r="Q521">
        <v>0</v>
      </c>
      <c r="R521">
        <v>0</v>
      </c>
      <c r="S521">
        <v>4104.0200000000004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 t="s">
        <v>35</v>
      </c>
    </row>
    <row r="522" spans="1:32" x14ac:dyDescent="0.35">
      <c r="A522">
        <v>140</v>
      </c>
      <c r="B522" t="s">
        <v>122</v>
      </c>
      <c r="C522">
        <v>2584.96</v>
      </c>
      <c r="D522">
        <v>245108.76</v>
      </c>
      <c r="E522">
        <v>27406.81</v>
      </c>
      <c r="F522">
        <v>1</v>
      </c>
      <c r="G522">
        <v>27406.81</v>
      </c>
      <c r="H522">
        <v>239930.44</v>
      </c>
      <c r="I522">
        <v>1</v>
      </c>
      <c r="J522">
        <v>239930.44</v>
      </c>
      <c r="K522">
        <v>25500</v>
      </c>
      <c r="L522">
        <v>236728</v>
      </c>
      <c r="M522">
        <v>-24821.85</v>
      </c>
      <c r="N522">
        <v>0</v>
      </c>
      <c r="O522">
        <v>5178.32</v>
      </c>
      <c r="P522">
        <v>0</v>
      </c>
      <c r="Q522">
        <v>-22915.040000000001</v>
      </c>
      <c r="R522">
        <v>0</v>
      </c>
      <c r="S522">
        <v>8380.76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 t="s">
        <v>35</v>
      </c>
    </row>
    <row r="523" spans="1:32" x14ac:dyDescent="0.35">
      <c r="A523">
        <v>150</v>
      </c>
      <c r="B523" t="s">
        <v>123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 t="s">
        <v>35</v>
      </c>
    </row>
    <row r="524" spans="1:32" x14ac:dyDescent="0.35">
      <c r="A524">
        <v>155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 t="s">
        <v>35</v>
      </c>
    </row>
    <row r="525" spans="1:32" x14ac:dyDescent="0.35">
      <c r="A525">
        <v>160</v>
      </c>
      <c r="B525" t="s">
        <v>124</v>
      </c>
      <c r="C525">
        <v>2584.96</v>
      </c>
      <c r="D525">
        <v>249212.78</v>
      </c>
      <c r="E525">
        <v>28707.31</v>
      </c>
      <c r="F525">
        <v>1</v>
      </c>
      <c r="G525">
        <v>28707.31</v>
      </c>
      <c r="H525">
        <v>241254.43</v>
      </c>
      <c r="I525">
        <v>1</v>
      </c>
      <c r="J525">
        <v>241254.43</v>
      </c>
      <c r="K525">
        <v>25500</v>
      </c>
      <c r="L525">
        <v>236728</v>
      </c>
      <c r="M525">
        <v>-26122.35</v>
      </c>
      <c r="N525">
        <v>0</v>
      </c>
      <c r="O525">
        <v>7958.35</v>
      </c>
      <c r="P525">
        <v>0</v>
      </c>
      <c r="Q525">
        <v>-22915.040000000001</v>
      </c>
      <c r="R525">
        <v>0</v>
      </c>
      <c r="S525">
        <v>12484.78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 t="s">
        <v>35</v>
      </c>
    </row>
    <row r="526" spans="1:32" x14ac:dyDescent="0.35">
      <c r="A526">
        <v>170</v>
      </c>
      <c r="B526" t="s">
        <v>131</v>
      </c>
      <c r="C526">
        <v>63387.85</v>
      </c>
      <c r="D526">
        <v>534130.96</v>
      </c>
      <c r="E526">
        <v>35196.639999999999</v>
      </c>
      <c r="F526">
        <v>1</v>
      </c>
      <c r="G526">
        <v>35196.639999999999</v>
      </c>
      <c r="H526">
        <v>381500.77</v>
      </c>
      <c r="I526">
        <v>1</v>
      </c>
      <c r="J526">
        <v>381500.77</v>
      </c>
      <c r="K526">
        <v>59250</v>
      </c>
      <c r="L526">
        <v>525822</v>
      </c>
      <c r="M526">
        <v>28191.21</v>
      </c>
      <c r="N526">
        <v>0</v>
      </c>
      <c r="O526">
        <v>152630.19</v>
      </c>
      <c r="P526">
        <v>0</v>
      </c>
      <c r="Q526">
        <v>4137.8500000000004</v>
      </c>
      <c r="R526">
        <v>0</v>
      </c>
      <c r="S526">
        <v>8308.9599999999991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 t="s">
        <v>35</v>
      </c>
    </row>
    <row r="527" spans="1:32" x14ac:dyDescent="0.35">
      <c r="A527">
        <v>180</v>
      </c>
      <c r="B527" t="s">
        <v>126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 t="s">
        <v>35</v>
      </c>
    </row>
    <row r="528" spans="1:32" x14ac:dyDescent="0.35">
      <c r="A528">
        <v>190</v>
      </c>
      <c r="B528" t="s">
        <v>127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 t="s">
        <v>35</v>
      </c>
    </row>
    <row r="529" spans="1:32" x14ac:dyDescent="0.35">
      <c r="A529">
        <v>200</v>
      </c>
      <c r="B529" t="s">
        <v>128</v>
      </c>
      <c r="C529">
        <v>63387.85</v>
      </c>
      <c r="D529">
        <v>534130.96</v>
      </c>
      <c r="E529">
        <v>35196.639999999999</v>
      </c>
      <c r="F529">
        <v>1</v>
      </c>
      <c r="G529">
        <v>35196.639999999999</v>
      </c>
      <c r="H529">
        <v>381500.77</v>
      </c>
      <c r="I529">
        <v>1</v>
      </c>
      <c r="J529">
        <v>381500.77</v>
      </c>
      <c r="K529">
        <v>59250</v>
      </c>
      <c r="L529">
        <v>525822</v>
      </c>
      <c r="M529">
        <v>28191.21</v>
      </c>
      <c r="N529">
        <v>0</v>
      </c>
      <c r="O529">
        <v>152630.19</v>
      </c>
      <c r="P529">
        <v>0</v>
      </c>
      <c r="Q529">
        <v>4137.8500000000004</v>
      </c>
      <c r="R529">
        <v>0</v>
      </c>
      <c r="S529">
        <v>8308.9599999999991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 t="s">
        <v>35</v>
      </c>
    </row>
    <row r="530" spans="1:32" x14ac:dyDescent="0.35">
      <c r="A530">
        <v>210</v>
      </c>
      <c r="B530" t="s">
        <v>129</v>
      </c>
      <c r="C530">
        <v>83189.179999999993</v>
      </c>
      <c r="D530">
        <v>968579.39</v>
      </c>
      <c r="E530">
        <v>105411.28</v>
      </c>
      <c r="F530">
        <v>1</v>
      </c>
      <c r="G530">
        <v>105411.28</v>
      </c>
      <c r="H530">
        <v>996321.17</v>
      </c>
      <c r="I530">
        <v>1</v>
      </c>
      <c r="J530">
        <v>996321.17</v>
      </c>
      <c r="K530">
        <v>105850</v>
      </c>
      <c r="L530">
        <v>952450</v>
      </c>
      <c r="M530">
        <v>-22222.1</v>
      </c>
      <c r="N530">
        <v>0</v>
      </c>
      <c r="O530">
        <v>-27741.78</v>
      </c>
      <c r="P530">
        <v>0</v>
      </c>
      <c r="Q530">
        <v>-22660.82</v>
      </c>
      <c r="R530">
        <v>0</v>
      </c>
      <c r="S530">
        <v>16129.39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 t="s">
        <v>35</v>
      </c>
    </row>
    <row r="531" spans="1:32" x14ac:dyDescent="0.35">
      <c r="A531" s="1" t="s">
        <v>2</v>
      </c>
      <c r="B531" s="1" t="s">
        <v>3</v>
      </c>
      <c r="C531" s="1" t="s">
        <v>71</v>
      </c>
      <c r="D531" s="1" t="s">
        <v>72</v>
      </c>
      <c r="E531" s="1" t="s">
        <v>6</v>
      </c>
      <c r="F531" s="1" t="s">
        <v>73</v>
      </c>
      <c r="G531" s="1" t="s">
        <v>74</v>
      </c>
      <c r="H531" s="1" t="s">
        <v>75</v>
      </c>
      <c r="I531" s="1" t="s">
        <v>76</v>
      </c>
      <c r="J531" s="1" t="s">
        <v>77</v>
      </c>
      <c r="K531" s="1" t="s">
        <v>78</v>
      </c>
      <c r="L531" s="1" t="s">
        <v>79</v>
      </c>
      <c r="M531" s="1" t="s">
        <v>96</v>
      </c>
      <c r="N531" s="1" t="s">
        <v>15</v>
      </c>
      <c r="O531" s="1" t="s">
        <v>97</v>
      </c>
      <c r="P531" s="1" t="s">
        <v>17</v>
      </c>
      <c r="Q531" s="1" t="s">
        <v>98</v>
      </c>
      <c r="R531" s="1" t="s">
        <v>19</v>
      </c>
      <c r="S531" s="1" t="s">
        <v>99</v>
      </c>
      <c r="T531" s="1" t="s">
        <v>21</v>
      </c>
      <c r="U531" s="1" t="s">
        <v>22</v>
      </c>
      <c r="V531" s="1" t="s">
        <v>23</v>
      </c>
      <c r="W531" s="1" t="s">
        <v>24</v>
      </c>
      <c r="X531" s="1" t="s">
        <v>25</v>
      </c>
      <c r="Y531" s="1" t="s">
        <v>26</v>
      </c>
      <c r="Z531" s="1" t="s">
        <v>27</v>
      </c>
      <c r="AA531" s="1" t="s">
        <v>28</v>
      </c>
      <c r="AB531" s="1" t="s">
        <v>29</v>
      </c>
      <c r="AC531" s="1" t="s">
        <v>30</v>
      </c>
      <c r="AD531" s="1" t="s">
        <v>31</v>
      </c>
      <c r="AE531" s="1" t="s">
        <v>32</v>
      </c>
      <c r="AF531" s="1" t="s">
        <v>33</v>
      </c>
    </row>
    <row r="532" spans="1:32" x14ac:dyDescent="0.35">
      <c r="A532">
        <v>30</v>
      </c>
      <c r="B532" t="s">
        <v>110</v>
      </c>
      <c r="C532">
        <v>6300</v>
      </c>
      <c r="D532">
        <v>56700</v>
      </c>
      <c r="E532">
        <v>6300</v>
      </c>
      <c r="F532">
        <v>1</v>
      </c>
      <c r="G532">
        <v>6300</v>
      </c>
      <c r="H532">
        <v>56700</v>
      </c>
      <c r="I532">
        <v>1</v>
      </c>
      <c r="J532">
        <v>56700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6300</v>
      </c>
      <c r="R532">
        <v>0</v>
      </c>
      <c r="S532">
        <v>56700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 t="s">
        <v>35</v>
      </c>
    </row>
    <row r="533" spans="1:32" x14ac:dyDescent="0.35">
      <c r="A533">
        <v>40</v>
      </c>
      <c r="B533" t="s">
        <v>111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 t="s">
        <v>35</v>
      </c>
    </row>
    <row r="534" spans="1:32" x14ac:dyDescent="0.35">
      <c r="A534">
        <v>50</v>
      </c>
      <c r="B534" t="s">
        <v>112</v>
      </c>
      <c r="C534">
        <v>6300</v>
      </c>
      <c r="D534">
        <v>56700</v>
      </c>
      <c r="E534">
        <v>6300</v>
      </c>
      <c r="F534">
        <v>1</v>
      </c>
      <c r="G534">
        <v>6300</v>
      </c>
      <c r="H534">
        <v>56700</v>
      </c>
      <c r="I534">
        <v>1</v>
      </c>
      <c r="J534">
        <v>56700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6300</v>
      </c>
      <c r="R534">
        <v>0</v>
      </c>
      <c r="S534">
        <v>56700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 t="s">
        <v>35</v>
      </c>
    </row>
    <row r="535" spans="1:32" x14ac:dyDescent="0.35">
      <c r="A535">
        <v>60</v>
      </c>
      <c r="B535" t="s">
        <v>113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 t="s">
        <v>35</v>
      </c>
    </row>
    <row r="536" spans="1:32" x14ac:dyDescent="0.35">
      <c r="A536">
        <v>70</v>
      </c>
      <c r="B536" t="s">
        <v>115</v>
      </c>
      <c r="C536">
        <v>6300</v>
      </c>
      <c r="D536">
        <v>56700</v>
      </c>
      <c r="E536">
        <v>6300</v>
      </c>
      <c r="F536">
        <v>1</v>
      </c>
      <c r="G536">
        <v>6300</v>
      </c>
      <c r="H536">
        <v>56700</v>
      </c>
      <c r="I536">
        <v>1</v>
      </c>
      <c r="J536">
        <v>56700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6300</v>
      </c>
      <c r="R536">
        <v>0</v>
      </c>
      <c r="S536">
        <v>56700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 t="s">
        <v>35</v>
      </c>
    </row>
    <row r="537" spans="1:32" x14ac:dyDescent="0.35">
      <c r="A537">
        <v>80</v>
      </c>
      <c r="B537" t="s">
        <v>116</v>
      </c>
      <c r="C537">
        <v>1500</v>
      </c>
      <c r="D537">
        <v>2415.7399999999998</v>
      </c>
      <c r="E537">
        <v>1583.34</v>
      </c>
      <c r="F537">
        <v>1</v>
      </c>
      <c r="G537">
        <v>1583.34</v>
      </c>
      <c r="H537">
        <v>3383.07</v>
      </c>
      <c r="I537">
        <v>1</v>
      </c>
      <c r="J537">
        <v>3383.07</v>
      </c>
      <c r="K537">
        <v>0</v>
      </c>
      <c r="L537">
        <v>0</v>
      </c>
      <c r="M537">
        <v>-83.34</v>
      </c>
      <c r="N537">
        <v>0</v>
      </c>
      <c r="O537">
        <v>-967.33</v>
      </c>
      <c r="P537">
        <v>0</v>
      </c>
      <c r="Q537">
        <v>1500</v>
      </c>
      <c r="R537">
        <v>0</v>
      </c>
      <c r="S537">
        <v>2415.7399999999998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 t="s">
        <v>35</v>
      </c>
    </row>
    <row r="538" spans="1:32" x14ac:dyDescent="0.35">
      <c r="A538">
        <v>90</v>
      </c>
      <c r="B538" t="s">
        <v>117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 t="s">
        <v>35</v>
      </c>
    </row>
    <row r="539" spans="1:32" x14ac:dyDescent="0.35">
      <c r="A539">
        <v>100</v>
      </c>
      <c r="B539" t="s">
        <v>118</v>
      </c>
      <c r="C539">
        <v>0</v>
      </c>
      <c r="D539">
        <v>30288.32</v>
      </c>
      <c r="E539">
        <v>3786.04</v>
      </c>
      <c r="F539">
        <v>1</v>
      </c>
      <c r="G539">
        <v>3786.04</v>
      </c>
      <c r="H539">
        <v>34074.36</v>
      </c>
      <c r="I539">
        <v>1</v>
      </c>
      <c r="J539">
        <v>34074.36</v>
      </c>
      <c r="K539">
        <v>0</v>
      </c>
      <c r="L539">
        <v>0</v>
      </c>
      <c r="M539">
        <v>-3786.04</v>
      </c>
      <c r="N539">
        <v>0</v>
      </c>
      <c r="O539">
        <v>-3786.04</v>
      </c>
      <c r="P539">
        <v>0</v>
      </c>
      <c r="Q539">
        <v>0</v>
      </c>
      <c r="R539">
        <v>0</v>
      </c>
      <c r="S539">
        <v>30288.32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 t="s">
        <v>35</v>
      </c>
    </row>
    <row r="540" spans="1:32" x14ac:dyDescent="0.35">
      <c r="A540">
        <v>110</v>
      </c>
      <c r="B540" t="s">
        <v>119</v>
      </c>
      <c r="C540">
        <v>1500</v>
      </c>
      <c r="D540">
        <v>32704.06</v>
      </c>
      <c r="E540">
        <v>5369.38</v>
      </c>
      <c r="F540">
        <v>1</v>
      </c>
      <c r="G540">
        <v>5369.38</v>
      </c>
      <c r="H540">
        <v>37457.43</v>
      </c>
      <c r="I540">
        <v>1</v>
      </c>
      <c r="J540">
        <v>37457.43</v>
      </c>
      <c r="K540">
        <v>0</v>
      </c>
      <c r="L540">
        <v>0</v>
      </c>
      <c r="M540">
        <v>-3869.38</v>
      </c>
      <c r="N540">
        <v>0</v>
      </c>
      <c r="O540">
        <v>-4753.37</v>
      </c>
      <c r="P540">
        <v>0</v>
      </c>
      <c r="Q540">
        <v>1500</v>
      </c>
      <c r="R540">
        <v>0</v>
      </c>
      <c r="S540">
        <v>32704.06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 t="s">
        <v>35</v>
      </c>
    </row>
    <row r="541" spans="1:32" x14ac:dyDescent="0.35">
      <c r="A541">
        <v>120</v>
      </c>
      <c r="B541" t="s">
        <v>119</v>
      </c>
      <c r="C541">
        <v>4800</v>
      </c>
      <c r="D541">
        <v>23995.94</v>
      </c>
      <c r="E541">
        <v>930.62</v>
      </c>
      <c r="F541">
        <v>1</v>
      </c>
      <c r="G541">
        <v>930.62</v>
      </c>
      <c r="H541">
        <v>19242.57</v>
      </c>
      <c r="I541">
        <v>1</v>
      </c>
      <c r="J541">
        <v>19242.57</v>
      </c>
      <c r="K541">
        <v>0</v>
      </c>
      <c r="L541">
        <v>0</v>
      </c>
      <c r="M541">
        <v>3869.38</v>
      </c>
      <c r="N541">
        <v>0</v>
      </c>
      <c r="O541">
        <v>4753.37</v>
      </c>
      <c r="P541">
        <v>0</v>
      </c>
      <c r="Q541">
        <v>4800</v>
      </c>
      <c r="R541">
        <v>0</v>
      </c>
      <c r="S541">
        <v>23995.94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 t="s">
        <v>35</v>
      </c>
    </row>
    <row r="542" spans="1:32" x14ac:dyDescent="0.35">
      <c r="A542">
        <v>130</v>
      </c>
      <c r="B542" t="s">
        <v>45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 t="s">
        <v>35</v>
      </c>
    </row>
    <row r="543" spans="1:32" x14ac:dyDescent="0.35">
      <c r="A543">
        <v>135</v>
      </c>
      <c r="B543" t="s">
        <v>121</v>
      </c>
      <c r="C543">
        <v>0</v>
      </c>
      <c r="D543">
        <v>1439.13</v>
      </c>
      <c r="E543">
        <v>0</v>
      </c>
      <c r="F543">
        <v>1</v>
      </c>
      <c r="G543">
        <v>0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1439.13</v>
      </c>
      <c r="P543">
        <v>0</v>
      </c>
      <c r="Q543">
        <v>0</v>
      </c>
      <c r="R543">
        <v>0</v>
      </c>
      <c r="S543">
        <v>1439.13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 t="s">
        <v>35</v>
      </c>
    </row>
    <row r="544" spans="1:32" x14ac:dyDescent="0.35">
      <c r="A544">
        <v>140</v>
      </c>
      <c r="B544" t="s">
        <v>122</v>
      </c>
      <c r="C544">
        <v>2028.74</v>
      </c>
      <c r="D544">
        <v>29116.1</v>
      </c>
      <c r="E544">
        <v>3214.02</v>
      </c>
      <c r="F544">
        <v>1</v>
      </c>
      <c r="G544">
        <v>3214.02</v>
      </c>
      <c r="H544">
        <v>29797.17</v>
      </c>
      <c r="I544">
        <v>1</v>
      </c>
      <c r="J544">
        <v>29797.17</v>
      </c>
      <c r="K544">
        <v>0</v>
      </c>
      <c r="L544">
        <v>0</v>
      </c>
      <c r="M544">
        <v>-1185.28</v>
      </c>
      <c r="N544">
        <v>0</v>
      </c>
      <c r="O544">
        <v>-681.07</v>
      </c>
      <c r="P544">
        <v>0</v>
      </c>
      <c r="Q544">
        <v>2028.74</v>
      </c>
      <c r="R544">
        <v>0</v>
      </c>
      <c r="S544">
        <v>29116.1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 t="s">
        <v>35</v>
      </c>
    </row>
    <row r="545" spans="1:32" x14ac:dyDescent="0.35">
      <c r="A545">
        <v>150</v>
      </c>
      <c r="B545" t="s">
        <v>123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 t="s">
        <v>35</v>
      </c>
    </row>
    <row r="546" spans="1:32" x14ac:dyDescent="0.35">
      <c r="A546">
        <v>155</v>
      </c>
      <c r="B546" t="s">
        <v>49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 t="s">
        <v>35</v>
      </c>
    </row>
    <row r="547" spans="1:32" x14ac:dyDescent="0.35">
      <c r="A547">
        <v>160</v>
      </c>
      <c r="B547" t="s">
        <v>124</v>
      </c>
      <c r="C547">
        <v>2028.74</v>
      </c>
      <c r="D547">
        <v>30555.23</v>
      </c>
      <c r="E547">
        <v>3214.02</v>
      </c>
      <c r="F547">
        <v>1</v>
      </c>
      <c r="G547">
        <v>3214.02</v>
      </c>
      <c r="H547">
        <v>29797.17</v>
      </c>
      <c r="I547">
        <v>1</v>
      </c>
      <c r="J547">
        <v>29797.17</v>
      </c>
      <c r="K547">
        <v>0</v>
      </c>
      <c r="L547">
        <v>0</v>
      </c>
      <c r="M547">
        <v>-1185.28</v>
      </c>
      <c r="N547">
        <v>0</v>
      </c>
      <c r="O547">
        <v>758.06</v>
      </c>
      <c r="P547">
        <v>0</v>
      </c>
      <c r="Q547">
        <v>2028.74</v>
      </c>
      <c r="R547">
        <v>0</v>
      </c>
      <c r="S547">
        <v>30555.23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 t="s">
        <v>35</v>
      </c>
    </row>
    <row r="548" spans="1:32" x14ac:dyDescent="0.35">
      <c r="A548">
        <v>170</v>
      </c>
      <c r="B548" t="s">
        <v>132</v>
      </c>
      <c r="C548">
        <v>2771.26</v>
      </c>
      <c r="D548">
        <v>-6559.29</v>
      </c>
      <c r="E548">
        <v>-2283.4</v>
      </c>
      <c r="F548">
        <v>1</v>
      </c>
      <c r="G548">
        <v>-2283.4</v>
      </c>
      <c r="H548">
        <v>-10554.6</v>
      </c>
      <c r="I548">
        <v>1</v>
      </c>
      <c r="J548">
        <v>-10554.6</v>
      </c>
      <c r="K548">
        <v>0</v>
      </c>
      <c r="L548">
        <v>0</v>
      </c>
      <c r="M548">
        <v>5054.66</v>
      </c>
      <c r="N548">
        <v>0</v>
      </c>
      <c r="O548">
        <v>3995.31</v>
      </c>
      <c r="P548">
        <v>0</v>
      </c>
      <c r="Q548">
        <v>2771.26</v>
      </c>
      <c r="R548">
        <v>0</v>
      </c>
      <c r="S548">
        <v>-6559.29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 t="s">
        <v>35</v>
      </c>
    </row>
    <row r="549" spans="1:32" x14ac:dyDescent="0.35">
      <c r="A549">
        <v>180</v>
      </c>
      <c r="B549" t="s">
        <v>133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 t="s">
        <v>35</v>
      </c>
    </row>
    <row r="550" spans="1:32" x14ac:dyDescent="0.35">
      <c r="A550">
        <v>190</v>
      </c>
      <c r="B550" t="s">
        <v>126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 t="s">
        <v>35</v>
      </c>
    </row>
    <row r="551" spans="1:32" x14ac:dyDescent="0.35">
      <c r="A551">
        <v>200</v>
      </c>
      <c r="B551" t="s">
        <v>128</v>
      </c>
      <c r="C551">
        <v>2771.26</v>
      </c>
      <c r="D551">
        <v>-6559.29</v>
      </c>
      <c r="E551">
        <v>-2283.4</v>
      </c>
      <c r="F551">
        <v>1</v>
      </c>
      <c r="G551">
        <v>-2283.4</v>
      </c>
      <c r="H551">
        <v>-10554.6</v>
      </c>
      <c r="I551">
        <v>1</v>
      </c>
      <c r="J551">
        <v>-10554.6</v>
      </c>
      <c r="K551">
        <v>0</v>
      </c>
      <c r="L551">
        <v>0</v>
      </c>
      <c r="M551">
        <v>5054.66</v>
      </c>
      <c r="N551">
        <v>0</v>
      </c>
      <c r="O551">
        <v>3995.31</v>
      </c>
      <c r="P551">
        <v>0</v>
      </c>
      <c r="Q551">
        <v>2771.26</v>
      </c>
      <c r="R551">
        <v>0</v>
      </c>
      <c r="S551">
        <v>-6559.29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 t="s">
        <v>35</v>
      </c>
    </row>
    <row r="552" spans="1:32" x14ac:dyDescent="0.35">
      <c r="A552">
        <v>210</v>
      </c>
      <c r="B552" t="s">
        <v>129</v>
      </c>
      <c r="C552">
        <v>4800</v>
      </c>
      <c r="D552">
        <v>54284.26</v>
      </c>
      <c r="E552">
        <v>4716.66</v>
      </c>
      <c r="F552">
        <v>1</v>
      </c>
      <c r="G552">
        <v>4716.66</v>
      </c>
      <c r="H552">
        <v>53316.93</v>
      </c>
      <c r="I552">
        <v>1</v>
      </c>
      <c r="J552">
        <v>53316.93</v>
      </c>
      <c r="K552">
        <v>0</v>
      </c>
      <c r="L552">
        <v>0</v>
      </c>
      <c r="M552">
        <v>83.34</v>
      </c>
      <c r="N552">
        <v>0</v>
      </c>
      <c r="O552">
        <v>967.33</v>
      </c>
      <c r="P552">
        <v>0</v>
      </c>
      <c r="Q552">
        <v>4800</v>
      </c>
      <c r="R552">
        <v>0</v>
      </c>
      <c r="S552">
        <v>54284.26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 t="s">
        <v>35</v>
      </c>
    </row>
    <row r="553" spans="1:32" x14ac:dyDescent="0.35">
      <c r="A553" s="1" t="s">
        <v>2</v>
      </c>
      <c r="B553" s="1" t="s">
        <v>3</v>
      </c>
      <c r="C553" s="1" t="s">
        <v>71</v>
      </c>
      <c r="D553" s="1" t="s">
        <v>72</v>
      </c>
      <c r="E553" s="1" t="s">
        <v>6</v>
      </c>
      <c r="F553" s="1" t="s">
        <v>73</v>
      </c>
      <c r="G553" s="1" t="s">
        <v>74</v>
      </c>
      <c r="H553" s="1" t="s">
        <v>75</v>
      </c>
      <c r="I553" s="1" t="s">
        <v>76</v>
      </c>
      <c r="J553" s="1" t="s">
        <v>77</v>
      </c>
      <c r="K553" s="1" t="s">
        <v>78</v>
      </c>
      <c r="L553" s="1" t="s">
        <v>79</v>
      </c>
      <c r="M553" s="1" t="s">
        <v>96</v>
      </c>
      <c r="N553" s="1" t="s">
        <v>15</v>
      </c>
      <c r="O553" s="1" t="s">
        <v>97</v>
      </c>
      <c r="P553" s="1" t="s">
        <v>17</v>
      </c>
      <c r="Q553" s="1" t="s">
        <v>98</v>
      </c>
      <c r="R553" s="1" t="s">
        <v>19</v>
      </c>
      <c r="S553" s="1" t="s">
        <v>99</v>
      </c>
      <c r="T553" s="1" t="s">
        <v>21</v>
      </c>
      <c r="U553" s="1" t="s">
        <v>22</v>
      </c>
      <c r="V553" s="1" t="s">
        <v>23</v>
      </c>
      <c r="W553" s="1" t="s">
        <v>24</v>
      </c>
      <c r="X553" s="1" t="s">
        <v>25</v>
      </c>
      <c r="Y553" s="1" t="s">
        <v>26</v>
      </c>
      <c r="Z553" s="1" t="s">
        <v>27</v>
      </c>
      <c r="AA553" s="1" t="s">
        <v>28</v>
      </c>
      <c r="AB553" s="1" t="s">
        <v>29</v>
      </c>
      <c r="AC553" s="1" t="s">
        <v>30</v>
      </c>
      <c r="AD553" s="1" t="s">
        <v>31</v>
      </c>
      <c r="AE553" s="1" t="s">
        <v>32</v>
      </c>
      <c r="AF553" s="1" t="s">
        <v>33</v>
      </c>
    </row>
    <row r="554" spans="1:32" x14ac:dyDescent="0.35">
      <c r="A554">
        <v>30</v>
      </c>
      <c r="B554" t="s">
        <v>110</v>
      </c>
      <c r="C554">
        <v>91060.4</v>
      </c>
      <c r="D554">
        <v>2848471.34</v>
      </c>
      <c r="E554">
        <v>374523.97</v>
      </c>
      <c r="F554">
        <v>1</v>
      </c>
      <c r="G554">
        <v>374523.97</v>
      </c>
      <c r="H554">
        <v>3343979.23</v>
      </c>
      <c r="I554">
        <v>1</v>
      </c>
      <c r="J554">
        <v>3343979.23</v>
      </c>
      <c r="K554">
        <v>244561</v>
      </c>
      <c r="L554">
        <v>2238195</v>
      </c>
      <c r="M554">
        <v>-283463.57</v>
      </c>
      <c r="N554">
        <v>0</v>
      </c>
      <c r="O554">
        <v>-495507.89</v>
      </c>
      <c r="P554">
        <v>0</v>
      </c>
      <c r="Q554">
        <v>-153500.6</v>
      </c>
      <c r="R554">
        <v>0</v>
      </c>
      <c r="S554">
        <v>610276.34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 t="s">
        <v>35</v>
      </c>
    </row>
    <row r="555" spans="1:32" x14ac:dyDescent="0.35">
      <c r="A555">
        <v>40</v>
      </c>
      <c r="B555" t="s">
        <v>111</v>
      </c>
      <c r="C555">
        <v>27444.38</v>
      </c>
      <c r="D555">
        <v>931455.31</v>
      </c>
      <c r="E555">
        <v>130643.39</v>
      </c>
      <c r="F555">
        <v>1</v>
      </c>
      <c r="G555">
        <v>130643.39</v>
      </c>
      <c r="H555">
        <v>1154502.78</v>
      </c>
      <c r="I555">
        <v>1</v>
      </c>
      <c r="J555">
        <v>1154502.78</v>
      </c>
      <c r="K555">
        <v>0</v>
      </c>
      <c r="L555">
        <v>0</v>
      </c>
      <c r="M555">
        <v>-103199.01</v>
      </c>
      <c r="N555">
        <v>0</v>
      </c>
      <c r="O555">
        <v>-223047.47</v>
      </c>
      <c r="P555">
        <v>0</v>
      </c>
      <c r="Q555">
        <v>27444.38</v>
      </c>
      <c r="R555">
        <v>0</v>
      </c>
      <c r="S555">
        <v>931455.31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 t="s">
        <v>35</v>
      </c>
    </row>
    <row r="556" spans="1:32" x14ac:dyDescent="0.35">
      <c r="A556">
        <v>50</v>
      </c>
      <c r="B556" t="s">
        <v>112</v>
      </c>
      <c r="C556">
        <v>63616.02</v>
      </c>
      <c r="D556">
        <v>1917016.03</v>
      </c>
      <c r="E556">
        <v>243880.58</v>
      </c>
      <c r="F556">
        <v>1</v>
      </c>
      <c r="G556">
        <v>243880.58</v>
      </c>
      <c r="H556">
        <v>2189476.4500000002</v>
      </c>
      <c r="I556">
        <v>1</v>
      </c>
      <c r="J556">
        <v>2189476.4500000002</v>
      </c>
      <c r="K556">
        <v>244561</v>
      </c>
      <c r="L556">
        <v>2238195</v>
      </c>
      <c r="M556">
        <v>-180264.56</v>
      </c>
      <c r="N556">
        <v>0</v>
      </c>
      <c r="O556">
        <v>-272460.42</v>
      </c>
      <c r="P556">
        <v>0</v>
      </c>
      <c r="Q556">
        <v>-180944.98</v>
      </c>
      <c r="R556">
        <v>0</v>
      </c>
      <c r="S556">
        <v>-321178.96999999997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 t="s">
        <v>35</v>
      </c>
    </row>
    <row r="557" spans="1:32" x14ac:dyDescent="0.35">
      <c r="A557">
        <v>60</v>
      </c>
      <c r="B557" t="s">
        <v>113</v>
      </c>
      <c r="C557">
        <v>1595.13</v>
      </c>
      <c r="D557">
        <v>647851.06999999995</v>
      </c>
      <c r="E557">
        <v>86939.73</v>
      </c>
      <c r="F557">
        <v>1</v>
      </c>
      <c r="G557">
        <v>86939.73</v>
      </c>
      <c r="H557">
        <v>771147.18</v>
      </c>
      <c r="I557">
        <v>1</v>
      </c>
      <c r="J557">
        <v>771147.18</v>
      </c>
      <c r="K557">
        <v>86575</v>
      </c>
      <c r="L557">
        <v>792322</v>
      </c>
      <c r="M557">
        <v>-85344.6</v>
      </c>
      <c r="N557">
        <v>0</v>
      </c>
      <c r="O557">
        <v>-123296.11</v>
      </c>
      <c r="P557">
        <v>0</v>
      </c>
      <c r="Q557">
        <v>-84979.87</v>
      </c>
      <c r="R557">
        <v>0</v>
      </c>
      <c r="S557">
        <v>-144470.93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 t="s">
        <v>35</v>
      </c>
    </row>
    <row r="558" spans="1:32" x14ac:dyDescent="0.35">
      <c r="A558">
        <v>65</v>
      </c>
      <c r="B558" t="s">
        <v>114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 t="s">
        <v>35</v>
      </c>
    </row>
    <row r="559" spans="1:32" x14ac:dyDescent="0.35">
      <c r="A559">
        <v>70</v>
      </c>
      <c r="B559" t="s">
        <v>115</v>
      </c>
      <c r="C559">
        <v>62020.89</v>
      </c>
      <c r="D559">
        <v>1269164.96</v>
      </c>
      <c r="E559">
        <v>156940.85</v>
      </c>
      <c r="F559">
        <v>1</v>
      </c>
      <c r="G559">
        <v>156940.85</v>
      </c>
      <c r="H559">
        <v>1418329.27</v>
      </c>
      <c r="I559">
        <v>1</v>
      </c>
      <c r="J559">
        <v>1418329.27</v>
      </c>
      <c r="K559">
        <v>157986</v>
      </c>
      <c r="L559">
        <v>1445873</v>
      </c>
      <c r="M559">
        <v>-94919.96</v>
      </c>
      <c r="N559">
        <v>0</v>
      </c>
      <c r="O559">
        <v>-149164.31</v>
      </c>
      <c r="P559">
        <v>0</v>
      </c>
      <c r="Q559">
        <v>-95965.11</v>
      </c>
      <c r="R559">
        <v>0</v>
      </c>
      <c r="S559">
        <v>-176708.04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 t="s">
        <v>35</v>
      </c>
    </row>
    <row r="560" spans="1:32" x14ac:dyDescent="0.35">
      <c r="A560">
        <v>80</v>
      </c>
      <c r="B560" t="s">
        <v>116</v>
      </c>
      <c r="C560">
        <v>66715.25</v>
      </c>
      <c r="D560">
        <v>1305800.98</v>
      </c>
      <c r="E560">
        <v>157079.72</v>
      </c>
      <c r="F560">
        <v>1</v>
      </c>
      <c r="G560">
        <v>157079.72</v>
      </c>
      <c r="H560">
        <v>1494998.78</v>
      </c>
      <c r="I560">
        <v>1</v>
      </c>
      <c r="J560">
        <v>1494998.78</v>
      </c>
      <c r="K560">
        <v>167041</v>
      </c>
      <c r="L560">
        <v>1518349</v>
      </c>
      <c r="M560">
        <v>-90364.47</v>
      </c>
      <c r="N560">
        <v>0</v>
      </c>
      <c r="O560">
        <v>-189197.8</v>
      </c>
      <c r="P560">
        <v>0</v>
      </c>
      <c r="Q560">
        <v>-100325.75</v>
      </c>
      <c r="R560">
        <v>0</v>
      </c>
      <c r="S560">
        <v>-212548.02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 t="s">
        <v>35</v>
      </c>
    </row>
    <row r="561" spans="1:32" x14ac:dyDescent="0.35">
      <c r="A561">
        <v>90</v>
      </c>
      <c r="B561" t="s">
        <v>117</v>
      </c>
      <c r="C561">
        <v>5532.76</v>
      </c>
      <c r="D561">
        <v>114014.16</v>
      </c>
      <c r="E561">
        <v>13777.47</v>
      </c>
      <c r="F561">
        <v>1</v>
      </c>
      <c r="G561">
        <v>13777.47</v>
      </c>
      <c r="H561">
        <v>151339.93</v>
      </c>
      <c r="I561">
        <v>1</v>
      </c>
      <c r="J561">
        <v>151339.93</v>
      </c>
      <c r="K561">
        <v>12171</v>
      </c>
      <c r="L561">
        <v>143362</v>
      </c>
      <c r="M561">
        <v>-8244.7099999999991</v>
      </c>
      <c r="N561">
        <v>0</v>
      </c>
      <c r="O561">
        <v>-37325.769999999997</v>
      </c>
      <c r="P561">
        <v>0</v>
      </c>
      <c r="Q561">
        <v>-6638.24</v>
      </c>
      <c r="R561">
        <v>0</v>
      </c>
      <c r="S561">
        <v>-29347.84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 t="s">
        <v>35</v>
      </c>
    </row>
    <row r="562" spans="1:32" x14ac:dyDescent="0.35">
      <c r="A562">
        <v>100</v>
      </c>
      <c r="B562" t="s">
        <v>118</v>
      </c>
      <c r="C562">
        <v>0</v>
      </c>
      <c r="D562">
        <v>73934.080000000002</v>
      </c>
      <c r="E562">
        <v>12408.68</v>
      </c>
      <c r="F562">
        <v>1</v>
      </c>
      <c r="G562">
        <v>12408.68</v>
      </c>
      <c r="H562">
        <v>111678.12</v>
      </c>
      <c r="I562">
        <v>1</v>
      </c>
      <c r="J562">
        <v>111678.12</v>
      </c>
      <c r="K562">
        <v>9242</v>
      </c>
      <c r="L562">
        <v>83178</v>
      </c>
      <c r="M562">
        <v>-12408.68</v>
      </c>
      <c r="N562">
        <v>0</v>
      </c>
      <c r="O562">
        <v>-37744.04</v>
      </c>
      <c r="P562">
        <v>0</v>
      </c>
      <c r="Q562">
        <v>-9242</v>
      </c>
      <c r="R562">
        <v>0</v>
      </c>
      <c r="S562">
        <v>-9243.92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 t="s">
        <v>35</v>
      </c>
    </row>
    <row r="563" spans="1:32" x14ac:dyDescent="0.35">
      <c r="A563">
        <v>110</v>
      </c>
      <c r="B563" t="s">
        <v>119</v>
      </c>
      <c r="C563">
        <v>72248.009999999995</v>
      </c>
      <c r="D563">
        <v>1493749.22</v>
      </c>
      <c r="E563">
        <v>183265.87</v>
      </c>
      <c r="F563">
        <v>1</v>
      </c>
      <c r="G563">
        <v>183265.87</v>
      </c>
      <c r="H563">
        <v>1758016.83</v>
      </c>
      <c r="I563">
        <v>1</v>
      </c>
      <c r="J563">
        <v>1758016.83</v>
      </c>
      <c r="K563">
        <v>188454</v>
      </c>
      <c r="L563">
        <v>1744889</v>
      </c>
      <c r="M563">
        <v>-111017.86</v>
      </c>
      <c r="N563">
        <v>0</v>
      </c>
      <c r="O563">
        <v>-264267.61</v>
      </c>
      <c r="P563">
        <v>0</v>
      </c>
      <c r="Q563">
        <v>-116205.99</v>
      </c>
      <c r="R563">
        <v>0</v>
      </c>
      <c r="S563">
        <v>-251139.78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 t="s">
        <v>35</v>
      </c>
    </row>
    <row r="564" spans="1:32" x14ac:dyDescent="0.35">
      <c r="A564">
        <v>120</v>
      </c>
      <c r="B564" t="s">
        <v>120</v>
      </c>
      <c r="C564">
        <v>-10227.120000000001</v>
      </c>
      <c r="D564">
        <v>-224584.26</v>
      </c>
      <c r="E564">
        <v>-26325.02</v>
      </c>
      <c r="F564">
        <v>1</v>
      </c>
      <c r="G564">
        <v>-26325.02</v>
      </c>
      <c r="H564">
        <v>-339687.56</v>
      </c>
      <c r="I564">
        <v>1</v>
      </c>
      <c r="J564">
        <v>-339687.56</v>
      </c>
      <c r="K564">
        <v>-30468</v>
      </c>
      <c r="L564">
        <v>-299016</v>
      </c>
      <c r="M564">
        <v>16097.9</v>
      </c>
      <c r="N564">
        <v>0</v>
      </c>
      <c r="O564">
        <v>115103.3</v>
      </c>
      <c r="P564">
        <v>0</v>
      </c>
      <c r="Q564">
        <v>20240.88</v>
      </c>
      <c r="R564">
        <v>0</v>
      </c>
      <c r="S564">
        <v>74431.740000000005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 t="s">
        <v>35</v>
      </c>
    </row>
    <row r="565" spans="1:32" x14ac:dyDescent="0.35">
      <c r="A565">
        <v>130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 t="s">
        <v>35</v>
      </c>
    </row>
    <row r="566" spans="1:32" x14ac:dyDescent="0.35">
      <c r="A566">
        <v>135</v>
      </c>
      <c r="B566" t="s">
        <v>121</v>
      </c>
      <c r="C566">
        <v>0</v>
      </c>
      <c r="D566">
        <v>-18184.939999999999</v>
      </c>
      <c r="E566">
        <v>-2379.25</v>
      </c>
      <c r="F566">
        <v>1</v>
      </c>
      <c r="G566">
        <v>-2379.25</v>
      </c>
      <c r="H566">
        <v>-15357.84</v>
      </c>
      <c r="I566">
        <v>1</v>
      </c>
      <c r="J566">
        <v>-15357.84</v>
      </c>
      <c r="K566">
        <v>-2211</v>
      </c>
      <c r="L566">
        <v>-19899</v>
      </c>
      <c r="M566">
        <v>2379.25</v>
      </c>
      <c r="N566">
        <v>0</v>
      </c>
      <c r="O566">
        <v>-2827.1</v>
      </c>
      <c r="P566">
        <v>0</v>
      </c>
      <c r="Q566">
        <v>2211</v>
      </c>
      <c r="R566">
        <v>0</v>
      </c>
      <c r="S566">
        <v>1714.06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 t="s">
        <v>35</v>
      </c>
    </row>
    <row r="567" spans="1:32" x14ac:dyDescent="0.35">
      <c r="A567">
        <v>140</v>
      </c>
      <c r="B567" t="s">
        <v>122</v>
      </c>
      <c r="C567">
        <v>0</v>
      </c>
      <c r="D567">
        <v>0</v>
      </c>
      <c r="E567">
        <v>1141.9100000000001</v>
      </c>
      <c r="F567">
        <v>1</v>
      </c>
      <c r="G567">
        <v>1141.9100000000001</v>
      </c>
      <c r="H567">
        <v>7824.43</v>
      </c>
      <c r="I567">
        <v>1</v>
      </c>
      <c r="J567">
        <v>7824.43</v>
      </c>
      <c r="K567">
        <v>0</v>
      </c>
      <c r="L567">
        <v>0</v>
      </c>
      <c r="M567">
        <v>-1141.9100000000001</v>
      </c>
      <c r="N567">
        <v>0</v>
      </c>
      <c r="O567">
        <v>-7824.43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 t="s">
        <v>35</v>
      </c>
    </row>
    <row r="568" spans="1:32" x14ac:dyDescent="0.35">
      <c r="A568">
        <v>150</v>
      </c>
      <c r="B568" t="s">
        <v>123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 t="s">
        <v>35</v>
      </c>
    </row>
    <row r="569" spans="1:32" x14ac:dyDescent="0.35">
      <c r="A569">
        <v>155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 t="s">
        <v>35</v>
      </c>
    </row>
    <row r="570" spans="1:32" x14ac:dyDescent="0.35">
      <c r="A570">
        <v>160</v>
      </c>
      <c r="B570" t="s">
        <v>124</v>
      </c>
      <c r="C570">
        <v>0</v>
      </c>
      <c r="D570">
        <v>-18184.939999999999</v>
      </c>
      <c r="E570">
        <v>-1237.3399999999999</v>
      </c>
      <c r="F570">
        <v>1</v>
      </c>
      <c r="G570">
        <v>-1237.3399999999999</v>
      </c>
      <c r="H570">
        <v>-7533.41</v>
      </c>
      <c r="I570">
        <v>1</v>
      </c>
      <c r="J570">
        <v>-7533.41</v>
      </c>
      <c r="K570">
        <v>-2211</v>
      </c>
      <c r="L570">
        <v>-19899</v>
      </c>
      <c r="M570">
        <v>1237.3399999999999</v>
      </c>
      <c r="N570">
        <v>0</v>
      </c>
      <c r="O570">
        <v>-10651.53</v>
      </c>
      <c r="P570">
        <v>0</v>
      </c>
      <c r="Q570">
        <v>2211</v>
      </c>
      <c r="R570">
        <v>0</v>
      </c>
      <c r="S570">
        <v>1714.06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 t="s">
        <v>35</v>
      </c>
    </row>
    <row r="571" spans="1:32" x14ac:dyDescent="0.35">
      <c r="A571">
        <v>170</v>
      </c>
      <c r="B571" t="s">
        <v>130</v>
      </c>
      <c r="C571">
        <v>-10227.120000000001</v>
      </c>
      <c r="D571">
        <v>-206399.32</v>
      </c>
      <c r="E571">
        <v>-25087.68</v>
      </c>
      <c r="F571">
        <v>1</v>
      </c>
      <c r="G571">
        <v>-25087.68</v>
      </c>
      <c r="H571">
        <v>-332154.15000000002</v>
      </c>
      <c r="I571">
        <v>1</v>
      </c>
      <c r="J571">
        <v>-332154.15000000002</v>
      </c>
      <c r="K571">
        <v>-28257</v>
      </c>
      <c r="L571">
        <v>-279117</v>
      </c>
      <c r="M571">
        <v>14860.56</v>
      </c>
      <c r="N571">
        <v>0</v>
      </c>
      <c r="O571">
        <v>125754.83</v>
      </c>
      <c r="P571">
        <v>0</v>
      </c>
      <c r="Q571">
        <v>18029.88</v>
      </c>
      <c r="R571">
        <v>0</v>
      </c>
      <c r="S571">
        <v>72717.679999999993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 t="s">
        <v>35</v>
      </c>
    </row>
    <row r="572" spans="1:32" x14ac:dyDescent="0.35">
      <c r="A572">
        <v>180</v>
      </c>
      <c r="B572" t="s">
        <v>126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 t="s">
        <v>35</v>
      </c>
    </row>
    <row r="573" spans="1:32" x14ac:dyDescent="0.35">
      <c r="A573">
        <v>190</v>
      </c>
      <c r="B573" t="s">
        <v>127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 t="s">
        <v>35</v>
      </c>
    </row>
    <row r="574" spans="1:32" x14ac:dyDescent="0.35">
      <c r="A574">
        <v>200</v>
      </c>
      <c r="B574" t="s">
        <v>128</v>
      </c>
      <c r="C574">
        <v>-10227.120000000001</v>
      </c>
      <c r="D574">
        <v>-206399.32</v>
      </c>
      <c r="E574">
        <v>-25087.68</v>
      </c>
      <c r="F574">
        <v>1</v>
      </c>
      <c r="G574">
        <v>-25087.68</v>
      </c>
      <c r="H574">
        <v>-332154.15000000002</v>
      </c>
      <c r="I574">
        <v>1</v>
      </c>
      <c r="J574">
        <v>-332154.15000000002</v>
      </c>
      <c r="K574">
        <v>-28257</v>
      </c>
      <c r="L574">
        <v>-279117</v>
      </c>
      <c r="M574">
        <v>14860.56</v>
      </c>
      <c r="N574">
        <v>0</v>
      </c>
      <c r="O574">
        <v>125754.83</v>
      </c>
      <c r="P574">
        <v>0</v>
      </c>
      <c r="Q574">
        <v>18029.88</v>
      </c>
      <c r="R574">
        <v>0</v>
      </c>
      <c r="S574">
        <v>72717.679999999993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 t="s">
        <v>35</v>
      </c>
    </row>
    <row r="575" spans="1:32" x14ac:dyDescent="0.35">
      <c r="A575">
        <v>210</v>
      </c>
      <c r="B575" t="s">
        <v>129</v>
      </c>
      <c r="C575">
        <v>-10227.120000000001</v>
      </c>
      <c r="D575">
        <v>-150650.18</v>
      </c>
      <c r="E575">
        <v>-13916.34</v>
      </c>
      <c r="F575">
        <v>1</v>
      </c>
      <c r="G575">
        <v>-13916.34</v>
      </c>
      <c r="H575">
        <v>-228009.44</v>
      </c>
      <c r="I575">
        <v>1</v>
      </c>
      <c r="J575">
        <v>-228009.44</v>
      </c>
      <c r="K575">
        <v>-21226</v>
      </c>
      <c r="L575">
        <v>-215838</v>
      </c>
      <c r="M575">
        <v>3689.22</v>
      </c>
      <c r="N575">
        <v>0</v>
      </c>
      <c r="O575">
        <v>77359.259999999995</v>
      </c>
      <c r="P575">
        <v>0</v>
      </c>
      <c r="Q575">
        <v>10998.88</v>
      </c>
      <c r="R575">
        <v>0</v>
      </c>
      <c r="S575">
        <v>65187.82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 t="s">
        <v>35</v>
      </c>
    </row>
    <row r="576" spans="1:32" x14ac:dyDescent="0.35">
      <c r="A576" s="1" t="s">
        <v>2</v>
      </c>
      <c r="B576" s="1" t="s">
        <v>3</v>
      </c>
      <c r="C576" s="1" t="s">
        <v>71</v>
      </c>
      <c r="D576" s="1" t="s">
        <v>72</v>
      </c>
      <c r="E576" s="1" t="s">
        <v>6</v>
      </c>
      <c r="F576" s="1" t="s">
        <v>73</v>
      </c>
      <c r="G576" s="1" t="s">
        <v>74</v>
      </c>
      <c r="H576" s="1" t="s">
        <v>75</v>
      </c>
      <c r="I576" s="1" t="s">
        <v>76</v>
      </c>
      <c r="J576" s="1" t="s">
        <v>77</v>
      </c>
      <c r="K576" s="1" t="s">
        <v>78</v>
      </c>
      <c r="L576" s="1" t="s">
        <v>79</v>
      </c>
      <c r="M576" s="1" t="s">
        <v>96</v>
      </c>
      <c r="N576" s="1" t="s">
        <v>15</v>
      </c>
      <c r="O576" s="1" t="s">
        <v>97</v>
      </c>
      <c r="P576" s="1" t="s">
        <v>17</v>
      </c>
      <c r="Q576" s="1" t="s">
        <v>98</v>
      </c>
      <c r="R576" s="1" t="s">
        <v>19</v>
      </c>
      <c r="S576" s="1" t="s">
        <v>99</v>
      </c>
      <c r="T576" s="1" t="s">
        <v>21</v>
      </c>
      <c r="U576" s="1" t="s">
        <v>22</v>
      </c>
      <c r="V576" s="1" t="s">
        <v>23</v>
      </c>
      <c r="W576" s="1" t="s">
        <v>24</v>
      </c>
      <c r="X576" s="1" t="s">
        <v>25</v>
      </c>
      <c r="Y576" s="1" t="s">
        <v>26</v>
      </c>
      <c r="Z576" s="1" t="s">
        <v>27</v>
      </c>
      <c r="AA576" s="1" t="s">
        <v>28</v>
      </c>
      <c r="AB576" s="1" t="s">
        <v>29</v>
      </c>
      <c r="AC576" s="1" t="s">
        <v>30</v>
      </c>
      <c r="AD576" s="1" t="s">
        <v>31</v>
      </c>
      <c r="AE576" s="1" t="s">
        <v>32</v>
      </c>
      <c r="AF576" s="1" t="s">
        <v>33</v>
      </c>
    </row>
    <row r="577" spans="1:32" x14ac:dyDescent="0.35">
      <c r="A577">
        <v>30</v>
      </c>
      <c r="B577" t="s">
        <v>110</v>
      </c>
      <c r="C577">
        <v>32154.15</v>
      </c>
      <c r="D577">
        <v>293079.46000000002</v>
      </c>
      <c r="E577">
        <v>29022</v>
      </c>
      <c r="F577">
        <v>1</v>
      </c>
      <c r="G577">
        <v>29022</v>
      </c>
      <c r="H577">
        <v>260233.71</v>
      </c>
      <c r="I577">
        <v>1</v>
      </c>
      <c r="J577">
        <v>260233.71</v>
      </c>
      <c r="K577">
        <v>0</v>
      </c>
      <c r="L577">
        <v>0</v>
      </c>
      <c r="M577">
        <v>3132.15</v>
      </c>
      <c r="N577">
        <v>0</v>
      </c>
      <c r="O577">
        <v>32845.75</v>
      </c>
      <c r="P577">
        <v>0</v>
      </c>
      <c r="Q577">
        <v>32154.15</v>
      </c>
      <c r="R577">
        <v>0</v>
      </c>
      <c r="S577">
        <v>293079.46000000002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 t="s">
        <v>35</v>
      </c>
    </row>
    <row r="578" spans="1:32" x14ac:dyDescent="0.35">
      <c r="A578">
        <v>40</v>
      </c>
      <c r="B578" t="s">
        <v>111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 t="s">
        <v>35</v>
      </c>
    </row>
    <row r="579" spans="1:32" x14ac:dyDescent="0.35">
      <c r="A579">
        <v>50</v>
      </c>
      <c r="B579" t="s">
        <v>112</v>
      </c>
      <c r="C579">
        <v>32154.15</v>
      </c>
      <c r="D579">
        <v>293079.46000000002</v>
      </c>
      <c r="E579">
        <v>29022</v>
      </c>
      <c r="F579">
        <v>1</v>
      </c>
      <c r="G579">
        <v>29022</v>
      </c>
      <c r="H579">
        <v>260233.71</v>
      </c>
      <c r="I579">
        <v>1</v>
      </c>
      <c r="J579">
        <v>260233.71</v>
      </c>
      <c r="K579">
        <v>0</v>
      </c>
      <c r="L579">
        <v>0</v>
      </c>
      <c r="M579">
        <v>3132.15</v>
      </c>
      <c r="N579">
        <v>0</v>
      </c>
      <c r="O579">
        <v>32845.75</v>
      </c>
      <c r="P579">
        <v>0</v>
      </c>
      <c r="Q579">
        <v>32154.15</v>
      </c>
      <c r="R579">
        <v>0</v>
      </c>
      <c r="S579">
        <v>293079.46000000002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 t="s">
        <v>35</v>
      </c>
    </row>
    <row r="580" spans="1:32" x14ac:dyDescent="0.35">
      <c r="A580">
        <v>60</v>
      </c>
      <c r="B580" t="s">
        <v>113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 t="s">
        <v>35</v>
      </c>
    </row>
    <row r="581" spans="1:32" x14ac:dyDescent="0.35">
      <c r="A581">
        <v>70</v>
      </c>
      <c r="B581" t="s">
        <v>115</v>
      </c>
      <c r="C581">
        <v>32154.15</v>
      </c>
      <c r="D581">
        <v>293079.46000000002</v>
      </c>
      <c r="E581">
        <v>29022</v>
      </c>
      <c r="F581">
        <v>1</v>
      </c>
      <c r="G581">
        <v>29022</v>
      </c>
      <c r="H581">
        <v>260233.71</v>
      </c>
      <c r="I581">
        <v>1</v>
      </c>
      <c r="J581">
        <v>260233.71</v>
      </c>
      <c r="K581">
        <v>0</v>
      </c>
      <c r="L581">
        <v>0</v>
      </c>
      <c r="M581">
        <v>3132.15</v>
      </c>
      <c r="N581">
        <v>0</v>
      </c>
      <c r="O581">
        <v>32845.75</v>
      </c>
      <c r="P581">
        <v>0</v>
      </c>
      <c r="Q581">
        <v>32154.15</v>
      </c>
      <c r="R581">
        <v>0</v>
      </c>
      <c r="S581">
        <v>293079.46000000002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 t="s">
        <v>35</v>
      </c>
    </row>
    <row r="582" spans="1:32" x14ac:dyDescent="0.35">
      <c r="A582">
        <v>80</v>
      </c>
      <c r="B582" t="s">
        <v>116</v>
      </c>
      <c r="C582">
        <v>551.08000000000004</v>
      </c>
      <c r="D582">
        <v>15125.66</v>
      </c>
      <c r="E582">
        <v>3.7</v>
      </c>
      <c r="F582">
        <v>1</v>
      </c>
      <c r="G582">
        <v>3.7</v>
      </c>
      <c r="H582">
        <v>164.19</v>
      </c>
      <c r="I582">
        <v>1</v>
      </c>
      <c r="J582">
        <v>164.19</v>
      </c>
      <c r="K582">
        <v>0</v>
      </c>
      <c r="L582">
        <v>0</v>
      </c>
      <c r="M582">
        <v>547.38</v>
      </c>
      <c r="N582">
        <v>0</v>
      </c>
      <c r="O582">
        <v>14961.47</v>
      </c>
      <c r="P582">
        <v>0</v>
      </c>
      <c r="Q582">
        <v>551.08000000000004</v>
      </c>
      <c r="R582">
        <v>0</v>
      </c>
      <c r="S582">
        <v>15125.66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 t="s">
        <v>35</v>
      </c>
    </row>
    <row r="583" spans="1:32" x14ac:dyDescent="0.35">
      <c r="A583">
        <v>90</v>
      </c>
      <c r="B583" t="s">
        <v>117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 t="s">
        <v>35</v>
      </c>
    </row>
    <row r="584" spans="1:32" x14ac:dyDescent="0.35">
      <c r="A584">
        <v>100</v>
      </c>
      <c r="B584" t="s">
        <v>118</v>
      </c>
      <c r="C584">
        <v>2513.17</v>
      </c>
      <c r="D584">
        <v>22618.53</v>
      </c>
      <c r="E584">
        <v>2513.17</v>
      </c>
      <c r="F584">
        <v>1</v>
      </c>
      <c r="G584">
        <v>2513.17</v>
      </c>
      <c r="H584">
        <v>22618.53</v>
      </c>
      <c r="I584">
        <v>1</v>
      </c>
      <c r="J584">
        <v>22618.53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2513.17</v>
      </c>
      <c r="R584">
        <v>0</v>
      </c>
      <c r="S584">
        <v>22618.53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 t="s">
        <v>35</v>
      </c>
    </row>
    <row r="585" spans="1:32" x14ac:dyDescent="0.35">
      <c r="A585">
        <v>110</v>
      </c>
      <c r="B585" t="s">
        <v>119</v>
      </c>
      <c r="C585">
        <v>3064.25</v>
      </c>
      <c r="D585">
        <v>37744.19</v>
      </c>
      <c r="E585">
        <v>2516.87</v>
      </c>
      <c r="F585">
        <v>1</v>
      </c>
      <c r="G585">
        <v>2516.87</v>
      </c>
      <c r="H585">
        <v>22782.720000000001</v>
      </c>
      <c r="I585">
        <v>1</v>
      </c>
      <c r="J585">
        <v>22782.720000000001</v>
      </c>
      <c r="K585">
        <v>0</v>
      </c>
      <c r="L585">
        <v>0</v>
      </c>
      <c r="M585">
        <v>547.38</v>
      </c>
      <c r="N585">
        <v>0</v>
      </c>
      <c r="O585">
        <v>14961.47</v>
      </c>
      <c r="P585">
        <v>0</v>
      </c>
      <c r="Q585">
        <v>3064.25</v>
      </c>
      <c r="R585">
        <v>0</v>
      </c>
      <c r="S585">
        <v>37744.19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 t="s">
        <v>35</v>
      </c>
    </row>
    <row r="586" spans="1:32" x14ac:dyDescent="0.35">
      <c r="A586">
        <v>120</v>
      </c>
      <c r="B586" t="s">
        <v>120</v>
      </c>
      <c r="C586">
        <v>29089.9</v>
      </c>
      <c r="D586">
        <v>255335.27</v>
      </c>
      <c r="E586">
        <v>26505.13</v>
      </c>
      <c r="F586">
        <v>1</v>
      </c>
      <c r="G586">
        <v>26505.13</v>
      </c>
      <c r="H586">
        <v>237450.99</v>
      </c>
      <c r="I586">
        <v>1</v>
      </c>
      <c r="J586">
        <v>237450.99</v>
      </c>
      <c r="K586">
        <v>0</v>
      </c>
      <c r="L586">
        <v>0</v>
      </c>
      <c r="M586">
        <v>2584.77</v>
      </c>
      <c r="N586">
        <v>0</v>
      </c>
      <c r="O586">
        <v>17884.28</v>
      </c>
      <c r="P586">
        <v>0</v>
      </c>
      <c r="Q586">
        <v>29089.9</v>
      </c>
      <c r="R586">
        <v>0</v>
      </c>
      <c r="S586">
        <v>255335.27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 t="s">
        <v>35</v>
      </c>
    </row>
    <row r="587" spans="1:32" x14ac:dyDescent="0.35">
      <c r="A587">
        <v>130</v>
      </c>
      <c r="B587" t="s">
        <v>45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 t="s">
        <v>35</v>
      </c>
    </row>
    <row r="588" spans="1:32" x14ac:dyDescent="0.35">
      <c r="A588">
        <v>135</v>
      </c>
      <c r="B588" t="s">
        <v>121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537.16</v>
      </c>
      <c r="I588">
        <v>1</v>
      </c>
      <c r="J588">
        <v>537.16</v>
      </c>
      <c r="K588">
        <v>0</v>
      </c>
      <c r="L588">
        <v>0</v>
      </c>
      <c r="M588">
        <v>0</v>
      </c>
      <c r="N588">
        <v>0</v>
      </c>
      <c r="O588">
        <v>-537.16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 t="s">
        <v>35</v>
      </c>
    </row>
    <row r="589" spans="1:32" x14ac:dyDescent="0.35">
      <c r="A589">
        <v>140</v>
      </c>
      <c r="B589" t="s">
        <v>122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 t="s">
        <v>35</v>
      </c>
    </row>
    <row r="590" spans="1:32" x14ac:dyDescent="0.35">
      <c r="A590">
        <v>150</v>
      </c>
      <c r="B590" t="s">
        <v>123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 t="s">
        <v>35</v>
      </c>
    </row>
    <row r="591" spans="1:32" x14ac:dyDescent="0.35">
      <c r="A591">
        <v>155</v>
      </c>
      <c r="B591" t="s">
        <v>49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 t="s">
        <v>35</v>
      </c>
    </row>
    <row r="592" spans="1:32" x14ac:dyDescent="0.35">
      <c r="A592">
        <v>160</v>
      </c>
      <c r="B592" t="s">
        <v>124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537.16</v>
      </c>
      <c r="I592">
        <v>1</v>
      </c>
      <c r="J592">
        <v>537.16</v>
      </c>
      <c r="K592">
        <v>0</v>
      </c>
      <c r="L592">
        <v>0</v>
      </c>
      <c r="M592">
        <v>0</v>
      </c>
      <c r="N592">
        <v>0</v>
      </c>
      <c r="O592">
        <v>-537.16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 t="s">
        <v>35</v>
      </c>
    </row>
    <row r="593" spans="1:32" x14ac:dyDescent="0.35">
      <c r="A593">
        <v>170</v>
      </c>
      <c r="B593" t="s">
        <v>132</v>
      </c>
      <c r="C593">
        <v>29089.9</v>
      </c>
      <c r="D593">
        <v>255335.27</v>
      </c>
      <c r="E593">
        <v>26505.13</v>
      </c>
      <c r="F593">
        <v>1</v>
      </c>
      <c r="G593">
        <v>26505.13</v>
      </c>
      <c r="H593">
        <v>236913.83</v>
      </c>
      <c r="I593">
        <v>1</v>
      </c>
      <c r="J593">
        <v>236913.83</v>
      </c>
      <c r="K593">
        <v>0</v>
      </c>
      <c r="L593">
        <v>0</v>
      </c>
      <c r="M593">
        <v>2584.77</v>
      </c>
      <c r="N593">
        <v>0</v>
      </c>
      <c r="O593">
        <v>18421.439999999999</v>
      </c>
      <c r="P593">
        <v>0</v>
      </c>
      <c r="Q593">
        <v>29089.9</v>
      </c>
      <c r="R593">
        <v>0</v>
      </c>
      <c r="S593">
        <v>255335.27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 t="s">
        <v>35</v>
      </c>
    </row>
    <row r="594" spans="1:32" x14ac:dyDescent="0.35">
      <c r="A594">
        <v>180</v>
      </c>
      <c r="B594" t="s">
        <v>133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 t="s">
        <v>35</v>
      </c>
    </row>
    <row r="595" spans="1:32" x14ac:dyDescent="0.35">
      <c r="A595">
        <v>190</v>
      </c>
      <c r="B595" t="s">
        <v>126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 t="s">
        <v>35</v>
      </c>
    </row>
    <row r="596" spans="1:32" x14ac:dyDescent="0.35">
      <c r="A596">
        <v>200</v>
      </c>
      <c r="B596" t="s">
        <v>128</v>
      </c>
      <c r="C596">
        <v>29089.9</v>
      </c>
      <c r="D596">
        <v>255335.27</v>
      </c>
      <c r="E596">
        <v>26505.13</v>
      </c>
      <c r="F596">
        <v>1</v>
      </c>
      <c r="G596">
        <v>26505.13</v>
      </c>
      <c r="H596">
        <v>236913.83</v>
      </c>
      <c r="I596">
        <v>1</v>
      </c>
      <c r="J596">
        <v>236913.83</v>
      </c>
      <c r="K596">
        <v>0</v>
      </c>
      <c r="L596">
        <v>0</v>
      </c>
      <c r="M596">
        <v>2584.77</v>
      </c>
      <c r="N596">
        <v>0</v>
      </c>
      <c r="O596">
        <v>18421.439999999999</v>
      </c>
      <c r="P596">
        <v>0</v>
      </c>
      <c r="Q596">
        <v>29089.9</v>
      </c>
      <c r="R596">
        <v>0</v>
      </c>
      <c r="S596">
        <v>255335.27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 t="s">
        <v>35</v>
      </c>
    </row>
    <row r="597" spans="1:32" x14ac:dyDescent="0.35">
      <c r="A597">
        <v>210</v>
      </c>
      <c r="B597" t="s">
        <v>129</v>
      </c>
      <c r="C597">
        <v>31603.07</v>
      </c>
      <c r="D597">
        <v>277953.8</v>
      </c>
      <c r="E597">
        <v>29018.3</v>
      </c>
      <c r="F597">
        <v>1</v>
      </c>
      <c r="G597">
        <v>29018.3</v>
      </c>
      <c r="H597">
        <v>260069.52</v>
      </c>
      <c r="I597">
        <v>1</v>
      </c>
      <c r="J597">
        <v>260069.52</v>
      </c>
      <c r="K597">
        <v>0</v>
      </c>
      <c r="L597">
        <v>0</v>
      </c>
      <c r="M597">
        <v>2584.77</v>
      </c>
      <c r="N597">
        <v>0</v>
      </c>
      <c r="O597">
        <v>17884.28</v>
      </c>
      <c r="P597">
        <v>0</v>
      </c>
      <c r="Q597">
        <v>31603.07</v>
      </c>
      <c r="R597">
        <v>0</v>
      </c>
      <c r="S597">
        <v>277953.8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 t="s">
        <v>35</v>
      </c>
    </row>
    <row r="598" spans="1:32" x14ac:dyDescent="0.35">
      <c r="A598" s="1" t="s">
        <v>2</v>
      </c>
      <c r="B598" s="1" t="s">
        <v>3</v>
      </c>
      <c r="C598" s="1" t="s">
        <v>71</v>
      </c>
      <c r="D598" s="1" t="s">
        <v>72</v>
      </c>
      <c r="E598" s="1" t="s">
        <v>6</v>
      </c>
      <c r="F598" s="1" t="s">
        <v>73</v>
      </c>
      <c r="G598" s="1" t="s">
        <v>74</v>
      </c>
      <c r="H598" s="1" t="s">
        <v>75</v>
      </c>
      <c r="I598" s="1" t="s">
        <v>76</v>
      </c>
      <c r="J598" s="1" t="s">
        <v>77</v>
      </c>
      <c r="K598" s="1" t="s">
        <v>78</v>
      </c>
      <c r="L598" s="1" t="s">
        <v>79</v>
      </c>
      <c r="M598" s="1" t="s">
        <v>96</v>
      </c>
      <c r="N598" s="1" t="s">
        <v>15</v>
      </c>
      <c r="O598" s="1" t="s">
        <v>97</v>
      </c>
      <c r="P598" s="1" t="s">
        <v>17</v>
      </c>
      <c r="Q598" s="1" t="s">
        <v>98</v>
      </c>
      <c r="R598" s="1" t="s">
        <v>19</v>
      </c>
      <c r="S598" s="1" t="s">
        <v>99</v>
      </c>
      <c r="T598" s="1" t="s">
        <v>21</v>
      </c>
      <c r="U598" s="1" t="s">
        <v>22</v>
      </c>
      <c r="V598" s="1" t="s">
        <v>23</v>
      </c>
      <c r="W598" s="1" t="s">
        <v>24</v>
      </c>
      <c r="X598" s="1" t="s">
        <v>25</v>
      </c>
      <c r="Y598" s="1" t="s">
        <v>26</v>
      </c>
      <c r="Z598" s="1" t="s">
        <v>27</v>
      </c>
      <c r="AA598" s="1" t="s">
        <v>28</v>
      </c>
      <c r="AB598" s="1" t="s">
        <v>29</v>
      </c>
      <c r="AC598" s="1" t="s">
        <v>30</v>
      </c>
      <c r="AD598" s="1" t="s">
        <v>31</v>
      </c>
      <c r="AE598" s="1" t="s">
        <v>32</v>
      </c>
      <c r="AF598" s="1" t="s">
        <v>33</v>
      </c>
    </row>
    <row r="599" spans="1:32" x14ac:dyDescent="0.35">
      <c r="A599">
        <v>30</v>
      </c>
      <c r="B599" t="s">
        <v>110</v>
      </c>
      <c r="C599">
        <v>213605.74</v>
      </c>
      <c r="D599">
        <v>3506950.22</v>
      </c>
      <c r="E599">
        <v>445069.63</v>
      </c>
      <c r="F599">
        <v>1</v>
      </c>
      <c r="G599">
        <v>445069.63</v>
      </c>
      <c r="H599">
        <v>4091288.97</v>
      </c>
      <c r="I599">
        <v>1</v>
      </c>
      <c r="J599">
        <v>4091288.97</v>
      </c>
      <c r="K599">
        <v>321637</v>
      </c>
      <c r="L599">
        <v>2998283</v>
      </c>
      <c r="M599">
        <v>-231463.89</v>
      </c>
      <c r="N599">
        <v>0</v>
      </c>
      <c r="O599">
        <v>-584338.75</v>
      </c>
      <c r="P599">
        <v>0</v>
      </c>
      <c r="Q599">
        <v>-108031.26</v>
      </c>
      <c r="R599">
        <v>0</v>
      </c>
      <c r="S599">
        <v>508667.22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 t="s">
        <v>35</v>
      </c>
    </row>
    <row r="600" spans="1:32" x14ac:dyDescent="0.35">
      <c r="A600">
        <v>40</v>
      </c>
      <c r="B600" t="s">
        <v>111</v>
      </c>
      <c r="C600">
        <v>53131.86</v>
      </c>
      <c r="D600">
        <v>901955.69</v>
      </c>
      <c r="E600">
        <v>124524.64</v>
      </c>
      <c r="F600">
        <v>1</v>
      </c>
      <c r="G600">
        <v>124524.64</v>
      </c>
      <c r="H600">
        <v>1160628.8999999999</v>
      </c>
      <c r="I600">
        <v>1</v>
      </c>
      <c r="J600">
        <v>1160628.8999999999</v>
      </c>
      <c r="K600">
        <v>0</v>
      </c>
      <c r="L600">
        <v>0</v>
      </c>
      <c r="M600">
        <v>-71392.78</v>
      </c>
      <c r="N600">
        <v>0</v>
      </c>
      <c r="O600">
        <v>-258673.21</v>
      </c>
      <c r="P600">
        <v>0</v>
      </c>
      <c r="Q600">
        <v>53131.86</v>
      </c>
      <c r="R600">
        <v>0</v>
      </c>
      <c r="S600">
        <v>901955.69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 t="s">
        <v>35</v>
      </c>
    </row>
    <row r="601" spans="1:32" x14ac:dyDescent="0.35">
      <c r="A601">
        <v>50</v>
      </c>
      <c r="B601" t="s">
        <v>112</v>
      </c>
      <c r="C601">
        <v>160473.88</v>
      </c>
      <c r="D601">
        <v>2604994.5299999998</v>
      </c>
      <c r="E601">
        <v>320544.99</v>
      </c>
      <c r="F601">
        <v>1</v>
      </c>
      <c r="G601">
        <v>320544.99</v>
      </c>
      <c r="H601">
        <v>2930660.07</v>
      </c>
      <c r="I601">
        <v>1</v>
      </c>
      <c r="J601">
        <v>2930660.07</v>
      </c>
      <c r="K601">
        <v>321637</v>
      </c>
      <c r="L601">
        <v>2998283</v>
      </c>
      <c r="M601">
        <v>-160071.10999999999</v>
      </c>
      <c r="N601">
        <v>0</v>
      </c>
      <c r="O601">
        <v>-325665.53999999998</v>
      </c>
      <c r="P601">
        <v>0</v>
      </c>
      <c r="Q601">
        <v>-161163.12</v>
      </c>
      <c r="R601">
        <v>0</v>
      </c>
      <c r="S601">
        <v>-393288.47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 t="s">
        <v>35</v>
      </c>
    </row>
    <row r="602" spans="1:32" x14ac:dyDescent="0.35">
      <c r="A602">
        <v>60</v>
      </c>
      <c r="B602" t="s">
        <v>113</v>
      </c>
      <c r="C602">
        <v>2515.4499999999998</v>
      </c>
      <c r="D602">
        <v>799769.46</v>
      </c>
      <c r="E602">
        <v>105634.8</v>
      </c>
      <c r="F602">
        <v>1</v>
      </c>
      <c r="G602">
        <v>105634.8</v>
      </c>
      <c r="H602">
        <v>1001833.08</v>
      </c>
      <c r="I602">
        <v>1</v>
      </c>
      <c r="J602">
        <v>1001833.08</v>
      </c>
      <c r="K602">
        <v>109678</v>
      </c>
      <c r="L602">
        <v>1022414</v>
      </c>
      <c r="M602">
        <v>-103119.35</v>
      </c>
      <c r="N602">
        <v>0</v>
      </c>
      <c r="O602">
        <v>-202063.62</v>
      </c>
      <c r="P602">
        <v>0</v>
      </c>
      <c r="Q602">
        <v>-107162.55</v>
      </c>
      <c r="R602">
        <v>0</v>
      </c>
      <c r="S602">
        <v>-222644.54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 t="s">
        <v>35</v>
      </c>
    </row>
    <row r="603" spans="1:32" x14ac:dyDescent="0.35">
      <c r="A603">
        <v>65</v>
      </c>
      <c r="B603" t="s">
        <v>114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 t="s">
        <v>35</v>
      </c>
    </row>
    <row r="604" spans="1:32" x14ac:dyDescent="0.35">
      <c r="A604">
        <v>70</v>
      </c>
      <c r="B604" t="s">
        <v>115</v>
      </c>
      <c r="C604">
        <v>157958.43</v>
      </c>
      <c r="D604">
        <v>1805225.07</v>
      </c>
      <c r="E604">
        <v>214910.19</v>
      </c>
      <c r="F604">
        <v>1</v>
      </c>
      <c r="G604">
        <v>214910.19</v>
      </c>
      <c r="H604">
        <v>1928826.99</v>
      </c>
      <c r="I604">
        <v>1</v>
      </c>
      <c r="J604">
        <v>1928826.99</v>
      </c>
      <c r="K604">
        <v>211959</v>
      </c>
      <c r="L604">
        <v>1975869</v>
      </c>
      <c r="M604">
        <v>-56951.76</v>
      </c>
      <c r="N604">
        <v>0</v>
      </c>
      <c r="O604">
        <v>-123601.92</v>
      </c>
      <c r="P604">
        <v>0</v>
      </c>
      <c r="Q604">
        <v>-54000.57</v>
      </c>
      <c r="R604">
        <v>0</v>
      </c>
      <c r="S604">
        <v>-170643.93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 t="s">
        <v>35</v>
      </c>
    </row>
    <row r="605" spans="1:32" x14ac:dyDescent="0.35">
      <c r="A605">
        <v>80</v>
      </c>
      <c r="B605" t="s">
        <v>116</v>
      </c>
      <c r="C605">
        <v>81211.69</v>
      </c>
      <c r="D605">
        <v>1633063.22</v>
      </c>
      <c r="E605">
        <v>195845.79</v>
      </c>
      <c r="F605">
        <v>1</v>
      </c>
      <c r="G605">
        <v>195845.79</v>
      </c>
      <c r="H605">
        <v>1872499.05</v>
      </c>
      <c r="I605">
        <v>1</v>
      </c>
      <c r="J605">
        <v>1872499.05</v>
      </c>
      <c r="K605">
        <v>200836</v>
      </c>
      <c r="L605">
        <v>1860325</v>
      </c>
      <c r="M605">
        <v>-114634.1</v>
      </c>
      <c r="N605">
        <v>0</v>
      </c>
      <c r="O605">
        <v>-239435.83</v>
      </c>
      <c r="P605">
        <v>0</v>
      </c>
      <c r="Q605">
        <v>-119624.31</v>
      </c>
      <c r="R605">
        <v>0</v>
      </c>
      <c r="S605">
        <v>-227261.78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 t="s">
        <v>35</v>
      </c>
    </row>
    <row r="606" spans="1:32" x14ac:dyDescent="0.35">
      <c r="A606">
        <v>90</v>
      </c>
      <c r="B606" t="s">
        <v>117</v>
      </c>
      <c r="C606">
        <v>9442.4599999999991</v>
      </c>
      <c r="D606">
        <v>143960.10999999999</v>
      </c>
      <c r="E606">
        <v>19031.87</v>
      </c>
      <c r="F606">
        <v>1</v>
      </c>
      <c r="G606">
        <v>19031.87</v>
      </c>
      <c r="H606">
        <v>161760.93</v>
      </c>
      <c r="I606">
        <v>1</v>
      </c>
      <c r="J606">
        <v>161760.93</v>
      </c>
      <c r="K606">
        <v>17072</v>
      </c>
      <c r="L606">
        <v>151554</v>
      </c>
      <c r="M606">
        <v>-9589.41</v>
      </c>
      <c r="N606">
        <v>0</v>
      </c>
      <c r="O606">
        <v>-17800.82</v>
      </c>
      <c r="P606">
        <v>0</v>
      </c>
      <c r="Q606">
        <v>-7629.54</v>
      </c>
      <c r="R606">
        <v>0</v>
      </c>
      <c r="S606">
        <v>-7593.89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 t="s">
        <v>35</v>
      </c>
    </row>
    <row r="607" spans="1:32" x14ac:dyDescent="0.35">
      <c r="A607">
        <v>100</v>
      </c>
      <c r="B607" t="s">
        <v>118</v>
      </c>
      <c r="C607">
        <v>0</v>
      </c>
      <c r="D607">
        <v>79371.600000000006</v>
      </c>
      <c r="E607">
        <v>14723.88</v>
      </c>
      <c r="F607">
        <v>1</v>
      </c>
      <c r="G607">
        <v>14723.88</v>
      </c>
      <c r="H607">
        <v>132514.92000000001</v>
      </c>
      <c r="I607">
        <v>1</v>
      </c>
      <c r="J607">
        <v>132514.92000000001</v>
      </c>
      <c r="K607">
        <v>14724</v>
      </c>
      <c r="L607">
        <v>132516</v>
      </c>
      <c r="M607">
        <v>-14723.88</v>
      </c>
      <c r="N607">
        <v>0</v>
      </c>
      <c r="O607">
        <v>-53143.32</v>
      </c>
      <c r="P607">
        <v>0</v>
      </c>
      <c r="Q607">
        <v>-14724</v>
      </c>
      <c r="R607">
        <v>0</v>
      </c>
      <c r="S607">
        <v>-53144.4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 t="s">
        <v>35</v>
      </c>
    </row>
    <row r="608" spans="1:32" x14ac:dyDescent="0.35">
      <c r="A608">
        <v>110</v>
      </c>
      <c r="B608" t="s">
        <v>119</v>
      </c>
      <c r="C608">
        <v>90654.15</v>
      </c>
      <c r="D608">
        <v>1856394.93</v>
      </c>
      <c r="E608">
        <v>229601.54</v>
      </c>
      <c r="F608">
        <v>1</v>
      </c>
      <c r="G608">
        <v>229601.54</v>
      </c>
      <c r="H608">
        <v>2166774.9</v>
      </c>
      <c r="I608">
        <v>1</v>
      </c>
      <c r="J608">
        <v>2166774.9</v>
      </c>
      <c r="K608">
        <v>232632</v>
      </c>
      <c r="L608">
        <v>2144395</v>
      </c>
      <c r="M608">
        <v>-138947.39000000001</v>
      </c>
      <c r="N608">
        <v>0</v>
      </c>
      <c r="O608">
        <v>-310379.96999999997</v>
      </c>
      <c r="P608">
        <v>0</v>
      </c>
      <c r="Q608">
        <v>-141977.85</v>
      </c>
      <c r="R608">
        <v>0</v>
      </c>
      <c r="S608">
        <v>-288000.07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 t="s">
        <v>35</v>
      </c>
    </row>
    <row r="609" spans="1:32" x14ac:dyDescent="0.35">
      <c r="A609">
        <v>120</v>
      </c>
      <c r="B609" t="s">
        <v>120</v>
      </c>
      <c r="C609">
        <v>67304.28</v>
      </c>
      <c r="D609">
        <v>-51169.86</v>
      </c>
      <c r="E609">
        <v>-14691.35</v>
      </c>
      <c r="F609">
        <v>1</v>
      </c>
      <c r="G609">
        <v>-14691.35</v>
      </c>
      <c r="H609">
        <v>-237947.91</v>
      </c>
      <c r="I609">
        <v>1</v>
      </c>
      <c r="J609">
        <v>-237947.91</v>
      </c>
      <c r="K609">
        <v>-20673</v>
      </c>
      <c r="L609">
        <v>-168526</v>
      </c>
      <c r="M609">
        <v>81995.63</v>
      </c>
      <c r="N609">
        <v>0</v>
      </c>
      <c r="O609">
        <v>186778.05</v>
      </c>
      <c r="P609">
        <v>0</v>
      </c>
      <c r="Q609">
        <v>87977.279999999999</v>
      </c>
      <c r="R609">
        <v>0</v>
      </c>
      <c r="S609">
        <v>117356.14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 t="s">
        <v>35</v>
      </c>
    </row>
    <row r="610" spans="1:32" x14ac:dyDescent="0.35">
      <c r="A610">
        <v>130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 t="s">
        <v>35</v>
      </c>
    </row>
    <row r="611" spans="1:32" x14ac:dyDescent="0.35">
      <c r="A611">
        <v>135</v>
      </c>
      <c r="B611" t="s">
        <v>121</v>
      </c>
      <c r="C611">
        <v>0</v>
      </c>
      <c r="D611">
        <v>-19996.939999999999</v>
      </c>
      <c r="E611">
        <v>-2802.66</v>
      </c>
      <c r="F611">
        <v>1</v>
      </c>
      <c r="G611">
        <v>-2802.66</v>
      </c>
      <c r="H611">
        <v>-18336.52</v>
      </c>
      <c r="I611">
        <v>1</v>
      </c>
      <c r="J611">
        <v>-18336.52</v>
      </c>
      <c r="K611">
        <v>-2168</v>
      </c>
      <c r="L611">
        <v>-19512</v>
      </c>
      <c r="M611">
        <v>2802.66</v>
      </c>
      <c r="N611">
        <v>0</v>
      </c>
      <c r="O611">
        <v>-1660.42</v>
      </c>
      <c r="P611">
        <v>0</v>
      </c>
      <c r="Q611">
        <v>2168</v>
      </c>
      <c r="R611">
        <v>0</v>
      </c>
      <c r="S611">
        <v>-484.94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 t="s">
        <v>35</v>
      </c>
    </row>
    <row r="612" spans="1:32" x14ac:dyDescent="0.35">
      <c r="A612">
        <v>140</v>
      </c>
      <c r="B612" t="s">
        <v>122</v>
      </c>
      <c r="C612">
        <v>0</v>
      </c>
      <c r="D612">
        <v>0</v>
      </c>
      <c r="E612">
        <v>545.55999999999995</v>
      </c>
      <c r="F612">
        <v>1</v>
      </c>
      <c r="G612">
        <v>545.55999999999995</v>
      </c>
      <c r="H612">
        <v>20065.05</v>
      </c>
      <c r="I612">
        <v>1</v>
      </c>
      <c r="J612">
        <v>20065.05</v>
      </c>
      <c r="K612">
        <v>0</v>
      </c>
      <c r="L612">
        <v>0</v>
      </c>
      <c r="M612">
        <v>-545.55999999999995</v>
      </c>
      <c r="N612">
        <v>0</v>
      </c>
      <c r="O612">
        <v>-20065.05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 t="s">
        <v>35</v>
      </c>
    </row>
    <row r="613" spans="1:32" x14ac:dyDescent="0.35">
      <c r="A613">
        <v>150</v>
      </c>
      <c r="B613" t="s">
        <v>123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 t="s">
        <v>35</v>
      </c>
    </row>
    <row r="614" spans="1:32" x14ac:dyDescent="0.35">
      <c r="A614">
        <v>155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 t="s">
        <v>35</v>
      </c>
    </row>
    <row r="615" spans="1:32" x14ac:dyDescent="0.35">
      <c r="A615">
        <v>160</v>
      </c>
      <c r="B615" t="s">
        <v>124</v>
      </c>
      <c r="C615">
        <v>0</v>
      </c>
      <c r="D615">
        <v>-19996.939999999999</v>
      </c>
      <c r="E615">
        <v>-2257.1</v>
      </c>
      <c r="F615">
        <v>1</v>
      </c>
      <c r="G615">
        <v>-2257.1</v>
      </c>
      <c r="H615">
        <v>1728.53</v>
      </c>
      <c r="I615">
        <v>1</v>
      </c>
      <c r="J615">
        <v>1728.53</v>
      </c>
      <c r="K615">
        <v>-2168</v>
      </c>
      <c r="L615">
        <v>-19512</v>
      </c>
      <c r="M615">
        <v>2257.1</v>
      </c>
      <c r="N615">
        <v>0</v>
      </c>
      <c r="O615">
        <v>-21725.47</v>
      </c>
      <c r="P615">
        <v>0</v>
      </c>
      <c r="Q615">
        <v>2168</v>
      </c>
      <c r="R615">
        <v>0</v>
      </c>
      <c r="S615">
        <v>-484.94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 t="s">
        <v>35</v>
      </c>
    </row>
    <row r="616" spans="1:32" x14ac:dyDescent="0.35">
      <c r="A616">
        <v>170</v>
      </c>
      <c r="B616" t="s">
        <v>130</v>
      </c>
      <c r="C616">
        <v>67304.28</v>
      </c>
      <c r="D616">
        <v>-31172.92</v>
      </c>
      <c r="E616">
        <v>-12434.25</v>
      </c>
      <c r="F616">
        <v>1</v>
      </c>
      <c r="G616">
        <v>-12434.25</v>
      </c>
      <c r="H616">
        <v>-239676.44</v>
      </c>
      <c r="I616">
        <v>1</v>
      </c>
      <c r="J616">
        <v>-239676.44</v>
      </c>
      <c r="K616">
        <v>-18505</v>
      </c>
      <c r="L616">
        <v>-149014</v>
      </c>
      <c r="M616">
        <v>79738.53</v>
      </c>
      <c r="N616">
        <v>0</v>
      </c>
      <c r="O616">
        <v>208503.52</v>
      </c>
      <c r="P616">
        <v>0</v>
      </c>
      <c r="Q616">
        <v>85809.279999999999</v>
      </c>
      <c r="R616">
        <v>0</v>
      </c>
      <c r="S616">
        <v>117841.08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 t="s">
        <v>35</v>
      </c>
    </row>
    <row r="617" spans="1:32" x14ac:dyDescent="0.35">
      <c r="A617">
        <v>180</v>
      </c>
      <c r="B617" t="s">
        <v>126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 t="s">
        <v>35</v>
      </c>
    </row>
    <row r="618" spans="1:32" x14ac:dyDescent="0.35">
      <c r="A618">
        <v>190</v>
      </c>
      <c r="B618" t="s">
        <v>127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 t="s">
        <v>35</v>
      </c>
    </row>
    <row r="619" spans="1:32" x14ac:dyDescent="0.35">
      <c r="A619">
        <v>200</v>
      </c>
      <c r="B619" t="s">
        <v>128</v>
      </c>
      <c r="C619">
        <v>67304.28</v>
      </c>
      <c r="D619">
        <v>-31172.92</v>
      </c>
      <c r="E619">
        <v>-12434.25</v>
      </c>
      <c r="F619">
        <v>1</v>
      </c>
      <c r="G619">
        <v>-12434.25</v>
      </c>
      <c r="H619">
        <v>-239676.44</v>
      </c>
      <c r="I619">
        <v>1</v>
      </c>
      <c r="J619">
        <v>-239676.44</v>
      </c>
      <c r="K619">
        <v>-18505</v>
      </c>
      <c r="L619">
        <v>-149014</v>
      </c>
      <c r="M619">
        <v>79738.53</v>
      </c>
      <c r="N619">
        <v>0</v>
      </c>
      <c r="O619">
        <v>208503.52</v>
      </c>
      <c r="P619">
        <v>0</v>
      </c>
      <c r="Q619">
        <v>85809.279999999999</v>
      </c>
      <c r="R619">
        <v>0</v>
      </c>
      <c r="S619">
        <v>117841.08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 t="s">
        <v>35</v>
      </c>
    </row>
    <row r="620" spans="1:32" x14ac:dyDescent="0.35">
      <c r="A620">
        <v>210</v>
      </c>
      <c r="B620" t="s">
        <v>129</v>
      </c>
      <c r="C620">
        <v>67304.28</v>
      </c>
      <c r="D620">
        <v>28201.74</v>
      </c>
      <c r="E620">
        <v>32.53</v>
      </c>
      <c r="F620">
        <v>1</v>
      </c>
      <c r="G620">
        <v>32.53</v>
      </c>
      <c r="H620">
        <v>-105432.99</v>
      </c>
      <c r="I620">
        <v>1</v>
      </c>
      <c r="J620">
        <v>-105432.99</v>
      </c>
      <c r="K620">
        <v>-5949</v>
      </c>
      <c r="L620">
        <v>-36010</v>
      </c>
      <c r="M620">
        <v>67271.75</v>
      </c>
      <c r="N620">
        <v>0</v>
      </c>
      <c r="O620">
        <v>133634.73000000001</v>
      </c>
      <c r="P620">
        <v>0</v>
      </c>
      <c r="Q620">
        <v>73253.279999999999</v>
      </c>
      <c r="R620">
        <v>0</v>
      </c>
      <c r="S620">
        <v>64211.74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 t="s">
        <v>35</v>
      </c>
    </row>
    <row r="621" spans="1:32" x14ac:dyDescent="0.35">
      <c r="A621" s="1" t="s">
        <v>2</v>
      </c>
      <c r="B621" s="1" t="s">
        <v>3</v>
      </c>
      <c r="C621" s="1" t="s">
        <v>71</v>
      </c>
      <c r="D621" s="1" t="s">
        <v>72</v>
      </c>
      <c r="E621" s="1" t="s">
        <v>6</v>
      </c>
      <c r="F621" s="1" t="s">
        <v>73</v>
      </c>
      <c r="G621" s="1" t="s">
        <v>74</v>
      </c>
      <c r="H621" s="1" t="s">
        <v>75</v>
      </c>
      <c r="I621" s="1" t="s">
        <v>76</v>
      </c>
      <c r="J621" s="1" t="s">
        <v>77</v>
      </c>
      <c r="K621" s="1" t="s">
        <v>78</v>
      </c>
      <c r="L621" s="1" t="s">
        <v>79</v>
      </c>
      <c r="M621" s="1" t="s">
        <v>96</v>
      </c>
      <c r="N621" s="1" t="s">
        <v>15</v>
      </c>
      <c r="O621" s="1" t="s">
        <v>97</v>
      </c>
      <c r="P621" s="1" t="s">
        <v>17</v>
      </c>
      <c r="Q621" s="1" t="s">
        <v>98</v>
      </c>
      <c r="R621" s="1" t="s">
        <v>19</v>
      </c>
      <c r="S621" s="1" t="s">
        <v>99</v>
      </c>
      <c r="T621" s="1" t="s">
        <v>21</v>
      </c>
      <c r="U621" s="1" t="s">
        <v>22</v>
      </c>
      <c r="V621" s="1" t="s">
        <v>23</v>
      </c>
      <c r="W621" s="1" t="s">
        <v>24</v>
      </c>
      <c r="X621" s="1" t="s">
        <v>25</v>
      </c>
      <c r="Y621" s="1" t="s">
        <v>26</v>
      </c>
      <c r="Z621" s="1" t="s">
        <v>27</v>
      </c>
      <c r="AA621" s="1" t="s">
        <v>28</v>
      </c>
      <c r="AB621" s="1" t="s">
        <v>29</v>
      </c>
      <c r="AC621" s="1" t="s">
        <v>30</v>
      </c>
      <c r="AD621" s="1" t="s">
        <v>31</v>
      </c>
      <c r="AE621" s="1" t="s">
        <v>32</v>
      </c>
      <c r="AF621" s="1" t="s">
        <v>33</v>
      </c>
    </row>
    <row r="622" spans="1:32" x14ac:dyDescent="0.35">
      <c r="A622">
        <v>30</v>
      </c>
      <c r="B622" t="s">
        <v>110</v>
      </c>
      <c r="C622">
        <v>0</v>
      </c>
      <c r="D622">
        <v>200043.61</v>
      </c>
      <c r="E622">
        <v>22672.03</v>
      </c>
      <c r="F622">
        <v>1</v>
      </c>
      <c r="G622">
        <v>22672.03</v>
      </c>
      <c r="H622">
        <v>220138.28</v>
      </c>
      <c r="I622">
        <v>1</v>
      </c>
      <c r="J622">
        <v>220138.28</v>
      </c>
      <c r="K622">
        <v>0</v>
      </c>
      <c r="L622">
        <v>0</v>
      </c>
      <c r="M622">
        <v>-22672.03</v>
      </c>
      <c r="N622">
        <v>0</v>
      </c>
      <c r="O622">
        <v>-20094.669999999998</v>
      </c>
      <c r="P622">
        <v>0</v>
      </c>
      <c r="Q622">
        <v>0</v>
      </c>
      <c r="R622">
        <v>0</v>
      </c>
      <c r="S622">
        <v>200043.61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 t="s">
        <v>35</v>
      </c>
    </row>
    <row r="623" spans="1:32" x14ac:dyDescent="0.35">
      <c r="A623">
        <v>40</v>
      </c>
      <c r="B623" t="s">
        <v>111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 t="s">
        <v>35</v>
      </c>
    </row>
    <row r="624" spans="1:32" x14ac:dyDescent="0.35">
      <c r="A624">
        <v>50</v>
      </c>
      <c r="B624" t="s">
        <v>112</v>
      </c>
      <c r="C624">
        <v>0</v>
      </c>
      <c r="D624">
        <v>200043.61</v>
      </c>
      <c r="E624">
        <v>22672.03</v>
      </c>
      <c r="F624">
        <v>1</v>
      </c>
      <c r="G624">
        <v>22672.03</v>
      </c>
      <c r="H624">
        <v>220138.28</v>
      </c>
      <c r="I624">
        <v>1</v>
      </c>
      <c r="J624">
        <v>220138.28</v>
      </c>
      <c r="K624">
        <v>0</v>
      </c>
      <c r="L624">
        <v>0</v>
      </c>
      <c r="M624">
        <v>-22672.03</v>
      </c>
      <c r="N624">
        <v>0</v>
      </c>
      <c r="O624">
        <v>-20094.669999999998</v>
      </c>
      <c r="P624">
        <v>0</v>
      </c>
      <c r="Q624">
        <v>0</v>
      </c>
      <c r="R624">
        <v>0</v>
      </c>
      <c r="S624">
        <v>200043.61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 t="s">
        <v>35</v>
      </c>
    </row>
    <row r="625" spans="1:32" x14ac:dyDescent="0.35">
      <c r="A625">
        <v>60</v>
      </c>
      <c r="B625" t="s">
        <v>113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 t="s">
        <v>35</v>
      </c>
    </row>
    <row r="626" spans="1:32" x14ac:dyDescent="0.35">
      <c r="A626">
        <v>70</v>
      </c>
      <c r="B626" t="s">
        <v>115</v>
      </c>
      <c r="C626">
        <v>0</v>
      </c>
      <c r="D626">
        <v>200043.61</v>
      </c>
      <c r="E626">
        <v>22672.03</v>
      </c>
      <c r="F626">
        <v>1</v>
      </c>
      <c r="G626">
        <v>22672.03</v>
      </c>
      <c r="H626">
        <v>220138.28</v>
      </c>
      <c r="I626">
        <v>1</v>
      </c>
      <c r="J626">
        <v>220138.28</v>
      </c>
      <c r="K626">
        <v>0</v>
      </c>
      <c r="L626">
        <v>0</v>
      </c>
      <c r="M626">
        <v>-22672.03</v>
      </c>
      <c r="N626">
        <v>0</v>
      </c>
      <c r="O626">
        <v>-20094.669999999998</v>
      </c>
      <c r="P626">
        <v>0</v>
      </c>
      <c r="Q626">
        <v>0</v>
      </c>
      <c r="R626">
        <v>0</v>
      </c>
      <c r="S626">
        <v>200043.61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 t="s">
        <v>35</v>
      </c>
    </row>
    <row r="627" spans="1:32" x14ac:dyDescent="0.35">
      <c r="A627">
        <v>80</v>
      </c>
      <c r="B627" t="s">
        <v>116</v>
      </c>
      <c r="C627">
        <v>0</v>
      </c>
      <c r="D627">
        <v>15936.42</v>
      </c>
      <c r="E627">
        <v>0</v>
      </c>
      <c r="F627">
        <v>1</v>
      </c>
      <c r="G627">
        <v>0</v>
      </c>
      <c r="H627">
        <v>4525</v>
      </c>
      <c r="I627">
        <v>1</v>
      </c>
      <c r="J627">
        <v>4525</v>
      </c>
      <c r="K627">
        <v>0</v>
      </c>
      <c r="L627">
        <v>0</v>
      </c>
      <c r="M627">
        <v>0</v>
      </c>
      <c r="N627">
        <v>0</v>
      </c>
      <c r="O627">
        <v>11411.42</v>
      </c>
      <c r="P627">
        <v>0</v>
      </c>
      <c r="Q627">
        <v>0</v>
      </c>
      <c r="R627">
        <v>0</v>
      </c>
      <c r="S627">
        <v>15936.42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 t="s">
        <v>35</v>
      </c>
    </row>
    <row r="628" spans="1:32" x14ac:dyDescent="0.35">
      <c r="A628">
        <v>90</v>
      </c>
      <c r="B628" t="s">
        <v>117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 t="s">
        <v>35</v>
      </c>
    </row>
    <row r="629" spans="1:32" x14ac:dyDescent="0.35">
      <c r="A629">
        <v>100</v>
      </c>
      <c r="B629" t="s">
        <v>118</v>
      </c>
      <c r="C629">
        <v>2809.12</v>
      </c>
      <c r="D629">
        <v>25282.080000000002</v>
      </c>
      <c r="E629">
        <v>2809.12</v>
      </c>
      <c r="F629">
        <v>1</v>
      </c>
      <c r="G629">
        <v>2809.12</v>
      </c>
      <c r="H629">
        <v>25282.080000000002</v>
      </c>
      <c r="I629">
        <v>1</v>
      </c>
      <c r="J629">
        <v>25282.080000000002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2809.12</v>
      </c>
      <c r="R629">
        <v>0</v>
      </c>
      <c r="S629">
        <v>25282.080000000002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 t="s">
        <v>35</v>
      </c>
    </row>
    <row r="630" spans="1:32" x14ac:dyDescent="0.35">
      <c r="A630">
        <v>110</v>
      </c>
      <c r="B630" t="s">
        <v>119</v>
      </c>
      <c r="C630">
        <v>2809.12</v>
      </c>
      <c r="D630">
        <v>41218.5</v>
      </c>
      <c r="E630">
        <v>2809.12</v>
      </c>
      <c r="F630">
        <v>1</v>
      </c>
      <c r="G630">
        <v>2809.12</v>
      </c>
      <c r="H630">
        <v>29807.08</v>
      </c>
      <c r="I630">
        <v>1</v>
      </c>
      <c r="J630">
        <v>29807.08</v>
      </c>
      <c r="K630">
        <v>0</v>
      </c>
      <c r="L630">
        <v>0</v>
      </c>
      <c r="M630">
        <v>0</v>
      </c>
      <c r="N630">
        <v>0</v>
      </c>
      <c r="O630">
        <v>11411.42</v>
      </c>
      <c r="P630">
        <v>0</v>
      </c>
      <c r="Q630">
        <v>2809.12</v>
      </c>
      <c r="R630">
        <v>0</v>
      </c>
      <c r="S630">
        <v>41218.5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 t="s">
        <v>35</v>
      </c>
    </row>
    <row r="631" spans="1:32" x14ac:dyDescent="0.35">
      <c r="A631">
        <v>120</v>
      </c>
      <c r="B631" t="s">
        <v>120</v>
      </c>
      <c r="C631">
        <v>-2809.12</v>
      </c>
      <c r="D631">
        <v>158825.10999999999</v>
      </c>
      <c r="E631">
        <v>19862.91</v>
      </c>
      <c r="F631">
        <v>1</v>
      </c>
      <c r="G631">
        <v>19862.91</v>
      </c>
      <c r="H631">
        <v>190331.2</v>
      </c>
      <c r="I631">
        <v>1</v>
      </c>
      <c r="J631">
        <v>190331.2</v>
      </c>
      <c r="K631">
        <v>0</v>
      </c>
      <c r="L631">
        <v>0</v>
      </c>
      <c r="M631">
        <v>-22672.03</v>
      </c>
      <c r="N631">
        <v>0</v>
      </c>
      <c r="O631">
        <v>-31506.09</v>
      </c>
      <c r="P631">
        <v>0</v>
      </c>
      <c r="Q631">
        <v>-2809.12</v>
      </c>
      <c r="R631">
        <v>0</v>
      </c>
      <c r="S631">
        <v>158825.10999999999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 t="s">
        <v>35</v>
      </c>
    </row>
    <row r="632" spans="1:32" x14ac:dyDescent="0.35">
      <c r="A632">
        <v>130</v>
      </c>
      <c r="B632" t="s">
        <v>45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 t="s">
        <v>35</v>
      </c>
    </row>
    <row r="633" spans="1:32" x14ac:dyDescent="0.35">
      <c r="A633">
        <v>135</v>
      </c>
      <c r="B633" t="s">
        <v>121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 t="s">
        <v>35</v>
      </c>
    </row>
    <row r="634" spans="1:32" x14ac:dyDescent="0.35">
      <c r="A634">
        <v>140</v>
      </c>
      <c r="B634" t="s">
        <v>122</v>
      </c>
      <c r="C634">
        <v>0</v>
      </c>
      <c r="D634">
        <v>1656.31</v>
      </c>
      <c r="E634">
        <v>0</v>
      </c>
      <c r="F634">
        <v>1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1656.31</v>
      </c>
      <c r="P634">
        <v>0</v>
      </c>
      <c r="Q634">
        <v>0</v>
      </c>
      <c r="R634">
        <v>0</v>
      </c>
      <c r="S634">
        <v>1656.31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 t="s">
        <v>35</v>
      </c>
    </row>
    <row r="635" spans="1:32" x14ac:dyDescent="0.35">
      <c r="A635">
        <v>150</v>
      </c>
      <c r="B635" t="s">
        <v>123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 t="s">
        <v>35</v>
      </c>
    </row>
    <row r="636" spans="1:32" x14ac:dyDescent="0.35">
      <c r="A636">
        <v>155</v>
      </c>
      <c r="B636" t="s">
        <v>49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 t="s">
        <v>35</v>
      </c>
    </row>
    <row r="637" spans="1:32" x14ac:dyDescent="0.35">
      <c r="A637">
        <v>160</v>
      </c>
      <c r="B637" t="s">
        <v>124</v>
      </c>
      <c r="C637">
        <v>0</v>
      </c>
      <c r="D637">
        <v>1656.31</v>
      </c>
      <c r="E637">
        <v>0</v>
      </c>
      <c r="F637">
        <v>1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1656.31</v>
      </c>
      <c r="P637">
        <v>0</v>
      </c>
      <c r="Q637">
        <v>0</v>
      </c>
      <c r="R637">
        <v>0</v>
      </c>
      <c r="S637">
        <v>1656.31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 t="s">
        <v>35</v>
      </c>
    </row>
    <row r="638" spans="1:32" x14ac:dyDescent="0.35">
      <c r="A638">
        <v>170</v>
      </c>
      <c r="B638" t="s">
        <v>132</v>
      </c>
      <c r="C638">
        <v>-2809.12</v>
      </c>
      <c r="D638">
        <v>157168.79999999999</v>
      </c>
      <c r="E638">
        <v>19862.91</v>
      </c>
      <c r="F638">
        <v>1</v>
      </c>
      <c r="G638">
        <v>19862.91</v>
      </c>
      <c r="H638">
        <v>190331.2</v>
      </c>
      <c r="I638">
        <v>1</v>
      </c>
      <c r="J638">
        <v>190331.2</v>
      </c>
      <c r="K638">
        <v>0</v>
      </c>
      <c r="L638">
        <v>0</v>
      </c>
      <c r="M638">
        <v>-22672.03</v>
      </c>
      <c r="N638">
        <v>0</v>
      </c>
      <c r="O638">
        <v>-33162.400000000001</v>
      </c>
      <c r="P638">
        <v>0</v>
      </c>
      <c r="Q638">
        <v>-2809.12</v>
      </c>
      <c r="R638">
        <v>0</v>
      </c>
      <c r="S638">
        <v>157168.79999999999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 t="s">
        <v>35</v>
      </c>
    </row>
    <row r="639" spans="1:32" x14ac:dyDescent="0.35">
      <c r="A639">
        <v>180</v>
      </c>
      <c r="B639" t="s">
        <v>133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 t="s">
        <v>35</v>
      </c>
    </row>
    <row r="640" spans="1:32" x14ac:dyDescent="0.35">
      <c r="A640">
        <v>190</v>
      </c>
      <c r="B640" t="s">
        <v>126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 t="s">
        <v>35</v>
      </c>
    </row>
    <row r="641" spans="1:32" x14ac:dyDescent="0.35">
      <c r="A641">
        <v>200</v>
      </c>
      <c r="B641" t="s">
        <v>128</v>
      </c>
      <c r="C641">
        <v>-2809.12</v>
      </c>
      <c r="D641">
        <v>157168.79999999999</v>
      </c>
      <c r="E641">
        <v>19862.91</v>
      </c>
      <c r="F641">
        <v>1</v>
      </c>
      <c r="G641">
        <v>19862.91</v>
      </c>
      <c r="H641">
        <v>190331.2</v>
      </c>
      <c r="I641">
        <v>1</v>
      </c>
      <c r="J641">
        <v>190331.2</v>
      </c>
      <c r="K641">
        <v>0</v>
      </c>
      <c r="L641">
        <v>0</v>
      </c>
      <c r="M641">
        <v>-22672.03</v>
      </c>
      <c r="N641">
        <v>0</v>
      </c>
      <c r="O641">
        <v>-33162.400000000001</v>
      </c>
      <c r="P641">
        <v>0</v>
      </c>
      <c r="Q641">
        <v>-2809.12</v>
      </c>
      <c r="R641">
        <v>0</v>
      </c>
      <c r="S641">
        <v>157168.79999999999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 t="s">
        <v>35</v>
      </c>
    </row>
    <row r="642" spans="1:32" x14ac:dyDescent="0.35">
      <c r="A642">
        <v>210</v>
      </c>
      <c r="B642" t="s">
        <v>129</v>
      </c>
      <c r="C642">
        <v>0</v>
      </c>
      <c r="D642">
        <v>184107.19</v>
      </c>
      <c r="E642">
        <v>22672.03</v>
      </c>
      <c r="F642">
        <v>1</v>
      </c>
      <c r="G642">
        <v>22672.03</v>
      </c>
      <c r="H642">
        <v>215613.28</v>
      </c>
      <c r="I642">
        <v>1</v>
      </c>
      <c r="J642">
        <v>215613.28</v>
      </c>
      <c r="K642">
        <v>0</v>
      </c>
      <c r="L642">
        <v>0</v>
      </c>
      <c r="M642">
        <v>-22672.03</v>
      </c>
      <c r="N642">
        <v>0</v>
      </c>
      <c r="O642">
        <v>-31506.09</v>
      </c>
      <c r="P642">
        <v>0</v>
      </c>
      <c r="Q642">
        <v>0</v>
      </c>
      <c r="R642">
        <v>0</v>
      </c>
      <c r="S642">
        <v>184107.19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 t="s">
        <v>35</v>
      </c>
    </row>
    <row r="643" spans="1:32" x14ac:dyDescent="0.35">
      <c r="A643" s="1" t="s">
        <v>2</v>
      </c>
      <c r="B643" s="1" t="s">
        <v>3</v>
      </c>
      <c r="C643" s="1" t="s">
        <v>71</v>
      </c>
      <c r="D643" s="1" t="s">
        <v>72</v>
      </c>
      <c r="E643" s="1" t="s">
        <v>6</v>
      </c>
      <c r="F643" s="1" t="s">
        <v>73</v>
      </c>
      <c r="G643" s="1" t="s">
        <v>74</v>
      </c>
      <c r="H643" s="1" t="s">
        <v>75</v>
      </c>
      <c r="I643" s="1" t="s">
        <v>76</v>
      </c>
      <c r="J643" s="1" t="s">
        <v>77</v>
      </c>
      <c r="K643" s="1" t="s">
        <v>78</v>
      </c>
      <c r="L643" s="1" t="s">
        <v>79</v>
      </c>
      <c r="M643" s="1" t="s">
        <v>96</v>
      </c>
      <c r="N643" s="1" t="s">
        <v>15</v>
      </c>
      <c r="O643" s="1" t="s">
        <v>97</v>
      </c>
      <c r="P643" s="1" t="s">
        <v>17</v>
      </c>
      <c r="Q643" s="1" t="s">
        <v>98</v>
      </c>
      <c r="R643" s="1" t="s">
        <v>19</v>
      </c>
      <c r="S643" s="1" t="s">
        <v>99</v>
      </c>
      <c r="T643" s="1" t="s">
        <v>21</v>
      </c>
      <c r="U643" s="1" t="s">
        <v>22</v>
      </c>
      <c r="V643" s="1" t="s">
        <v>23</v>
      </c>
      <c r="W643" s="1" t="s">
        <v>24</v>
      </c>
      <c r="X643" s="1" t="s">
        <v>25</v>
      </c>
      <c r="Y643" s="1" t="s">
        <v>26</v>
      </c>
      <c r="Z643" s="1" t="s">
        <v>27</v>
      </c>
      <c r="AA643" s="1" t="s">
        <v>28</v>
      </c>
      <c r="AB643" s="1" t="s">
        <v>29</v>
      </c>
      <c r="AC643" s="1" t="s">
        <v>30</v>
      </c>
      <c r="AD643" s="1" t="s">
        <v>31</v>
      </c>
      <c r="AE643" s="1" t="s">
        <v>32</v>
      </c>
      <c r="AF643" s="1" t="s">
        <v>33</v>
      </c>
    </row>
    <row r="644" spans="1:32" x14ac:dyDescent="0.35">
      <c r="A644">
        <v>30</v>
      </c>
      <c r="B644" t="s">
        <v>110</v>
      </c>
      <c r="C644">
        <v>0</v>
      </c>
      <c r="D644">
        <v>20000</v>
      </c>
      <c r="E644">
        <v>2500</v>
      </c>
      <c r="F644">
        <v>1</v>
      </c>
      <c r="G644">
        <v>2500</v>
      </c>
      <c r="H644">
        <v>22500</v>
      </c>
      <c r="I644">
        <v>1</v>
      </c>
      <c r="J644">
        <v>22500</v>
      </c>
      <c r="K644">
        <v>0</v>
      </c>
      <c r="L644">
        <v>0</v>
      </c>
      <c r="M644">
        <v>-2500</v>
      </c>
      <c r="N644">
        <v>0</v>
      </c>
      <c r="O644">
        <v>-2500</v>
      </c>
      <c r="P644">
        <v>0</v>
      </c>
      <c r="Q644">
        <v>0</v>
      </c>
      <c r="R644">
        <v>0</v>
      </c>
      <c r="S644">
        <v>20000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 t="s">
        <v>35</v>
      </c>
    </row>
    <row r="645" spans="1:32" x14ac:dyDescent="0.35">
      <c r="A645">
        <v>40</v>
      </c>
      <c r="B645" t="s">
        <v>111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 t="s">
        <v>35</v>
      </c>
    </row>
    <row r="646" spans="1:32" x14ac:dyDescent="0.35">
      <c r="A646">
        <v>50</v>
      </c>
      <c r="B646" t="s">
        <v>112</v>
      </c>
      <c r="C646">
        <v>0</v>
      </c>
      <c r="D646">
        <v>20000</v>
      </c>
      <c r="E646">
        <v>2500</v>
      </c>
      <c r="F646">
        <v>1</v>
      </c>
      <c r="G646">
        <v>2500</v>
      </c>
      <c r="H646">
        <v>22500</v>
      </c>
      <c r="I646">
        <v>1</v>
      </c>
      <c r="J646">
        <v>22500</v>
      </c>
      <c r="K646">
        <v>0</v>
      </c>
      <c r="L646">
        <v>0</v>
      </c>
      <c r="M646">
        <v>-2500</v>
      </c>
      <c r="N646">
        <v>0</v>
      </c>
      <c r="O646">
        <v>-2500</v>
      </c>
      <c r="P646">
        <v>0</v>
      </c>
      <c r="Q646">
        <v>0</v>
      </c>
      <c r="R646">
        <v>0</v>
      </c>
      <c r="S646">
        <v>20000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 t="s">
        <v>35</v>
      </c>
    </row>
    <row r="647" spans="1:32" x14ac:dyDescent="0.35">
      <c r="A647">
        <v>60</v>
      </c>
      <c r="B647" t="s">
        <v>113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 t="s">
        <v>35</v>
      </c>
    </row>
    <row r="648" spans="1:32" x14ac:dyDescent="0.35">
      <c r="A648">
        <v>70</v>
      </c>
      <c r="B648" t="s">
        <v>115</v>
      </c>
      <c r="C648">
        <v>0</v>
      </c>
      <c r="D648">
        <v>20000</v>
      </c>
      <c r="E648">
        <v>2500</v>
      </c>
      <c r="F648">
        <v>1</v>
      </c>
      <c r="G648">
        <v>2500</v>
      </c>
      <c r="H648">
        <v>22500</v>
      </c>
      <c r="I648">
        <v>1</v>
      </c>
      <c r="J648">
        <v>22500</v>
      </c>
      <c r="K648">
        <v>0</v>
      </c>
      <c r="L648">
        <v>0</v>
      </c>
      <c r="M648">
        <v>-2500</v>
      </c>
      <c r="N648">
        <v>0</v>
      </c>
      <c r="O648">
        <v>-2500</v>
      </c>
      <c r="P648">
        <v>0</v>
      </c>
      <c r="Q648">
        <v>0</v>
      </c>
      <c r="R648">
        <v>0</v>
      </c>
      <c r="S648">
        <v>20000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 t="s">
        <v>35</v>
      </c>
    </row>
    <row r="649" spans="1:32" x14ac:dyDescent="0.35">
      <c r="A649">
        <v>80</v>
      </c>
      <c r="B649" t="s">
        <v>116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 t="s">
        <v>35</v>
      </c>
    </row>
    <row r="650" spans="1:32" x14ac:dyDescent="0.35">
      <c r="A650">
        <v>90</v>
      </c>
      <c r="B650" t="s">
        <v>117</v>
      </c>
      <c r="C650">
        <v>0</v>
      </c>
      <c r="D650">
        <v>152.26</v>
      </c>
      <c r="E650">
        <v>19.850000000000001</v>
      </c>
      <c r="F650">
        <v>1</v>
      </c>
      <c r="G650">
        <v>19.850000000000001</v>
      </c>
      <c r="H650">
        <v>2180.41</v>
      </c>
      <c r="I650">
        <v>1</v>
      </c>
      <c r="J650">
        <v>2180.41</v>
      </c>
      <c r="K650">
        <v>0</v>
      </c>
      <c r="L650">
        <v>0</v>
      </c>
      <c r="M650">
        <v>-19.850000000000001</v>
      </c>
      <c r="N650">
        <v>0</v>
      </c>
      <c r="O650">
        <v>-2028.15</v>
      </c>
      <c r="P650">
        <v>0</v>
      </c>
      <c r="Q650">
        <v>0</v>
      </c>
      <c r="R650">
        <v>0</v>
      </c>
      <c r="S650">
        <v>152.26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 t="s">
        <v>35</v>
      </c>
    </row>
    <row r="651" spans="1:32" x14ac:dyDescent="0.35">
      <c r="A651">
        <v>100</v>
      </c>
      <c r="B651" t="s">
        <v>118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 t="s">
        <v>35</v>
      </c>
    </row>
    <row r="652" spans="1:32" x14ac:dyDescent="0.35">
      <c r="A652">
        <v>110</v>
      </c>
      <c r="B652" t="s">
        <v>119</v>
      </c>
      <c r="C652">
        <v>0</v>
      </c>
      <c r="D652">
        <v>152.26</v>
      </c>
      <c r="E652">
        <v>19.850000000000001</v>
      </c>
      <c r="F652">
        <v>1</v>
      </c>
      <c r="G652">
        <v>19.850000000000001</v>
      </c>
      <c r="H652">
        <v>2180.41</v>
      </c>
      <c r="I652">
        <v>1</v>
      </c>
      <c r="J652">
        <v>2180.41</v>
      </c>
      <c r="K652">
        <v>0</v>
      </c>
      <c r="L652">
        <v>0</v>
      </c>
      <c r="M652">
        <v>-19.850000000000001</v>
      </c>
      <c r="N652">
        <v>0</v>
      </c>
      <c r="O652">
        <v>-2028.15</v>
      </c>
      <c r="P652">
        <v>0</v>
      </c>
      <c r="Q652">
        <v>0</v>
      </c>
      <c r="R652">
        <v>0</v>
      </c>
      <c r="S652">
        <v>152.26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 t="s">
        <v>35</v>
      </c>
    </row>
    <row r="653" spans="1:32" x14ac:dyDescent="0.35">
      <c r="A653">
        <v>120</v>
      </c>
      <c r="B653" t="s">
        <v>120</v>
      </c>
      <c r="C653">
        <v>0</v>
      </c>
      <c r="D653">
        <v>19847.740000000002</v>
      </c>
      <c r="E653">
        <v>2480.15</v>
      </c>
      <c r="F653">
        <v>1</v>
      </c>
      <c r="G653">
        <v>2480.15</v>
      </c>
      <c r="H653">
        <v>20319.59</v>
      </c>
      <c r="I653">
        <v>1</v>
      </c>
      <c r="J653">
        <v>20319.59</v>
      </c>
      <c r="K653">
        <v>0</v>
      </c>
      <c r="L653">
        <v>0</v>
      </c>
      <c r="M653">
        <v>-2480.15</v>
      </c>
      <c r="N653">
        <v>0</v>
      </c>
      <c r="O653">
        <v>-471.85</v>
      </c>
      <c r="P653">
        <v>0</v>
      </c>
      <c r="Q653">
        <v>0</v>
      </c>
      <c r="R653">
        <v>0</v>
      </c>
      <c r="S653">
        <v>19847.740000000002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 t="s">
        <v>35</v>
      </c>
    </row>
    <row r="654" spans="1:32" x14ac:dyDescent="0.35">
      <c r="A654">
        <v>130</v>
      </c>
      <c r="B654" t="s">
        <v>45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 t="s">
        <v>35</v>
      </c>
    </row>
    <row r="655" spans="1:32" x14ac:dyDescent="0.35">
      <c r="A655">
        <v>135</v>
      </c>
      <c r="B655" t="s">
        <v>121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 t="s">
        <v>35</v>
      </c>
    </row>
    <row r="656" spans="1:32" x14ac:dyDescent="0.35">
      <c r="A656">
        <v>140</v>
      </c>
      <c r="B656" t="s">
        <v>122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 t="s">
        <v>35</v>
      </c>
    </row>
    <row r="657" spans="1:32" x14ac:dyDescent="0.35">
      <c r="A657">
        <v>150</v>
      </c>
      <c r="B657" t="s">
        <v>123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 t="s">
        <v>35</v>
      </c>
    </row>
    <row r="658" spans="1:32" x14ac:dyDescent="0.35">
      <c r="A658">
        <v>155</v>
      </c>
      <c r="B658" t="s">
        <v>49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 t="s">
        <v>35</v>
      </c>
    </row>
    <row r="659" spans="1:32" x14ac:dyDescent="0.35">
      <c r="A659">
        <v>160</v>
      </c>
      <c r="B659" t="s">
        <v>124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 t="s">
        <v>35</v>
      </c>
    </row>
    <row r="660" spans="1:32" x14ac:dyDescent="0.35">
      <c r="A660">
        <v>170</v>
      </c>
      <c r="B660" t="s">
        <v>132</v>
      </c>
      <c r="C660">
        <v>0</v>
      </c>
      <c r="D660">
        <v>19847.740000000002</v>
      </c>
      <c r="E660">
        <v>2480.15</v>
      </c>
      <c r="F660">
        <v>1</v>
      </c>
      <c r="G660">
        <v>2480.15</v>
      </c>
      <c r="H660">
        <v>20319.59</v>
      </c>
      <c r="I660">
        <v>1</v>
      </c>
      <c r="J660">
        <v>20319.59</v>
      </c>
      <c r="K660">
        <v>0</v>
      </c>
      <c r="L660">
        <v>0</v>
      </c>
      <c r="M660">
        <v>-2480.15</v>
      </c>
      <c r="N660">
        <v>0</v>
      </c>
      <c r="O660">
        <v>-471.85</v>
      </c>
      <c r="P660">
        <v>0</v>
      </c>
      <c r="Q660">
        <v>0</v>
      </c>
      <c r="R660">
        <v>0</v>
      </c>
      <c r="S660">
        <v>19847.740000000002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 t="s">
        <v>35</v>
      </c>
    </row>
    <row r="661" spans="1:32" x14ac:dyDescent="0.35">
      <c r="A661">
        <v>180</v>
      </c>
      <c r="B661" t="s">
        <v>133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 t="s">
        <v>35</v>
      </c>
    </row>
    <row r="662" spans="1:32" x14ac:dyDescent="0.35">
      <c r="A662">
        <v>190</v>
      </c>
      <c r="B662" t="s">
        <v>126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 t="s">
        <v>35</v>
      </c>
    </row>
    <row r="663" spans="1:32" x14ac:dyDescent="0.35">
      <c r="A663">
        <v>200</v>
      </c>
      <c r="B663" t="s">
        <v>128</v>
      </c>
      <c r="C663">
        <v>0</v>
      </c>
      <c r="D663">
        <v>19847.740000000002</v>
      </c>
      <c r="E663">
        <v>2480.15</v>
      </c>
      <c r="F663">
        <v>1</v>
      </c>
      <c r="G663">
        <v>2480.15</v>
      </c>
      <c r="H663">
        <v>20319.59</v>
      </c>
      <c r="I663">
        <v>1</v>
      </c>
      <c r="J663">
        <v>20319.59</v>
      </c>
      <c r="K663">
        <v>0</v>
      </c>
      <c r="L663">
        <v>0</v>
      </c>
      <c r="M663">
        <v>-2480.15</v>
      </c>
      <c r="N663">
        <v>0</v>
      </c>
      <c r="O663">
        <v>-471.85</v>
      </c>
      <c r="P663">
        <v>0</v>
      </c>
      <c r="Q663">
        <v>0</v>
      </c>
      <c r="R663">
        <v>0</v>
      </c>
      <c r="S663">
        <v>19847.740000000002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 t="s">
        <v>35</v>
      </c>
    </row>
    <row r="664" spans="1:32" x14ac:dyDescent="0.35">
      <c r="A664">
        <v>210</v>
      </c>
      <c r="B664" t="s">
        <v>129</v>
      </c>
      <c r="C664">
        <v>0</v>
      </c>
      <c r="D664">
        <v>19847.740000000002</v>
      </c>
      <c r="E664">
        <v>2480.15</v>
      </c>
      <c r="F664">
        <v>1</v>
      </c>
      <c r="G664">
        <v>2480.15</v>
      </c>
      <c r="H664">
        <v>20319.59</v>
      </c>
      <c r="I664">
        <v>1</v>
      </c>
      <c r="J664">
        <v>20319.59</v>
      </c>
      <c r="K664">
        <v>0</v>
      </c>
      <c r="L664">
        <v>0</v>
      </c>
      <c r="M664">
        <v>-2480.15</v>
      </c>
      <c r="N664">
        <v>0</v>
      </c>
      <c r="O664">
        <v>-471.85</v>
      </c>
      <c r="P664">
        <v>0</v>
      </c>
      <c r="Q664">
        <v>0</v>
      </c>
      <c r="R664">
        <v>0</v>
      </c>
      <c r="S664">
        <v>19847.740000000002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 t="s">
        <v>35</v>
      </c>
    </row>
  </sheetData>
  <sheetProtection formatCells="0" formatColumns="0" formatRows="0" insertColumns="0" insertRows="0" insertHyperlinks="0" deleteColumns="0" deleteRows="0" sort="0" autoFilter="0" pivotTables="0"/>
  <autoFilter ref="A1:AF66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abSelected="1" topLeftCell="A2" workbookViewId="0">
      <selection activeCell="D3" sqref="D3"/>
    </sheetView>
  </sheetViews>
  <sheetFormatPr baseColWidth="10" defaultRowHeight="14.5" x14ac:dyDescent="0.35"/>
  <sheetData>
    <row r="2" spans="2:13" x14ac:dyDescent="0.35">
      <c r="B2" s="2"/>
      <c r="C2" s="3"/>
      <c r="D2" s="4" t="s">
        <v>134</v>
      </c>
      <c r="E2" s="3"/>
      <c r="F2" s="5" t="s">
        <v>135</v>
      </c>
      <c r="G2" s="3"/>
      <c r="H2" s="4" t="s">
        <v>136</v>
      </c>
      <c r="I2" s="3"/>
      <c r="J2" s="6" t="s">
        <v>137</v>
      </c>
      <c r="K2" s="3"/>
      <c r="L2" s="6" t="s">
        <v>138</v>
      </c>
      <c r="M2" s="3"/>
    </row>
    <row r="3" spans="2:13" x14ac:dyDescent="0.35">
      <c r="B3" s="2">
        <v>50</v>
      </c>
      <c r="C3" s="3" t="s">
        <v>139</v>
      </c>
      <c r="D3" s="7">
        <f>SUMIF('600'!A:A,$B3,'600'!C:C)/1000</f>
        <v>139485.92888999998</v>
      </c>
      <c r="E3" s="7"/>
      <c r="F3" s="7">
        <f>SUMIF('600'!$A:$A,$B3,'600'!K:K)/1000</f>
        <v>172315.611</v>
      </c>
      <c r="G3" s="8"/>
      <c r="H3" s="7">
        <f>SUMIF('600'!$A:$A,$B3,'600'!D:D)/1000</f>
        <v>2140978.0206599995</v>
      </c>
      <c r="I3" s="8"/>
      <c r="J3" s="9"/>
      <c r="K3" s="8"/>
      <c r="L3" s="9"/>
      <c r="M3" s="8"/>
    </row>
    <row r="4" spans="2:13" x14ac:dyDescent="0.35">
      <c r="B4" s="2">
        <v>60</v>
      </c>
      <c r="C4" s="3" t="s">
        <v>140</v>
      </c>
      <c r="D4" s="7">
        <f>SUMIF('600'!A:A,$B4,'600'!C:C)/1000</f>
        <v>25697.440219999997</v>
      </c>
      <c r="E4" s="7"/>
      <c r="F4" s="7">
        <f>SUMIF('600'!$A:$A,$B4,'600'!K:K)/1000</f>
        <v>134485.943</v>
      </c>
      <c r="G4" s="10"/>
      <c r="H4" s="7">
        <f>SUMIF('600'!$A:$A,$B4,'600'!D:D)/1000</f>
        <v>1424228.2826299996</v>
      </c>
      <c r="I4" s="10"/>
      <c r="J4" s="11"/>
      <c r="K4" s="10"/>
      <c r="L4" s="11"/>
      <c r="M4" s="10"/>
    </row>
    <row r="5" spans="2:13" x14ac:dyDescent="0.35">
      <c r="B5" s="2">
        <v>70</v>
      </c>
      <c r="C5" s="6" t="s">
        <v>141</v>
      </c>
      <c r="D5" s="7">
        <f>SUMIF('600'!A:A,$B5,'600'!C:C)/1000</f>
        <v>113788.48867000002</v>
      </c>
      <c r="E5" s="7"/>
      <c r="F5" s="7">
        <f>SUMIF('600'!$A:$A,$B5,'600'!K:K)/1000</f>
        <v>37829.667999999998</v>
      </c>
      <c r="G5" s="12"/>
      <c r="H5" s="7">
        <f>SUMIF('600'!$A:$A,$B5,'600'!D:D)/1000</f>
        <v>716749.73803000024</v>
      </c>
      <c r="I5" s="12"/>
      <c r="J5" s="13"/>
      <c r="K5" s="12"/>
      <c r="L5" s="13"/>
      <c r="M5" s="12"/>
    </row>
    <row r="6" spans="2:13" x14ac:dyDescent="0.35">
      <c r="B6" s="2"/>
      <c r="C6" s="3"/>
      <c r="D6" s="14"/>
      <c r="E6" s="15"/>
      <c r="F6" s="7"/>
      <c r="G6" s="15"/>
      <c r="H6" s="14"/>
      <c r="I6" s="15"/>
      <c r="J6" s="14"/>
      <c r="K6" s="15"/>
      <c r="L6" s="14"/>
      <c r="M6" s="15"/>
    </row>
    <row r="7" spans="2:13" x14ac:dyDescent="0.35">
      <c r="B7" s="2">
        <v>80</v>
      </c>
      <c r="C7" s="3" t="s">
        <v>142</v>
      </c>
      <c r="D7" s="7">
        <f>SUMIF('600'!A:A,$B7,'600'!C:C)/1000</f>
        <v>18786.589479999995</v>
      </c>
      <c r="E7" s="8"/>
      <c r="F7" s="7">
        <f>SUMIF('600'!$A:$A,$B7,'600'!K:K)/1000</f>
        <v>17214.311000000002</v>
      </c>
      <c r="G7" s="8"/>
      <c r="H7" s="7">
        <f>SUMIF('600'!$A:$A,$B7,'600'!D:D)/1000</f>
        <v>364431.89668000012</v>
      </c>
      <c r="I7" s="8"/>
      <c r="J7" s="9"/>
      <c r="K7" s="8"/>
      <c r="L7" s="9"/>
      <c r="M7" s="8"/>
    </row>
    <row r="8" spans="2:13" x14ac:dyDescent="0.35">
      <c r="B8" s="2">
        <v>90</v>
      </c>
      <c r="C8" s="3" t="s">
        <v>143</v>
      </c>
      <c r="D8" s="7">
        <f>SUMIF('600'!A:A,$B8,'600'!C:C)/1000</f>
        <v>12301.945290000001</v>
      </c>
      <c r="E8" s="10"/>
      <c r="F8" s="7">
        <f>SUMIF('600'!$A:$A,$B8,'600'!K:K)/1000</f>
        <v>9008.0990000000002</v>
      </c>
      <c r="G8" s="10"/>
      <c r="H8" s="7">
        <f>SUMIF('600'!$A:$A,$B8,'600'!D:D)/1000</f>
        <v>182525.37327000007</v>
      </c>
      <c r="I8" s="10"/>
      <c r="J8" s="11"/>
      <c r="K8" s="10"/>
      <c r="L8" s="11"/>
      <c r="M8" s="10"/>
    </row>
    <row r="9" spans="2:13" x14ac:dyDescent="0.35">
      <c r="B9" s="2">
        <v>100</v>
      </c>
      <c r="C9" s="3" t="s">
        <v>144</v>
      </c>
      <c r="D9" s="7">
        <f>SUMIF('600'!A:A,$B9,'600'!C:C)/1000</f>
        <v>73.503849999999986</v>
      </c>
      <c r="E9" s="10"/>
      <c r="F9" s="7">
        <f>SUMIF('600'!$A:$A,$B9,'600'!K:K)/1000</f>
        <v>1666.798</v>
      </c>
      <c r="G9" s="10"/>
      <c r="H9" s="7">
        <f>SUMIF('600'!$A:$A,$B9,'600'!D:D)/1000</f>
        <v>26893.948400000001</v>
      </c>
      <c r="I9" s="10"/>
      <c r="J9" s="11"/>
      <c r="K9" s="10"/>
      <c r="L9" s="11"/>
      <c r="M9" s="10"/>
    </row>
    <row r="10" spans="2:13" x14ac:dyDescent="0.35">
      <c r="B10" s="2">
        <v>110</v>
      </c>
      <c r="C10" s="6" t="s">
        <v>145</v>
      </c>
      <c r="D10" s="7">
        <f>SUMIF('600'!A:A,$B10,'600'!C:C)/1000</f>
        <v>31162.038619999996</v>
      </c>
      <c r="E10" s="12"/>
      <c r="F10" s="7">
        <f>SUMIF('600'!$A:$A,$B10,'600'!K:K)/1000</f>
        <v>27889.207999999999</v>
      </c>
      <c r="G10" s="12"/>
      <c r="H10" s="7">
        <f>SUMIF('600'!$A:$A,$B10,'600'!D:D)/1000</f>
        <v>573851.21834999998</v>
      </c>
      <c r="I10" s="12"/>
      <c r="J10" s="13"/>
      <c r="K10" s="12"/>
      <c r="L10" s="13"/>
      <c r="M10" s="12"/>
    </row>
    <row r="11" spans="2:13" x14ac:dyDescent="0.35">
      <c r="B11" s="2">
        <v>120</v>
      </c>
      <c r="C11" s="6" t="s">
        <v>146</v>
      </c>
      <c r="D11" s="7">
        <f>SUMIF('600'!A:A,$B11,'600'!C:C)/1000</f>
        <v>82626.450049999985</v>
      </c>
      <c r="E11" s="12"/>
      <c r="F11" s="7">
        <f>SUMIF('600'!$A:$A,$B11,'600'!K:K)/1000</f>
        <v>9940.4599999999991</v>
      </c>
      <c r="G11" s="12"/>
      <c r="H11" s="7">
        <f>SUMIF('600'!$A:$A,$B11,'600'!D:D)/1000</f>
        <v>142898.51968000003</v>
      </c>
      <c r="I11" s="12"/>
      <c r="J11" s="13"/>
      <c r="K11" s="12"/>
      <c r="L11" s="13"/>
      <c r="M11" s="12"/>
    </row>
    <row r="12" spans="2:13" x14ac:dyDescent="0.35">
      <c r="B12" s="2"/>
      <c r="C12" s="3"/>
      <c r="D12" s="14"/>
      <c r="E12" s="15"/>
      <c r="F12" s="7"/>
      <c r="G12" s="15"/>
      <c r="H12" s="14"/>
      <c r="I12" s="15"/>
      <c r="J12" s="14"/>
      <c r="K12" s="15"/>
      <c r="L12" s="14"/>
      <c r="M12" s="15"/>
    </row>
    <row r="13" spans="2:13" x14ac:dyDescent="0.35">
      <c r="B13" s="2">
        <v>130</v>
      </c>
      <c r="C13" s="3" t="s">
        <v>147</v>
      </c>
      <c r="D13" s="7">
        <f>SUMIF('600'!A:A,$B13,'600'!C:C)/1000</f>
        <v>-165.93697</v>
      </c>
      <c r="E13" s="8"/>
      <c r="F13" s="7">
        <f>SUMIF('600'!$A:$A,$B13,'600'!K:K)/1000</f>
        <v>-732.86699999999996</v>
      </c>
      <c r="G13" s="8"/>
      <c r="H13" s="7">
        <f>SUMIF('600'!$A:$A,$B13,'600'!D:D)/1000</f>
        <v>3466.8883100000003</v>
      </c>
      <c r="I13" s="8"/>
      <c r="J13" s="9"/>
      <c r="K13" s="8"/>
      <c r="L13" s="9"/>
      <c r="M13" s="8"/>
    </row>
    <row r="14" spans="2:13" x14ac:dyDescent="0.35">
      <c r="B14" s="2">
        <v>135</v>
      </c>
      <c r="C14" s="3" t="s">
        <v>148</v>
      </c>
      <c r="D14" s="7">
        <f>SUMIF('600'!A:A,$B14,'600'!C:C)/1000</f>
        <v>-44.105050000000006</v>
      </c>
      <c r="E14" s="10"/>
      <c r="F14" s="7">
        <f>SUMIF('600'!$A:$A,$B14,'600'!K:K)/1000</f>
        <v>-39.869999999999997</v>
      </c>
      <c r="G14" s="10"/>
      <c r="H14" s="7">
        <f>SUMIF('600'!$A:$A,$B14,'600'!D:D)/1000</f>
        <v>-88687.012069999997</v>
      </c>
      <c r="I14" s="10"/>
      <c r="J14" s="11"/>
      <c r="K14" s="10"/>
      <c r="L14" s="11"/>
      <c r="M14" s="10"/>
    </row>
    <row r="15" spans="2:13" x14ac:dyDescent="0.35">
      <c r="B15" s="2">
        <v>140</v>
      </c>
      <c r="C15" s="3" t="s">
        <v>149</v>
      </c>
      <c r="D15" s="7">
        <f>SUMIF('600'!A:A,$B15,'600'!C:C)/1000</f>
        <v>271.23743999999999</v>
      </c>
      <c r="E15" s="10"/>
      <c r="F15" s="7">
        <f>SUMIF('600'!$A:$A,$B15,'600'!K:K)/1000</f>
        <v>777.18</v>
      </c>
      <c r="G15" s="10"/>
      <c r="H15" s="7">
        <f>SUMIF('600'!$A:$A,$B15,'600'!D:D)/1000</f>
        <v>15214.079469999997</v>
      </c>
      <c r="I15" s="10"/>
      <c r="J15" s="11"/>
      <c r="K15" s="10"/>
      <c r="L15" s="11"/>
      <c r="M15" s="10"/>
    </row>
    <row r="16" spans="2:13" x14ac:dyDescent="0.35">
      <c r="B16" s="2">
        <v>150</v>
      </c>
      <c r="C16" s="3" t="s">
        <v>150</v>
      </c>
      <c r="D16" s="7">
        <f>SUMIF('600'!A:A,$B16,'600'!C:C)/1000</f>
        <v>301.92777000000001</v>
      </c>
      <c r="E16" s="10"/>
      <c r="F16" s="7">
        <f>SUMIF('600'!$A:$A,$B16,'600'!K:K)/1000</f>
        <v>705.01099999999997</v>
      </c>
      <c r="G16" s="10"/>
      <c r="H16" s="7">
        <f>SUMIF('600'!$A:$A,$B16,'600'!D:D)/1000</f>
        <v>3282.52277</v>
      </c>
      <c r="I16" s="10"/>
      <c r="J16" s="11"/>
      <c r="K16" s="10"/>
      <c r="L16" s="11"/>
      <c r="M16" s="10"/>
    </row>
    <row r="17" spans="2:13" x14ac:dyDescent="0.35">
      <c r="B17" s="2">
        <v>155</v>
      </c>
      <c r="C17" s="3" t="s">
        <v>151</v>
      </c>
      <c r="D17" s="7">
        <f>SUMIF('600'!A:A,$B17,'600'!C:C)/1000</f>
        <v>0</v>
      </c>
      <c r="E17" s="10"/>
      <c r="F17" s="7">
        <f>SUMIF('600'!$A:$A,$B17,'600'!K:K)/1000</f>
        <v>0</v>
      </c>
      <c r="G17" s="10"/>
      <c r="H17" s="7">
        <f>SUMIF('600'!$A:$A,$B17,'600'!D:D)/1000</f>
        <v>0</v>
      </c>
      <c r="I17" s="10"/>
      <c r="J17" s="11"/>
      <c r="K17" s="10"/>
      <c r="L17" s="11"/>
      <c r="M17" s="10"/>
    </row>
    <row r="18" spans="2:13" x14ac:dyDescent="0.35">
      <c r="B18" s="2">
        <v>160</v>
      </c>
      <c r="C18" s="6" t="s">
        <v>152</v>
      </c>
      <c r="D18" s="7">
        <f>SUMIF('600'!A:A,$B18,'600'!C:C)/1000</f>
        <v>-240.73235000000003</v>
      </c>
      <c r="E18" s="12"/>
      <c r="F18" s="7">
        <f>SUMIF('600'!$A:$A,$B18,'600'!K:K)/1000</f>
        <v>-700.56799999999998</v>
      </c>
      <c r="G18" s="12"/>
      <c r="H18" s="7">
        <f>SUMIF('600'!$A:$A,$B18,'600'!D:D)/1000</f>
        <v>-73288.567059999972</v>
      </c>
      <c r="I18" s="12"/>
      <c r="J18" s="13"/>
      <c r="K18" s="12"/>
      <c r="L18" s="13"/>
      <c r="M18" s="12"/>
    </row>
    <row r="19" spans="2:13" x14ac:dyDescent="0.35">
      <c r="B19" s="2">
        <v>170</v>
      </c>
      <c r="C19" s="6" t="s">
        <v>153</v>
      </c>
      <c r="D19" s="7">
        <f>SUMIF('600'!A:A,$B19,'600'!C:C)/1000</f>
        <v>82867.182399999991</v>
      </c>
      <c r="E19" s="12"/>
      <c r="F19" s="7">
        <f>SUMIF('600'!$A:$A,$B19,'600'!K:K)/1000</f>
        <v>10641.028</v>
      </c>
      <c r="G19" s="12"/>
      <c r="H19" s="7">
        <f>SUMIF('600'!$A:$A,$B19,'600'!D:D)/1000</f>
        <v>216187.08674000009</v>
      </c>
      <c r="I19" s="12"/>
      <c r="J19" s="13"/>
      <c r="K19" s="12"/>
      <c r="L19" s="13"/>
      <c r="M19" s="12"/>
    </row>
    <row r="20" spans="2:13" x14ac:dyDescent="0.35">
      <c r="B20" s="2"/>
      <c r="C20" s="3"/>
      <c r="D20" s="14"/>
      <c r="E20" s="15"/>
      <c r="F20" s="7"/>
      <c r="G20" s="15"/>
      <c r="H20" s="14"/>
      <c r="I20" s="15"/>
      <c r="J20" s="14"/>
      <c r="K20" s="15"/>
      <c r="L20" s="14"/>
      <c r="M20" s="15"/>
    </row>
    <row r="21" spans="2:13" x14ac:dyDescent="0.35">
      <c r="B21" s="2">
        <v>180</v>
      </c>
      <c r="C21" s="3" t="s">
        <v>154</v>
      </c>
      <c r="D21" s="7">
        <f>SUMIF('600'!A:A,$B21,'600'!C:C)/1000</f>
        <v>300.16477000000003</v>
      </c>
      <c r="E21" s="8"/>
      <c r="F21" s="7">
        <f>SUMIF('600'!$A:$A,$B21,'600'!K:K)/1000</f>
        <v>1246.473</v>
      </c>
      <c r="G21" s="8"/>
      <c r="H21" s="7">
        <f>SUMIF('600'!$A:$A,$B21,'600'!D:D)/1000</f>
        <v>32381.944379999997</v>
      </c>
      <c r="I21" s="8"/>
      <c r="J21" s="9"/>
      <c r="K21" s="8"/>
      <c r="L21" s="9"/>
      <c r="M21" s="8"/>
    </row>
    <row r="22" spans="2:13" x14ac:dyDescent="0.35">
      <c r="B22" s="2">
        <v>190</v>
      </c>
      <c r="C22" s="3" t="s">
        <v>155</v>
      </c>
      <c r="D22" s="7">
        <f>SUMIF('600'!A:A,$B22,'600'!C:C)/1000</f>
        <v>0</v>
      </c>
      <c r="E22" s="10"/>
      <c r="F22" s="7">
        <f>SUMIF('600'!$A:$A,$B22,'600'!K:K)/1000</f>
        <v>0</v>
      </c>
      <c r="G22" s="10"/>
      <c r="H22" s="7">
        <f>SUMIF('600'!$A:$A,$B22,'600'!D:D)/1000</f>
        <v>4</v>
      </c>
      <c r="I22" s="10"/>
      <c r="J22" s="11"/>
      <c r="K22" s="10"/>
      <c r="L22" s="11"/>
      <c r="M22" s="10"/>
    </row>
    <row r="23" spans="2:13" x14ac:dyDescent="0.35">
      <c r="B23" s="2">
        <v>200</v>
      </c>
      <c r="C23" s="6" t="s">
        <v>156</v>
      </c>
      <c r="D23" s="7">
        <f>SUMIF('600'!A:A,$B23,'600'!C:C)/1000</f>
        <v>82567.017629999988</v>
      </c>
      <c r="E23" s="12"/>
      <c r="F23" s="7">
        <f>SUMIF('600'!$A:$A,$B23,'600'!K:K)/1000</f>
        <v>9394.5550000000003</v>
      </c>
      <c r="G23" s="12"/>
      <c r="H23" s="7">
        <f>SUMIF('600'!$A:$A,$B23,'600'!D:D)/1000</f>
        <v>183801.14236000011</v>
      </c>
      <c r="I23" s="12"/>
      <c r="J23" s="13"/>
      <c r="K23" s="12"/>
      <c r="L23" s="13"/>
      <c r="M23" s="12"/>
    </row>
    <row r="24" spans="2:13" x14ac:dyDescent="0.35">
      <c r="B24" s="2">
        <v>210</v>
      </c>
      <c r="C24" s="6" t="s">
        <v>157</v>
      </c>
      <c r="D24" s="7">
        <f>SUMIF('600'!A:A,$B24,'600'!C:C)/1000</f>
        <v>82699.953899999979</v>
      </c>
      <c r="E24" s="12"/>
      <c r="F24" s="7">
        <f>SUMIF('600'!$A:$A,$B24,'600'!K:K)/1000</f>
        <v>11607.258</v>
      </c>
      <c r="G24" s="12"/>
      <c r="H24" s="7">
        <f>SUMIF('600'!$A:$A,$B24,'600'!D:D)/1000</f>
        <v>169792.46808000002</v>
      </c>
      <c r="I24" s="12"/>
      <c r="J24" s="13"/>
      <c r="K24" s="12"/>
      <c r="L24" s="13"/>
      <c r="M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61</vt:i4>
      </vt:variant>
    </vt:vector>
  </HeadingPairs>
  <TitlesOfParts>
    <vt:vector size="64" baseType="lpstr">
      <vt:lpstr>Inicio</vt:lpstr>
      <vt:lpstr>600</vt:lpstr>
      <vt:lpstr>Hoja1</vt:lpstr>
      <vt:lpstr>MES_CIERRE</vt:lpstr>
      <vt:lpstr>rng_102_600</vt:lpstr>
      <vt:lpstr>rng_108_600</vt:lpstr>
      <vt:lpstr>rng_109_600</vt:lpstr>
      <vt:lpstr>rng_201_600</vt:lpstr>
      <vt:lpstr>rng_202_600</vt:lpstr>
      <vt:lpstr>rng_203_600</vt:lpstr>
      <vt:lpstr>rng_204_600</vt:lpstr>
      <vt:lpstr>rng_208_600</vt:lpstr>
      <vt:lpstr>rng_301_600</vt:lpstr>
      <vt:lpstr>rng_303_600</vt:lpstr>
      <vt:lpstr>rng_305_600</vt:lpstr>
      <vt:lpstr>rng_307_600</vt:lpstr>
      <vt:lpstr>rng_309_600</vt:lpstr>
      <vt:lpstr>rng_312_600</vt:lpstr>
      <vt:lpstr>rng_503_600</vt:lpstr>
      <vt:lpstr>rng_506_600</vt:lpstr>
      <vt:lpstr>rng_508_600</vt:lpstr>
      <vt:lpstr>rng_512_600</vt:lpstr>
      <vt:lpstr>rng_602_600</vt:lpstr>
      <vt:lpstr>rng_613_600</vt:lpstr>
      <vt:lpstr>rng_615_600</vt:lpstr>
      <vt:lpstr>rng_804_600</vt:lpstr>
      <vt:lpstr>rng_805_600</vt:lpstr>
      <vt:lpstr>rng_807_600</vt:lpstr>
      <vt:lpstr>rng_808_600</vt:lpstr>
      <vt:lpstr>rng_811_600</vt:lpstr>
      <vt:lpstr>rng_812_600</vt:lpstr>
      <vt:lpstr>rng_813_600</vt:lpstr>
      <vt:lpstr>rng_816_600</vt:lpstr>
      <vt:lpstr>rng_817_600</vt:lpstr>
      <vt:lpstr>titulo_102_600</vt:lpstr>
      <vt:lpstr>titulo_108_600</vt:lpstr>
      <vt:lpstr>titulo_109_600</vt:lpstr>
      <vt:lpstr>titulo_201_600</vt:lpstr>
      <vt:lpstr>titulo_202_600</vt:lpstr>
      <vt:lpstr>titulo_203_600</vt:lpstr>
      <vt:lpstr>titulo_204_600</vt:lpstr>
      <vt:lpstr>titulo_208_600</vt:lpstr>
      <vt:lpstr>titulo_301_600</vt:lpstr>
      <vt:lpstr>titulo_303_600</vt:lpstr>
      <vt:lpstr>titulo_305_600</vt:lpstr>
      <vt:lpstr>titulo_307_600</vt:lpstr>
      <vt:lpstr>titulo_309_600</vt:lpstr>
      <vt:lpstr>titulo_312_600</vt:lpstr>
      <vt:lpstr>titulo_503_600</vt:lpstr>
      <vt:lpstr>titulo_506_600</vt:lpstr>
      <vt:lpstr>titulo_508_600</vt:lpstr>
      <vt:lpstr>titulo_512_600</vt:lpstr>
      <vt:lpstr>titulo_602_600</vt:lpstr>
      <vt:lpstr>titulo_613_600</vt:lpstr>
      <vt:lpstr>titulo_615_600</vt:lpstr>
      <vt:lpstr>titulo_804_600</vt:lpstr>
      <vt:lpstr>titulo_805_600</vt:lpstr>
      <vt:lpstr>titulo_807_600</vt:lpstr>
      <vt:lpstr>titulo_808_600</vt:lpstr>
      <vt:lpstr>titulo_811_600</vt:lpstr>
      <vt:lpstr>titulo_812_600</vt:lpstr>
      <vt:lpstr>titulo_813_600</vt:lpstr>
      <vt:lpstr>titulo_816_600</vt:lpstr>
      <vt:lpstr>titulo_817_600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Webindicator</dc:creator>
  <cp:keywords/>
  <dc:description/>
  <cp:lastModifiedBy>Juan</cp:lastModifiedBy>
  <dcterms:created xsi:type="dcterms:W3CDTF">2019-09-30T22:30:40Z</dcterms:created>
  <dcterms:modified xsi:type="dcterms:W3CDTF">2019-10-01T18:40:42Z</dcterms:modified>
  <cp:category/>
</cp:coreProperties>
</file>