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package.relationships+xml" PartName="/xl/drawings/_rels/drawing2.xml.rels"/>
  <Override ContentType="application/vnd.openxmlformats-officedocument.drawing+xml" PartName="/xl/drawings/drawing1.xml"/>
  <Override ContentType="application/vnd.openxmlformats-officedocument.drawing+xml" PartName="/xl/drawings/drawing2.xml"/>
  <Override ContentType="image/png" PartName="/xl/media/image1.png"/>
  <Override ContentType="image/png" PartName="/xl/media/image2.png"/>
  <Override ContentType="image/x-wmf" PartName="/xl/media/image3.wmf"/>
  <Override ContentType="image/png" PartName="/xl/media/image4.png"/>
  <Override ContentType="image/png" PartName="/xl/media/image5.png"/>
  <Override ContentType="image/png" PartName="/xl/media/image6.png"/>
  <Override ContentType="image/png" PartName="/xl/media/image7.png"/>
  <Override ContentType="image/png" PartName="/xl/media/image8.png"/>
  <Override ContentType="image/png" PartName="/xl/media/image9.png"/>
  <Override ContentType="image/png" PartName="/xl/media/image10.png"/>
  <Override ContentType="image/png" PartName="/xl/media/image11.png"/>
  <Override ContentType="image/png" PartName="/xl/media/image12.png"/>
  <Override ContentType="image/png" PartName="/xl/media/image13.png"/>
  <Override ContentType="image/png" PartName="/xl/media/image14.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package.relationships+xml" PartName="/xl/worksheets/_rels/sheet4.xml.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mpraventa" sheetId="1" state="visible" r:id="rId2"/>
    <sheet name="Data" sheetId="2" state="visible" r:id="rId3"/>
    <sheet name="Liquidación" sheetId="3" state="visible" r:id="rId4"/>
    <sheet name="FUNT" sheetId="4" state="visible" r:id="rId5"/>
    <sheet name="Mandato"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<sst xmlns="http://schemas.openxmlformats.org/spreadsheetml/2006/main" count="392" uniqueCount="301">
  <si>
    <t xml:space="preserve">              CONTRATO DE COMPRAVENTA DE UN VEHÍCULO </t>
  </si>
  <si>
    <t xml:space="preserve">Ciudad:</t>
  </si>
  <si>
    <t xml:space="preserve">Bucaramanga</t>
  </si>
  <si>
    <t xml:space="preserve">Fecha:</t>
  </si>
  <si>
    <t xml:space="preserve">VENDEDOR (ES)</t>
  </si>
  <si>
    <t xml:space="preserve">Nombre:</t>
  </si>
  <si>
    <t xml:space="preserve">CARMENZA YEGSID PALACIO ESCALANTE</t>
  </si>
  <si>
    <t xml:space="preserve">Identificación:</t>
  </si>
  <si>
    <t xml:space="preserve">C.C. 21548568</t>
  </si>
  <si>
    <t xml:space="preserve">Dirección:</t>
  </si>
  <si>
    <t xml:space="preserve">Número de celular:</t>
  </si>
  <si>
    <t xml:space="preserve">COMPRADOR (ES)</t>
  </si>
  <si>
    <t xml:space="preserve">Las partes convienen celebrar el presente contrato de compraventa que se regirá por las normas civiles y comerciales que regulan la materia, según las siguientes cláusulas: </t>
  </si>
  <si>
    <r>
      <rPr>
        <sz val="11"/>
        <color rgb="FF000000"/>
        <rFont val="Arial"/>
        <family val="2"/>
        <charset val="1"/>
      </rPr>
      <t xml:space="preserve">Primera. </t>
    </r>
    <r>
      <rPr>
        <b val="true"/>
        <sz val="11"/>
        <color rgb="FF000000"/>
        <rFont val="Arial"/>
        <family val="2"/>
        <charset val="1"/>
      </rPr>
      <t xml:space="preserve">Objeto:</t>
    </r>
    <r>
      <rPr>
        <sz val="11"/>
        <color rgb="FF000000"/>
        <rFont val="Arial"/>
        <family val="2"/>
        <charset val="1"/>
      </rPr>
      <t xml:space="preserve"> EL VENDEDOR transfiere a EL COMPRADOR la propiedad de un vehículo de las siguientes características:</t>
    </r>
  </si>
  <si>
    <t xml:space="preserve">CLASE</t>
  </si>
  <si>
    <t xml:space="preserve">MARCA</t>
  </si>
  <si>
    <t xml:space="preserve">COLOR</t>
  </si>
  <si>
    <t xml:space="preserve">SERVICIO</t>
  </si>
  <si>
    <t xml:space="preserve">TIPO</t>
  </si>
  <si>
    <t xml:space="preserve">LINEA</t>
  </si>
  <si>
    <t xml:space="preserve">MODELO</t>
  </si>
  <si>
    <t xml:space="preserve">CHASIS </t>
  </si>
  <si>
    <t xml:space="preserve">MOTOR</t>
  </si>
  <si>
    <t xml:space="preserve">PLACA</t>
  </si>
  <si>
    <t xml:space="preserve">SERIE</t>
  </si>
  <si>
    <r>
      <rPr>
        <sz val="11"/>
        <color rgb="FF000000"/>
        <rFont val="Arial"/>
        <family val="2"/>
        <charset val="1"/>
      </rPr>
      <t xml:space="preserve">Segunda. </t>
    </r>
    <r>
      <rPr>
        <b val="true"/>
        <sz val="11"/>
        <color rgb="FF000000"/>
        <rFont val="Arial"/>
        <family val="2"/>
        <charset val="1"/>
      </rPr>
      <t xml:space="preserve">Precio</t>
    </r>
    <r>
      <rPr>
        <sz val="11"/>
        <color rgb="FF000000"/>
        <rFont val="Arial"/>
        <family val="2"/>
        <charset val="1"/>
      </rPr>
      <t xml:space="preserve">: Las partes pactan como precio del automotor, la suma de:</t>
    </r>
  </si>
  <si>
    <t xml:space="preserve"> ($                        )</t>
  </si>
  <si>
    <r>
      <rPr>
        <sz val="11"/>
        <color rgb="FF000000"/>
        <rFont val="Arial"/>
        <family val="2"/>
        <charset val="1"/>
      </rPr>
      <t xml:space="preserve">Tercera. </t>
    </r>
    <r>
      <rPr>
        <b val="true"/>
        <sz val="11"/>
        <color rgb="FF000000"/>
        <rFont val="Arial"/>
        <family val="2"/>
        <charset val="1"/>
      </rPr>
      <t xml:space="preserve">Forma de pago</t>
    </r>
    <r>
      <rPr>
        <sz val="11"/>
        <color rgb="FF000000"/>
        <rFont val="Arial"/>
        <family val="2"/>
        <charset val="1"/>
      </rPr>
      <t xml:space="preserve">: EL COMPRADOR se compromete a pagar el precio a que se refiere la cláusula anterior en la siguiente forma: </t>
    </r>
  </si>
  <si>
    <t xml:space="preserve">Cuarta. Obligaciones: EL VENDEDOR se obliga a hacer entrega del vehículo junto con todos los documentos que representan la propiedad libre de gravámenes, embargos, multas, impuestos, pactos de reserva de dominio y cualquiera otra circunstancia que afecte el libre comercio del bien objeto del presente contrato, además de hacerse responsable por cualquier problema que se llegare a confirmar con posterioridad, que haya ocurrido antes de la firma del presente contrato.</t>
  </si>
  <si>
    <r>
      <rPr>
        <sz val="11"/>
        <color rgb="FF000000"/>
        <rFont val="Arial"/>
        <family val="2"/>
        <charset val="1"/>
      </rPr>
      <t xml:space="preserve">Quinta. </t>
    </r>
    <r>
      <rPr>
        <b val="true"/>
        <sz val="11"/>
        <color rgb="FF000000"/>
        <rFont val="Arial"/>
        <family val="2"/>
        <charset val="1"/>
      </rPr>
      <t xml:space="preserve">Gastos</t>
    </r>
    <r>
      <rPr>
        <sz val="11"/>
        <color rgb="FF000000"/>
        <rFont val="Arial"/>
        <family val="2"/>
        <charset val="1"/>
      </rPr>
      <t xml:space="preserve">: Las partes acuerdan que los gastos que se generen por los trámites de traspaso del vehículo serán asumidos de la siguiente forma:</t>
    </r>
  </si>
  <si>
    <r>
      <rPr>
        <sz val="11"/>
        <color rgb="FF000000"/>
        <rFont val="Arial"/>
        <family val="2"/>
        <charset val="1"/>
      </rPr>
      <t xml:space="preserve">Sexta. </t>
    </r>
    <r>
      <rPr>
        <b val="true"/>
        <sz val="11"/>
        <color rgb="FF000000"/>
        <rFont val="Arial"/>
        <family val="2"/>
        <charset val="1"/>
      </rPr>
      <t xml:space="preserve">Cláusula penal</t>
    </r>
    <r>
      <rPr>
        <sz val="11"/>
        <color rgb="FF000000"/>
        <rFont val="Arial"/>
        <family val="2"/>
        <charset val="1"/>
      </rPr>
      <t xml:space="preserve">: las partes establecen que quien incumpla cualquiera de las estipulaciones derivadas de este contrato, pagará a la otra como sanción la suma equivalente a:                                ( $                         ).</t>
    </r>
  </si>
  <si>
    <r>
      <rPr>
        <sz val="11"/>
        <color rgb="FF000000"/>
        <rFont val="Arial"/>
        <family val="2"/>
        <charset val="1"/>
      </rPr>
      <t xml:space="preserve">Séptima. </t>
    </r>
    <r>
      <rPr>
        <b val="true"/>
        <sz val="11"/>
        <color rgb="FF000000"/>
        <rFont val="Arial"/>
        <family val="2"/>
        <charset val="1"/>
      </rPr>
      <t xml:space="preserve">Cláusula Compromisoria</t>
    </r>
    <r>
      <rPr>
        <sz val="11"/>
        <color rgb="FF000000"/>
        <rFont val="Arial"/>
        <family val="2"/>
        <charset val="1"/>
      </rPr>
      <t xml:space="preserve">: Toda controversia o diferencia relativa a este contrato, su ejecución y liquidación se resolverá por mutuo acuerdo o un mecanismo alternativo de justicia como un centro de Conciliación, si no existe arreglo por este medio, se agotará esta etapa y se podrá acudir a la Justicia Ordinaria.</t>
    </r>
  </si>
  <si>
    <r>
      <rPr>
        <sz val="11"/>
        <color rgb="FF000000"/>
        <rFont val="Arial"/>
        <family val="2"/>
        <charset val="1"/>
      </rPr>
      <t xml:space="preserve">Octava: </t>
    </r>
    <r>
      <rPr>
        <b val="true"/>
        <sz val="11"/>
        <color rgb="FF000000"/>
        <rFont val="Arial"/>
        <family val="2"/>
        <charset val="1"/>
      </rPr>
      <t xml:space="preserve">Entrega y responsabilidad: </t>
    </r>
    <r>
      <rPr>
        <sz val="11"/>
        <color rgb="FF000000"/>
        <rFont val="Arial"/>
        <family val="2"/>
        <charset val="1"/>
      </rPr>
      <t xml:space="preserve">el vehículo se entrega por parte de EL VENDEDOR a EL COMPRADOR, quien recibe a satisfacción, y por lo tanto a partir de la hora y fecha, asume todo tipo de responsabilidad que se llegare a generar con el vehículo objeto del presente contrato, como comparendos, multas, fotomultas, daños a terceros y cualquier tipo de responsabilidad extracontractual.   </t>
    </r>
  </si>
  <si>
    <t xml:space="preserve">El vendedor:</t>
  </si>
  <si>
    <t xml:space="preserve">_______________________________</t>
  </si>
  <si>
    <t xml:space="preserve">El comprador:</t>
  </si>
  <si>
    <t xml:space="preserve">________________________________</t>
  </si>
  <si>
    <t xml:space="preserve">claseVehiculo</t>
  </si>
  <si>
    <t xml:space="preserve">cilidraje</t>
  </si>
  <si>
    <t xml:space="preserve">color</t>
  </si>
  <si>
    <t xml:space="preserve">marca</t>
  </si>
  <si>
    <t xml:space="preserve">modelo</t>
  </si>
  <si>
    <t xml:space="preserve">noPlaca</t>
  </si>
  <si>
    <t xml:space="preserve">noSerie</t>
  </si>
  <si>
    <t xml:space="preserve">tipoServicio</t>
  </si>
  <si>
    <t xml:space="preserve">noMotor</t>
  </si>
  <si>
    <t xml:space="preserve">linea</t>
  </si>
  <si>
    <t xml:space="preserve">tipoCarroceria</t>
  </si>
  <si>
    <t xml:space="preserve">noChasis</t>
  </si>
  <si>
    <t xml:space="preserve">LIQUIDACIÓN TRAMITE</t>
  </si>
  <si>
    <t xml:space="preserve">Placa:</t>
  </si>
  <si>
    <t xml:space="preserve">Tránsito:</t>
  </si>
  <si>
    <t xml:space="preserve">Nombre vendedor:</t>
  </si>
  <si>
    <t xml:space="preserve">MARLON FABRICIO PALMA SERRANO</t>
  </si>
  <si>
    <t xml:space="preserve">Telefono vendedor:</t>
  </si>
  <si>
    <t xml:space="preserve">Cedula vendedor:</t>
  </si>
  <si>
    <t xml:space="preserve">Nombre comprador:</t>
  </si>
  <si>
    <t xml:space="preserve">Telefono comprador:</t>
  </si>
  <si>
    <t xml:space="preserve">Concepto Traspaso</t>
  </si>
  <si>
    <t xml:space="preserve">Valor</t>
  </si>
  <si>
    <t xml:space="preserve">Derechos de Traspaso</t>
  </si>
  <si>
    <t xml:space="preserve">Retencion</t>
  </si>
  <si>
    <t xml:space="preserve">Impuesto departamental 2025</t>
  </si>
  <si>
    <t xml:space="preserve">Pago impuesto departamental</t>
  </si>
  <si>
    <t xml:space="preserve">Impuesto municipal 2025</t>
  </si>
  <si>
    <t xml:space="preserve">Derecho Duplicado de Placas</t>
  </si>
  <si>
    <t xml:space="preserve">Domicilio Placas</t>
  </si>
  <si>
    <t xml:space="preserve">Improntas</t>
  </si>
  <si>
    <t xml:space="preserve">Formularios</t>
  </si>
  <si>
    <t xml:space="preserve">Gestoria</t>
  </si>
  <si>
    <t xml:space="preserve">TOTAL</t>
  </si>
  <si>
    <t xml:space="preserve">                                        MINISTERIO DE TRANSPORTE</t>
  </si>
  <si>
    <t xml:space="preserve">FORMULARIO DE SOLICITUD DE TRAMITES DEL REGISTRO NACIONAL AUTOMOTOR</t>
  </si>
  <si>
    <t xml:space="preserve">1, ORGANISMO DE TRÁNSITO </t>
  </si>
  <si>
    <t xml:space="preserve">2. PLACA</t>
  </si>
  <si>
    <t xml:space="preserve">NOMBRE</t>
  </si>
  <si>
    <t xml:space="preserve">LETRAS</t>
  </si>
  <si>
    <t xml:space="preserve">NÚMEROS</t>
  </si>
  <si>
    <t xml:space="preserve">CIUDAD</t>
  </si>
  <si>
    <t xml:space="preserve">CODIGO</t>
  </si>
  <si>
    <t xml:space="preserve">FECHA DE TRAMITE</t>
  </si>
  <si>
    <t xml:space="preserve">DIA</t>
  </si>
  <si>
    <t xml:space="preserve">MES</t>
  </si>
  <si>
    <t xml:space="preserve">AÑO</t>
  </si>
  <si>
    <t xml:space="preserve">3. TRAMITE SOLICITADO</t>
  </si>
  <si>
    <t xml:space="preserve">5. MARCA</t>
  </si>
  <si>
    <t xml:space="preserve">6. LINEA</t>
  </si>
  <si>
    <t xml:space="preserve">7.COMBUSTIBLE</t>
  </si>
  <si>
    <t xml:space="preserve">MATRICULA/
REGISTRO </t>
  </si>
  <si>
    <t xml:space="preserve">TRASPASO</t>
  </si>
  <si>
    <t xml:space="preserve">TRANSLADO MATRICULA / REGISTRO</t>
  </si>
  <si>
    <t xml:space="preserve">RADICADO  MATRICULA / REGISTRO</t>
  </si>
  <si>
    <t xml:space="preserve">CAMBIO DE COLOR</t>
  </si>
  <si>
    <t xml:space="preserve">CAMBIO DE SERVICIO</t>
  </si>
  <si>
    <t xml:space="preserve">GASOLINA</t>
  </si>
  <si>
    <t xml:space="preserve">DIESEL</t>
  </si>
  <si>
    <t xml:space="preserve">GAS.</t>
  </si>
  <si>
    <t xml:space="preserve">MIXTO</t>
  </si>
  <si>
    <t xml:space="preserve">ELECTRICO</t>
  </si>
  <si>
    <t xml:space="preserve">HIDROGEN.</t>
  </si>
  <si>
    <t xml:space="preserve">ETANOL</t>
  </si>
  <si>
    <t xml:space="preserve">BIODIESEL</t>
  </si>
  <si>
    <t xml:space="preserve">REGRABAR MOTOR</t>
  </si>
  <si>
    <t xml:space="preserve">REGRABAR CHASIS</t>
  </si>
  <si>
    <t xml:space="preserve">TRANSFORMACION</t>
  </si>
  <si>
    <t xml:space="preserve">DUPLICADO LICENCIA TRANSITO</t>
  </si>
  <si>
    <t xml:space="preserve">INSCRIPC. PRENDA</t>
  </si>
  <si>
    <t xml:space="preserve">LEVANTA. PRENDA</t>
  </si>
  <si>
    <t xml:space="preserve">8. COLORES</t>
  </si>
  <si>
    <t xml:space="preserve">9. MODELO</t>
  </si>
  <si>
    <t xml:space="preserve">10. CILINDRADA </t>
  </si>
  <si>
    <t xml:space="preserve">CANCELACION MATRICULA / REGISTRO </t>
  </si>
  <si>
    <t xml:space="preserve">CAMBIO DE PLACAS</t>
  </si>
  <si>
    <t xml:space="preserve">DUPLICADO DE PLACAS</t>
  </si>
  <si>
    <t xml:space="preserve">REMATRICULA</t>
  </si>
  <si>
    <t xml:space="preserve">CAMBIO DE CARROCERIA</t>
  </si>
  <si>
    <t xml:space="preserve">OTROS</t>
  </si>
  <si>
    <t xml:space="preserve">11. CAPACIDAD Kg/Psj</t>
  </si>
  <si>
    <t xml:space="preserve">12. BLINDAJE   SI        NO</t>
  </si>
  <si>
    <t xml:space="preserve">13. DESMONTE BLIND. SI     NO </t>
  </si>
  <si>
    <t xml:space="preserve">14. POTENCIA/HP</t>
  </si>
  <si>
    <t xml:space="preserve">Resolución No (DD/MM/AÑO)</t>
  </si>
  <si>
    <t xml:space="preserve">4. CLASE DE VEHICULO</t>
  </si>
  <si>
    <t xml:space="preserve">15. CARROCERIA</t>
  </si>
  <si>
    <t xml:space="preserve">16. IDENTIFICACION INTERNA DEL VEHICULO</t>
  </si>
  <si>
    <t xml:space="preserve">AUTOMOVIL</t>
  </si>
  <si>
    <t xml:space="preserve">BUS</t>
  </si>
  <si>
    <t xml:space="preserve">BUSETA</t>
  </si>
  <si>
    <t xml:space="preserve">CAMIÓN</t>
  </si>
  <si>
    <t xml:space="preserve">CAMIONETA</t>
  </si>
  <si>
    <t xml:space="preserve">CAMPERO</t>
  </si>
  <si>
    <t xml:space="preserve">MICROBUS</t>
  </si>
  <si>
    <t xml:space="preserve">No. DE MOTOR</t>
  </si>
  <si>
    <t xml:space="preserve">REGRABADO</t>
  </si>
  <si>
    <r>
      <rPr>
        <sz val="8"/>
        <rFont val="Arial"/>
        <family val="2"/>
        <charset val="1"/>
      </rPr>
      <t xml:space="preserve">SI</t>
    </r>
    <r>
      <rPr>
        <sz val="11"/>
        <color rgb="FF000000"/>
        <rFont val="Calibri"/>
        <family val="2"/>
        <charset val="1"/>
      </rPr>
      <t xml:space="preserve">     </t>
    </r>
    <r>
      <rPr>
        <sz val="8"/>
        <rFont val="Arial"/>
        <family val="2"/>
        <charset val="1"/>
      </rPr>
      <t xml:space="preserve">NO</t>
    </r>
  </si>
  <si>
    <t xml:space="preserve">TRACTOCAMIÓN</t>
  </si>
  <si>
    <t xml:space="preserve">MOTOCICLETA</t>
  </si>
  <si>
    <t xml:space="preserve">MOTOCARRO</t>
  </si>
  <si>
    <t xml:space="preserve">MOTOTRICICLO</t>
  </si>
  <si>
    <t xml:space="preserve">CUATRIMOTO</t>
  </si>
  <si>
    <t xml:space="preserve">VOLQUETA</t>
  </si>
  <si>
    <t xml:space="preserve">OTRO</t>
  </si>
  <si>
    <t xml:space="preserve">No. DE CHASIS</t>
  </si>
  <si>
    <t xml:space="preserve">SI       NO</t>
  </si>
  <si>
    <t xml:space="preserve">21. DATOS DEL PROPIETARIO</t>
  </si>
  <si>
    <t xml:space="preserve">No. DE SERIE</t>
  </si>
  <si>
    <t xml:space="preserve">17. IMPORTACIÓN O REMATE</t>
  </si>
  <si>
    <t xml:space="preserve">PRIMER APELLIDO</t>
  </si>
  <si>
    <t xml:space="preserve">SEGUNDO APELLIDO</t>
  </si>
  <si>
    <t xml:space="preserve">NOMBRES</t>
  </si>
  <si>
    <t xml:space="preserve">IMPORTACION</t>
  </si>
  <si>
    <t xml:space="preserve">REMATE</t>
  </si>
  <si>
    <t xml:space="preserve">No. DE VIN VEHICULOS AUTOMOTORES</t>
  </si>
  <si>
    <t xml:space="preserve">CARVAJAL</t>
  </si>
  <si>
    <t xml:space="preserve">MORA</t>
  </si>
  <si>
    <t xml:space="preserve">JOSE LUIS</t>
  </si>
  <si>
    <r>
      <rPr>
        <sz val="6"/>
        <rFont val="Arial"/>
        <family val="2"/>
        <charset val="1"/>
      </rPr>
      <t xml:space="preserve">MANIF. O ACTA
</t>
    </r>
    <r>
      <rPr>
        <sz val="7"/>
        <rFont val="Arial"/>
        <family val="2"/>
        <charset val="1"/>
      </rPr>
      <t xml:space="preserve">1</t>
    </r>
  </si>
  <si>
    <r>
      <rPr>
        <sz val="6"/>
        <rFont val="Arial"/>
        <family val="2"/>
        <charset val="1"/>
      </rPr>
      <t xml:space="preserve">DEC. DE IMPOR.
</t>
    </r>
    <r>
      <rPr>
        <sz val="7"/>
        <rFont val="Arial"/>
        <family val="2"/>
        <charset val="1"/>
      </rPr>
      <t xml:space="preserve">2</t>
    </r>
  </si>
  <si>
    <r>
      <rPr>
        <sz val="6"/>
        <rFont val="Arial"/>
        <family val="2"/>
        <charset val="1"/>
      </rPr>
      <t xml:space="preserve">ACTA
</t>
    </r>
    <r>
      <rPr>
        <sz val="7"/>
        <rFont val="Arial"/>
        <family val="2"/>
        <charset val="1"/>
      </rPr>
      <t xml:space="preserve">
3</t>
    </r>
  </si>
  <si>
    <r>
      <rPr>
        <sz val="6"/>
        <rFont val="Arial"/>
        <family val="2"/>
        <charset val="1"/>
      </rPr>
      <t xml:space="preserve">ENTIDAD
</t>
    </r>
    <r>
      <rPr>
        <sz val="7"/>
        <rFont val="Arial"/>
        <family val="2"/>
        <charset val="1"/>
      </rPr>
      <t xml:space="preserve">
4</t>
    </r>
  </si>
  <si>
    <r>
      <rPr>
        <sz val="5"/>
        <rFont val="Arial"/>
        <family val="2"/>
        <charset val="1"/>
      </rPr>
      <t xml:space="preserve">LUGAR (CIUDAD)
</t>
    </r>
    <r>
      <rPr>
        <sz val="7"/>
        <rFont val="Arial"/>
        <family val="2"/>
        <charset val="1"/>
      </rPr>
      <t xml:space="preserve">5</t>
    </r>
  </si>
  <si>
    <r>
      <rPr>
        <sz val="6"/>
        <rFont val="Arial"/>
        <family val="2"/>
        <charset val="1"/>
      </rPr>
      <t xml:space="preserve">CODIGO
</t>
    </r>
    <r>
      <rPr>
        <sz val="7"/>
        <rFont val="Arial"/>
        <family val="2"/>
        <charset val="1"/>
      </rPr>
      <t xml:space="preserve">
6</t>
    </r>
  </si>
  <si>
    <t xml:space="preserve">C.C</t>
  </si>
  <si>
    <t xml:space="preserve">NIT</t>
  </si>
  <si>
    <t xml:space="preserve">N.N</t>
  </si>
  <si>
    <t xml:space="preserve">PASAPORTE</t>
  </si>
  <si>
    <t xml:space="preserve">C.EXTRANJ.</t>
  </si>
  <si>
    <t xml:space="preserve">T.IDENTI.</t>
  </si>
  <si>
    <t xml:space="preserve">NUIP</t>
  </si>
  <si>
    <t xml:space="preserve">C. DIPLOMATICO</t>
  </si>
  <si>
    <t xml:space="preserve">No. DOCUMENTO</t>
  </si>
  <si>
    <t xml:space="preserve">X</t>
  </si>
  <si>
    <t xml:space="preserve">N</t>
  </si>
  <si>
    <t xml:space="preserve">P</t>
  </si>
  <si>
    <t xml:space="preserve">E</t>
  </si>
  <si>
    <t xml:space="preserve">T</t>
  </si>
  <si>
    <t xml:space="preserve">U</t>
  </si>
  <si>
    <t xml:space="preserve">D</t>
  </si>
  <si>
    <t xml:space="preserve">FECHA</t>
  </si>
  <si>
    <t xml:space="preserve">18. TIPO DE SERVICIO</t>
  </si>
  <si>
    <t xml:space="preserve">DIRECCION</t>
  </si>
  <si>
    <t xml:space="preserve">TELEFONO</t>
  </si>
  <si>
    <t xml:space="preserve">PARTICUL</t>
  </si>
  <si>
    <t xml:space="preserve">PUBLICO</t>
  </si>
  <si>
    <t xml:space="preserve">DIPLOMATI.</t>
  </si>
  <si>
    <t xml:space="preserve">OFICIAL</t>
  </si>
  <si>
    <t xml:space="preserve">ESPECIAL</t>
  </si>
  <si>
    <t xml:space="preserve">
3</t>
  </si>
  <si>
    <t xml:space="preserve">
4</t>
  </si>
  <si>
    <t xml:space="preserve">
5</t>
  </si>
  <si>
    <t xml:space="preserve">
6</t>
  </si>
  <si>
    <t xml:space="preserve">FIRMA DEL PROPIETARIO</t>
  </si>
  <si>
    <t xml:space="preserve">20. DATOS DE ALERTA</t>
  </si>
  <si>
    <t xml:space="preserve">19. EMPRESA VINCULADORA</t>
  </si>
  <si>
    <t xml:space="preserve">HURTO
1</t>
  </si>
  <si>
    <t xml:space="preserve">LIM. PROPIEDAD
2</t>
  </si>
  <si>
    <r>
      <rPr>
        <sz val="5"/>
        <rFont val="Arial"/>
        <family val="2"/>
        <charset val="1"/>
      </rPr>
      <t xml:space="preserve">EMBARGO
</t>
    </r>
    <r>
      <rPr>
        <sz val="7"/>
        <rFont val="Arial"/>
        <family val="2"/>
        <charset val="1"/>
      </rPr>
      <t xml:space="preserve">
3</t>
    </r>
  </si>
  <si>
    <t xml:space="preserve">OTRO
4</t>
  </si>
  <si>
    <t xml:space="preserve">A FAVOR DE:
5</t>
  </si>
  <si>
    <t xml:space="preserve">22. DATOS DEL COMPRADOR (TRASPASO)</t>
  </si>
  <si>
    <t xml:space="preserve">23. OBSERVACIONES</t>
  </si>
  <si>
    <t xml:space="preserve">ESPECIFIQUE LA PALABRA OTRO Y TRANSFORMACIÓN EFECTUADA AL VEHICULO, AMPLEI EL TIPO DE ALERTA O LO QUE ESTIME</t>
  </si>
  <si>
    <t xml:space="preserve">OBSERVACIONES (PARA TRASPASO DE VEHICULOS AUTOMOTORES ANTES DE RUNT)</t>
  </si>
  <si>
    <t xml:space="preserve">SI SU VEHICULO AUTOMOTOR HA SIDO MATRICULADO ANTES DEL RUNT TRANSCRIBA EN ESTE CAMPO EL TIPO DE CARROCERIA Y LA CLASE DE VEHICULO QUE SE ENCUENTRA REGISTRADA EN SU LICENCIA DE TRÁNSITO O CUALQUIER OTRO ASPECTO QUE CONSIDERE NECESARIO PARA DAR EXACTITUD A LA INFORMACIÓN.</t>
  </si>
  <si>
    <t xml:space="preserve">FIRMA DEL COMPRADOR</t>
  </si>
  <si>
    <t xml:space="preserve">NOTA: VER INSTRUCCIONES AL RESPALDO</t>
  </si>
  <si>
    <t xml:space="preserve">INSTRUCCIONES</t>
  </si>
  <si>
    <t xml:space="preserve">EL FORMULARIO DE SOLICITUD DE TRAMITES DE VEHICULOS, ES UN DOCUMENTO A TRAVÉS DEL CUAL LA PERSONA NATURAL O JURÍDICA SOLICITA ANTE LA AUTORIDAD COMPETENTE, LA REALIZACIÒN DE UN TRÁMITE.</t>
  </si>
  <si>
    <t xml:space="preserve">1. NO ESCRIBA EN ESTE ESPACIO DEBE SER DILIGENCIADO POR EL ORGANISMO DE TRANSITO.</t>
  </si>
  <si>
    <t xml:space="preserve">2. ESCRIBA LAS LETRAS Y NUMEROS DE LAS PLACAS DEL VEHICULO.</t>
  </si>
  <si>
    <t xml:space="preserve">3. SEÑALE CON UNA EQUIS (X) EL CUADRO CORRESPONDIENTE AL TRAMITE SOLICITADO.</t>
  </si>
  <si>
    <t xml:space="preserve">4, SEÑALE CON UNA EQUIS (X) EL CAMPO CORRESPONDIENTE A LA CLASE DEL VEHICULO.</t>
  </si>
  <si>
    <t xml:space="preserve">5, ESPECIFIQUE LA MARCA DEL VEHICULO. EJEMPLO: CHEVROLET, NISSAN, RENAULT.</t>
  </si>
  <si>
    <t xml:space="preserve">6. ESPECIFIQUE LA LINEA DEL VEHICULO . EJEMPLO: AVEO, SENTRA, LOGAN.</t>
  </si>
  <si>
    <t xml:space="preserve">7, SEÑALE CON UNA EQUIS (X) EL TIPO DE COMBUSTIBLE QUE UTILIZA EL VEHICULO, (GASOLINA, DIESEL)</t>
  </si>
  <si>
    <t xml:space="preserve">8. ESPECIFIQUE EL (LOS) COLOR (ES) PREDOMINANTE(S), MAXIMO TRES.</t>
  </si>
  <si>
    <t xml:space="preserve">9. ESPECIFIQUE EL AÑO MODELO DEL VEHICULO.</t>
  </si>
  <si>
    <t xml:space="preserve">10. ESPECIFQUE LA CILINDRADA DEL VEHICULO.</t>
  </si>
  <si>
    <t xml:space="preserve">11. ESPECIFIQUE LA CAPACIDAD, SI ES DE CARGA EN KILOGRAMOS, SI ES DE TRANSPORTE EN PASAJEROS.</t>
  </si>
  <si>
    <t xml:space="preserve">12, SEÑALE CON UNA EQUIS (X) EL CUADRO CORRESPONDIENTE A BLINDAJE O DESMONTE DE BLINDAJE, EN CASO AFIRMATIVO ESPECIFIQUE LA RESOLUCIÒN EXPEDIDA POR LA SUPERINTENDENCIA DE VIGILANCIA Y SEGURIDAD PRIVADA.</t>
  </si>
  <si>
    <t xml:space="preserve">IMPRONTAS DEL MOTOR O SERIE</t>
  </si>
  <si>
    <t xml:space="preserve">13. SEÑALE CON UNA EQUIS (X) EL CUADRO CORRESPONDIENTE A DESMONTE DE BLINDAJE, EN CASO AFIRMATIVO ESPECIFIQUE LA RESOLUCIÒN EXPEDIDA POR LA SUPERINTENDENCIA DE VIGILANCIA Y SEGURIDAD PRIVADA.</t>
  </si>
  <si>
    <t xml:space="preserve">14, ESPECIFIQUE POTENCIA EN CABALLOS DE FUERZAS (HP)</t>
  </si>
  <si>
    <t xml:space="preserve">15. SELECCIONE EL CODIGO Y EL TIPO DE CARROCERIA QUE CORRESPONDE A SU VEHICULO.</t>
  </si>
  <si>
    <t xml:space="preserve">16. TRANSCRIBA EL NUMERO CORRESPONDIENTE AL MOTOR, CHASIS , SERIE, VIN DE VEHICULOS AUTOMOTORES. SI UNO DE ESTOS HA SIDO REGRABADO, SEÑALE CON UNA EQUIS (X) LA CASILLA RESPECTIVA.</t>
  </si>
  <si>
    <t xml:space="preserve">17. SI EL VEHICULO ES IMPORTADO INDIQUE CON UNA EQUIS (X) EL DOCUMENTO RESPECTIVO, SI ES DE REMATE INDIQUE LA ENTIDAD, EN AMBOS CASOS LA CIUDAD DONDE SE HIZO EL DOCUMENTO NO ESCRIBA EN LA CASILLA CORRESPONDIENTE A CODIGO DE ADUANA, SERA SUMINISTRADO POR LA OFICINA DE TRANSITO CORRESPONDIENTE..</t>
  </si>
  <si>
    <t xml:space="preserve">18. ESPECIFIQUE TIPO DE SERVICIO: PARTICULAR, PÚBLICO, DIPLOMATICO, OFICIAL, ESPECIAL Y OTROS.</t>
  </si>
  <si>
    <t xml:space="preserve">19, ESPECIFIQUE EL NOMBRE DE LA EMPRESA VINCULADORA Y SU CORRESPONDIENTE NIT.</t>
  </si>
  <si>
    <t xml:space="preserve">20. SEÑALE CON UNA EQUIS (X) EL DATO DE ALERTA CORRESPONDIENTE YA SEA POR HURTO, LIMITACIÓN DE LA PROPIEDAD, EMBARGO, OTRO, A FAVOR DE PERSONA O RAZON SOCIAL U OTRA ENTIDAD.</t>
  </si>
  <si>
    <t xml:space="preserve">21. TRANSCRIBA LOS DATOS PERSONALES DEL PROPIETARIO ACTUAL DEL VEHICULO, SEÑALANDO CON UNA EQUIS (X)EL TIPO DE DOCUMENTO DE IDENTIDAD CON SU CORRESPONDIENTE NUMERO, DIRECCIÓN, CIUDAD, TELEFONO Y FIRMA. </t>
  </si>
  <si>
    <t xml:space="preserve">22. EN CASO DE TRASPASO, TRANSCRIBA LOS DATOS PERSONALES DEL NUEVO PROPIETARIO, SEÑALE CON UNA EQUIS (X) EL TIPO DE DOCUMENTO DE IDENTIDAD CON SU CORRESPONDIENTE NUMERO, DIRECCION, CIUDAD, TELEFONO Y FIRMA. EN CASO DE TRASPASO A PERSONA INDETERMINADA, EN EL CAMPO CORRESPONDIENTE A COMPRADOR SE REGISTRA PERSONA INDETERMINADA.</t>
  </si>
  <si>
    <t xml:space="preserve">23. OBSERVACIONES: ESCRIBA O ACLARE LA PALABRA OTRO Y DESCRIBA LA TRANSFORMACIÓN EFECTUADA AL VEHICULO.</t>
  </si>
  <si>
    <t xml:space="preserve">NOTA: EL SISTEMA REGISTRO ÚNICO NACIONAL DE TRÁNSITO-RUNT MANTENDRA ACTUALIZADÓ LOS CODIGOS Y EL CONTENIDO DE LA INFORMACIÓN DE LOS DIFERENTES CAMPOS DE ESTE FORMULARIO.</t>
  </si>
  <si>
    <t xml:space="preserve">IMPRONTAS CHASIS O SERIAL</t>
  </si>
  <si>
    <t xml:space="preserve">CONTRATO DE MANDATO</t>
  </si>
  <si>
    <t xml:space="preserve">Entre los suscritos a saber </t>
  </si>
  <si>
    <t xml:space="preserve">, Identificado con Cedula </t>
  </si>
  <si>
    <t xml:space="preserve">de ciudanía (C.C)</t>
  </si>
  <si>
    <t xml:space="preserve">, con domicilio principal en la ciudad de</t>
  </si>
  <si>
    <t xml:space="preserve">, celular</t>
  </si>
  <si>
    <t xml:space="preserve">, quien para los efectos legales del presente contrato</t>
  </si>
  <si>
    <r>
      <rPr>
        <sz val="11"/>
        <color rgb="FF000000"/>
        <rFont val="Arial"/>
        <family val="2"/>
        <charset val="1"/>
      </rPr>
      <t xml:space="preserve">se denominará</t>
    </r>
    <r>
      <rPr>
        <b val="true"/>
        <sz val="11"/>
        <color rgb="FF000000"/>
        <rFont val="Arial"/>
        <family val="2"/>
        <charset val="1"/>
      </rPr>
      <t xml:space="preserve"> EL MANDANTE</t>
    </r>
    <r>
      <rPr>
        <sz val="11"/>
        <color rgb="FF000000"/>
        <rFont val="Arial"/>
        <family val="2"/>
        <charset val="1"/>
      </rPr>
      <t xml:space="preserve">, por una parte y por la otra parte,</t>
    </r>
  </si>
  <si>
    <t xml:space="preserve">, también mayor de edad, identificado con la cedula de ciudadanía (C.C)</t>
  </si>
  <si>
    <t xml:space="preserve">de</t>
  </si>
  <si>
    <t xml:space="preserve">, quien para los efectos legales se denominará EL MANDATARIO, hemos</t>
  </si>
  <si>
    <t xml:space="preserve">acordado suscribir el siguiente contrato de mandato, dando cumplimiento a la resolución 12379  de 2012</t>
  </si>
  <si>
    <t xml:space="preserve">del Ministerio de Transporte, Artículo 5, que se regirá por las normas civiles y comerciales que regulan la</t>
  </si>
  <si>
    <r>
      <rPr>
        <sz val="11"/>
        <color rgb="FF000000"/>
        <rFont val="Arial"/>
        <family val="2"/>
        <charset val="1"/>
      </rPr>
      <t xml:space="preserve">materia y las siguientes cláusulas. </t>
    </r>
    <r>
      <rPr>
        <b val="true"/>
        <sz val="11"/>
        <color rgb="FF000000"/>
        <rFont val="Arial"/>
        <family val="2"/>
        <charset val="1"/>
      </rPr>
      <t xml:space="preserve">PRIMERA: OBJETO DEL CONTRATO.</t>
    </r>
    <r>
      <rPr>
        <sz val="11"/>
        <color rgb="FF000000"/>
        <rFont val="Arial"/>
        <family val="2"/>
        <charset val="1"/>
      </rPr>
      <t xml:space="preserve"> EL MANDATARIO por cuenta</t>
    </r>
  </si>
  <si>
    <t xml:space="preserve">y riesgo de EL MANDANTE, queda facultado para solicitar, realizar, radicar, validar y retirar los trámites</t>
  </si>
  <si>
    <t xml:space="preserve">, del vehículo de propiedad </t>
  </si>
  <si>
    <t xml:space="preserve">de EL MANDANTE, identificado de la siguiente forma:</t>
  </si>
  <si>
    <t xml:space="preserve">CHASIS</t>
  </si>
  <si>
    <t xml:space="preserve">ante el organismo de tránsito de</t>
  </si>
  <si>
    <t xml:space="preserve">. Como consecuencia EL MANDATARIO queda</t>
  </si>
  <si>
    <t xml:space="preserve">facultado para realizar todas las gestiones propias de este mandato y en especial para representar, </t>
  </si>
  <si>
    <t xml:space="preserve">validar, radicar, notificarse, recibir, impugnar, transigir, desistir, sustituir, reasumir, pedir, conciliar o</t>
  </si>
  <si>
    <r>
      <rPr>
        <sz val="11"/>
        <color rgb="FF000000"/>
        <rFont val="Arial"/>
        <family val="2"/>
        <charset val="1"/>
      </rPr>
      <t xml:space="preserve">asumir obligaciones en nombre de EL MANDANTE. </t>
    </r>
    <r>
      <rPr>
        <b val="true"/>
        <sz val="11"/>
        <color rgb="FF000000"/>
        <rFont val="Arial"/>
        <family val="2"/>
        <charset val="1"/>
      </rPr>
      <t xml:space="preserve">SEGUNDA: OBLIGACIONES DEL</t>
    </r>
    <r>
      <rPr>
        <sz val="11"/>
        <color rgb="FF000000"/>
        <rFont val="Arial"/>
        <family val="2"/>
        <charset val="1"/>
      </rPr>
      <t xml:space="preserve"> </t>
    </r>
    <r>
      <rPr>
        <b val="true"/>
        <sz val="11"/>
        <color rgb="FF000000"/>
        <rFont val="Arial"/>
        <family val="2"/>
        <charset val="1"/>
      </rPr>
      <t xml:space="preserve">MANDANTE</t>
    </r>
    <r>
      <rPr>
        <sz val="11"/>
        <color rgb="FF000000"/>
        <rFont val="Arial"/>
        <family val="2"/>
        <charset val="1"/>
      </rPr>
      <t xml:space="preserve">. EL</t>
    </r>
  </si>
  <si>
    <t xml:space="preserve">MANDANTE declara que la información contenida en los documentos que se anexan a la solicitud del</t>
  </si>
  <si>
    <t xml:space="preserve">trámite es veraz y auténtica, razón por la que se hace responsable ante la autoridad competente de </t>
  </si>
  <si>
    <t xml:space="preserve">cualquier irregularidad que los mismo puedan contener.</t>
  </si>
  <si>
    <t xml:space="preserve">EL MANDANTE:</t>
  </si>
  <si>
    <t xml:space="preserve">EL MANDATARIO:</t>
  </si>
  <si>
    <t xml:space="preserve">C.C:</t>
  </si>
  <si>
    <t>C</t>
  </si>
  <si>
    <t>1005370959</t>
  </si>
  <si>
    <t>pyp38e</t>
  </si>
  <si>
    <t>NACIONAL</t>
  </si>
  <si>
    <t>5345</t>
  </si>
  <si>
    <t>534534</t>
  </si>
  <si>
    <t>53453534</t>
  </si>
  <si>
    <t>5435</t>
  </si>
  <si>
    <t>FDSF</t>
  </si>
  <si>
    <t>3245</t>
  </si>
  <si>
    <t>34543</t>
  </si>
  <si>
    <t>25</t>
  </si>
  <si>
    <t>45</t>
  </si>
  <si>
    <t>4532</t>
  </si>
  <si>
    <t>245</t>
  </si>
  <si>
    <t>3435</t>
  </si>
  <si>
    <t>asdf</t>
  </si>
  <si>
    <t>2345</t>
  </si>
  <si>
    <t>gfdsg</t>
  </si>
  <si>
    <t>gsfdg</t>
  </si>
  <si>
    <t>sdfg</t>
  </si>
  <si>
    <t>fdsg</t>
  </si>
  <si>
    <t>4frg</t>
  </si>
  <si>
    <t>fdsf</t>
  </si>
  <si>
    <t>sfg</t>
  </si>
  <si>
    <t>789</t>
  </si>
  <si>
    <t>0987</t>
  </si>
  <si>
    <t>654</t>
  </si>
  <si>
    <t>321</t>
  </si>
  <si>
    <t>bastog</t>
  </si>
  <si>
    <t>juna jose</t>
  </si>
  <si>
    <t>123</t>
  </si>
  <si>
    <t>456</t>
  </si>
  <si>
    <t>qwer</t>
  </si>
  <si>
    <t>qwre</t>
  </si>
  <si>
    <t>987</t>
  </si>
  <si>
    <t>JUAN</t>
  </si>
  <si>
    <t>JOSE</t>
  </si>
</sst>
</file>

<file path=xl/styles.xml><?xml version="1.0" encoding="utf-8"?>
<styleSheet xmlns="http://schemas.openxmlformats.org/spreadsheetml/2006/main">
  <numFmts count="9">
    <numFmt numFmtId="164" formatCode="General"/>
    <numFmt numFmtId="165" formatCode="m/d/yyyy"/>
    <numFmt numFmtId="166" formatCode="General"/>
    <numFmt numFmtId="167" formatCode="_-&quot;$ &quot;* #,##0.00_-;&quot;-$ &quot;* #,##0.00_-;_-&quot;$ &quot;* \-??_-;_-@_-"/>
    <numFmt numFmtId="168" formatCode="_-&quot;$ &quot;* #,##0_-;&quot;-$ &quot;* #,##0_-;_-&quot;$ &quot;* \-??_-;_-@_-"/>
    <numFmt numFmtId="169" formatCode="0%"/>
    <numFmt numFmtId="170" formatCode="@"/>
    <numFmt numFmtId="171" formatCode="#,##0"/>
    <numFmt numFmtId="172" formatCode="0"/>
  </numFmts>
  <fonts count="33">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2"/>
      <color rgb="FF000000"/>
      <name val="Arial"/>
      <family val="2"/>
      <charset val="1"/>
    </font>
    <font>
      <b val="true"/>
      <sz val="11"/>
      <color rgb="FF000000"/>
      <name val="Arial"/>
      <family val="2"/>
      <charset val="1"/>
    </font>
    <font>
      <u val="single"/>
      <sz val="11"/>
      <color rgb="FF000000"/>
      <name val="Arial"/>
      <family val="2"/>
      <charset val="1"/>
    </font>
    <font>
      <sz val="9"/>
      <color rgb="FF000000"/>
      <name val="Arial"/>
      <family val="2"/>
      <charset val="1"/>
    </font>
    <font>
      <b val="true"/>
      <u val="single"/>
      <sz val="11"/>
      <color rgb="FF000000"/>
      <name val="Arial"/>
      <family val="2"/>
      <charset val="1"/>
    </font>
    <font>
      <sz val="9"/>
      <name val="Courier New"/>
      <family val="3"/>
      <charset val="1"/>
    </font>
    <font>
      <sz val="9"/>
      <color rgb="FFF0DFD7"/>
      <name val="Courier New"/>
      <family val="3"/>
      <charset val="1"/>
    </font>
    <font>
      <sz val="12"/>
      <color rgb="FF404040"/>
      <name val="Segoe UI"/>
      <family val="2"/>
      <charset val="1"/>
    </font>
    <font>
      <sz val="11"/>
      <name val="Calibri"/>
      <family val="2"/>
      <charset val="1"/>
    </font>
    <font>
      <b val="true"/>
      <sz val="11"/>
      <color rgb="FF000000"/>
      <name val="Calibri"/>
      <family val="2"/>
      <charset val="1"/>
    </font>
    <font>
      <i val="true"/>
      <sz val="11"/>
      <color rgb="FF000000"/>
      <name val="Calibri"/>
      <family val="2"/>
      <charset val="1"/>
    </font>
    <font>
      <i val="true"/>
      <u val="single"/>
      <sz val="11"/>
      <color rgb="FF000000"/>
      <name val="Calibri"/>
      <family val="2"/>
      <charset val="1"/>
    </font>
    <font>
      <u val="single"/>
      <sz val="11"/>
      <color rgb="FF000000"/>
      <name val="Calibri"/>
      <family val="2"/>
      <charset val="1"/>
    </font>
    <font>
      <b val="true"/>
      <sz val="8"/>
      <name val="Arial"/>
      <family val="2"/>
      <charset val="1"/>
    </font>
    <font>
      <b val="true"/>
      <sz val="7"/>
      <name val="Arial"/>
      <family val="2"/>
      <charset val="1"/>
    </font>
    <font>
      <sz val="6"/>
      <name val="Arial"/>
      <family val="2"/>
      <charset val="1"/>
    </font>
    <font>
      <b val="true"/>
      <sz val="12"/>
      <name val="Arial"/>
      <family val="2"/>
      <charset val="1"/>
    </font>
    <font>
      <sz val="5"/>
      <name val="Arial"/>
      <family val="2"/>
      <charset val="1"/>
    </font>
    <font>
      <b val="true"/>
      <sz val="6"/>
      <name val="Arial"/>
      <family val="2"/>
      <charset val="1"/>
    </font>
    <font>
      <sz val="7"/>
      <name val="Arial"/>
      <family val="2"/>
      <charset val="1"/>
    </font>
    <font>
      <sz val="8"/>
      <name val="Arial"/>
      <family val="2"/>
      <charset val="1"/>
    </font>
    <font>
      <b val="true"/>
      <sz val="10"/>
      <name val="Arial"/>
      <family val="2"/>
      <charset val="1"/>
    </font>
    <font>
      <sz val="4"/>
      <name val="Arial"/>
      <family val="2"/>
      <charset val="1"/>
    </font>
    <font>
      <strike val="true"/>
      <sz val="6"/>
      <name val="Arial"/>
      <family val="2"/>
      <charset val="1"/>
    </font>
    <font>
      <b val="true"/>
      <sz val="11"/>
      <name val="Arial"/>
      <family val="2"/>
      <charset val="1"/>
    </font>
    <font>
      <sz val="9"/>
      <name val="Arial"/>
      <family val="2"/>
      <charset val="1"/>
    </font>
    <font>
      <sz val="12"/>
      <name val="Arial"/>
      <family val="2"/>
      <charset val="1"/>
    </font>
    <font>
      <b val="true"/>
      <sz val="10"/>
      <color rgb="FF000000"/>
      <name val="Arial"/>
      <family val="2"/>
      <charset val="1"/>
    </font>
  </fonts>
  <fills count="5">
    <fill>
      <patternFill patternType="none"/>
    </fill>
    <fill>
      <patternFill patternType="gray125"/>
    </fill>
    <fill>
      <patternFill patternType="solid">
        <fgColor rgb="FFE7E6E6"/>
        <bgColor rgb="FFF0DFD7"/>
      </patternFill>
    </fill>
    <fill>
      <patternFill patternType="solid">
        <fgColor rgb="FFFFF2CC"/>
        <bgColor rgb="FFF0DFD7"/>
      </patternFill>
    </fill>
    <fill>
      <patternFill patternType="solid">
        <fgColor rgb="FFFFFFFF"/>
        <bgColor rgb="FFFFF2CC"/>
      </patternFill>
    </fill>
  </fills>
  <borders count="26">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true" diagonalDown="true">
      <left style="thin"/>
      <right style="thin"/>
      <top style="thin"/>
      <bottom style="thin"/>
      <diagonal style="thin"/>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top/>
      <bottom/>
      <diagonal/>
    </border>
    <border diagonalUp="false" diagonalDown="false">
      <left/>
      <right/>
      <top/>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2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5" fontId="4" fillId="0" borderId="1"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justify" vertical="center" textRotation="0" wrapText="true" indent="0" shrinkToFit="false"/>
      <protection locked="true" hidden="false"/>
    </xf>
    <xf numFmtId="166" fontId="4" fillId="0" borderId="2" xfId="0" applyFont="true" applyBorder="true" applyAlignment="true" applyProtection="false">
      <alignment horizontal="center" vertical="bottom" textRotation="0" wrapText="false" indent="0" shrinkToFit="false"/>
      <protection locked="true" hidden="false"/>
    </xf>
    <xf numFmtId="166" fontId="4" fillId="0" borderId="2"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6" fontId="6" fillId="0" borderId="0" xfId="0" applyFont="true" applyBorder="false" applyAlignment="true" applyProtection="false">
      <alignment horizontal="left" vertical="center" textRotation="0" wrapText="false" indent="0" shrinkToFit="false"/>
      <protection locked="true" hidden="false"/>
    </xf>
    <xf numFmtId="166" fontId="4" fillId="0" borderId="0"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center" textRotation="0" wrapText="false" indent="1" shrinkToFit="false"/>
      <protection locked="true" hidden="false"/>
    </xf>
    <xf numFmtId="164" fontId="11" fillId="0" borderId="0" xfId="0" applyFont="true" applyBorder="false" applyAlignment="true" applyProtection="false">
      <alignment horizontal="left" vertical="center" textRotation="0" wrapText="false" indent="1" shrinkToFit="false"/>
      <protection locked="true" hidden="false"/>
    </xf>
    <xf numFmtId="164" fontId="10" fillId="0" borderId="0" xfId="0" applyFont="true" applyBorder="false" applyAlignment="true" applyProtection="false">
      <alignment horizontal="left" vertical="center" textRotation="0" wrapText="false" indent="2"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false" indent="2"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14" fillId="0" borderId="2" xfId="0" applyFont="true" applyBorder="true" applyAlignment="true" applyProtection="false">
      <alignment horizontal="left" vertical="bottom" textRotation="0" wrapText="fals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4" fontId="15" fillId="0" borderId="2" xfId="0" applyFont="true" applyBorder="true" applyAlignment="true" applyProtection="false">
      <alignment horizontal="left" vertical="bottom" textRotation="0" wrapText="false" indent="0" shrinkToFit="false"/>
      <protection locked="true" hidden="false"/>
    </xf>
    <xf numFmtId="168" fontId="0" fillId="0" borderId="2" xfId="17" applyFont="true" applyBorder="true" applyAlignment="true" applyProtection="true">
      <alignment horizontal="center" vertical="bottom" textRotation="0" wrapText="false" indent="0" shrinkToFit="false"/>
      <protection locked="true" hidden="false"/>
    </xf>
    <xf numFmtId="164" fontId="15" fillId="0" borderId="2" xfId="0" applyFont="true" applyBorder="true" applyAlignment="true" applyProtection="false">
      <alignment horizontal="left" vertical="top" textRotation="0" wrapText="false" indent="0" shrinkToFit="false"/>
      <protection locked="true" hidden="false"/>
    </xf>
    <xf numFmtId="164" fontId="14" fillId="2" borderId="3" xfId="0" applyFont="true" applyBorder="true" applyAlignment="false" applyProtection="false">
      <alignment horizontal="general" vertical="bottom" textRotation="0" wrapText="false" indent="0" shrinkToFit="false"/>
      <protection locked="true" hidden="false"/>
    </xf>
    <xf numFmtId="168" fontId="14" fillId="3" borderId="3" xfId="17" applyFont="true" applyBorder="true" applyAlignment="true" applyProtection="true">
      <alignment horizontal="right" vertical="bottom" textRotation="0" wrapText="false" indent="0" shrinkToFit="false"/>
      <protection locked="true" hidden="false"/>
    </xf>
    <xf numFmtId="164" fontId="16" fillId="0" borderId="0" xfId="0" applyFont="true" applyBorder="true" applyAlignment="true" applyProtection="false">
      <alignment horizontal="left" vertical="bottom" textRotation="0" wrapText="false" indent="0" shrinkToFit="false"/>
      <protection locked="true" hidden="false"/>
    </xf>
    <xf numFmtId="168" fontId="0" fillId="0" borderId="0" xfId="17" applyFont="true" applyBorder="true" applyAlignment="true" applyProtection="true">
      <alignment horizontal="center" vertical="bottom" textRotation="0" wrapText="false" indent="0" shrinkToFit="false"/>
      <protection locked="true" hidden="false"/>
    </xf>
    <xf numFmtId="164" fontId="15"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8" fontId="17" fillId="0" borderId="0" xfId="17"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false">
      <alignment horizontal="left" vertical="bottom" textRotation="0" wrapText="false" indent="0" shrinkToFit="false"/>
      <protection locked="true" hidden="false"/>
    </xf>
    <xf numFmtId="168" fontId="14" fillId="2" borderId="0" xfId="17" applyFont="true" applyBorder="true" applyAlignment="true" applyProtection="true">
      <alignment horizontal="general" vertical="bottom" textRotation="0" wrapText="false" indent="0" shrinkToFit="false"/>
      <protection locked="true" hidden="false"/>
    </xf>
    <xf numFmtId="164" fontId="18" fillId="4" borderId="4" xfId="0" applyFont="true" applyBorder="true" applyAlignment="true" applyProtection="false">
      <alignment horizontal="left" vertical="bottom" textRotation="0" wrapText="false" indent="0" shrinkToFit="false"/>
      <protection locked="true" hidden="false"/>
    </xf>
    <xf numFmtId="164" fontId="19" fillId="4" borderId="2" xfId="0" applyFont="true" applyBorder="true" applyAlignment="true" applyProtection="false">
      <alignment horizontal="center" vertical="center" textRotation="0" wrapText="true" indent="0" shrinkToFit="false"/>
      <protection locked="true" hidden="false"/>
    </xf>
    <xf numFmtId="164" fontId="19" fillId="4" borderId="5" xfId="0" applyFont="true" applyBorder="true" applyAlignment="false" applyProtection="false">
      <alignment horizontal="general" vertical="bottom" textRotation="0" wrapText="false" indent="0" shrinkToFit="false"/>
      <protection locked="true" hidden="false"/>
    </xf>
    <xf numFmtId="164" fontId="19" fillId="4" borderId="4" xfId="0" applyFont="true" applyBorder="true" applyAlignment="true" applyProtection="false">
      <alignment horizontal="center" vertical="bottom" textRotation="0" wrapText="false" indent="0" shrinkToFit="false"/>
      <protection locked="true" hidden="false"/>
    </xf>
    <xf numFmtId="164" fontId="18" fillId="4" borderId="2" xfId="0" applyFont="true" applyBorder="true" applyAlignment="true" applyProtection="false">
      <alignment horizontal="center" vertical="bottom" textRotation="0" wrapText="false" indent="0" shrinkToFit="false"/>
      <protection locked="true" hidden="false"/>
    </xf>
    <xf numFmtId="164" fontId="0" fillId="4" borderId="3" xfId="0" applyFont="false" applyBorder="true" applyAlignment="true" applyProtection="false">
      <alignment horizontal="center" vertical="bottom" textRotation="0" wrapText="false" indent="0" shrinkToFit="false"/>
      <protection locked="true" hidden="false"/>
    </xf>
    <xf numFmtId="164" fontId="20" fillId="4" borderId="5" xfId="0" applyFont="true" applyBorder="true" applyAlignment="true" applyProtection="false">
      <alignment horizontal="general" vertical="top" textRotation="0" wrapText="false" indent="0" shrinkToFit="false"/>
      <protection locked="true" hidden="false"/>
    </xf>
    <xf numFmtId="164" fontId="20" fillId="4" borderId="2" xfId="0" applyFont="true" applyBorder="true" applyAlignment="true" applyProtection="false">
      <alignment horizontal="left" vertical="top"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20" fillId="4" borderId="3" xfId="0" applyFont="true" applyBorder="true" applyAlignment="true" applyProtection="false">
      <alignment horizontal="center" vertical="bottom" textRotation="0" wrapText="false" indent="0" shrinkToFit="false"/>
      <protection locked="true" hidden="false"/>
    </xf>
    <xf numFmtId="164" fontId="20" fillId="4" borderId="5" xfId="0" applyFont="true" applyBorder="true" applyAlignment="false" applyProtection="false">
      <alignment horizontal="general" vertical="bottom" textRotation="0" wrapText="false" indent="0" shrinkToFit="false"/>
      <protection locked="true" hidden="false"/>
    </xf>
    <xf numFmtId="164" fontId="20" fillId="0" borderId="2" xfId="0" applyFont="true" applyBorder="true" applyAlignment="true" applyProtection="false">
      <alignment horizontal="center" vertical="bottom" textRotation="0" wrapText="false" indent="0" shrinkToFit="false"/>
      <protection locked="true" hidden="false"/>
    </xf>
    <xf numFmtId="164" fontId="20" fillId="4" borderId="2" xfId="0" applyFont="true" applyBorder="true" applyAlignment="true" applyProtection="false">
      <alignment horizontal="center" vertical="bottom" textRotation="0" wrapText="false" indent="0" shrinkToFit="false"/>
      <protection locked="true" hidden="false"/>
    </xf>
    <xf numFmtId="164" fontId="21" fillId="4" borderId="2" xfId="0" applyFont="true" applyBorder="true" applyAlignment="true" applyProtection="false">
      <alignment horizontal="center" vertical="center" textRotation="0" wrapText="false" indent="0" shrinkToFit="false"/>
      <protection locked="true" hidden="false"/>
    </xf>
    <xf numFmtId="170" fontId="21" fillId="4" borderId="6" xfId="19" applyFont="true" applyBorder="true" applyAlignment="true" applyProtection="true">
      <alignment horizontal="center" vertical="center" textRotation="0" wrapText="true" indent="0" shrinkToFit="false"/>
      <protection locked="true" hidden="false"/>
    </xf>
    <xf numFmtId="164" fontId="0" fillId="4" borderId="5"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22" fillId="4" borderId="2" xfId="0" applyFont="true" applyBorder="true" applyAlignment="true" applyProtection="false">
      <alignment horizontal="center" vertical="top" textRotation="0" wrapText="false" indent="0" shrinkToFit="false"/>
      <protection locked="true" hidden="false"/>
    </xf>
    <xf numFmtId="164" fontId="18" fillId="4" borderId="2" xfId="0" applyFont="true" applyBorder="true" applyAlignment="true" applyProtection="false">
      <alignment horizontal="left" vertical="bottom" textRotation="0" wrapText="false" indent="0" shrinkToFit="false"/>
      <protection locked="true" hidden="false"/>
    </xf>
    <xf numFmtId="164" fontId="18" fillId="4" borderId="2" xfId="0" applyFont="true" applyBorder="true" applyAlignment="true" applyProtection="false">
      <alignment horizontal="left" vertical="center" textRotation="0" wrapText="false" indent="0" shrinkToFit="false"/>
      <protection locked="true" hidden="false"/>
    </xf>
    <xf numFmtId="164" fontId="18" fillId="4" borderId="7" xfId="0" applyFont="true" applyBorder="true" applyAlignment="true" applyProtection="false">
      <alignment horizontal="general" vertical="center" textRotation="0" wrapText="false" indent="0" shrinkToFit="false"/>
      <protection locked="true" hidden="false"/>
    </xf>
    <xf numFmtId="164" fontId="18" fillId="4" borderId="8" xfId="0" applyFont="true" applyBorder="true" applyAlignment="true" applyProtection="false">
      <alignment horizontal="general" vertical="center" textRotation="0" wrapText="false" indent="0" shrinkToFit="false"/>
      <protection locked="true" hidden="false"/>
    </xf>
    <xf numFmtId="164" fontId="18" fillId="4" borderId="2" xfId="0" applyFont="true" applyBorder="true" applyAlignment="true" applyProtection="false">
      <alignment horizontal="center" vertical="center" textRotation="0" wrapText="false" indent="0" shrinkToFit="false"/>
      <protection locked="true" hidden="false"/>
    </xf>
    <xf numFmtId="164" fontId="20" fillId="4" borderId="2" xfId="0" applyFont="true" applyBorder="true" applyAlignment="true" applyProtection="false">
      <alignment horizontal="center" vertical="center" textRotation="0" wrapText="true" indent="0" shrinkToFit="false"/>
      <protection locked="true" hidden="false"/>
    </xf>
    <xf numFmtId="164" fontId="23" fillId="4" borderId="4" xfId="0" applyFont="true" applyBorder="true" applyAlignment="true" applyProtection="false">
      <alignment horizontal="center" vertical="bottom" textRotation="0" wrapText="false" indent="0" shrinkToFit="false"/>
      <protection locked="true" hidden="false"/>
    </xf>
    <xf numFmtId="164" fontId="23" fillId="4" borderId="0" xfId="0" applyFont="true" applyBorder="true" applyAlignment="true" applyProtection="false">
      <alignment horizontal="center" vertical="bottom" textRotation="0" wrapText="false" indent="0" shrinkToFit="false"/>
      <protection locked="true" hidden="false"/>
    </xf>
    <xf numFmtId="164" fontId="18" fillId="4" borderId="2" xfId="0" applyFont="true" applyBorder="true" applyAlignment="true" applyProtection="false">
      <alignment horizontal="center" vertical="center" textRotation="0" wrapText="true" indent="0" shrinkToFit="false"/>
      <protection locked="true" hidden="false"/>
    </xf>
    <xf numFmtId="164" fontId="22" fillId="4" borderId="2" xfId="0" applyFont="true" applyBorder="true" applyAlignment="true" applyProtection="false">
      <alignment horizontal="center" vertical="center" textRotation="0" wrapText="false" indent="0" shrinkToFit="false"/>
      <protection locked="true" hidden="false"/>
    </xf>
    <xf numFmtId="164" fontId="24" fillId="4" borderId="9" xfId="0" applyFont="true" applyBorder="true" applyAlignment="true" applyProtection="false">
      <alignment horizontal="center" vertical="center" textRotation="0" wrapText="false" indent="0" shrinkToFit="false"/>
      <protection locked="true" hidden="false"/>
    </xf>
    <xf numFmtId="164" fontId="24" fillId="4" borderId="2" xfId="0" applyFont="true" applyBorder="true" applyAlignment="true" applyProtection="false">
      <alignment horizontal="center" vertical="center" textRotation="0" wrapText="fals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71" fontId="21" fillId="4" borderId="2" xfId="0" applyFont="true" applyBorder="true" applyAlignment="true" applyProtection="false">
      <alignment horizontal="center" vertical="center" textRotation="0" wrapText="false" indent="0" shrinkToFit="false"/>
      <protection locked="true" hidden="false"/>
    </xf>
    <xf numFmtId="164" fontId="20" fillId="4" borderId="0" xfId="0" applyFont="true" applyBorder="false" applyAlignment="true" applyProtection="false">
      <alignment horizontal="general" vertical="top" textRotation="0" wrapText="true" indent="0" shrinkToFit="false"/>
      <protection locked="true" hidden="false"/>
    </xf>
    <xf numFmtId="164" fontId="20" fillId="4" borderId="1" xfId="0" applyFont="true" applyBorder="true" applyAlignment="true" applyProtection="false">
      <alignment horizontal="general" vertical="top" textRotation="0" wrapText="true" indent="0" shrinkToFit="false"/>
      <protection locked="true" hidden="false"/>
    </xf>
    <xf numFmtId="164" fontId="21" fillId="4" borderId="2" xfId="0" applyFont="true" applyBorder="true" applyAlignment="true" applyProtection="false">
      <alignment horizontal="center" vertical="top" textRotation="0" wrapText="false" indent="0" shrinkToFit="false"/>
      <protection locked="true" hidden="false"/>
    </xf>
    <xf numFmtId="164" fontId="25" fillId="4" borderId="2" xfId="0" applyFont="true" applyBorder="true" applyAlignment="true" applyProtection="false">
      <alignment horizontal="left" vertical="top" textRotation="0" wrapText="false" indent="0" shrinkToFit="false"/>
      <protection locked="true" hidden="false"/>
    </xf>
    <xf numFmtId="164" fontId="0" fillId="4" borderId="2" xfId="0" applyFont="false" applyBorder="true" applyAlignment="true" applyProtection="false">
      <alignment horizontal="center" vertical="bottom" textRotation="0" wrapText="false" indent="0" shrinkToFit="false"/>
      <protection locked="true" hidden="false"/>
    </xf>
    <xf numFmtId="164" fontId="20" fillId="4" borderId="0" xfId="0" applyFont="true" applyBorder="false" applyAlignment="true" applyProtection="false">
      <alignment horizontal="general" vertical="center" textRotation="0" wrapText="true" indent="0" shrinkToFit="false"/>
      <protection locked="true" hidden="false"/>
    </xf>
    <xf numFmtId="164" fontId="18" fillId="4" borderId="0" xfId="0" applyFont="true" applyBorder="false" applyAlignment="false" applyProtection="false">
      <alignment horizontal="general" vertical="bottom" textRotation="0" wrapText="false" indent="0" shrinkToFit="false"/>
      <protection locked="true" hidden="false"/>
    </xf>
    <xf numFmtId="164" fontId="18" fillId="4" borderId="4" xfId="0" applyFont="true" applyBorder="true" applyAlignment="true" applyProtection="false">
      <alignment horizontal="center" vertical="bottom" textRotation="0" wrapText="false" indent="0" shrinkToFit="false"/>
      <protection locked="true" hidden="false"/>
    </xf>
    <xf numFmtId="164" fontId="20" fillId="4" borderId="2" xfId="0" applyFont="true" applyBorder="true" applyAlignment="true" applyProtection="false">
      <alignment horizontal="center" vertical="center" textRotation="0" wrapText="false" indent="0" shrinkToFit="false"/>
      <protection locked="true" hidden="false"/>
    </xf>
    <xf numFmtId="164" fontId="24" fillId="4" borderId="2" xfId="0" applyFont="true" applyBorder="true" applyAlignment="true" applyProtection="false">
      <alignment horizontal="left" vertical="bottom" textRotation="0" wrapText="false" indent="0" shrinkToFit="false"/>
      <protection locked="true" hidden="false"/>
    </xf>
    <xf numFmtId="164" fontId="24" fillId="4" borderId="2" xfId="0" applyFont="true" applyBorder="true" applyAlignment="true" applyProtection="false">
      <alignment horizontal="center" vertical="bottom" textRotation="0" wrapText="false" indent="0" shrinkToFit="false"/>
      <protection locked="true" hidden="false"/>
    </xf>
    <xf numFmtId="164" fontId="20" fillId="4" borderId="9" xfId="0" applyFont="true" applyBorder="true" applyAlignment="true" applyProtection="false">
      <alignment horizontal="center" vertical="center" textRotation="0" wrapText="true" indent="0" shrinkToFit="false"/>
      <protection locked="true" hidden="false"/>
    </xf>
    <xf numFmtId="172" fontId="21" fillId="4" borderId="2" xfId="0" applyFont="true" applyBorder="true" applyAlignment="true" applyProtection="false">
      <alignment horizontal="center" vertical="center" textRotation="0" wrapText="false" indent="0" shrinkToFit="false"/>
      <protection locked="true" hidden="false"/>
    </xf>
    <xf numFmtId="164" fontId="24" fillId="4" borderId="4" xfId="0" applyFont="true" applyBorder="true" applyAlignment="true" applyProtection="false">
      <alignment horizontal="left" vertical="bottom" textRotation="0" wrapText="false" indent="0" shrinkToFit="false"/>
      <protection locked="true" hidden="false"/>
    </xf>
    <xf numFmtId="164" fontId="24" fillId="4" borderId="4" xfId="0" applyFont="true" applyBorder="true" applyAlignment="true" applyProtection="false">
      <alignment horizontal="left" vertical="center" textRotation="0" wrapText="false" indent="0" shrinkToFit="false"/>
      <protection locked="true" hidden="false"/>
    </xf>
    <xf numFmtId="164" fontId="25" fillId="4" borderId="2" xfId="0" applyFont="true" applyBorder="true" applyAlignment="true" applyProtection="false">
      <alignment horizontal="left" vertical="center" textRotation="0" wrapText="false" indent="0" shrinkToFit="false"/>
      <protection locked="true" hidden="false"/>
    </xf>
    <xf numFmtId="164" fontId="20" fillId="4"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20" fillId="4" borderId="0" xfId="0" applyFont="true" applyBorder="true" applyAlignment="true" applyProtection="false">
      <alignment horizontal="left" vertical="center" textRotation="0" wrapText="false" indent="0" shrinkToFit="false"/>
      <protection locked="true" hidden="false"/>
    </xf>
    <xf numFmtId="164" fontId="22" fillId="4" borderId="0" xfId="0" applyFont="true" applyBorder="false" applyAlignment="true" applyProtection="false">
      <alignment horizontal="center" vertical="bottom" textRotation="0" wrapText="false" indent="0" shrinkToFit="false"/>
      <protection locked="true" hidden="false"/>
    </xf>
    <xf numFmtId="164" fontId="24" fillId="4" borderId="7" xfId="0" applyFont="true" applyBorder="true" applyAlignment="true" applyProtection="false">
      <alignment horizontal="left" vertical="center" textRotation="0" wrapText="false" indent="0" shrinkToFit="false"/>
      <protection locked="true" hidden="false"/>
    </xf>
    <xf numFmtId="164" fontId="24" fillId="4" borderId="2" xfId="0" applyFont="true" applyBorder="true" applyAlignment="true" applyProtection="false">
      <alignment horizontal="center" vertical="top" textRotation="0" wrapText="false" indent="0" shrinkToFit="false"/>
      <protection locked="true" hidden="false"/>
    </xf>
    <xf numFmtId="164" fontId="26" fillId="4" borderId="2" xfId="0" applyFont="true" applyBorder="true" applyAlignment="true" applyProtection="false">
      <alignment horizontal="center" vertical="center" textRotation="0" wrapText="true" indent="0" shrinkToFit="false"/>
      <protection locked="true" hidden="false"/>
    </xf>
    <xf numFmtId="164" fontId="20" fillId="4" borderId="2" xfId="0" applyFont="true" applyBorder="true" applyAlignment="true" applyProtection="false">
      <alignment horizontal="center" vertical="bottom" textRotation="0" wrapText="true" indent="0" shrinkToFit="false"/>
      <protection locked="true" hidden="false"/>
    </xf>
    <xf numFmtId="164" fontId="22" fillId="4" borderId="2" xfId="0" applyFont="true" applyBorder="true" applyAlignment="true" applyProtection="false">
      <alignment horizontal="center" vertical="bottom" textRotation="0" wrapText="true" indent="0" shrinkToFit="false"/>
      <protection locked="true" hidden="false"/>
    </xf>
    <xf numFmtId="164" fontId="18" fillId="4" borderId="0" xfId="0" applyFont="true" applyBorder="false" applyAlignment="true" applyProtection="false">
      <alignment horizontal="center" vertical="bottom" textRotation="0" wrapText="false" indent="0" shrinkToFit="false"/>
      <protection locked="true" hidden="false"/>
    </xf>
    <xf numFmtId="164" fontId="21" fillId="4" borderId="2" xfId="0" applyFont="true" applyBorder="true" applyAlignment="true" applyProtection="false">
      <alignment horizontal="left" vertical="bottom" textRotation="0" wrapText="false" indent="0" shrinkToFit="false"/>
      <protection locked="true" hidden="false"/>
    </xf>
    <xf numFmtId="164" fontId="20" fillId="0" borderId="6" xfId="0" applyFont="true" applyBorder="true" applyAlignment="true" applyProtection="false">
      <alignment horizontal="center" vertical="bottom" textRotation="0" wrapText="false" indent="0" shrinkToFit="false"/>
      <protection locked="true" hidden="false"/>
    </xf>
    <xf numFmtId="164" fontId="20" fillId="4" borderId="6" xfId="0" applyFont="true" applyBorder="true" applyAlignment="true" applyProtection="false">
      <alignment horizontal="center" vertical="bottom" textRotation="0" wrapText="false" indent="0" shrinkToFit="false"/>
      <protection locked="true" hidden="false"/>
    </xf>
    <xf numFmtId="164" fontId="27" fillId="4" borderId="0" xfId="0" applyFont="true" applyBorder="false" applyAlignment="true" applyProtection="false">
      <alignment horizontal="center" vertical="center" textRotation="0" wrapText="true" indent="0" shrinkToFit="false"/>
      <protection locked="true" hidden="false"/>
    </xf>
    <xf numFmtId="164" fontId="28" fillId="4" borderId="9" xfId="0" applyFont="true" applyBorder="true" applyAlignment="true" applyProtection="false">
      <alignment horizontal="center" vertical="center" textRotation="0" wrapText="false" indent="0" shrinkToFit="false"/>
      <protection locked="true" hidden="false"/>
    </xf>
    <xf numFmtId="171" fontId="29" fillId="4" borderId="2" xfId="0" applyFont="true" applyBorder="true" applyAlignment="true" applyProtection="false">
      <alignment horizontal="center" vertical="center" textRotation="0" wrapText="true" indent="0" shrinkToFit="false"/>
      <protection locked="true" hidden="false"/>
    </xf>
    <xf numFmtId="164" fontId="24" fillId="4" borderId="2" xfId="0" applyFont="true" applyBorder="true" applyAlignment="true" applyProtection="false">
      <alignment horizontal="left" vertical="top" textRotation="0" wrapText="false" indent="0" shrinkToFit="false"/>
      <protection locked="true" hidden="false"/>
    </xf>
    <xf numFmtId="164" fontId="24" fillId="4" borderId="0" xfId="0" applyFont="true" applyBorder="false" applyAlignment="true" applyProtection="false">
      <alignment horizontal="center" vertical="center" textRotation="0" wrapText="false" indent="0" shrinkToFit="false"/>
      <protection locked="true" hidden="false"/>
    </xf>
    <xf numFmtId="164" fontId="24" fillId="4" borderId="0" xfId="0" applyFont="true" applyBorder="true" applyAlignment="true" applyProtection="false">
      <alignment horizontal="left" vertical="bottom" textRotation="0" wrapText="false" indent="0" shrinkToFit="false"/>
      <protection locked="true" hidden="false"/>
    </xf>
    <xf numFmtId="164" fontId="30" fillId="4" borderId="7" xfId="0" applyFont="true" applyBorder="true" applyAlignment="true" applyProtection="false">
      <alignment horizontal="left" vertical="bottom" textRotation="0" wrapText="false" indent="0" shrinkToFit="false"/>
      <protection locked="true" hidden="false"/>
    </xf>
    <xf numFmtId="164" fontId="30" fillId="4" borderId="8" xfId="0" applyFont="true" applyBorder="true" applyAlignment="true" applyProtection="false">
      <alignment horizontal="left" vertical="bottom" textRotation="0" wrapText="false" indent="0" shrinkToFit="false"/>
      <protection locked="true" hidden="false"/>
    </xf>
    <xf numFmtId="164" fontId="30" fillId="4" borderId="6" xfId="0" applyFont="true" applyBorder="true" applyAlignment="true" applyProtection="false">
      <alignment horizontal="left" vertical="bottom" textRotation="0" wrapText="false" indent="0" shrinkToFit="false"/>
      <protection locked="true" hidden="false"/>
    </xf>
    <xf numFmtId="164" fontId="20" fillId="4" borderId="7" xfId="0" applyFont="true" applyBorder="true" applyAlignment="true" applyProtection="false">
      <alignment horizontal="left" vertical="bottom" textRotation="0" wrapText="false" indent="0" shrinkToFit="false"/>
      <protection locked="true" hidden="false"/>
    </xf>
    <xf numFmtId="164" fontId="20" fillId="4" borderId="8" xfId="0" applyFont="true" applyBorder="true" applyAlignment="true" applyProtection="false">
      <alignment horizontal="left" vertical="bottom" textRotation="0" wrapText="false" indent="0" shrinkToFit="false"/>
      <protection locked="true" hidden="false"/>
    </xf>
    <xf numFmtId="164" fontId="20" fillId="4" borderId="6" xfId="0" applyFont="true" applyBorder="true" applyAlignment="true" applyProtection="false">
      <alignment horizontal="left" vertical="bottom" textRotation="0" wrapText="false" indent="0" shrinkToFit="false"/>
      <protection locked="true" hidden="false"/>
    </xf>
    <xf numFmtId="164" fontId="22" fillId="4" borderId="0" xfId="0" applyFont="true" applyBorder="false" applyAlignment="true" applyProtection="false">
      <alignment horizontal="center" vertical="center" textRotation="0" wrapText="true" indent="0" shrinkToFit="false"/>
      <protection locked="true" hidden="false"/>
    </xf>
    <xf numFmtId="164" fontId="20" fillId="4" borderId="2" xfId="0" applyFont="true" applyBorder="true" applyAlignment="true" applyProtection="false">
      <alignment horizontal="center" vertical="top" textRotation="0" wrapText="false" indent="0" shrinkToFit="false"/>
      <protection locked="true" hidden="false"/>
    </xf>
    <xf numFmtId="164" fontId="20" fillId="4" borderId="6" xfId="0" applyFont="true" applyBorder="true" applyAlignment="true" applyProtection="false">
      <alignment horizontal="center" vertical="top" textRotation="0" wrapText="false" indent="0" shrinkToFit="false"/>
      <protection locked="true" hidden="false"/>
    </xf>
    <xf numFmtId="164" fontId="21" fillId="4" borderId="2" xfId="0" applyFont="true" applyBorder="true" applyAlignment="true" applyProtection="false">
      <alignment horizontal="center" vertical="center" textRotation="0" wrapText="true" indent="0" shrinkToFit="false"/>
      <protection locked="true" hidden="false"/>
    </xf>
    <xf numFmtId="164" fontId="21" fillId="4" borderId="2" xfId="0" applyFont="true" applyBorder="true" applyAlignment="true" applyProtection="false">
      <alignment horizontal="center" vertical="center" textRotation="0" wrapText="false" indent="0" shrinkToFit="false"/>
      <protection locked="true" hidden="false"/>
    </xf>
    <xf numFmtId="164" fontId="29" fillId="4" borderId="2" xfId="0" applyFont="true" applyBorder="true" applyAlignment="true" applyProtection="false">
      <alignment horizontal="center" vertical="center" textRotation="0" wrapText="false" indent="0" shrinkToFit="false"/>
      <protection locked="true" hidden="false"/>
    </xf>
    <xf numFmtId="164" fontId="24" fillId="4" borderId="9" xfId="0" applyFont="true" applyBorder="true" applyAlignment="true" applyProtection="false">
      <alignment horizontal="center" vertical="center" textRotation="0" wrapText="true" indent="0" shrinkToFit="false"/>
      <protection locked="true" hidden="false"/>
    </xf>
    <xf numFmtId="164" fontId="24" fillId="4" borderId="2" xfId="0" applyFont="true" applyBorder="true" applyAlignment="true" applyProtection="false">
      <alignment horizontal="center" vertical="center" textRotation="0" wrapText="true" indent="0" shrinkToFit="false"/>
      <protection locked="true" hidden="false"/>
    </xf>
    <xf numFmtId="164" fontId="24" fillId="4" borderId="2" xfId="0" applyFont="true" applyBorder="true" applyAlignment="true" applyProtection="false">
      <alignment horizontal="center" vertical="top" textRotation="0" wrapText="true" indent="0" shrinkToFit="false"/>
      <protection locked="true" hidden="false"/>
    </xf>
    <xf numFmtId="164" fontId="23" fillId="4" borderId="7" xfId="0" applyFont="true" applyBorder="true" applyAlignment="true" applyProtection="false">
      <alignment horizontal="left" vertical="bottom" textRotation="0" wrapText="false" indent="0" shrinkToFit="false"/>
      <protection locked="true" hidden="false"/>
    </xf>
    <xf numFmtId="164" fontId="23" fillId="4" borderId="8" xfId="0" applyFont="true" applyBorder="true" applyAlignment="true" applyProtection="false">
      <alignment horizontal="left" vertical="bottom" textRotation="0" wrapText="false" indent="0" shrinkToFit="false"/>
      <protection locked="true" hidden="false"/>
    </xf>
    <xf numFmtId="164" fontId="23" fillId="4" borderId="6" xfId="0" applyFont="true" applyBorder="true" applyAlignment="true" applyProtection="false">
      <alignment horizontal="left" vertical="bottom" textRotation="0" wrapText="false" indent="0" shrinkToFit="false"/>
      <protection locked="true" hidden="false"/>
    </xf>
    <xf numFmtId="164" fontId="0" fillId="4" borderId="0" xfId="0" applyFont="false" applyBorder="false" applyAlignment="true" applyProtection="false">
      <alignment horizontal="center" vertical="bottom" textRotation="0" wrapText="false" indent="0" shrinkToFit="false"/>
      <protection locked="true" hidden="false"/>
    </xf>
    <xf numFmtId="164" fontId="20" fillId="4" borderId="10" xfId="0" applyFont="true" applyBorder="true" applyAlignment="true" applyProtection="false">
      <alignment horizontal="center" vertical="bottom" textRotation="0" wrapText="false" indent="0" shrinkToFit="false"/>
      <protection locked="true" hidden="false"/>
    </xf>
    <xf numFmtId="164" fontId="20" fillId="4" borderId="11" xfId="0" applyFont="true" applyBorder="true" applyAlignment="true" applyProtection="false">
      <alignment horizontal="center" vertical="bottom" textRotation="0" wrapText="false" indent="0" shrinkToFit="false"/>
      <protection locked="true" hidden="false"/>
    </xf>
    <xf numFmtId="164" fontId="20" fillId="4" borderId="12" xfId="0" applyFont="true" applyBorder="true" applyAlignment="true" applyProtection="false">
      <alignment horizontal="center" vertical="bottom" textRotation="0" wrapText="false" indent="0" shrinkToFit="false"/>
      <protection locked="true" hidden="false"/>
    </xf>
    <xf numFmtId="164" fontId="20" fillId="4" borderId="13" xfId="0" applyFont="true" applyBorder="true" applyAlignment="true" applyProtection="false">
      <alignment horizontal="center" vertical="bottom" textRotation="0" wrapText="false" indent="0" shrinkToFit="false"/>
      <protection locked="true" hidden="false"/>
    </xf>
    <xf numFmtId="164" fontId="20" fillId="4" borderId="1" xfId="0" applyFont="true" applyBorder="true" applyAlignment="true" applyProtection="false">
      <alignment horizontal="center" vertical="bottom" textRotation="0" wrapText="false" indent="0" shrinkToFit="false"/>
      <protection locked="true" hidden="false"/>
    </xf>
    <xf numFmtId="164" fontId="20" fillId="4" borderId="14" xfId="0" applyFont="true" applyBorder="true" applyAlignment="true" applyProtection="false">
      <alignment horizontal="center" vertical="bottom" textRotation="0" wrapText="false" indent="0" shrinkToFit="false"/>
      <protection locked="true" hidden="false"/>
    </xf>
    <xf numFmtId="164" fontId="22" fillId="4" borderId="2" xfId="0" applyFont="true" applyBorder="true" applyAlignment="true" applyProtection="false">
      <alignment horizontal="center" vertical="center" textRotation="0" wrapText="true" indent="0" shrinkToFit="false"/>
      <protection locked="true" hidden="false"/>
    </xf>
    <xf numFmtId="164" fontId="24" fillId="4" borderId="2" xfId="0" applyFont="true" applyBorder="true" applyAlignment="true" applyProtection="false">
      <alignment horizontal="left" vertical="top" textRotation="0" wrapText="true" indent="0" shrinkToFit="false"/>
      <protection locked="true" hidden="false"/>
    </xf>
    <xf numFmtId="164" fontId="24" fillId="4" borderId="0" xfId="0" applyFont="true" applyBorder="false" applyAlignment="true" applyProtection="false">
      <alignment horizontal="general" vertical="center" textRotation="0" wrapText="false" indent="0" shrinkToFit="false"/>
      <protection locked="true" hidden="false"/>
    </xf>
    <xf numFmtId="164" fontId="24" fillId="4" borderId="10" xfId="0" applyFont="true" applyBorder="true" applyAlignment="true" applyProtection="false">
      <alignment horizontal="general" vertical="top" textRotation="0" wrapText="false" indent="0" shrinkToFit="false"/>
      <protection locked="true" hidden="false"/>
    </xf>
    <xf numFmtId="164" fontId="24" fillId="4" borderId="11" xfId="0" applyFont="true" applyBorder="true" applyAlignment="true" applyProtection="false">
      <alignment horizontal="general" vertical="top"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24" fillId="4" borderId="15" xfId="0" applyFont="true" applyBorder="true" applyAlignment="true" applyProtection="false">
      <alignment horizontal="general" vertical="top" textRotation="0" wrapText="false" indent="0" shrinkToFit="false"/>
      <protection locked="true" hidden="false"/>
    </xf>
    <xf numFmtId="164" fontId="24" fillId="4" borderId="0" xfId="0" applyFont="true" applyBorder="false" applyAlignment="true" applyProtection="false">
      <alignment horizontal="general" vertical="top" textRotation="0" wrapText="false" indent="0" shrinkToFit="false"/>
      <protection locked="true" hidden="false"/>
    </xf>
    <xf numFmtId="164" fontId="18" fillId="4" borderId="8" xfId="0" applyFont="true" applyBorder="true" applyAlignment="true" applyProtection="false">
      <alignment horizontal="center" vertical="center" textRotation="0" wrapText="false" indent="0" shrinkToFit="false"/>
      <protection locked="true" hidden="false"/>
    </xf>
    <xf numFmtId="164" fontId="24" fillId="4" borderId="13" xfId="0" applyFont="true" applyBorder="true" applyAlignment="true" applyProtection="false">
      <alignment horizontal="general" vertical="top" textRotation="0" wrapText="false" indent="0" shrinkToFit="false"/>
      <protection locked="true" hidden="false"/>
    </xf>
    <xf numFmtId="164" fontId="24" fillId="4" borderId="1" xfId="0" applyFont="true" applyBorder="true" applyAlignment="true" applyProtection="false">
      <alignment horizontal="general" vertical="top"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29" fillId="4" borderId="2" xfId="0" applyFont="true" applyBorder="true" applyAlignment="true" applyProtection="false">
      <alignment horizontal="center" vertical="center" textRotation="0" wrapText="true" indent="0" shrinkToFit="false"/>
      <protection locked="true" hidden="false"/>
    </xf>
    <xf numFmtId="164" fontId="24" fillId="4" borderId="4" xfId="0" applyFont="true" applyBorder="true" applyAlignment="true" applyProtection="false">
      <alignment horizontal="center" vertical="center" textRotation="0" wrapText="false" indent="0" shrinkToFit="false"/>
      <protection locked="true" hidden="false"/>
    </xf>
    <xf numFmtId="164" fontId="21" fillId="4" borderId="13" xfId="0" applyFont="true" applyBorder="true" applyAlignment="true" applyProtection="false">
      <alignment horizontal="general" vertical="center" textRotation="0" wrapText="true" indent="0" shrinkToFit="false"/>
      <protection locked="true" hidden="false"/>
    </xf>
    <xf numFmtId="164" fontId="21" fillId="4" borderId="1" xfId="0" applyFont="true" applyBorder="true" applyAlignment="true" applyProtection="false">
      <alignment horizontal="general" vertical="center" textRotation="0" wrapText="true" indent="0" shrinkToFit="false"/>
      <protection locked="true" hidden="false"/>
    </xf>
    <xf numFmtId="164" fontId="21" fillId="4" borderId="14" xfId="0" applyFont="true" applyBorder="true" applyAlignment="true" applyProtection="false">
      <alignment horizontal="general" vertical="center" textRotation="0" wrapText="true" indent="0" shrinkToFit="false"/>
      <protection locked="true" hidden="false"/>
    </xf>
    <xf numFmtId="164" fontId="0" fillId="4" borderId="13" xfId="0" applyFont="fals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true" applyProtection="false">
      <alignment horizontal="center" vertical="bottom" textRotation="0" wrapText="false" indent="0" shrinkToFit="false"/>
      <protection locked="true" hidden="false"/>
    </xf>
    <xf numFmtId="164" fontId="0" fillId="4" borderId="14" xfId="0" applyFont="false" applyBorder="true" applyAlignment="false" applyProtection="false">
      <alignment horizontal="general" vertical="bottom" textRotation="0" wrapText="false" indent="0" shrinkToFit="false"/>
      <protection locked="true" hidden="false"/>
    </xf>
    <xf numFmtId="164" fontId="0" fillId="4" borderId="7" xfId="0" applyFont="false" applyBorder="true" applyAlignment="false" applyProtection="false">
      <alignment horizontal="general" vertical="bottom" textRotation="0" wrapText="false" indent="0" shrinkToFit="false"/>
      <protection locked="true" hidden="false"/>
    </xf>
    <xf numFmtId="164" fontId="0" fillId="4" borderId="8" xfId="0" applyFont="false" applyBorder="true" applyAlignment="false" applyProtection="false">
      <alignment horizontal="general" vertical="bottom" textRotation="0" wrapText="false" indent="0" shrinkToFit="false"/>
      <protection locked="true" hidden="false"/>
    </xf>
    <xf numFmtId="164" fontId="0" fillId="4" borderId="8" xfId="0" applyFont="false" applyBorder="true" applyAlignment="true" applyProtection="false">
      <alignment horizontal="center"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31" fillId="4" borderId="2" xfId="0" applyFont="true" applyBorder="true" applyAlignment="true" applyProtection="false">
      <alignment horizontal="center" vertical="center" textRotation="0" wrapText="false" indent="0" shrinkToFit="false"/>
      <protection locked="true" hidden="false"/>
    </xf>
    <xf numFmtId="164" fontId="24" fillId="0" borderId="4" xfId="0" applyFont="true" applyBorder="true" applyAlignment="true" applyProtection="false">
      <alignment horizontal="center" vertical="center" textRotation="0" wrapText="true" indent="0" shrinkToFit="false"/>
      <protection locked="true" hidden="false"/>
    </xf>
    <xf numFmtId="164" fontId="20" fillId="4" borderId="15" xfId="0" applyFont="true" applyBorder="true" applyAlignment="true" applyProtection="false">
      <alignment horizontal="center" vertical="bottom" textRotation="0" wrapText="false" indent="0" shrinkToFit="false"/>
      <protection locked="true" hidden="false"/>
    </xf>
    <xf numFmtId="164" fontId="20" fillId="4" borderId="0" xfId="0" applyFont="true" applyBorder="false" applyAlignment="true" applyProtection="false">
      <alignment horizontal="center" vertical="bottom" textRotation="0" wrapText="false" indent="0" shrinkToFit="false"/>
      <protection locked="true" hidden="false"/>
    </xf>
    <xf numFmtId="164" fontId="20" fillId="4" borderId="5" xfId="0" applyFont="true" applyBorder="true" applyAlignment="true" applyProtection="false">
      <alignment horizontal="center" vertical="bottom" textRotation="0" wrapText="false" indent="0" shrinkToFit="false"/>
      <protection locked="true" hidden="false"/>
    </xf>
    <xf numFmtId="164" fontId="0" fillId="4" borderId="11" xfId="0" applyFont="false" applyBorder="true" applyAlignment="true" applyProtection="false">
      <alignment horizontal="center" vertical="bottom" textRotation="0" wrapText="false" indent="0" shrinkToFit="false"/>
      <protection locked="true" hidden="false"/>
    </xf>
    <xf numFmtId="164" fontId="25" fillId="0" borderId="11" xfId="0" applyFont="true" applyBorder="true" applyAlignment="true" applyProtection="false">
      <alignment horizontal="left" vertical="center" textRotation="0" wrapText="true" indent="0" shrinkToFit="false"/>
      <protection locked="true" hidden="false"/>
    </xf>
    <xf numFmtId="164" fontId="26" fillId="0" borderId="16"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true" applyProtection="false">
      <alignment horizontal="center" vertical="center" textRotation="0" wrapText="false" indent="0" shrinkToFit="false"/>
      <protection locked="true" hidden="false"/>
    </xf>
    <xf numFmtId="164" fontId="25" fillId="0" borderId="0" xfId="0" applyFont="true" applyBorder="false" applyAlignment="true" applyProtection="false">
      <alignment horizontal="left" vertical="center" textRotation="0" wrapText="true" indent="0" shrinkToFit="false"/>
      <protection locked="true" hidden="false"/>
    </xf>
    <xf numFmtId="164" fontId="25" fillId="0" borderId="16" xfId="0" applyFont="true" applyBorder="true" applyAlignment="true" applyProtection="false">
      <alignment horizontal="left" vertical="center" textRotation="0" wrapText="true" indent="0" shrinkToFit="false"/>
      <protection locked="true" hidden="false"/>
    </xf>
    <xf numFmtId="164" fontId="18" fillId="4" borderId="17" xfId="0" applyFont="true" applyBorder="true" applyAlignment="true" applyProtection="false">
      <alignment horizontal="center" vertical="bottom" textRotation="0" wrapText="false" indent="0" shrinkToFit="false"/>
      <protection locked="true" hidden="false"/>
    </xf>
    <xf numFmtId="164" fontId="18" fillId="4" borderId="18" xfId="0" applyFont="true" applyBorder="true" applyAlignment="false" applyProtection="false">
      <alignment horizontal="general" vertical="bottom" textRotation="0" wrapText="false" indent="0" shrinkToFit="false"/>
      <protection locked="true" hidden="false"/>
    </xf>
    <xf numFmtId="164" fontId="18" fillId="4" borderId="19" xfId="0" applyFont="true" applyBorder="true" applyAlignment="false" applyProtection="false">
      <alignment horizontal="general" vertical="bottom" textRotation="0" wrapText="false" indent="0" shrinkToFit="false"/>
      <protection locked="true" hidden="false"/>
    </xf>
    <xf numFmtId="164" fontId="0" fillId="4" borderId="18" xfId="0" applyFont="false" applyBorder="true" applyAlignment="false" applyProtection="false">
      <alignment horizontal="general" vertical="bottom" textRotation="0" wrapText="false" indent="0" shrinkToFit="false"/>
      <protection locked="true" hidden="false"/>
    </xf>
    <xf numFmtId="164" fontId="0" fillId="4" borderId="19" xfId="0" applyFont="false" applyBorder="true" applyAlignment="false" applyProtection="false">
      <alignment horizontal="general" vertical="bottom" textRotation="0" wrapText="false" indent="0" shrinkToFit="false"/>
      <protection locked="true" hidden="false"/>
    </xf>
    <xf numFmtId="164" fontId="20" fillId="4" borderId="20" xfId="0" applyFont="true" applyBorder="true" applyAlignment="true" applyProtection="false">
      <alignment horizontal="left" vertical="center" textRotation="0" wrapText="true" indent="0" shrinkToFit="false"/>
      <protection locked="true" hidden="false"/>
    </xf>
    <xf numFmtId="164" fontId="25" fillId="4" borderId="21" xfId="0" applyFont="true" applyBorder="true" applyAlignment="true" applyProtection="false">
      <alignment horizontal="center" vertical="bottom" textRotation="0" wrapText="false" indent="0" shrinkToFit="false"/>
      <protection locked="true" hidden="false"/>
    </xf>
    <xf numFmtId="164" fontId="0" fillId="4" borderId="22" xfId="0" applyFont="false" applyBorder="true" applyAlignment="false" applyProtection="false">
      <alignment horizontal="general" vertical="bottom" textRotation="0" wrapText="false" indent="0" shrinkToFit="false"/>
      <protection locked="true" hidden="false"/>
    </xf>
    <xf numFmtId="164" fontId="25" fillId="4" borderId="21" xfId="0" applyFont="true" applyBorder="true" applyAlignment="false" applyProtection="false">
      <alignment horizontal="general" vertical="bottom" textRotation="0" wrapText="false" indent="0" shrinkToFit="false"/>
      <protection locked="true" hidden="false"/>
    </xf>
    <xf numFmtId="164" fontId="25" fillId="4" borderId="0" xfId="0" applyFont="true" applyBorder="false" applyAlignment="false" applyProtection="false">
      <alignment horizontal="general" vertical="bottom" textRotation="0" wrapText="false" indent="0" shrinkToFit="false"/>
      <protection locked="true" hidden="false"/>
    </xf>
    <xf numFmtId="164" fontId="20" fillId="4" borderId="21" xfId="0" applyFont="true" applyBorder="true" applyAlignment="true" applyProtection="false">
      <alignment horizontal="left" vertical="center" textRotation="0" wrapText="true" indent="0" shrinkToFit="false"/>
      <protection locked="true" hidden="false"/>
    </xf>
    <xf numFmtId="164" fontId="20" fillId="4" borderId="0" xfId="0" applyFont="true" applyBorder="false" applyAlignment="true" applyProtection="false">
      <alignment horizontal="general" vertical="center" textRotation="0" wrapText="false" indent="0" shrinkToFit="false"/>
      <protection locked="true" hidden="false"/>
    </xf>
    <xf numFmtId="164" fontId="24" fillId="4" borderId="0" xfId="0" applyFont="true" applyBorder="false" applyAlignment="true" applyProtection="false">
      <alignment horizontal="right" vertical="bottom" textRotation="90" wrapText="false" indent="0" shrinkToFit="false"/>
      <protection locked="true" hidden="false"/>
    </xf>
    <xf numFmtId="164" fontId="24" fillId="4" borderId="0" xfId="0" applyFont="true" applyBorder="false" applyAlignment="true" applyProtection="false">
      <alignment horizontal="left" vertical="bottom" textRotation="90" wrapText="false" indent="0" shrinkToFit="false"/>
      <protection locked="true" hidden="false"/>
    </xf>
    <xf numFmtId="164" fontId="20" fillId="4" borderId="21" xfId="0" applyFont="true" applyBorder="true" applyAlignment="true" applyProtection="false">
      <alignment horizontal="left" vertical="center" textRotation="0" wrapText="false" indent="0" shrinkToFit="false"/>
      <protection locked="true" hidden="false"/>
    </xf>
    <xf numFmtId="164" fontId="20" fillId="4" borderId="20" xfId="0" applyFont="true" applyBorder="true" applyAlignment="true" applyProtection="false">
      <alignment horizontal="left" vertical="center" textRotation="0" wrapText="false" indent="0" shrinkToFit="false"/>
      <protection locked="true" hidden="false"/>
    </xf>
    <xf numFmtId="164" fontId="24" fillId="4" borderId="21" xfId="0" applyFont="true" applyBorder="true" applyAlignment="false" applyProtection="false">
      <alignment horizontal="general" vertical="bottom" textRotation="0" wrapText="false" indent="0" shrinkToFit="false"/>
      <protection locked="true" hidden="false"/>
    </xf>
    <xf numFmtId="164" fontId="24" fillId="4" borderId="0" xfId="0" applyFont="true" applyBorder="true" applyAlignment="true" applyProtection="false">
      <alignment horizontal="center" vertical="bottom" textRotation="90" wrapText="false" indent="0" shrinkToFit="false"/>
      <protection locked="true" hidden="false"/>
    </xf>
    <xf numFmtId="164" fontId="24" fillId="4" borderId="21" xfId="0" applyFont="true" applyBorder="true" applyAlignment="true" applyProtection="false">
      <alignment horizontal="general" vertical="bottom" textRotation="0" wrapText="true" indent="0" shrinkToFit="false"/>
      <protection locked="true" hidden="false"/>
    </xf>
    <xf numFmtId="164" fontId="0" fillId="4" borderId="23" xfId="0" applyFont="false" applyBorder="true" applyAlignment="false" applyProtection="false">
      <alignment horizontal="general" vertical="bottom" textRotation="0" wrapText="false" indent="0" shrinkToFit="false"/>
      <protection locked="true" hidden="false"/>
    </xf>
    <xf numFmtId="164" fontId="0" fillId="4" borderId="16" xfId="0" applyFont="false" applyBorder="true" applyAlignment="false" applyProtection="false">
      <alignment horizontal="general" vertical="bottom" textRotation="0" wrapText="false" indent="0" shrinkToFit="false"/>
      <protection locked="true" hidden="false"/>
    </xf>
    <xf numFmtId="164" fontId="0" fillId="4" borderId="24" xfId="0" applyFont="false" applyBorder="true" applyAlignment="false" applyProtection="false">
      <alignment horizontal="general" vertical="bottom" textRotation="0" wrapText="false" indent="0" shrinkToFit="false"/>
      <protection locked="true" hidden="false"/>
    </xf>
    <xf numFmtId="164" fontId="26" fillId="4" borderId="20" xfId="0" applyFont="true" applyBorder="true" applyAlignment="true" applyProtection="false">
      <alignment horizontal="left" vertical="center" textRotation="0" wrapText="true" indent="0" shrinkToFit="false"/>
      <protection locked="true" hidden="false"/>
    </xf>
    <xf numFmtId="164" fontId="25" fillId="4" borderId="22" xfId="0" applyFont="true" applyBorder="true" applyAlignment="true" applyProtection="false">
      <alignment horizontal="center" vertical="bottom" textRotation="0" wrapText="false" indent="0" shrinkToFit="false"/>
      <protection locked="true" hidden="false"/>
    </xf>
    <xf numFmtId="164" fontId="24" fillId="4" borderId="16" xfId="0" applyFont="true" applyBorder="true" applyAlignment="true" applyProtection="false">
      <alignment horizontal="center" vertical="bottom" textRotation="90" wrapText="false" indent="0" shrinkToFit="false"/>
      <protection locked="true" hidden="false"/>
    </xf>
    <xf numFmtId="164" fontId="0" fillId="4" borderId="25" xfId="0" applyFont="false" applyBorder="true" applyAlignment="true" applyProtection="false">
      <alignment horizontal="center" vertical="bottom" textRotation="0" wrapText="false" indent="0" shrinkToFit="false"/>
      <protection locked="true" hidden="false"/>
    </xf>
    <xf numFmtId="164" fontId="0" fillId="0" borderId="23"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24"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6" fontId="32" fillId="0" borderId="1" xfId="0" applyFont="true" applyBorder="true" applyAlignment="true" applyProtection="false">
      <alignment horizontal="center" vertical="bottom" textRotation="0" wrapText="false" indent="0" shrinkToFit="false"/>
      <protection locked="true" hidden="false"/>
    </xf>
    <xf numFmtId="166" fontId="4" fillId="0" borderId="1" xfId="0" applyFont="true" applyBorder="tru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6" fontId="4" fillId="0" borderId="0"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0DFD7"/>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04040"/>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worksheets/sheet2.xml" Type="http://schemas.openxmlformats.org/officeDocument/2006/relationships/worksheet"/><Relationship Id="rId4" Target="worksheets/sheet3.xml" Type="http://schemas.openxmlformats.org/officeDocument/2006/relationships/worksheet"/><Relationship Id="rId5" Target="worksheets/sheet4.xml" Type="http://schemas.openxmlformats.org/officeDocument/2006/relationships/worksheet"/><Relationship Id="rId6" Target="worksheets/sheet5.xml" Type="http://schemas.openxmlformats.org/officeDocument/2006/relationships/worksheet"/><Relationship Id="rId7" Target="sharedStrings.xml" Type="http://schemas.openxmlformats.org/officeDocument/2006/relationships/sharedStrings"/></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 Id="rId10" Target="../media/image10.png" Type="http://schemas.openxmlformats.org/officeDocument/2006/relationships/image"/><Relationship Id="rId11" Target="../media/image11.png" Type="http://schemas.openxmlformats.org/officeDocument/2006/relationships/image"/><Relationship Id="rId12" Target="../media/image12.png" Type="http://schemas.openxmlformats.org/officeDocument/2006/relationships/image"/><Relationship Id="rId13" Target="../media/image13.png" Type="http://schemas.openxmlformats.org/officeDocument/2006/relationships/image"/><Relationship Id="rId14" Target="../media/image14.png" Type="http://schemas.openxmlformats.org/officeDocument/2006/relationships/image"/><Relationship Id="rId2" Target="../media/image2.png" Type="http://schemas.openxmlformats.org/officeDocument/2006/relationships/image"/><Relationship Id="rId3" Target="../media/image3.wmf" Type="http://schemas.openxmlformats.org/officeDocument/2006/relationships/image"/><Relationship Id="rId4" Target="../media/image4.png" Type="http://schemas.openxmlformats.org/officeDocument/2006/relationships/image"/><Relationship Id="rId5" Target="../media/image5.png" Type="http://schemas.openxmlformats.org/officeDocument/2006/relationships/image"/><Relationship Id="rId6" Target="../media/image6.png" Type="http://schemas.openxmlformats.org/officeDocument/2006/relationships/image"/><Relationship Id="rId7" Target="../media/image7.png" Type="http://schemas.openxmlformats.org/officeDocument/2006/relationships/image"/><Relationship Id="rId8" Target="../media/image8.png" Type="http://schemas.openxmlformats.org/officeDocument/2006/relationships/image"/><Relationship Id="rId9" Target="../media/image9.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857160</xdr:colOff>
      <xdr:row>83</xdr:row>
      <xdr:rowOff>0</xdr:rowOff>
    </xdr:from>
    <xdr:to>
      <xdr:col>3</xdr:col>
      <xdr:colOff>330480</xdr:colOff>
      <xdr:row>86</xdr:row>
      <xdr:rowOff>91440</xdr:rowOff>
    </xdr:to>
    <xdr:sp>
      <xdr:nvSpPr>
        <xdr:cNvPr id="0" name="Rectángulo 6"/>
        <xdr:cNvSpPr/>
      </xdr:nvSpPr>
      <xdr:spPr>
        <a:xfrm>
          <a:off x="3498840" y="16459200"/>
          <a:ext cx="1023120" cy="663120"/>
        </a:xfrm>
        <a:prstGeom prst="rect">
          <a:avLst/>
        </a:prstGeom>
        <a:solidFill>
          <a:srgbClr val="ffffff"/>
        </a:solidFill>
        <a:ln w="9525">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2</xdr:col>
      <xdr:colOff>860400</xdr:colOff>
      <xdr:row>78</xdr:row>
      <xdr:rowOff>36360</xdr:rowOff>
    </xdr:from>
    <xdr:to>
      <xdr:col>3</xdr:col>
      <xdr:colOff>333720</xdr:colOff>
      <xdr:row>81</xdr:row>
      <xdr:rowOff>127800</xdr:rowOff>
    </xdr:to>
    <xdr:sp>
      <xdr:nvSpPr>
        <xdr:cNvPr id="1" name="Rectángulo 1"/>
        <xdr:cNvSpPr/>
      </xdr:nvSpPr>
      <xdr:spPr>
        <a:xfrm>
          <a:off x="3502080" y="15543000"/>
          <a:ext cx="1023120" cy="663120"/>
        </a:xfrm>
        <a:prstGeom prst="rect">
          <a:avLst/>
        </a:prstGeom>
        <a:solidFill>
          <a:srgbClr val="ffffff"/>
        </a:solidFill>
        <a:ln w="9525">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26</xdr:col>
      <xdr:colOff>405360</xdr:colOff>
      <xdr:row>11</xdr:row>
      <xdr:rowOff>1800</xdr:rowOff>
    </xdr:from>
    <xdr:to>
      <xdr:col>27</xdr:col>
      <xdr:colOff>124920</xdr:colOff>
      <xdr:row>11</xdr:row>
      <xdr:rowOff>84960</xdr:rowOff>
    </xdr:to>
    <xdr:pic>
      <xdr:nvPicPr>
        <xdr:cNvPr id="2" name="19 Imagen" descr=""/>
        <xdr:cNvPicPr/>
      </xdr:nvPicPr>
      <xdr:blipFill>
        <a:blip r:embed="rId1"/>
        <a:srcRect l="0" t="13396" r="0" b="13396"/>
        <a:stretch/>
      </xdr:blipFill>
      <xdr:spPr>
        <a:xfrm>
          <a:off x="9249120" y="1582920"/>
          <a:ext cx="239400" cy="83160"/>
        </a:xfrm>
        <a:prstGeom prst="rect">
          <a:avLst/>
        </a:prstGeom>
        <a:ln w="0">
          <a:noFill/>
        </a:ln>
      </xdr:spPr>
    </xdr:pic>
    <xdr:clientData/>
  </xdr:twoCellAnchor>
  <xdr:twoCellAnchor editAs="oneCell">
    <xdr:from>
      <xdr:col>22</xdr:col>
      <xdr:colOff>142920</xdr:colOff>
      <xdr:row>54</xdr:row>
      <xdr:rowOff>66600</xdr:rowOff>
    </xdr:from>
    <xdr:to>
      <xdr:col>30</xdr:col>
      <xdr:colOff>320760</xdr:colOff>
      <xdr:row>99</xdr:row>
      <xdr:rowOff>58680</xdr:rowOff>
    </xdr:to>
    <xdr:pic>
      <xdr:nvPicPr>
        <xdr:cNvPr id="3" name="Picture 526" descr=""/>
        <xdr:cNvPicPr/>
      </xdr:nvPicPr>
      <xdr:blipFill>
        <a:blip r:embed="rId2"/>
        <a:stretch/>
      </xdr:blipFill>
      <xdr:spPr>
        <a:xfrm>
          <a:off x="6817320" y="8010360"/>
          <a:ext cx="3857040" cy="6678720"/>
        </a:xfrm>
        <a:prstGeom prst="rect">
          <a:avLst/>
        </a:prstGeom>
        <a:ln w="0">
          <a:noFill/>
        </a:ln>
      </xdr:spPr>
    </xdr:pic>
    <xdr:clientData/>
  </xdr:twoCellAnchor>
  <xdr:twoCellAnchor editAs="twoCell">
    <xdr:from>
      <xdr:col>13</xdr:col>
      <xdr:colOff>95400</xdr:colOff>
      <xdr:row>1</xdr:row>
      <xdr:rowOff>38160</xdr:rowOff>
    </xdr:from>
    <xdr:to>
      <xdr:col>14</xdr:col>
      <xdr:colOff>380520</xdr:colOff>
      <xdr:row>3</xdr:row>
      <xdr:rowOff>170640</xdr:rowOff>
    </xdr:to>
    <xdr:pic>
      <xdr:nvPicPr>
        <xdr:cNvPr id="4" name="Imagen 2" descr=""/>
        <xdr:cNvPicPr/>
      </xdr:nvPicPr>
      <xdr:blipFill>
        <a:blip r:embed="rId3"/>
        <a:stretch/>
      </xdr:blipFill>
      <xdr:spPr>
        <a:xfrm>
          <a:off x="3367440" y="200160"/>
          <a:ext cx="614880" cy="446760"/>
        </a:xfrm>
        <a:prstGeom prst="rect">
          <a:avLst/>
        </a:prstGeom>
        <a:ln w="0">
          <a:noFill/>
        </a:ln>
      </xdr:spPr>
    </xdr:pic>
    <xdr:clientData/>
  </xdr:twoCellAnchor>
  <xdr:twoCellAnchor editAs="oneCell">
    <xdr:from>
      <xdr:col>2</xdr:col>
      <xdr:colOff>257040</xdr:colOff>
      <xdr:row>1</xdr:row>
      <xdr:rowOff>0</xdr:rowOff>
    </xdr:from>
    <xdr:to>
      <xdr:col>5</xdr:col>
      <xdr:colOff>88560</xdr:colOff>
      <xdr:row>3</xdr:row>
      <xdr:rowOff>50760</xdr:rowOff>
    </xdr:to>
    <xdr:pic>
      <xdr:nvPicPr>
        <xdr:cNvPr id="5" name="Picture 3" descr=""/>
        <xdr:cNvPicPr/>
      </xdr:nvPicPr>
      <xdr:blipFill>
        <a:blip r:embed="rId4"/>
        <a:stretch/>
      </xdr:blipFill>
      <xdr:spPr>
        <a:xfrm>
          <a:off x="713520" y="162000"/>
          <a:ext cx="656640" cy="365040"/>
        </a:xfrm>
        <a:prstGeom prst="rect">
          <a:avLst/>
        </a:prstGeom>
        <a:ln w="0">
          <a:noFill/>
        </a:ln>
      </xdr:spPr>
    </xdr:pic>
    <xdr:clientData/>
  </xdr:twoCellAnchor>
  <xdr:twoCellAnchor editAs="oneCell">
    <xdr:from>
      <xdr:col>8</xdr:col>
      <xdr:colOff>114480</xdr:colOff>
      <xdr:row>0</xdr:row>
      <xdr:rowOff>152280</xdr:rowOff>
    </xdr:from>
    <xdr:to>
      <xdr:col>10</xdr:col>
      <xdr:colOff>290880</xdr:colOff>
      <xdr:row>3</xdr:row>
      <xdr:rowOff>75240</xdr:rowOff>
    </xdr:to>
    <xdr:pic>
      <xdr:nvPicPr>
        <xdr:cNvPr id="6" name="Picture 8" descr=""/>
        <xdr:cNvPicPr/>
      </xdr:nvPicPr>
      <xdr:blipFill>
        <a:blip r:embed="rId5"/>
        <a:stretch/>
      </xdr:blipFill>
      <xdr:spPr>
        <a:xfrm>
          <a:off x="2118600" y="152280"/>
          <a:ext cx="568800" cy="399240"/>
        </a:xfrm>
        <a:prstGeom prst="rect">
          <a:avLst/>
        </a:prstGeom>
        <a:ln w="0">
          <a:noFill/>
        </a:ln>
      </xdr:spPr>
    </xdr:pic>
    <xdr:clientData/>
  </xdr:twoCellAnchor>
  <xdr:twoCellAnchor editAs="oneCell">
    <xdr:from>
      <xdr:col>28</xdr:col>
      <xdr:colOff>38160</xdr:colOff>
      <xdr:row>11</xdr:row>
      <xdr:rowOff>4320</xdr:rowOff>
    </xdr:from>
    <xdr:to>
      <xdr:col>28</xdr:col>
      <xdr:colOff>176760</xdr:colOff>
      <xdr:row>11</xdr:row>
      <xdr:rowOff>87480</xdr:rowOff>
    </xdr:to>
    <xdr:pic>
      <xdr:nvPicPr>
        <xdr:cNvPr id="7" name="19 Imagen" descr=""/>
        <xdr:cNvPicPr/>
      </xdr:nvPicPr>
      <xdr:blipFill>
        <a:blip r:embed="rId6"/>
        <a:srcRect l="0" t="13396" r="0" b="13396"/>
        <a:stretch/>
      </xdr:blipFill>
      <xdr:spPr>
        <a:xfrm>
          <a:off x="9808200" y="1585440"/>
          <a:ext cx="138600" cy="83160"/>
        </a:xfrm>
        <a:prstGeom prst="rect">
          <a:avLst/>
        </a:prstGeom>
        <a:ln w="0">
          <a:noFill/>
        </a:ln>
      </xdr:spPr>
    </xdr:pic>
    <xdr:clientData/>
  </xdr:twoCellAnchor>
  <xdr:twoCellAnchor editAs="oneCell">
    <xdr:from>
      <xdr:col>33</xdr:col>
      <xdr:colOff>250560</xdr:colOff>
      <xdr:row>11</xdr:row>
      <xdr:rowOff>5040</xdr:rowOff>
    </xdr:from>
    <xdr:to>
      <xdr:col>33</xdr:col>
      <xdr:colOff>389160</xdr:colOff>
      <xdr:row>11</xdr:row>
      <xdr:rowOff>88200</xdr:rowOff>
    </xdr:to>
    <xdr:pic>
      <xdr:nvPicPr>
        <xdr:cNvPr id="8" name="19 Imagen" descr=""/>
        <xdr:cNvPicPr/>
      </xdr:nvPicPr>
      <xdr:blipFill>
        <a:blip r:embed="rId7"/>
        <a:srcRect l="0" t="13396" r="0" b="13396"/>
        <a:stretch/>
      </xdr:blipFill>
      <xdr:spPr>
        <a:xfrm>
          <a:off x="12164400" y="1586160"/>
          <a:ext cx="138600" cy="83160"/>
        </a:xfrm>
        <a:prstGeom prst="rect">
          <a:avLst/>
        </a:prstGeom>
        <a:ln w="0">
          <a:noFill/>
        </a:ln>
      </xdr:spPr>
    </xdr:pic>
    <xdr:clientData/>
  </xdr:twoCellAnchor>
  <xdr:twoCellAnchor editAs="oneCell">
    <xdr:from>
      <xdr:col>32</xdr:col>
      <xdr:colOff>390960</xdr:colOff>
      <xdr:row>11</xdr:row>
      <xdr:rowOff>5040</xdr:rowOff>
    </xdr:from>
    <xdr:to>
      <xdr:col>33</xdr:col>
      <xdr:colOff>109080</xdr:colOff>
      <xdr:row>11</xdr:row>
      <xdr:rowOff>88200</xdr:rowOff>
    </xdr:to>
    <xdr:pic>
      <xdr:nvPicPr>
        <xdr:cNvPr id="9" name="19 Imagen" descr=""/>
        <xdr:cNvPicPr/>
      </xdr:nvPicPr>
      <xdr:blipFill>
        <a:blip r:embed="rId8"/>
        <a:srcRect l="0" t="13396" r="0" b="13396"/>
        <a:stretch/>
      </xdr:blipFill>
      <xdr:spPr>
        <a:xfrm>
          <a:off x="11784600" y="1586160"/>
          <a:ext cx="238320" cy="83160"/>
        </a:xfrm>
        <a:prstGeom prst="rect">
          <a:avLst/>
        </a:prstGeom>
        <a:ln w="0">
          <a:noFill/>
        </a:ln>
      </xdr:spPr>
    </xdr:pic>
    <xdr:clientData/>
  </xdr:twoCellAnchor>
  <xdr:twoCellAnchor editAs="oneCell">
    <xdr:from>
      <xdr:col>35</xdr:col>
      <xdr:colOff>122760</xdr:colOff>
      <xdr:row>21</xdr:row>
      <xdr:rowOff>73800</xdr:rowOff>
    </xdr:from>
    <xdr:to>
      <xdr:col>35</xdr:col>
      <xdr:colOff>261360</xdr:colOff>
      <xdr:row>21</xdr:row>
      <xdr:rowOff>156960</xdr:rowOff>
    </xdr:to>
    <xdr:pic>
      <xdr:nvPicPr>
        <xdr:cNvPr id="10" name="19 Imagen" descr=""/>
        <xdr:cNvPicPr/>
      </xdr:nvPicPr>
      <xdr:blipFill>
        <a:blip r:embed="rId9"/>
        <a:srcRect l="0" t="13396" r="0" b="13396"/>
        <a:stretch/>
      </xdr:blipFill>
      <xdr:spPr>
        <a:xfrm>
          <a:off x="13077360" y="3064680"/>
          <a:ext cx="138600" cy="83160"/>
        </a:xfrm>
        <a:prstGeom prst="rect">
          <a:avLst/>
        </a:prstGeom>
        <a:ln w="0">
          <a:noFill/>
        </a:ln>
      </xdr:spPr>
    </xdr:pic>
    <xdr:clientData/>
  </xdr:twoCellAnchor>
  <xdr:twoCellAnchor editAs="oneCell">
    <xdr:from>
      <xdr:col>36</xdr:col>
      <xdr:colOff>19800</xdr:colOff>
      <xdr:row>21</xdr:row>
      <xdr:rowOff>78480</xdr:rowOff>
    </xdr:from>
    <xdr:to>
      <xdr:col>36</xdr:col>
      <xdr:colOff>158400</xdr:colOff>
      <xdr:row>21</xdr:row>
      <xdr:rowOff>161640</xdr:rowOff>
    </xdr:to>
    <xdr:pic>
      <xdr:nvPicPr>
        <xdr:cNvPr id="11" name="19 Imagen" descr=""/>
        <xdr:cNvPicPr/>
      </xdr:nvPicPr>
      <xdr:blipFill>
        <a:blip r:embed="rId10"/>
        <a:srcRect l="0" t="13396" r="0" b="13396"/>
        <a:stretch/>
      </xdr:blipFill>
      <xdr:spPr>
        <a:xfrm>
          <a:off x="13532760" y="3069360"/>
          <a:ext cx="138600" cy="83160"/>
        </a:xfrm>
        <a:prstGeom prst="rect">
          <a:avLst/>
        </a:prstGeom>
        <a:ln w="0">
          <a:noFill/>
        </a:ln>
      </xdr:spPr>
    </xdr:pic>
    <xdr:clientData/>
  </xdr:twoCellAnchor>
  <xdr:twoCellAnchor editAs="oneCell">
    <xdr:from>
      <xdr:col>36</xdr:col>
      <xdr:colOff>7200</xdr:colOff>
      <xdr:row>18</xdr:row>
      <xdr:rowOff>108000</xdr:rowOff>
    </xdr:from>
    <xdr:to>
      <xdr:col>36</xdr:col>
      <xdr:colOff>145800</xdr:colOff>
      <xdr:row>19</xdr:row>
      <xdr:rowOff>60840</xdr:rowOff>
    </xdr:to>
    <xdr:pic>
      <xdr:nvPicPr>
        <xdr:cNvPr id="12" name="19 Imagen" descr=""/>
        <xdr:cNvPicPr/>
      </xdr:nvPicPr>
      <xdr:blipFill>
        <a:blip r:embed="rId11"/>
        <a:srcRect l="0" t="13396" r="0" b="13396"/>
        <a:stretch/>
      </xdr:blipFill>
      <xdr:spPr>
        <a:xfrm>
          <a:off x="13520160" y="2679840"/>
          <a:ext cx="138600" cy="86040"/>
        </a:xfrm>
        <a:prstGeom prst="rect">
          <a:avLst/>
        </a:prstGeom>
        <a:ln w="0">
          <a:noFill/>
        </a:ln>
      </xdr:spPr>
    </xdr:pic>
    <xdr:clientData/>
  </xdr:twoCellAnchor>
  <xdr:twoCellAnchor editAs="oneCell">
    <xdr:from>
      <xdr:col>35</xdr:col>
      <xdr:colOff>118080</xdr:colOff>
      <xdr:row>18</xdr:row>
      <xdr:rowOff>108000</xdr:rowOff>
    </xdr:from>
    <xdr:to>
      <xdr:col>35</xdr:col>
      <xdr:colOff>256680</xdr:colOff>
      <xdr:row>19</xdr:row>
      <xdr:rowOff>60840</xdr:rowOff>
    </xdr:to>
    <xdr:pic>
      <xdr:nvPicPr>
        <xdr:cNvPr id="13" name="19 Imagen" descr=""/>
        <xdr:cNvPicPr/>
      </xdr:nvPicPr>
      <xdr:blipFill>
        <a:blip r:embed="rId12"/>
        <a:srcRect l="0" t="13396" r="0" b="13396"/>
        <a:stretch/>
      </xdr:blipFill>
      <xdr:spPr>
        <a:xfrm>
          <a:off x="13072680" y="2679840"/>
          <a:ext cx="138600" cy="86040"/>
        </a:xfrm>
        <a:prstGeom prst="rect">
          <a:avLst/>
        </a:prstGeom>
        <a:ln w="0">
          <a:noFill/>
        </a:ln>
      </xdr:spPr>
    </xdr:pic>
    <xdr:clientData/>
  </xdr:twoCellAnchor>
  <xdr:twoCellAnchor editAs="oneCell">
    <xdr:from>
      <xdr:col>35</xdr:col>
      <xdr:colOff>439920</xdr:colOff>
      <xdr:row>16</xdr:row>
      <xdr:rowOff>56520</xdr:rowOff>
    </xdr:from>
    <xdr:to>
      <xdr:col>36</xdr:col>
      <xdr:colOff>136080</xdr:colOff>
      <xdr:row>16</xdr:row>
      <xdr:rowOff>139680</xdr:rowOff>
    </xdr:to>
    <xdr:pic>
      <xdr:nvPicPr>
        <xdr:cNvPr id="14" name="19 Imagen" descr=""/>
        <xdr:cNvPicPr/>
      </xdr:nvPicPr>
      <xdr:blipFill>
        <a:blip r:embed="rId13"/>
        <a:srcRect l="0" t="13396" r="0" b="13396"/>
        <a:stretch/>
      </xdr:blipFill>
      <xdr:spPr>
        <a:xfrm>
          <a:off x="13394520" y="2323440"/>
          <a:ext cx="254520" cy="83160"/>
        </a:xfrm>
        <a:prstGeom prst="rect">
          <a:avLst/>
        </a:prstGeom>
        <a:ln w="0">
          <a:noFill/>
        </a:ln>
      </xdr:spPr>
    </xdr:pic>
    <xdr:clientData/>
  </xdr:twoCellAnchor>
  <xdr:twoCellAnchor editAs="oneCell">
    <xdr:from>
      <xdr:col>35</xdr:col>
      <xdr:colOff>118080</xdr:colOff>
      <xdr:row>16</xdr:row>
      <xdr:rowOff>59040</xdr:rowOff>
    </xdr:from>
    <xdr:to>
      <xdr:col>35</xdr:col>
      <xdr:colOff>256680</xdr:colOff>
      <xdr:row>16</xdr:row>
      <xdr:rowOff>142200</xdr:rowOff>
    </xdr:to>
    <xdr:pic>
      <xdr:nvPicPr>
        <xdr:cNvPr id="15" name="19 Imagen" descr=""/>
        <xdr:cNvPicPr/>
      </xdr:nvPicPr>
      <xdr:blipFill>
        <a:blip r:embed="rId14"/>
        <a:srcRect l="0" t="13396" r="0" b="13396"/>
        <a:stretch/>
      </xdr:blipFill>
      <xdr:spPr>
        <a:xfrm>
          <a:off x="13072680" y="2325960"/>
          <a:ext cx="138600" cy="83160"/>
        </a:xfrm>
        <a:prstGeom prst="rect">
          <a:avLst/>
        </a:prstGeom>
        <a:ln w="0">
          <a:noFill/>
        </a:ln>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G90"/>
  <sheetViews>
    <sheetView showFormulas="false" showGridLines="true" showRowColHeaders="true" showZeros="true" rightToLeft="false" tabSelected="false" showOutlineSymbols="true" defaultGridColor="true" view="normal" topLeftCell="A13" colorId="64" zoomScale="115" zoomScaleNormal="115" zoomScalePageLayoutView="100" workbookViewId="0">
      <selection pane="topLeft" activeCell="B11" activeCellId="0" sqref="B11"/>
    </sheetView>
  </sheetViews>
  <sheetFormatPr defaultColWidth="10.72265625" defaultRowHeight="15" zeroHeight="false" outlineLevelRow="0" outlineLevelCol="0"/>
  <cols>
    <col min="1" max="1" customWidth="true" hidden="false" style="0" width="17.14" collapsed="false" outlineLevel="0"/>
    <col min="2" max="2" customWidth="true" hidden="false" style="0" width="12.57" collapsed="false" outlineLevel="0"/>
    <col min="3" max="3" customWidth="true" hidden="false" style="0" width="17.43" collapsed="false" outlineLevel="0"/>
    <col min="4" max="4" customWidth="true" hidden="false" style="0" width="11.71" collapsed="false" outlineLevel="0"/>
    <col min="5" max="5" customWidth="true" hidden="false" style="0" width="24.72" collapsed="false" outlineLevel="0"/>
    <col min="6" max="6" customWidth="true" hidden="false" style="0" width="11.14" collapsed="false" outlineLevel="0"/>
  </cols>
  <sheetData>
    <row r="3" customFormat="false" ht="27" hidden="false" customHeight="true" outlineLevel="0" collapsed="false"/>
    <row r="4" customFormat="false" ht="15.75" hidden="false" customHeight="true" outlineLevel="0" collapsed="false">
      <c r="A4" s="1"/>
      <c r="B4" s="2" t="s">
        <v>0</v>
      </c>
      <c r="C4" s="1"/>
      <c r="D4" s="1"/>
      <c r="E4" s="1"/>
      <c r="F4" s="1"/>
    </row>
    <row r="5" customFormat="false" ht="15" hidden="false" customHeight="false" outlineLevel="0" collapsed="false">
      <c r="A5" s="1"/>
      <c r="B5" s="1" t="s">
        <v>266</v>
      </c>
      <c r="C5" s="1"/>
      <c r="D5" s="1"/>
      <c r="E5" s="1"/>
      <c r="F5" s="1"/>
    </row>
    <row r="6" customFormat="false" ht="15" hidden="false" customHeight="false" outlineLevel="0" collapsed="false">
      <c r="A6" s="3" t="s">
        <v>1</v>
      </c>
      <c r="B6" s="4" t="s">
        <v>2</v>
      </c>
      <c r="C6" s="4"/>
      <c r="D6" s="5" t="s">
        <v>3</v>
      </c>
      <c r="E6" s="6" t="n">
        <f aca="true">+TODAY()</f>
        <v>45790</v>
      </c>
      <c r="F6" s="1"/>
    </row>
    <row r="7" customFormat="false" ht="15" hidden="false" customHeight="false" outlineLevel="0" collapsed="false">
      <c r="A7" s="1"/>
      <c r="B7" s="1"/>
      <c r="C7" s="1"/>
      <c r="D7" s="1"/>
      <c r="E7" s="1"/>
      <c r="F7" s="1"/>
    </row>
    <row r="8" customFormat="false" ht="15" hidden="false" customHeight="false" outlineLevel="0" collapsed="false">
      <c r="A8" s="3" t="s">
        <v>4</v>
      </c>
      <c r="B8" s="1"/>
      <c r="C8" s="1"/>
      <c r="D8" s="1"/>
      <c r="E8" s="1"/>
      <c r="F8" s="1"/>
    </row>
    <row r="9" customFormat="false" ht="15" hidden="false" customHeight="false" outlineLevel="0" collapsed="false">
      <c r="A9" s="1"/>
      <c r="B9" s="1"/>
      <c r="C9" s="1"/>
      <c r="D9" s="1"/>
      <c r="E9" s="1"/>
      <c r="F9" s="1"/>
    </row>
    <row r="10" customFormat="false" ht="15" hidden="false" customHeight="false" outlineLevel="0" collapsed="false">
      <c r="A10" s="1" t="s">
        <v>263</v>
      </c>
      <c r="B10" s="1" t="s">
        <v>6</v>
      </c>
      <c r="C10" s="1"/>
      <c r="D10" s="1"/>
      <c r="E10" s="1"/>
      <c r="F10" s="1"/>
    </row>
    <row r="11" customFormat="false" ht="15" hidden="false" customHeight="false" outlineLevel="0" collapsed="false">
      <c r="A11" s="1" t="s">
        <v>7</v>
      </c>
      <c r="B11" s="7" t="s">
        <v>8</v>
      </c>
      <c r="C11" s="1"/>
      <c r="D11" s="1"/>
      <c r="E11" s="1"/>
      <c r="F11" s="1"/>
    </row>
    <row r="12" customFormat="false" ht="15" hidden="false" customHeight="false" outlineLevel="0" collapsed="false">
      <c r="A12" s="1" t="s">
        <v>9</v>
      </c>
      <c r="B12" s="1"/>
      <c r="C12" s="1"/>
      <c r="D12" s="1"/>
      <c r="E12" s="1"/>
      <c r="F12" s="1"/>
      <c r="G12" t="s" s="0">
        <v>264</v>
      </c>
    </row>
    <row r="13" customFormat="false" ht="15" hidden="false" customHeight="false" outlineLevel="0" collapsed="false">
      <c r="A13" s="1" t="s">
        <v>1</v>
      </c>
      <c r="B13" s="1"/>
      <c r="C13" s="1"/>
      <c r="D13" s="1"/>
      <c r="E13" s="1"/>
      <c r="F13" s="1"/>
    </row>
    <row r="14" customFormat="false" ht="15" hidden="false" customHeight="false" outlineLevel="0" collapsed="false">
      <c r="A14" s="1" t="s">
        <v>10</v>
      </c>
      <c r="B14" s="1"/>
      <c r="C14" s="8"/>
      <c r="D14" s="1" t="s">
        <v>265</v>
      </c>
      <c r="E14" s="1"/>
      <c r="F14" s="8"/>
    </row>
    <row r="15" customFormat="false" ht="15" hidden="false" customHeight="false" outlineLevel="0" collapsed="false">
      <c r="A15" s="1"/>
      <c r="B15" s="1"/>
      <c r="C15" s="1"/>
      <c r="D15" s="1"/>
      <c r="E15" s="1"/>
      <c r="F15" s="1"/>
    </row>
    <row r="16" customFormat="false" ht="15" hidden="false" customHeight="false" outlineLevel="0" collapsed="false">
      <c r="A16" s="3" t="s">
        <v>11</v>
      </c>
      <c r="B16" s="1"/>
      <c r="C16" s="1"/>
      <c r="D16" s="7"/>
      <c r="E16" s="1"/>
      <c r="F16" s="1"/>
    </row>
    <row r="17" customFormat="false" ht="15" hidden="false" customHeight="false" outlineLevel="0" collapsed="false">
      <c r="A17" s="1"/>
      <c r="B17" s="1"/>
      <c r="C17" s="1"/>
      <c r="D17" s="1"/>
      <c r="E17" s="1"/>
      <c r="F17" s="1"/>
    </row>
    <row r="18" customFormat="false" ht="15" hidden="false" customHeight="false" outlineLevel="0" collapsed="false">
      <c r="A18" s="1" t="s">
        <v>5</v>
      </c>
      <c r="B18" s="1"/>
      <c r="C18" s="1"/>
      <c r="D18" s="1"/>
      <c r="E18" s="9"/>
      <c r="F18" s="1"/>
    </row>
    <row r="19" customFormat="false" ht="15" hidden="false" customHeight="false" outlineLevel="0" collapsed="false">
      <c r="A19" s="1" t="s">
        <v>7</v>
      </c>
      <c r="B19" s="1"/>
      <c r="C19" s="1"/>
      <c r="D19" s="1"/>
      <c r="E19" s="1"/>
      <c r="F19" s="1"/>
    </row>
    <row r="20" customFormat="false" ht="15" hidden="false" customHeight="false" outlineLevel="0" collapsed="false">
      <c r="A20" s="1" t="s">
        <v>9</v>
      </c>
      <c r="B20" s="1"/>
      <c r="C20" s="1"/>
      <c r="D20" s="1"/>
      <c r="E20" s="1"/>
      <c r="F20" s="1"/>
    </row>
    <row r="21" customFormat="false" ht="15" hidden="false" customHeight="false" outlineLevel="0" collapsed="false">
      <c r="A21" s="1" t="s">
        <v>1</v>
      </c>
      <c r="B21" s="1"/>
      <c r="C21" s="1"/>
      <c r="D21" s="1"/>
      <c r="E21" s="1"/>
      <c r="F21" s="1"/>
    </row>
    <row r="22" customFormat="false" ht="15" hidden="false" customHeight="true" outlineLevel="0" collapsed="false">
      <c r="A22" s="1" t="s">
        <v>10</v>
      </c>
      <c r="B22" s="1"/>
      <c r="C22" s="8"/>
      <c r="D22" s="1"/>
      <c r="E22" s="1"/>
      <c r="F22" s="1"/>
    </row>
    <row r="23" customFormat="false" ht="14.25" hidden="false" customHeight="true" outlineLevel="0" collapsed="false">
      <c r="A23" s="1"/>
      <c r="B23" s="10"/>
      <c r="C23" s="10"/>
      <c r="D23" s="10"/>
      <c r="E23" s="10"/>
      <c r="F23" s="10"/>
    </row>
    <row r="24" customFormat="false" ht="15" hidden="false" customHeight="true" outlineLevel="0" collapsed="false">
      <c r="A24" s="11" t="s">
        <v>12</v>
      </c>
      <c r="B24" s="11"/>
      <c r="C24" s="11"/>
      <c r="D24" s="11"/>
      <c r="E24" s="11"/>
      <c r="F24" s="11"/>
    </row>
    <row r="25" customFormat="false" ht="15" hidden="false" customHeight="true" outlineLevel="0" collapsed="false">
      <c r="A25" s="11"/>
      <c r="B25" s="11"/>
      <c r="C25" s="11"/>
      <c r="D25" s="11"/>
      <c r="E25" s="11"/>
      <c r="F25" s="11"/>
    </row>
    <row r="26" customFormat="false" ht="15" hidden="false" customHeight="true" outlineLevel="0" collapsed="false">
      <c r="A26" s="1"/>
      <c r="B26" s="10"/>
      <c r="C26" s="10"/>
      <c r="D26" s="10"/>
      <c r="E26" s="10"/>
      <c r="F26" s="10"/>
    </row>
    <row r="27" customFormat="false" ht="15" hidden="false" customHeight="true" outlineLevel="0" collapsed="false">
      <c r="A27" s="11" t="s">
        <v>13</v>
      </c>
      <c r="B27" s="11"/>
      <c r="C27" s="11"/>
      <c r="D27" s="11"/>
      <c r="E27" s="11"/>
      <c r="F27" s="11"/>
    </row>
    <row r="28" customFormat="false" ht="15" hidden="false" customHeight="false" outlineLevel="0" collapsed="false">
      <c r="A28" s="11"/>
      <c r="B28" s="11"/>
      <c r="C28" s="11"/>
      <c r="D28" s="11"/>
      <c r="E28" s="11"/>
      <c r="F28" s="11"/>
    </row>
    <row r="29" customFormat="false" ht="8.25" hidden="false" customHeight="true" outlineLevel="0" collapsed="false">
      <c r="A29" s="1"/>
      <c r="B29" s="1"/>
      <c r="C29" s="1"/>
      <c r="D29" s="1"/>
      <c r="E29" s="1"/>
      <c r="F29" s="1"/>
    </row>
    <row r="30" customFormat="false" ht="16.5" hidden="false" customHeight="true" outlineLevel="0" collapsed="false">
      <c r="A30" s="12" t="s">
        <v>14</v>
      </c>
      <c r="B30" s="13" t="str">
        <f aca="false" t="array" ref="B30:B30">IFERROR(SUBSTITUTE(MID(_xlfn._xlws.filter(Data!A:A, ISNUMBER(FIND("claseVehiculo", Data!A:A))), FIND(":", _xlfn._xlws.filter(Data!A:A, ISNUMBER(FIND("claseVehiculo", Data!A:A)))) + 2, LEN(_xlfn._xlws.filter(Data!A:A, ISNUMBER(FIND("claseVehiculo", Data!A:A)))) - FIND(":", _xlfn._xlws.filter(Data!A:A, ISNUMBER(FIND("claseVehiculo", Data!A:A)))) - 2), """", ""), "No encontrado")</f>
        <v>No encontrado</v>
      </c>
      <c r="C30" s="13"/>
      <c r="D30" s="12" t="s">
        <v>15</v>
      </c>
      <c r="E30" s="14" t="str">
        <f aca="false" t="array" ref="E30:E30">IFERROR(SUBSTITUTE(MID(_xlfn._xlws.filter(Data!A:A, ISNUMBER(FIND("marca", Data!A:A))), FIND(":", _xlfn._xlws.filter(Data!A:A, ISNUMBER(FIND("marca", Data!A:A)))) + 2, LEN(_xlfn._xlws.filter(Data!A:A, ISNUMBER(FIND("marca", Data!A:A)))) - FIND(":", _xlfn._xlws.filter(Data!A:A, ISNUMBER(FIND("marca", Data!A:A)))) - 2), """", ""), "No encontrado")</f>
        <v>No encontrado</v>
      </c>
      <c r="F30" s="14"/>
    </row>
    <row r="31" customFormat="false" ht="15.75" hidden="false" customHeight="true" outlineLevel="0" collapsed="false">
      <c r="A31" s="12" t="s">
        <v>16</v>
      </c>
      <c r="B31" s="13" t="str">
        <f aca="false" t="array" ref="B31:B31">IFERROR(SUBSTITUTE(MID(_xlfn._xlws.filter(Data!A:A, ISNUMBER(FIND("color", Data!A:A))), FIND(":", _xlfn._xlws.filter(Data!A:A, ISNUMBER(FIND("color", Data!A:A)))) + 2, LEN(_xlfn._xlws.filter(Data!A:A, ISNUMBER(FIND("color", Data!A:A)))) - FIND(":", _xlfn._xlws.filter(Data!A:A, ISNUMBER(FIND("color", Data!A:A)))) - 2), """", ""), "No encontrado")</f>
        <v>No encontrado</v>
      </c>
      <c r="C31" s="13"/>
      <c r="D31" s="12" t="s">
        <v>17</v>
      </c>
      <c r="E31" s="14" t="str">
        <f aca="false" t="array" ref="E31:E31">UPPER(IFERROR(SUBSTITUTE(MID(_xlfn._xlws.filter(Data!A:A,ISNUMBER(FIND("tipoServicio",Data!A:A))),FIND(":",_xlfn._xlws.filter(Data!A:A,ISNUMBER(FIND("tipoServicio",Data!A:A))))+2,LEN(_xlfn._xlws.filter(Data!A:A,ISNUMBER(FIND("tipoServicio",Data!A:A))))-FIND(":",_xlfn._xlws.filter(Data!A:A,ISNUMBER(FIND("tipoServicio",Data!A:A))))-2),"""",""),"No encontrado"))</f>
        <v>NO ENCONTRADO</v>
      </c>
      <c r="F31" s="14"/>
    </row>
    <row r="32" customFormat="false" ht="16.5" hidden="false" customHeight="true" outlineLevel="0" collapsed="false">
      <c r="A32" s="12" t="s">
        <v>18</v>
      </c>
      <c r="B32" s="13" t="str">
        <f aca="false" t="array" ref="B32:B32">IFERROR(SUBSTITUTE(MID(_xlfn._xlws.filter(Data!A:A, ISNUMBER(FIND("tipoCarroceria", Data!A:A))), FIND(":", _xlfn._xlws.filter(Data!A:A, ISNUMBER(FIND("tipoCarroceria", Data!A:A)))) + 2, LEN(_xlfn._xlws.filter(Data!A:A, ISNUMBER(FIND("tipoCarroceria", Data!A:A)))) - FIND(":", _xlfn._xlws.filter(Data!A:A, ISNUMBER(FIND("tipoCarroceria", Data!A:A)))) - 2), """", ""), "No encontrado")</f>
        <v>No encontrado</v>
      </c>
      <c r="C32" s="13"/>
      <c r="D32" s="12" t="s">
        <v>19</v>
      </c>
      <c r="E32" s="14" t="str">
        <f aca="false" t="array" ref="E32:E32">IFERROR(SUBSTITUTE(MID(_xlfn._xlws.filter(Data!A:A, ISNUMBER(FIND("linea", Data!A:A))), FIND(":", _xlfn._xlws.filter(Data!A:A, ISNUMBER(FIND("linea", Data!A:A)))) + 2, LEN(_xlfn._xlws.filter(Data!A:A, ISNUMBER(FIND("linea", Data!A:A)))) - FIND(":", _xlfn._xlws.filter(Data!A:A, ISNUMBER(FIND("linea", Data!A:A)))) - 2), """", ""), "No encontrado")</f>
        <v>No encontrado</v>
      </c>
      <c r="F32" s="14"/>
    </row>
    <row r="33" customFormat="false" ht="15.75" hidden="false" customHeight="true" outlineLevel="0" collapsed="false">
      <c r="A33" s="12" t="s">
        <v>20</v>
      </c>
      <c r="B33" s="13" t="str">
        <f aca="false" t="array" ref="B33:B33">IFERROR(SUBSTITUTE(MID(_xlfn._xlws.filter(Data!A:A, ISNUMBER(FIND("modelo", Data!A:A))), FIND(":", _xlfn._xlws.filter(Data!A:A, ISNUMBER(FIND("modelo", Data!A:A)))) + 2, LEN(_xlfn._xlws.filter(Data!A:A, ISNUMBER(FIND("modelo", Data!A:A)))) - FIND(":", _xlfn._xlws.filter(Data!A:A, ISNUMBER(FIND("modelo", Data!A:A)))) - 2), """", ""), "No encontrado")</f>
        <v>No encontrado</v>
      </c>
      <c r="C33" s="13"/>
      <c r="D33" s="12" t="s">
        <v>21</v>
      </c>
      <c r="E33" s="14" t="str">
        <f aca="false" t="array" ref="E33:E33">IFERROR(SUBSTITUTE(MID(_xlfn._xlws.filter(Data!A:A, ISNUMBER(FIND("noChasis", Data!A:A))), FIND(":", _xlfn._xlws.filter(Data!A:A, ISNUMBER(FIND("noChasis", Data!A:A)))) + 2, LEN(_xlfn._xlws.filter(Data!A:A, ISNUMBER(FIND("noChasis", Data!A:A)))) - FIND(":", _xlfn._xlws.filter(Data!A:A, ISNUMBER(FIND("noChasis", Data!A:A)))) - 2), """", ""), "No encontrado")</f>
        <v>No encontrado</v>
      </c>
      <c r="F33" s="14"/>
    </row>
    <row r="34" customFormat="false" ht="15" hidden="false" customHeight="false" outlineLevel="0" collapsed="false">
      <c r="A34" s="12" t="s">
        <v>22</v>
      </c>
      <c r="B34" s="13" t="str">
        <f aca="false" t="array" ref="B34:B34">IFERROR(SUBSTITUTE(MID(_xlfn._xlws.filter(Data!A:A, ISNUMBER(FIND("noMotor", Data!A:A))), FIND(":", _xlfn._xlws.filter(Data!A:A, ISNUMBER(FIND("noMotor", Data!A:A)))) + 2, LEN(_xlfn._xlws.filter(Data!A:A, ISNUMBER(FIND("noMotor", Data!A:A)))) - FIND(":", _xlfn._xlws.filter(Data!A:A, ISNUMBER(FIND("noMotor", Data!A:A)))) - 2), """", ""), "No encontrado")</f>
        <v>No encontrado</v>
      </c>
      <c r="C34" s="13"/>
      <c r="D34" s="12" t="s">
        <v>23</v>
      </c>
      <c r="E34" s="14" t="str">
        <f aca="false" t="array" ref="E34:E34">IFERROR(SUBSTITUTE(MID(_xlfn._xlws.filter(Data!A:A, ISNUMBER(FIND("noPlaca", Data!A:A))), FIND(":", _xlfn._xlws.filter(Data!A:A, ISNUMBER(FIND("noPlaca", Data!A:A)))) + 2, LEN(_xlfn._xlws.filter(Data!A:A, ISNUMBER(FIND("noPlaca", Data!A:A)))) - FIND(":", _xlfn._xlws.filter(Data!A:A, ISNUMBER(FIND("noPlaca", Data!A:A)))) - 2), """", ""), "No encontrado")</f>
        <v>No encontrado</v>
      </c>
      <c r="F34" s="14"/>
    </row>
    <row r="35" customFormat="false" ht="15" hidden="false" customHeight="false" outlineLevel="0" collapsed="false">
      <c r="A35" s="12" t="s">
        <v>24</v>
      </c>
      <c r="B35" s="13" t="str">
        <f aca="false" t="array" ref="B35:B35">IFERROR(SUBSTITUTE(MID(_xlfn._xlws.filter(Data!A:A, ISNUMBER(FIND("noSerie", Data!A:A))), FIND(":", _xlfn._xlws.filter(Data!A:A, ISNUMBER(FIND("noSerie", Data!A:A)))) + 2, LEN(_xlfn._xlws.filter(Data!A:A, ISNUMBER(FIND("noSerie", Data!A:A)))) - FIND(":", _xlfn._xlws.filter(Data!A:A, ISNUMBER(FIND("noSerie", Data!A:A)))) - 2), """", ""), "---")</f>
        <v>---</v>
      </c>
      <c r="C35" s="13"/>
      <c r="D35" s="15"/>
      <c r="E35" s="15"/>
      <c r="F35" s="15"/>
    </row>
    <row r="36" customFormat="false" ht="8.25" hidden="false" customHeight="true" outlineLevel="0" collapsed="false">
      <c r="A36" s="1"/>
      <c r="B36" s="1"/>
      <c r="C36" s="1"/>
      <c r="D36" s="1"/>
      <c r="E36" s="1"/>
      <c r="F36" s="1"/>
    </row>
    <row r="37" customFormat="false" ht="15" hidden="false" customHeight="false" outlineLevel="0" collapsed="false">
      <c r="A37" s="1" t="s">
        <v>25</v>
      </c>
      <c r="B37" s="1"/>
      <c r="C37" s="1"/>
      <c r="D37" s="1"/>
      <c r="E37" s="1"/>
      <c r="F37" s="1"/>
    </row>
    <row r="38" customFormat="false" ht="15.75" hidden="false" customHeight="true" outlineLevel="0" collapsed="false">
      <c r="A38" s="16"/>
      <c r="B38" s="16"/>
      <c r="C38" s="16"/>
      <c r="D38" s="16"/>
      <c r="E38" s="1" t="s">
        <v>26</v>
      </c>
      <c r="F38" s="1"/>
    </row>
    <row r="39" customFormat="false" ht="15.75" hidden="false" customHeight="true" outlineLevel="0" collapsed="false">
      <c r="A39" s="1"/>
      <c r="B39" s="10"/>
      <c r="C39" s="10"/>
      <c r="D39" s="10"/>
      <c r="E39" s="10"/>
      <c r="F39" s="10"/>
    </row>
    <row r="40" customFormat="false" ht="15" hidden="false" customHeight="true" outlineLevel="0" collapsed="false">
      <c r="A40" s="17" t="s">
        <v>27</v>
      </c>
      <c r="B40" s="17"/>
      <c r="C40" s="17"/>
      <c r="D40" s="17"/>
      <c r="E40" s="17"/>
      <c r="F40" s="17"/>
    </row>
    <row r="41" customFormat="false" ht="15" hidden="false" customHeight="false" outlineLevel="0" collapsed="false">
      <c r="A41" s="17"/>
      <c r="B41" s="17"/>
      <c r="C41" s="17"/>
      <c r="D41" s="17"/>
      <c r="E41" s="17"/>
      <c r="F41" s="17"/>
    </row>
    <row r="42" customFormat="false" ht="15" hidden="false" customHeight="false" outlineLevel="0" collapsed="false">
      <c r="A42" s="17"/>
      <c r="B42" s="17"/>
      <c r="C42" s="17"/>
      <c r="D42" s="17"/>
      <c r="E42" s="17"/>
      <c r="F42" s="17"/>
    </row>
    <row r="43" customFormat="false" ht="15" hidden="false" customHeight="false" outlineLevel="0" collapsed="false">
      <c r="A43" s="17"/>
      <c r="B43" s="17"/>
      <c r="C43" s="17"/>
      <c r="D43" s="17"/>
      <c r="E43" s="17"/>
      <c r="F43" s="17"/>
    </row>
    <row r="44" customFormat="false" ht="15" hidden="false" customHeight="false" outlineLevel="0" collapsed="false">
      <c r="A44" s="17"/>
      <c r="B44" s="17"/>
      <c r="C44" s="17"/>
      <c r="D44" s="17"/>
      <c r="E44" s="17"/>
      <c r="F44" s="17"/>
    </row>
    <row r="45" customFormat="false" ht="15" hidden="false" customHeight="false" outlineLevel="0" collapsed="false">
      <c r="A45" s="17"/>
      <c r="B45" s="17"/>
      <c r="C45" s="17"/>
      <c r="D45" s="17"/>
      <c r="E45" s="17"/>
      <c r="F45" s="17"/>
    </row>
    <row r="46" customFormat="false" ht="15" hidden="false" customHeight="true" outlineLevel="0" collapsed="false">
      <c r="A46" s="17"/>
      <c r="B46" s="17"/>
      <c r="C46" s="17"/>
      <c r="D46" s="17"/>
      <c r="E46" s="17"/>
      <c r="F46" s="17"/>
    </row>
    <row r="47" customFormat="false" ht="15" hidden="false" customHeight="true" outlineLevel="0" collapsed="false">
      <c r="A47" s="17"/>
      <c r="B47" s="17"/>
      <c r="C47" s="17"/>
      <c r="D47" s="17"/>
      <c r="E47" s="17"/>
      <c r="F47" s="17"/>
    </row>
    <row r="48" customFormat="false" ht="15" hidden="false" customHeight="true" outlineLevel="0" collapsed="false">
      <c r="A48" s="17"/>
      <c r="B48" s="17"/>
      <c r="C48" s="17"/>
      <c r="D48" s="17"/>
      <c r="E48" s="17"/>
      <c r="F48" s="17"/>
    </row>
    <row r="49" customFormat="false" ht="15" hidden="false" customHeight="true" outlineLevel="0" collapsed="false">
      <c r="A49" s="17"/>
      <c r="B49" s="17"/>
      <c r="C49" s="17"/>
      <c r="D49" s="17"/>
      <c r="E49" s="17"/>
      <c r="F49" s="17"/>
    </row>
    <row r="50" customFormat="false" ht="15" hidden="false" customHeight="true" outlineLevel="0" collapsed="false"/>
    <row r="51" customFormat="false" ht="15" hidden="false" customHeight="true" outlineLevel="0" collapsed="false"/>
    <row r="52" customFormat="false" ht="15.75" hidden="false" customHeight="true" outlineLevel="0" collapsed="false">
      <c r="A52" s="11" t="s">
        <v>28</v>
      </c>
      <c r="B52" s="11"/>
      <c r="C52" s="11"/>
      <c r="D52" s="11"/>
      <c r="E52" s="11"/>
      <c r="F52" s="11"/>
    </row>
    <row r="53" customFormat="false" ht="15" hidden="false" customHeight="true" outlineLevel="0" collapsed="false">
      <c r="A53" s="11"/>
      <c r="B53" s="11"/>
      <c r="C53" s="11"/>
      <c r="D53" s="11"/>
      <c r="E53" s="11"/>
      <c r="F53" s="11"/>
    </row>
    <row r="54" customFormat="false" ht="14.25" hidden="false" customHeight="true" outlineLevel="0" collapsed="false">
      <c r="A54" s="11"/>
      <c r="B54" s="11"/>
      <c r="C54" s="11"/>
      <c r="D54" s="11"/>
      <c r="E54" s="11"/>
      <c r="F54" s="11"/>
    </row>
    <row r="55" customFormat="false" ht="15" hidden="false" customHeight="false" outlineLevel="0" collapsed="false">
      <c r="A55" s="11"/>
      <c r="B55" s="11"/>
      <c r="C55" s="11"/>
      <c r="D55" s="11"/>
      <c r="E55" s="11"/>
      <c r="F55" s="11"/>
    </row>
    <row r="56" customFormat="false" ht="29.25" hidden="false" customHeight="true" outlineLevel="0" collapsed="false">
      <c r="A56" s="11"/>
      <c r="B56" s="11"/>
      <c r="C56" s="11"/>
      <c r="D56" s="11"/>
      <c r="E56" s="11"/>
      <c r="F56" s="11"/>
    </row>
    <row r="57" customFormat="false" ht="15.75" hidden="false" customHeight="true" outlineLevel="0" collapsed="false">
      <c r="A57" s="18"/>
      <c r="B57" s="18"/>
      <c r="C57" s="18"/>
      <c r="D57" s="18"/>
      <c r="E57" s="18"/>
      <c r="F57" s="18"/>
    </row>
    <row r="58" customFormat="false" ht="15" hidden="false" customHeight="true" outlineLevel="0" collapsed="false">
      <c r="A58" s="17" t="s">
        <v>29</v>
      </c>
      <c r="B58" s="17"/>
      <c r="C58" s="17"/>
      <c r="D58" s="17"/>
      <c r="E58" s="17"/>
      <c r="F58" s="17"/>
    </row>
    <row r="59" customFormat="false" ht="21.75" hidden="false" customHeight="true" outlineLevel="0" collapsed="false">
      <c r="A59" s="17"/>
      <c r="B59" s="17"/>
      <c r="C59" s="17"/>
      <c r="D59" s="17"/>
      <c r="E59" s="17"/>
      <c r="F59" s="17"/>
    </row>
    <row r="60" customFormat="false" ht="35.25" hidden="false" customHeight="true" outlineLevel="0" collapsed="false">
      <c r="A60" s="17"/>
      <c r="B60" s="17"/>
      <c r="C60" s="17"/>
      <c r="D60" s="17"/>
      <c r="E60" s="17"/>
      <c r="F60" s="17"/>
    </row>
    <row r="61" customFormat="false" ht="15.75" hidden="false" customHeight="true" outlineLevel="0" collapsed="false">
      <c r="A61" s="18"/>
      <c r="B61" s="18"/>
      <c r="C61" s="18"/>
      <c r="D61" s="18"/>
      <c r="E61" s="18"/>
      <c r="F61" s="18"/>
    </row>
    <row r="62" customFormat="false" ht="15" hidden="false" customHeight="true" outlineLevel="0" collapsed="false">
      <c r="A62" s="17" t="s">
        <v>30</v>
      </c>
      <c r="B62" s="17"/>
      <c r="C62" s="17"/>
      <c r="D62" s="17"/>
      <c r="E62" s="17"/>
      <c r="F62" s="17"/>
    </row>
    <row r="63" customFormat="false" ht="15" hidden="false" customHeight="true" outlineLevel="0" collapsed="false">
      <c r="A63" s="17"/>
      <c r="B63" s="17"/>
      <c r="C63" s="17"/>
      <c r="D63" s="17"/>
      <c r="E63" s="17"/>
      <c r="F63" s="17"/>
    </row>
    <row r="64" customFormat="false" ht="15" hidden="false" customHeight="true" outlineLevel="0" collapsed="false">
      <c r="A64" s="17"/>
      <c r="B64" s="17"/>
      <c r="C64" s="17"/>
      <c r="D64" s="17"/>
      <c r="E64" s="17"/>
      <c r="F64" s="17"/>
    </row>
    <row r="65" customFormat="false" ht="18.75" hidden="false" customHeight="true" outlineLevel="0" collapsed="false">
      <c r="A65" s="18"/>
      <c r="B65" s="18"/>
      <c r="C65" s="18"/>
      <c r="D65" s="18"/>
      <c r="E65" s="19"/>
      <c r="F65" s="18"/>
    </row>
    <row r="66" customFormat="false" ht="15" hidden="false" customHeight="true" outlineLevel="0" collapsed="false">
      <c r="A66" s="17" t="s">
        <v>31</v>
      </c>
      <c r="B66" s="17"/>
      <c r="C66" s="17"/>
      <c r="D66" s="17"/>
      <c r="E66" s="17"/>
      <c r="F66" s="17"/>
    </row>
    <row r="67" customFormat="false" ht="15" hidden="false" customHeight="false" outlineLevel="0" collapsed="false">
      <c r="A67" s="17"/>
      <c r="B67" s="17"/>
      <c r="C67" s="17"/>
      <c r="D67" s="17"/>
      <c r="E67" s="17"/>
      <c r="F67" s="17"/>
    </row>
    <row r="68" customFormat="false" ht="15" hidden="false" customHeight="false" outlineLevel="0" collapsed="false">
      <c r="A68" s="17"/>
      <c r="B68" s="17"/>
      <c r="C68" s="17"/>
      <c r="D68" s="17"/>
      <c r="E68" s="17"/>
      <c r="F68" s="17"/>
    </row>
    <row r="69" customFormat="false" ht="15" hidden="false" customHeight="false" outlineLevel="0" collapsed="false">
      <c r="A69" s="17"/>
      <c r="B69" s="17"/>
      <c r="C69" s="17"/>
      <c r="D69" s="17"/>
      <c r="E69" s="17"/>
      <c r="F69" s="17"/>
    </row>
    <row r="70" customFormat="false" ht="15" hidden="false" customHeight="true" outlineLevel="0" collapsed="false">
      <c r="A70" s="20"/>
      <c r="B70" s="20"/>
      <c r="C70" s="20"/>
      <c r="D70" s="20"/>
      <c r="E70" s="20"/>
      <c r="F70" s="20"/>
    </row>
    <row r="71" customFormat="false" ht="15" hidden="false" customHeight="true" outlineLevel="0" collapsed="false">
      <c r="A71" s="17" t="s">
        <v>32</v>
      </c>
      <c r="B71" s="17"/>
      <c r="C71" s="17"/>
      <c r="D71" s="17"/>
      <c r="E71" s="17"/>
      <c r="F71" s="17"/>
    </row>
    <row r="72" customFormat="false" ht="15" hidden="false" customHeight="true" outlineLevel="0" collapsed="false">
      <c r="A72" s="17"/>
      <c r="B72" s="17"/>
      <c r="C72" s="17"/>
      <c r="D72" s="17"/>
      <c r="E72" s="17"/>
      <c r="F72" s="17"/>
    </row>
    <row r="73" customFormat="false" ht="15" hidden="false" customHeight="false" outlineLevel="0" collapsed="false">
      <c r="A73" s="17"/>
      <c r="B73" s="17"/>
      <c r="C73" s="17"/>
      <c r="D73" s="17"/>
      <c r="E73" s="17"/>
      <c r="F73" s="17"/>
    </row>
    <row r="74" customFormat="false" ht="15" hidden="false" customHeight="false" outlineLevel="0" collapsed="false">
      <c r="A74" s="17"/>
      <c r="B74" s="17"/>
      <c r="C74" s="17"/>
      <c r="D74" s="17"/>
      <c r="E74" s="17"/>
      <c r="F74" s="17"/>
    </row>
    <row r="75" customFormat="false" ht="15" hidden="false" customHeight="false" outlineLevel="0" collapsed="false">
      <c r="A75" s="17"/>
      <c r="B75" s="17"/>
      <c r="C75" s="17"/>
      <c r="D75" s="17"/>
      <c r="E75" s="17"/>
      <c r="F75" s="17"/>
    </row>
    <row r="76" customFormat="false" ht="15" hidden="false" customHeight="false" outlineLevel="0" collapsed="false">
      <c r="A76" s="1"/>
      <c r="B76" s="1"/>
      <c r="C76" s="1"/>
      <c r="D76" s="1"/>
      <c r="E76" s="1"/>
      <c r="F76" s="1"/>
    </row>
    <row r="77" customFormat="false" ht="15" hidden="false" customHeight="false" outlineLevel="0" collapsed="false">
      <c r="A77" s="21"/>
      <c r="B77" s="21"/>
      <c r="C77" s="21"/>
      <c r="D77" s="21"/>
      <c r="E77" s="21"/>
      <c r="F77" s="21"/>
    </row>
    <row r="78" customFormat="false" ht="15" hidden="false" customHeight="false" outlineLevel="0" collapsed="false">
      <c r="A78" s="1"/>
      <c r="B78" s="1"/>
      <c r="C78" s="1"/>
      <c r="D78" s="1"/>
      <c r="E78" s="1"/>
      <c r="F78" s="1"/>
    </row>
    <row r="79" customFormat="false" ht="15" hidden="false" customHeight="false" outlineLevel="0" collapsed="false">
      <c r="A79" s="1" t="s">
        <v>33</v>
      </c>
      <c r="B79" s="1"/>
      <c r="C79" s="1"/>
      <c r="D79" s="1"/>
      <c r="E79" s="1"/>
      <c r="F79" s="1"/>
    </row>
    <row r="80" customFormat="false" ht="15" hidden="false" customHeight="false" outlineLevel="0" collapsed="false">
      <c r="A80" s="1"/>
      <c r="B80" s="1"/>
      <c r="C80" s="1"/>
      <c r="D80" s="1"/>
      <c r="E80" s="1"/>
      <c r="F80" s="1"/>
    </row>
    <row r="81" customFormat="false" ht="15" hidden="false" customHeight="false" outlineLevel="0" collapsed="false">
      <c r="A81" s="1" t="s">
        <v>34</v>
      </c>
      <c r="B81" s="1"/>
      <c r="C81" s="1"/>
      <c r="D81" s="1"/>
      <c r="E81" s="1"/>
      <c r="F81" s="1"/>
    </row>
    <row r="82" customFormat="false" ht="15" hidden="false" customHeight="false" outlineLevel="0" collapsed="false">
      <c r="A82" s="22" t="str">
        <f aca="false">+B10</f>
        <v>CARMENZA YEGSID PALACIO ESCALANTE</v>
      </c>
      <c r="B82" s="22"/>
      <c r="C82" s="22"/>
      <c r="D82" s="22"/>
      <c r="E82" s="22"/>
      <c r="F82" s="22"/>
    </row>
    <row r="83" customFormat="false" ht="15" hidden="false" customHeight="false" outlineLevel="0" collapsed="false">
      <c r="A83" s="23" t="str">
        <f aca="false">+B11</f>
        <v>C.C. 21548568</v>
      </c>
      <c r="B83" s="23"/>
      <c r="C83" s="23"/>
      <c r="D83" s="23"/>
      <c r="E83" s="23"/>
      <c r="F83" s="23"/>
    </row>
    <row r="84" customFormat="false" ht="15" hidden="false" customHeight="false" outlineLevel="0" collapsed="false">
      <c r="A84" s="1"/>
      <c r="B84" s="1"/>
      <c r="C84" s="1"/>
    </row>
    <row r="85" customFormat="false" ht="15" hidden="false" customHeight="false" outlineLevel="0" collapsed="false">
      <c r="A85" s="1" t="s">
        <v>35</v>
      </c>
      <c r="B85" s="1"/>
      <c r="C85" s="1"/>
      <c r="D85" s="1"/>
      <c r="E85" s="1"/>
      <c r="F85" s="1"/>
    </row>
    <row r="86" customFormat="false" ht="15" hidden="false" customHeight="false" outlineLevel="0" collapsed="false">
      <c r="A86" s="1"/>
      <c r="B86" s="1"/>
      <c r="C86" s="1"/>
      <c r="D86" s="1"/>
      <c r="E86" s="1"/>
      <c r="F86" s="1"/>
    </row>
    <row r="87" customFormat="false" ht="15" hidden="false" customHeight="false" outlineLevel="0" collapsed="false">
      <c r="A87" s="1" t="s">
        <v>36</v>
      </c>
      <c r="B87" s="1"/>
      <c r="C87" s="1"/>
      <c r="D87" s="1"/>
      <c r="E87" s="1"/>
      <c r="F87" s="1"/>
    </row>
    <row r="88" customFormat="false" ht="15" hidden="false" customHeight="false" outlineLevel="0" collapsed="false">
      <c r="A88" s="22"/>
      <c r="B88" s="22"/>
      <c r="C88" s="22"/>
      <c r="D88" s="22"/>
      <c r="E88" s="22"/>
      <c r="F88" s="22"/>
    </row>
    <row r="89" customFormat="false" ht="15" hidden="false" customHeight="false" outlineLevel="0" collapsed="false">
      <c r="A89" s="23"/>
      <c r="B89" s="23"/>
      <c r="C89" s="23"/>
      <c r="D89" s="23"/>
      <c r="E89" s="23"/>
      <c r="F89" s="23"/>
    </row>
    <row r="90" customFormat="false" ht="15" hidden="false" customHeight="false" outlineLevel="0" collapsed="false">
      <c r="D90" s="1"/>
      <c r="E90" s="1"/>
      <c r="F90" s="1"/>
    </row>
  </sheetData>
  <mergeCells count="27">
    <mergeCell ref="B6:C6"/>
    <mergeCell ref="A24:F25"/>
    <mergeCell ref="A27:F28"/>
    <mergeCell ref="B30:C30"/>
    <mergeCell ref="E30:F30"/>
    <mergeCell ref="B31:C31"/>
    <mergeCell ref="E31:F31"/>
    <mergeCell ref="B32:C32"/>
    <mergeCell ref="E32:F32"/>
    <mergeCell ref="B33:C33"/>
    <mergeCell ref="E33:F33"/>
    <mergeCell ref="B34:C34"/>
    <mergeCell ref="E34:F34"/>
    <mergeCell ref="B35:C35"/>
    <mergeCell ref="D35:F35"/>
    <mergeCell ref="A38:D38"/>
    <mergeCell ref="A40:F49"/>
    <mergeCell ref="A52:F56"/>
    <mergeCell ref="A58:F60"/>
    <mergeCell ref="A62:F64"/>
    <mergeCell ref="A66:F69"/>
    <mergeCell ref="A71:F75"/>
    <mergeCell ref="A77:F77"/>
    <mergeCell ref="A83:C83"/>
    <mergeCell ref="D83:F83"/>
    <mergeCell ref="A89:C89"/>
    <mergeCell ref="D89:F89"/>
  </mergeCells>
  <printOptions headings="false" gridLines="false" gridLinesSet="true" horizontalCentered="false" verticalCentered="false"/>
  <pageMargins left="0.708333333333333" right="0.196527777777778" top="0.634722222222222" bottom="0.1965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4" activeCellId="0" sqref="A4"/>
    </sheetView>
  </sheetViews>
  <sheetFormatPr defaultColWidth="10.54296875" defaultRowHeight="13.8" zeroHeight="false" outlineLevelRow="0" outlineLevelCol="0"/>
  <cols>
    <col min="1" max="1" customWidth="true" hidden="false" style="0" width="18.57" collapsed="false" outlineLevel="0"/>
    <col min="2" max="2" customWidth="true" hidden="false" style="0" width="33.43" collapsed="false" outlineLevel="0"/>
  </cols>
  <sheetData>
    <row r="1" customFormat="false" ht="15" hidden="false" customHeight="false" outlineLevel="0" collapsed="false">
      <c r="A1" s="24"/>
      <c r="C1" s="24"/>
      <c r="H1" s="25"/>
    </row>
    <row r="2" customFormat="false" ht="15" hidden="false" customHeight="false" outlineLevel="0" collapsed="false">
      <c r="A2" s="26"/>
      <c r="B2" s="27"/>
      <c r="C2" s="26"/>
      <c r="H2" s="28"/>
    </row>
    <row r="3" customFormat="false" ht="15" hidden="false" customHeight="false" outlineLevel="0" collapsed="false">
      <c r="A3" s="26"/>
      <c r="B3" s="29"/>
      <c r="C3" s="26"/>
      <c r="H3" s="28"/>
    </row>
    <row r="4" customFormat="false" ht="15" hidden="false" customHeight="false" outlineLevel="0" collapsed="false">
      <c r="A4" s="26"/>
      <c r="B4" s="29"/>
      <c r="C4" s="26"/>
      <c r="H4" s="28"/>
    </row>
    <row r="5" customFormat="false" ht="15" hidden="false" customHeight="false" outlineLevel="0" collapsed="false">
      <c r="A5" s="26"/>
      <c r="B5" s="29"/>
      <c r="C5" s="26"/>
      <c r="G5" s="0" t="s">
        <v>37</v>
      </c>
      <c r="H5" s="28"/>
    </row>
    <row r="6" customFormat="false" ht="15" hidden="false" customHeight="false" outlineLevel="0" collapsed="false">
      <c r="A6" s="26"/>
      <c r="B6" s="29"/>
      <c r="C6" s="26"/>
      <c r="D6" s="0" t="str">
        <f aca="false">IFERROR(SUBSTITUTE(MID(INDEX(A:A, MATCH("*tipoCarroceria*", A:A, 0)), FIND(":", INDEX(A:A, MATCH("*tipoCarroceria*", A:A, 0))) + 2, LEN(INDEX(A:A, MATCH("*tipoCarroceria*", A:A, 0))) - FIND(":", INDEX(A:A, MATCH("*tipoCarroceria*", A:A, 0))) - 2), """", ""), "No encontrado")</f>
        <v>No encontrado</v>
      </c>
      <c r="G6" s="0" t="s">
        <v>38</v>
      </c>
      <c r="H6" s="28"/>
    </row>
    <row r="7" customFormat="false" ht="15" hidden="false" customHeight="false" outlineLevel="0" collapsed="false">
      <c r="A7" s="26"/>
      <c r="B7" s="29"/>
      <c r="C7" s="26"/>
      <c r="D7" s="0" t="str">
        <f aca="false" t="array" ref="D7:D7">IFERROR(SUBSTITUTE(MID(INDEX(Compraventa!C20=IFERROR(SUBSTITUTE(MID(_xlfn._xlws.filter(Data!A:A, ISNUMBER(FIND("claseVehiculo", Data!A:A))), FIND(":", _xlfn._xlws.filter(Data!A:A, ISNUMBER(FIND("claseVehiculo", Data!A:A)))) + 2, LEN(_xlfn._xlws.filter(Data!A:A, ISNUMBER(FIND("claseVehiculo", Data!A:A)))) - FIND(":", _xlfn._xlws.filter(Data!A:A, ISNUMBER(FIND("claseVehiculo", Data!A:A)))) - 2), """", ""), "No encontrado"), MATCH("*noChasis*", A:A, 0)), FIND(":", INDEX(A:A, MATCH("*noChasis*", A:A, 0))) + 2, LEN(INDEX(A:A, MATCH("*noChasis*", A:A, 0))) - FIND(":", INDEX(A:A, MATCH("*noChasis*", A:A, 0))) - 2), """", ""), "No encontrado")</f>
        <v>No encontrado</v>
      </c>
      <c r="G7" s="0" t="s">
        <v>39</v>
      </c>
      <c r="H7" s="28"/>
    </row>
    <row r="8" customFormat="false" ht="15" hidden="false" customHeight="false" outlineLevel="0" collapsed="false">
      <c r="A8" s="26"/>
      <c r="B8" s="29"/>
      <c r="C8" s="26"/>
      <c r="G8" s="0" t="s">
        <v>40</v>
      </c>
      <c r="H8" s="28"/>
    </row>
    <row r="9" customFormat="false" ht="15" hidden="false" customHeight="false" outlineLevel="0" collapsed="false">
      <c r="A9" s="26"/>
      <c r="B9" s="29"/>
      <c r="C9" s="26"/>
      <c r="G9" s="0" t="s">
        <v>41</v>
      </c>
      <c r="H9" s="28"/>
    </row>
    <row r="10" customFormat="false" ht="15" hidden="false" customHeight="false" outlineLevel="0" collapsed="false">
      <c r="A10" s="26"/>
      <c r="B10" s="29"/>
      <c r="C10" s="26"/>
      <c r="G10" s="0" t="s">
        <v>42</v>
      </c>
      <c r="H10" s="28"/>
    </row>
    <row r="11" customFormat="false" ht="15" hidden="false" customHeight="false" outlineLevel="0" collapsed="false">
      <c r="A11" s="26"/>
      <c r="B11" s="29"/>
      <c r="C11" s="26"/>
      <c r="G11" s="0" t="s">
        <v>43</v>
      </c>
      <c r="H11" s="28"/>
    </row>
    <row r="12" customFormat="false" ht="15" hidden="false" customHeight="false" outlineLevel="0" collapsed="false">
      <c r="A12" s="26"/>
      <c r="B12" s="29"/>
      <c r="C12" s="26"/>
      <c r="G12" s="0" t="s">
        <v>44</v>
      </c>
      <c r="H12" s="28"/>
    </row>
    <row r="13" customFormat="false" ht="15" hidden="false" customHeight="false" outlineLevel="0" collapsed="false">
      <c r="A13" s="26"/>
      <c r="B13" s="29"/>
      <c r="C13" s="26"/>
      <c r="G13" s="0" t="s">
        <v>45</v>
      </c>
      <c r="H13" s="28"/>
    </row>
    <row r="14" customFormat="false" ht="15" hidden="false" customHeight="false" outlineLevel="0" collapsed="false">
      <c r="A14" s="26"/>
      <c r="B14" s="29"/>
      <c r="C14" s="26"/>
      <c r="H14" s="28"/>
    </row>
    <row r="15" customFormat="false" ht="15" hidden="false" customHeight="false" outlineLevel="0" collapsed="false">
      <c r="A15" s="26"/>
      <c r="B15" s="29"/>
      <c r="C15" s="26"/>
      <c r="G15" s="0" t="s">
        <v>46</v>
      </c>
      <c r="H15" s="28"/>
    </row>
    <row r="16" customFormat="false" ht="15" hidden="false" customHeight="false" outlineLevel="0" collapsed="false">
      <c r="A16" s="26"/>
      <c r="B16" s="29"/>
      <c r="C16" s="26"/>
      <c r="H16" s="28"/>
    </row>
    <row r="17" customFormat="false" ht="15" hidden="false" customHeight="false" outlineLevel="0" collapsed="false">
      <c r="A17" s="26"/>
      <c r="B17" s="29"/>
      <c r="C17" s="26"/>
      <c r="H17" s="28"/>
    </row>
    <row r="18" customFormat="false" ht="15" hidden="false" customHeight="false" outlineLevel="0" collapsed="false">
      <c r="A18" s="26"/>
      <c r="B18" s="29"/>
      <c r="C18" s="26"/>
      <c r="H18" s="28"/>
    </row>
    <row r="19" customFormat="false" ht="15" hidden="false" customHeight="false" outlineLevel="0" collapsed="false">
      <c r="A19" s="26"/>
      <c r="B19" s="29"/>
      <c r="C19" s="26"/>
      <c r="H19" s="28"/>
    </row>
    <row r="20" customFormat="false" ht="15" hidden="false" customHeight="false" outlineLevel="0" collapsed="false">
      <c r="A20" s="26"/>
      <c r="B20" s="29"/>
      <c r="C20" s="26"/>
      <c r="H20" s="28"/>
    </row>
    <row r="21" customFormat="false" ht="13.8" hidden="false" customHeight="false" outlineLevel="0" collapsed="false">
      <c r="A21" s="26"/>
      <c r="C21" s="26"/>
      <c r="F21" s="0" t="s">
        <v>47</v>
      </c>
      <c r="H21" s="28"/>
    </row>
    <row r="22" customFormat="false" ht="13.8" hidden="false" customHeight="false" outlineLevel="0" collapsed="false">
      <c r="A22" s="26"/>
      <c r="C22" s="26"/>
      <c r="F22" s="0" t="s">
        <v>48</v>
      </c>
      <c r="H22" s="28"/>
    </row>
    <row r="23" customFormat="false" ht="13.8" hidden="false" customHeight="false" outlineLevel="0" collapsed="false">
      <c r="A23" s="26"/>
      <c r="C23" s="26"/>
      <c r="H23" s="28"/>
    </row>
    <row r="24" customFormat="false" ht="13.8" hidden="false" customHeight="false" outlineLevel="0" collapsed="false">
      <c r="A24" s="26"/>
      <c r="C24" s="26"/>
      <c r="H24" s="28"/>
    </row>
    <row r="25" customFormat="false" ht="13.8" hidden="false" customHeight="false" outlineLevel="0" collapsed="false">
      <c r="A25" s="26"/>
      <c r="C25" s="26"/>
      <c r="H25" s="28"/>
    </row>
    <row r="26" customFormat="false" ht="13.8" hidden="false" customHeight="false" outlineLevel="0" collapsed="false">
      <c r="A26" s="26"/>
      <c r="C26" s="26"/>
      <c r="H26" s="28"/>
    </row>
    <row r="27" customFormat="false" ht="13.8" hidden="false" customHeight="false" outlineLevel="0" collapsed="false">
      <c r="A27" s="26"/>
      <c r="C27" s="26"/>
      <c r="H27" s="28"/>
    </row>
    <row r="28" customFormat="false" ht="13.8" hidden="false" customHeight="false" outlineLevel="0" collapsed="false">
      <c r="A28" s="26"/>
      <c r="C28" s="26"/>
      <c r="H28" s="28"/>
    </row>
    <row r="29" customFormat="false" ht="13.8" hidden="false" customHeight="false" outlineLevel="0" collapsed="false">
      <c r="A29" s="26"/>
      <c r="C29" s="26"/>
      <c r="H29" s="28"/>
    </row>
    <row r="30" customFormat="false" ht="13.8" hidden="false" customHeight="false" outlineLevel="0" collapsed="false">
      <c r="A30" s="26"/>
      <c r="C30" s="26"/>
      <c r="H30" s="28"/>
    </row>
    <row r="31" customFormat="false" ht="13.8" hidden="false" customHeight="false" outlineLevel="0" collapsed="false">
      <c r="A31" s="26"/>
      <c r="C31" s="26"/>
      <c r="H31" s="28"/>
    </row>
    <row r="32" customFormat="false" ht="13.8" hidden="false" customHeight="false" outlineLevel="0" collapsed="false">
      <c r="A32" s="26"/>
      <c r="C32" s="26"/>
      <c r="H32" s="28"/>
    </row>
    <row r="33" customFormat="false" ht="13.8" hidden="false" customHeight="false" outlineLevel="0" collapsed="false">
      <c r="A33" s="26"/>
      <c r="C33" s="26"/>
      <c r="H33" s="28"/>
    </row>
    <row r="34" customFormat="false" ht="13.8" hidden="false" customHeight="false" outlineLevel="0" collapsed="false">
      <c r="A34" s="26"/>
      <c r="C34" s="26"/>
    </row>
    <row r="35" customFormat="false" ht="13.8" hidden="false" customHeight="false" outlineLevel="0" collapsed="false">
      <c r="A35" s="26"/>
      <c r="C35" s="26"/>
    </row>
    <row r="36" customFormat="false" ht="13.8" hidden="false" customHeight="false" outlineLevel="0" collapsed="false">
      <c r="C36" s="26"/>
    </row>
    <row r="37" customFormat="false" ht="13.8" hidden="false" customHeight="false" outlineLevel="0" collapsed="false">
      <c r="C37" s="30"/>
    </row>
    <row r="38" customFormat="false" ht="13.8" hidden="false" customHeight="false" outlineLevel="0" collapsed="false">
      <c r="C38" s="30"/>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8:F46"/>
  <sheetViews>
    <sheetView showFormulas="false" showGridLines="true" showRowColHeaders="true" showZeros="true" rightToLeft="false" tabSelected="false" showOutlineSymbols="true" defaultGridColor="true" view="normal" topLeftCell="A18" colorId="64" zoomScale="130" zoomScaleNormal="130" zoomScalePageLayoutView="100" workbookViewId="0">
      <selection pane="topLeft" activeCell="E40" activeCellId="0" sqref="E40"/>
    </sheetView>
  </sheetViews>
  <sheetFormatPr defaultColWidth="10.72265625" defaultRowHeight="15" zeroHeight="false" outlineLevelRow="0" outlineLevelCol="0"/>
  <cols>
    <col min="1" max="1" customWidth="true" hidden="false" style="0" width="12.85" collapsed="false" outlineLevel="0"/>
    <col min="2" max="2" customWidth="true" hidden="false" style="0" width="10.28" collapsed="false" outlineLevel="0"/>
    <col min="3" max="3" customWidth="true" hidden="false" style="0" width="22.43" collapsed="false" outlineLevel="0"/>
    <col min="4" max="4" customWidth="true" hidden="false" style="0" width="12.28" collapsed="false" outlineLevel="0"/>
    <col min="5" max="5" customWidth="true" hidden="false" style="0" width="15.57" collapsed="false" outlineLevel="0"/>
    <col min="6" max="6" customWidth="true" hidden="false" style="0" width="6.7" collapsed="false" outlineLevel="0"/>
  </cols>
  <sheetData>
    <row r="8" customFormat="false" ht="15" hidden="false" customHeight="false" outlineLevel="0" collapsed="false">
      <c r="C8" s="31" t="s">
        <v>49</v>
      </c>
      <c r="D8" s="31"/>
    </row>
    <row r="11" customFormat="false" ht="15" hidden="false" customHeight="false" outlineLevel="0" collapsed="false">
      <c r="B11" s="32" t="s">
        <v>50</v>
      </c>
      <c r="C11" s="33" t="str">
        <f aca="false">+Compraventa!E34</f>
        <v>No encontrado</v>
      </c>
    </row>
    <row r="12" customFormat="false" ht="15" hidden="false" customHeight="false" outlineLevel="0" collapsed="false">
      <c r="B12" s="32" t="s">
        <v>51</v>
      </c>
      <c r="C12" s="33" t="s">
        <v>2</v>
      </c>
    </row>
    <row r="15" customFormat="false" ht="15" hidden="false" customHeight="false" outlineLevel="0" collapsed="false">
      <c r="B15" s="32" t="s">
        <v>52</v>
      </c>
      <c r="D15" s="34" t="s">
        <v>53</v>
      </c>
      <c r="E15" s="34"/>
      <c r="F15" s="34"/>
    </row>
    <row r="16" customFormat="false" ht="15" hidden="false" customHeight="false" outlineLevel="0" collapsed="false">
      <c r="B16" s="32" t="s">
        <v>54</v>
      </c>
      <c r="D16" s="34"/>
      <c r="E16" s="34"/>
      <c r="F16" s="34"/>
    </row>
    <row r="17" customFormat="false" ht="15" hidden="false" customHeight="false" outlineLevel="0" collapsed="false">
      <c r="B17" s="32" t="s">
        <v>55</v>
      </c>
      <c r="D17" s="34" t="n">
        <v>1098707364</v>
      </c>
      <c r="E17" s="34"/>
      <c r="F17" s="34"/>
    </row>
    <row r="20" customFormat="false" ht="15" hidden="false" customHeight="false" outlineLevel="0" collapsed="false">
      <c r="B20" s="32" t="s">
        <v>56</v>
      </c>
      <c r="D20" s="34" t="n">
        <f aca="false">+Compraventa!B18</f>
        <v>0</v>
      </c>
      <c r="E20" s="34"/>
      <c r="F20" s="34"/>
    </row>
    <row r="21" customFormat="false" ht="15" hidden="false" customHeight="false" outlineLevel="0" collapsed="false">
      <c r="B21" s="32" t="s">
        <v>57</v>
      </c>
      <c r="D21" s="34"/>
      <c r="E21" s="34"/>
      <c r="F21" s="34"/>
    </row>
    <row r="22" customFormat="false" ht="15" hidden="false" customHeight="false" outlineLevel="0" collapsed="false">
      <c r="B22" s="32" t="s">
        <v>55</v>
      </c>
      <c r="D22" s="34" t="n">
        <f aca="false">+Compraventa!B18</f>
        <v>0</v>
      </c>
      <c r="E22" s="34"/>
      <c r="F22" s="34"/>
    </row>
    <row r="25" customFormat="false" ht="15" hidden="false" customHeight="false" outlineLevel="0" collapsed="false">
      <c r="B25" s="35" t="s">
        <v>58</v>
      </c>
      <c r="C25" s="35"/>
      <c r="D25" s="35"/>
      <c r="E25" s="36" t="s">
        <v>59</v>
      </c>
    </row>
    <row r="26" customFormat="false" ht="15" hidden="false" customHeight="false" outlineLevel="0" collapsed="false">
      <c r="B26" s="37" t="s">
        <v>60</v>
      </c>
      <c r="C26" s="37"/>
      <c r="D26" s="37"/>
      <c r="E26" s="38" t="n">
        <v>340000</v>
      </c>
    </row>
    <row r="27" customFormat="false" ht="15" hidden="false" customHeight="false" outlineLevel="0" collapsed="false">
      <c r="B27" s="37" t="s">
        <v>61</v>
      </c>
      <c r="C27" s="37"/>
      <c r="D27" s="37"/>
      <c r="E27" s="38" t="n">
        <v>15000</v>
      </c>
    </row>
    <row r="28" customFormat="false" ht="15" hidden="false" customHeight="false" outlineLevel="0" collapsed="false">
      <c r="B28" s="39" t="s">
        <v>62</v>
      </c>
      <c r="C28" s="39"/>
      <c r="D28" s="39"/>
      <c r="E28" s="38" t="n">
        <v>52000</v>
      </c>
    </row>
    <row r="29" customFormat="false" ht="15" hidden="false" customHeight="false" outlineLevel="0" collapsed="false">
      <c r="B29" s="39" t="s">
        <v>63</v>
      </c>
      <c r="C29" s="39"/>
      <c r="D29" s="39"/>
      <c r="E29" s="38" t="n">
        <v>30000</v>
      </c>
    </row>
    <row r="30" customFormat="false" ht="15" hidden="false" customHeight="false" outlineLevel="0" collapsed="false">
      <c r="B30" s="37" t="s">
        <v>64</v>
      </c>
      <c r="C30" s="37"/>
      <c r="D30" s="37"/>
      <c r="E30" s="38" t="n">
        <v>140000</v>
      </c>
    </row>
    <row r="31" customFormat="false" ht="15" hidden="false" customHeight="false" outlineLevel="0" collapsed="false">
      <c r="B31" s="37" t="s">
        <v>65</v>
      </c>
      <c r="C31" s="37"/>
      <c r="D31" s="37"/>
      <c r="E31" s="38" t="n">
        <v>310000</v>
      </c>
    </row>
    <row r="32" customFormat="false" ht="15" hidden="false" customHeight="false" outlineLevel="0" collapsed="false">
      <c r="B32" s="39" t="s">
        <v>66</v>
      </c>
      <c r="C32" s="39"/>
      <c r="D32" s="39"/>
      <c r="E32" s="38" t="n">
        <v>20000</v>
      </c>
    </row>
    <row r="33" customFormat="false" ht="15" hidden="false" customHeight="false" outlineLevel="0" collapsed="false">
      <c r="B33" s="39" t="s">
        <v>67</v>
      </c>
      <c r="C33" s="39"/>
      <c r="D33" s="39"/>
      <c r="E33" s="38" t="n">
        <v>30000</v>
      </c>
    </row>
    <row r="34" customFormat="false" ht="15" hidden="false" customHeight="false" outlineLevel="0" collapsed="false">
      <c r="B34" s="39" t="s">
        <v>68</v>
      </c>
      <c r="C34" s="39"/>
      <c r="D34" s="39"/>
      <c r="E34" s="38" t="n">
        <v>15000</v>
      </c>
    </row>
    <row r="35" customFormat="false" ht="15" hidden="false" customHeight="false" outlineLevel="0" collapsed="false">
      <c r="B35" s="37" t="s">
        <v>69</v>
      </c>
      <c r="C35" s="37"/>
      <c r="D35" s="37"/>
      <c r="E35" s="38" t="n">
        <v>90000</v>
      </c>
    </row>
    <row r="36" customFormat="false" ht="15" hidden="false" customHeight="false" outlineLevel="0" collapsed="false">
      <c r="B36" s="40" t="s">
        <v>70</v>
      </c>
      <c r="C36" s="41" t="n">
        <f aca="false">SUM(E26:E35)</f>
        <v>1042000</v>
      </c>
      <c r="D36" s="41"/>
      <c r="E36" s="41"/>
    </row>
    <row r="37" customFormat="false" ht="15" hidden="false" customHeight="false" outlineLevel="0" collapsed="false">
      <c r="B37" s="42"/>
      <c r="C37" s="42"/>
      <c r="D37" s="42"/>
      <c r="E37" s="43"/>
    </row>
    <row r="38" customFormat="false" ht="15" hidden="false" customHeight="false" outlineLevel="0" collapsed="false">
      <c r="B38" s="44"/>
      <c r="C38" s="44"/>
      <c r="D38" s="44"/>
      <c r="E38" s="43"/>
    </row>
    <row r="39" customFormat="false" ht="15" hidden="false" customHeight="false" outlineLevel="0" collapsed="false">
      <c r="B39" s="45"/>
      <c r="C39" s="45"/>
      <c r="D39" s="45"/>
    </row>
    <row r="40" customFormat="false" ht="17.25" hidden="false" customHeight="false" outlineLevel="0" collapsed="false">
      <c r="B40" s="45"/>
      <c r="C40" s="45"/>
      <c r="D40" s="45"/>
      <c r="E40" s="46"/>
    </row>
    <row r="41" customFormat="false" ht="15" hidden="false" customHeight="false" outlineLevel="0" collapsed="false">
      <c r="B41" s="45"/>
      <c r="C41" s="45"/>
      <c r="D41" s="45"/>
      <c r="E41" s="43"/>
    </row>
    <row r="42" customFormat="false" ht="15" hidden="false" customHeight="false" outlineLevel="0" collapsed="false">
      <c r="B42" s="44"/>
      <c r="C42" s="44"/>
      <c r="D42" s="44"/>
      <c r="E42" s="43"/>
    </row>
    <row r="43" customFormat="false" ht="15" hidden="false" customHeight="false" outlineLevel="0" collapsed="false">
      <c r="B43" s="44"/>
      <c r="C43" s="44"/>
      <c r="D43" s="44"/>
      <c r="E43" s="43"/>
    </row>
    <row r="44" customFormat="false" ht="15" hidden="false" customHeight="false" outlineLevel="0" collapsed="false">
      <c r="B44" s="44"/>
      <c r="C44" s="44"/>
      <c r="D44" s="44"/>
      <c r="E44" s="43"/>
    </row>
    <row r="45" customFormat="false" ht="15" hidden="false" customHeight="false" outlineLevel="0" collapsed="false">
      <c r="B45" s="44"/>
      <c r="C45" s="44"/>
      <c r="D45" s="44"/>
      <c r="E45" s="43"/>
    </row>
    <row r="46" customFormat="false" ht="15" hidden="false" customHeight="false" outlineLevel="0" collapsed="false">
      <c r="B46" s="47"/>
      <c r="C46" s="47"/>
      <c r="D46" s="47"/>
      <c r="E46" s="48"/>
    </row>
  </sheetData>
  <mergeCells count="29">
    <mergeCell ref="C8:D8"/>
    <mergeCell ref="D15:F15"/>
    <mergeCell ref="D16:F16"/>
    <mergeCell ref="D17:F17"/>
    <mergeCell ref="D20:F20"/>
    <mergeCell ref="D21:F21"/>
    <mergeCell ref="D22:F22"/>
    <mergeCell ref="B25:D25"/>
    <mergeCell ref="B26:D26"/>
    <mergeCell ref="B27:D27"/>
    <mergeCell ref="B28:D28"/>
    <mergeCell ref="B29:D29"/>
    <mergeCell ref="B30:D30"/>
    <mergeCell ref="B31:D31"/>
    <mergeCell ref="B32:D32"/>
    <mergeCell ref="B33:D33"/>
    <mergeCell ref="B34:D34"/>
    <mergeCell ref="B35:D35"/>
    <mergeCell ref="C36:E36"/>
    <mergeCell ref="B37:D37"/>
    <mergeCell ref="B38:D38"/>
    <mergeCell ref="B39:D39"/>
    <mergeCell ref="B40:D40"/>
    <mergeCell ref="B41:D41"/>
    <mergeCell ref="B42:D42"/>
    <mergeCell ref="B43:D43"/>
    <mergeCell ref="B44:D44"/>
    <mergeCell ref="B45:D45"/>
    <mergeCell ref="B46:D46"/>
  </mergeCells>
  <printOptions headings="false" gridLines="false" gridLinesSet="true" horizontalCentered="false" verticalCentered="false"/>
  <pageMargins left="0.708333333333333" right="0.708333333333333" top="0.634722222222222" bottom="0.747916666666667"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Y10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W19" activeCellId="0" sqref="W19"/>
    </sheetView>
  </sheetViews>
  <sheetFormatPr defaultColWidth="10.72265625" defaultRowHeight="15" zeroHeight="false" outlineLevelRow="0" outlineLevelCol="0"/>
  <cols>
    <col min="1" max="1" customWidth="true" hidden="false" style="0" width="1.86" collapsed="false" outlineLevel="0"/>
    <col min="2" max="2" customWidth="true" hidden="false" style="0" width="3.28" collapsed="false" outlineLevel="0"/>
    <col min="3" max="3" customWidth="true" hidden="false" style="0" width="6.85" collapsed="false" outlineLevel="0"/>
    <col min="4" max="4" customWidth="true" hidden="false" style="0" width="0.57" collapsed="false" outlineLevel="0"/>
    <col min="5" max="5" customWidth="true" hidden="false" style="0" width="1.86" collapsed="false" outlineLevel="0"/>
    <col min="6" max="6" customWidth="true" hidden="false" style="0" width="2.28" collapsed="false" outlineLevel="0"/>
    <col min="7" max="7" customWidth="true" hidden="false" style="0" width="5.28" collapsed="false" outlineLevel="0"/>
    <col min="8" max="8" customWidth="true" hidden="false" style="0" width="0.57" collapsed="false" outlineLevel="0"/>
    <col min="9" max="9" customWidth="true" hidden="false" style="0" width="1.71" collapsed="false" outlineLevel="0"/>
    <col min="10" max="10" customWidth="true" hidden="false" style="0" width="2.71" collapsed="false" outlineLevel="0"/>
    <col min="11" max="11" customWidth="true" hidden="false" style="0" width="4.57" collapsed="false" outlineLevel="0"/>
    <col min="12" max="12" customWidth="true" hidden="false" style="0" width="4.7" collapsed="false" outlineLevel="0"/>
    <col min="13" max="13" customWidth="true" hidden="false" style="0" width="0.57" collapsed="false" outlineLevel="0"/>
    <col min="14" max="14" customWidth="true" hidden="false" style="0" width="3.7" collapsed="false" outlineLevel="0"/>
    <col min="15" max="15" customWidth="true" hidden="false" style="0" width="9.28" collapsed="false" outlineLevel="0"/>
    <col min="16" max="16" customWidth="true" hidden="false" style="0" width="0.57" collapsed="false" outlineLevel="0"/>
    <col min="17" max="17" customWidth="true" hidden="false" style="0" width="1.86" collapsed="false" outlineLevel="0"/>
    <col min="18" max="18" customWidth="true" hidden="false" style="0" width="8.43" collapsed="false" outlineLevel="0"/>
    <col min="19" max="19" customWidth="true" hidden="false" style="0" width="1.14" collapsed="false" outlineLevel="0"/>
    <col min="20" max="20" customWidth="true" hidden="false" style="0" width="1.86" collapsed="false" outlineLevel="0"/>
    <col min="22" max="22" customWidth="true" hidden="false" style="0" width="0.71" collapsed="false" outlineLevel="0"/>
    <col min="23" max="23" customWidth="true" hidden="false" style="0" width="6.28" collapsed="false" outlineLevel="0"/>
    <col min="24" max="25" customWidth="true" hidden="false" style="0" width="5.7" collapsed="false" outlineLevel="0"/>
    <col min="26" max="26" customWidth="true" hidden="false" style="0" width="6.7" collapsed="false" outlineLevel="0"/>
    <col min="27" max="27" customWidth="true" hidden="false" style="0" width="5.85" collapsed="false" outlineLevel="0"/>
    <col min="28" max="28" customWidth="true" hidden="false" style="0" width="4.57" collapsed="false" outlineLevel="0"/>
    <col min="29" max="29" customWidth="true" hidden="false" style="0" width="5.7" collapsed="false" outlineLevel="0"/>
    <col min="30" max="30" customWidth="true" hidden="false" style="0" width="0.86" collapsed="false" outlineLevel="0"/>
    <col min="31" max="33" customWidth="true" hidden="false" style="0" width="5.85" collapsed="false" outlineLevel="0"/>
    <col min="34" max="34" customWidth="true" hidden="false" style="0" width="6.28" collapsed="false" outlineLevel="0"/>
    <col min="35" max="35" customWidth="true" hidden="false" style="0" width="5.43" collapsed="false" outlineLevel="0"/>
    <col min="36" max="36" customWidth="true" hidden="false" style="0" width="6.28" collapsed="false" outlineLevel="0"/>
    <col min="37" max="37" customWidth="true" hidden="false" style="0" width="6.7" collapsed="false" outlineLevel="0"/>
  </cols>
  <sheetData>
    <row r="1" customFormat="false" ht="12.75" hidden="false" customHeight="true" outlineLevel="0" collapsed="false">
      <c r="A1" s="49" t="s">
        <v>71</v>
      </c>
      <c r="B1" s="49"/>
      <c r="C1" s="49"/>
      <c r="D1" s="49"/>
      <c r="E1" s="49"/>
      <c r="F1" s="49"/>
      <c r="G1" s="49"/>
      <c r="H1" s="49"/>
      <c r="I1" s="49"/>
      <c r="J1" s="49"/>
      <c r="K1" s="49"/>
      <c r="L1" s="49"/>
      <c r="M1" s="49"/>
      <c r="N1" s="49"/>
      <c r="O1" s="49"/>
      <c r="P1" s="49"/>
      <c r="Q1" s="49"/>
      <c r="R1" s="49"/>
      <c r="S1" s="49"/>
      <c r="T1" s="50" t="s">
        <v>72</v>
      </c>
      <c r="U1" s="50"/>
      <c r="V1" s="50"/>
      <c r="W1" s="50"/>
      <c r="X1" s="50"/>
      <c r="Y1" s="50"/>
      <c r="Z1" s="51"/>
      <c r="AA1" s="52" t="s">
        <v>73</v>
      </c>
      <c r="AB1" s="52"/>
      <c r="AC1" s="52"/>
      <c r="AD1" s="52"/>
      <c r="AE1" s="52"/>
      <c r="AF1" s="52"/>
      <c r="AG1" s="52"/>
      <c r="AH1" s="52"/>
      <c r="AJ1" s="53" t="s">
        <v>74</v>
      </c>
      <c r="AK1" s="53"/>
    </row>
    <row r="2" customFormat="false" ht="15" hidden="false" customHeight="false" outlineLevel="0" collapsed="false">
      <c r="A2" s="54"/>
      <c r="B2" s="54"/>
      <c r="C2" s="54"/>
      <c r="D2" s="54"/>
      <c r="E2" s="54"/>
      <c r="F2" s="54"/>
      <c r="G2" s="54"/>
      <c r="H2" s="54"/>
      <c r="I2" s="54"/>
      <c r="J2" s="54"/>
      <c r="K2" s="54"/>
      <c r="L2" s="54"/>
      <c r="M2" s="54"/>
      <c r="N2" s="54"/>
      <c r="O2" s="54"/>
      <c r="P2" s="54"/>
      <c r="Q2" s="54"/>
      <c r="R2" s="54"/>
      <c r="S2" s="54"/>
      <c r="T2" s="50"/>
      <c r="U2" s="50"/>
      <c r="V2" s="50"/>
      <c r="W2" s="50"/>
      <c r="X2" s="50"/>
      <c r="Y2" s="50"/>
      <c r="Z2" s="55"/>
      <c r="AA2" s="56" t="s">
        <v>75</v>
      </c>
      <c r="AB2" s="56"/>
      <c r="AC2" s="56"/>
      <c r="AD2" s="56"/>
      <c r="AE2" s="56"/>
      <c r="AF2" s="56"/>
      <c r="AG2" s="56"/>
      <c r="AH2" s="56"/>
      <c r="AI2" s="57"/>
      <c r="AJ2" s="58" t="s">
        <v>76</v>
      </c>
      <c r="AK2" s="58" t="s">
        <v>77</v>
      </c>
    </row>
    <row r="3" customFormat="false" ht="9.75" hidden="false" customHeight="true" outlineLevel="0" collapsed="false">
      <c r="A3" s="54"/>
      <c r="B3" s="54"/>
      <c r="C3" s="54"/>
      <c r="D3" s="54"/>
      <c r="E3" s="54"/>
      <c r="F3" s="54"/>
      <c r="G3" s="54"/>
      <c r="H3" s="54"/>
      <c r="I3" s="54"/>
      <c r="J3" s="54"/>
      <c r="K3" s="54"/>
      <c r="L3" s="54"/>
      <c r="M3" s="54"/>
      <c r="N3" s="54"/>
      <c r="O3" s="54"/>
      <c r="P3" s="54"/>
      <c r="Q3" s="54"/>
      <c r="R3" s="54"/>
      <c r="S3" s="54"/>
      <c r="T3" s="50"/>
      <c r="U3" s="50"/>
      <c r="V3" s="50"/>
      <c r="W3" s="50"/>
      <c r="X3" s="50"/>
      <c r="Y3" s="50"/>
      <c r="Z3" s="59"/>
      <c r="AA3" s="60" t="s">
        <v>78</v>
      </c>
      <c r="AB3" s="60"/>
      <c r="AC3" s="61" t="s">
        <v>79</v>
      </c>
      <c r="AD3" s="61"/>
      <c r="AE3" s="61"/>
      <c r="AF3" s="61" t="s">
        <v>80</v>
      </c>
      <c r="AG3" s="61"/>
      <c r="AH3" s="61"/>
      <c r="AI3" s="57"/>
      <c r="AJ3" s="62"/>
      <c r="AK3" s="63"/>
    </row>
    <row r="4" customFormat="false" ht="16.5" hidden="false" customHeight="true" outlineLevel="0" collapsed="false">
      <c r="A4" s="54"/>
      <c r="B4" s="54"/>
      <c r="C4" s="54"/>
      <c r="D4" s="54"/>
      <c r="E4" s="54"/>
      <c r="F4" s="54"/>
      <c r="G4" s="54"/>
      <c r="H4" s="54"/>
      <c r="I4" s="54"/>
      <c r="J4" s="54"/>
      <c r="K4" s="54"/>
      <c r="L4" s="54"/>
      <c r="M4" s="54"/>
      <c r="N4" s="54"/>
      <c r="O4" s="54"/>
      <c r="P4" s="54"/>
      <c r="Q4" s="54"/>
      <c r="R4" s="54"/>
      <c r="S4" s="54"/>
      <c r="T4" s="50"/>
      <c r="U4" s="50"/>
      <c r="V4" s="50"/>
      <c r="W4" s="50"/>
      <c r="X4" s="50"/>
      <c r="Y4" s="50"/>
      <c r="Z4" s="64"/>
      <c r="AA4" s="65"/>
      <c r="AB4" s="65"/>
      <c r="AC4" s="66"/>
      <c r="AD4" s="66"/>
      <c r="AE4" s="66"/>
      <c r="AF4" s="66" t="s">
        <v>81</v>
      </c>
      <c r="AG4" s="66" t="s">
        <v>82</v>
      </c>
      <c r="AH4" s="66" t="s">
        <v>83</v>
      </c>
      <c r="AI4" s="57"/>
      <c r="AJ4" s="62"/>
      <c r="AK4" s="63"/>
    </row>
    <row r="5" customFormat="false" ht="6" hidden="false" customHeight="true" outlineLevel="0" collapsed="false">
      <c r="A5" s="57"/>
      <c r="B5" s="57"/>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row>
    <row r="6" customFormat="false" ht="9.75" hidden="false" customHeight="true" outlineLevel="0" collapsed="false">
      <c r="A6" s="67" t="s">
        <v>84</v>
      </c>
      <c r="B6" s="67"/>
      <c r="C6" s="67"/>
      <c r="D6" s="67"/>
      <c r="E6" s="67"/>
      <c r="F6" s="67"/>
      <c r="G6" s="67"/>
      <c r="H6" s="67"/>
      <c r="I6" s="67"/>
      <c r="J6" s="67"/>
      <c r="K6" s="67"/>
      <c r="L6" s="67"/>
      <c r="M6" s="67"/>
      <c r="N6" s="67"/>
      <c r="O6" s="67"/>
      <c r="P6" s="67"/>
      <c r="Q6" s="67"/>
      <c r="R6" s="67"/>
      <c r="S6" s="67"/>
      <c r="T6" s="67"/>
      <c r="U6" s="67"/>
      <c r="V6" s="57"/>
      <c r="W6" s="68" t="s">
        <v>85</v>
      </c>
      <c r="X6" s="68"/>
      <c r="Y6" s="68"/>
      <c r="Z6" s="69" t="s">
        <v>86</v>
      </c>
      <c r="AA6" s="70"/>
      <c r="AB6" s="70"/>
      <c r="AC6" s="71" t="s">
        <v>87</v>
      </c>
      <c r="AD6" s="71"/>
      <c r="AE6" s="71"/>
      <c r="AF6" s="71"/>
      <c r="AG6" s="71"/>
      <c r="AH6" s="71"/>
      <c r="AI6" s="71"/>
      <c r="AJ6" s="71"/>
      <c r="AK6" s="71"/>
    </row>
    <row r="7" customFormat="false" ht="10.5" hidden="false" customHeight="true" outlineLevel="0" collapsed="false">
      <c r="A7" s="72" t="n">
        <v>1</v>
      </c>
      <c r="B7" s="72" t="s">
        <v>88</v>
      </c>
      <c r="C7" s="72"/>
      <c r="D7" s="73"/>
      <c r="E7" s="72" t="n">
        <v>2</v>
      </c>
      <c r="F7" s="72" t="s">
        <v>89</v>
      </c>
      <c r="G7" s="72"/>
      <c r="H7" s="73"/>
      <c r="I7" s="72" t="n">
        <v>3</v>
      </c>
      <c r="J7" s="72" t="s">
        <v>90</v>
      </c>
      <c r="K7" s="72"/>
      <c r="L7" s="72"/>
      <c r="M7" s="73"/>
      <c r="N7" s="72" t="n">
        <v>4</v>
      </c>
      <c r="O7" s="72" t="s">
        <v>91</v>
      </c>
      <c r="P7" s="74"/>
      <c r="Q7" s="72" t="n">
        <v>5</v>
      </c>
      <c r="R7" s="72" t="s">
        <v>92</v>
      </c>
      <c r="S7" s="74"/>
      <c r="T7" s="72" t="n">
        <v>6</v>
      </c>
      <c r="U7" s="72" t="s">
        <v>93</v>
      </c>
      <c r="V7" s="57"/>
      <c r="W7" s="62" t="s">
        <v>300</v>
      </c>
      <c r="X7" s="62"/>
      <c r="Y7" s="62"/>
      <c r="Z7" s="75" t="s">
        <v>290</v>
      </c>
      <c r="AA7" s="75"/>
      <c r="AB7" s="75"/>
      <c r="AC7" s="76" t="s">
        <v>94</v>
      </c>
      <c r="AD7" s="76"/>
      <c r="AE7" s="76" t="s">
        <v>95</v>
      </c>
      <c r="AF7" s="76" t="s">
        <v>96</v>
      </c>
      <c r="AG7" s="76" t="s">
        <v>97</v>
      </c>
      <c r="AH7" s="76" t="s">
        <v>98</v>
      </c>
      <c r="AI7" s="76" t="s">
        <v>99</v>
      </c>
      <c r="AJ7" s="76" t="s">
        <v>100</v>
      </c>
      <c r="AK7" s="76" t="s">
        <v>101</v>
      </c>
    </row>
    <row r="8" customFormat="false" ht="16.5" hidden="false" customHeight="true" outlineLevel="0" collapsed="false">
      <c r="A8" s="72"/>
      <c r="B8" s="72"/>
      <c r="C8" s="72"/>
      <c r="D8" s="73"/>
      <c r="E8" s="72"/>
      <c r="F8" s="72"/>
      <c r="G8" s="72"/>
      <c r="H8" s="73"/>
      <c r="I8" s="72"/>
      <c r="J8" s="72"/>
      <c r="K8" s="72"/>
      <c r="L8" s="72"/>
      <c r="M8" s="73"/>
      <c r="N8" s="72"/>
      <c r="O8" s="72"/>
      <c r="P8" s="74"/>
      <c r="Q8" s="72"/>
      <c r="R8" s="72"/>
      <c r="S8" s="74"/>
      <c r="T8" s="72"/>
      <c r="U8" s="72"/>
      <c r="V8" s="57"/>
      <c r="W8" s="62"/>
      <c r="X8" s="62"/>
      <c r="Y8" s="62"/>
      <c r="Z8" s="75"/>
      <c r="AA8" s="75"/>
      <c r="AB8" s="75"/>
      <c r="AC8" s="77" t="n">
        <v>1</v>
      </c>
      <c r="AD8" s="77"/>
      <c r="AE8" s="78" t="n">
        <v>2</v>
      </c>
      <c r="AF8" s="78" t="n">
        <v>3</v>
      </c>
      <c r="AG8" s="78" t="n">
        <v>4</v>
      </c>
      <c r="AH8" s="78" t="n">
        <v>5</v>
      </c>
      <c r="AI8" s="78" t="n">
        <v>6</v>
      </c>
      <c r="AJ8" s="78" t="n">
        <v>7</v>
      </c>
      <c r="AK8" s="78" t="n">
        <v>8</v>
      </c>
      <c r="AU8" s="79"/>
      <c r="AV8" s="79"/>
      <c r="AW8" s="79"/>
      <c r="AX8" s="79"/>
      <c r="AY8" s="79"/>
    </row>
    <row r="9" customFormat="false" ht="9.75" hidden="false" customHeight="true" outlineLevel="0" collapsed="false">
      <c r="A9" s="72" t="n">
        <v>7</v>
      </c>
      <c r="B9" s="72" t="s">
        <v>102</v>
      </c>
      <c r="C9" s="72"/>
      <c r="D9" s="73"/>
      <c r="E9" s="72" t="n">
        <v>8</v>
      </c>
      <c r="F9" s="72" t="s">
        <v>103</v>
      </c>
      <c r="G9" s="72"/>
      <c r="H9" s="73"/>
      <c r="I9" s="72" t="n">
        <v>9</v>
      </c>
      <c r="J9" s="72" t="s">
        <v>104</v>
      </c>
      <c r="K9" s="72"/>
      <c r="L9" s="72"/>
      <c r="M9" s="73"/>
      <c r="N9" s="72" t="n">
        <v>10</v>
      </c>
      <c r="O9" s="72" t="s">
        <v>105</v>
      </c>
      <c r="P9" s="74"/>
      <c r="Q9" s="72" t="n">
        <v>11</v>
      </c>
      <c r="R9" s="72" t="s">
        <v>106</v>
      </c>
      <c r="S9" s="74"/>
      <c r="T9" s="72" t="n">
        <v>12</v>
      </c>
      <c r="U9" s="72" t="s">
        <v>107</v>
      </c>
      <c r="V9" s="57"/>
      <c r="W9" s="69" t="s">
        <v>108</v>
      </c>
      <c r="X9" s="70"/>
      <c r="Y9" s="70"/>
      <c r="Z9" s="70"/>
      <c r="AA9" s="70"/>
      <c r="AB9" s="70"/>
      <c r="AC9" s="70"/>
      <c r="AD9" s="70"/>
      <c r="AE9" s="70"/>
      <c r="AF9" s="70"/>
      <c r="AG9" s="71" t="s">
        <v>109</v>
      </c>
      <c r="AH9" s="71"/>
      <c r="AI9" s="71" t="s">
        <v>110</v>
      </c>
      <c r="AJ9" s="71"/>
      <c r="AK9" s="71"/>
    </row>
    <row r="10" customFormat="false" ht="9" hidden="false" customHeight="true" outlineLevel="0" collapsed="false">
      <c r="A10" s="72"/>
      <c r="B10" s="72"/>
      <c r="C10" s="72"/>
      <c r="D10" s="73"/>
      <c r="E10" s="72"/>
      <c r="F10" s="72"/>
      <c r="G10" s="72"/>
      <c r="H10" s="73"/>
      <c r="I10" s="72"/>
      <c r="J10" s="72"/>
      <c r="K10" s="72"/>
      <c r="L10" s="72"/>
      <c r="M10" s="73"/>
      <c r="N10" s="72"/>
      <c r="O10" s="72"/>
      <c r="P10" s="74"/>
      <c r="Q10" s="72"/>
      <c r="R10" s="72"/>
      <c r="S10" s="74"/>
      <c r="T10" s="72"/>
      <c r="U10" s="72"/>
      <c r="V10" s="57"/>
      <c r="W10" s="62"/>
      <c r="X10" s="62"/>
      <c r="Y10" s="62"/>
      <c r="Z10" s="62"/>
      <c r="AA10" s="62"/>
      <c r="AB10" s="62"/>
      <c r="AC10" s="62"/>
      <c r="AD10" s="62"/>
      <c r="AE10" s="62"/>
      <c r="AF10" s="62"/>
      <c r="AG10" s="62"/>
      <c r="AH10" s="62"/>
      <c r="AI10" s="80"/>
      <c r="AJ10" s="80"/>
      <c r="AK10" s="80"/>
    </row>
    <row r="11" customFormat="false" ht="9" hidden="false" customHeight="true" outlineLevel="0" collapsed="false">
      <c r="A11" s="72"/>
      <c r="B11" s="72"/>
      <c r="C11" s="72"/>
      <c r="D11" s="73"/>
      <c r="E11" s="72"/>
      <c r="F11" s="72"/>
      <c r="G11" s="72"/>
      <c r="H11" s="73"/>
      <c r="I11" s="72"/>
      <c r="J11" s="72"/>
      <c r="K11" s="72"/>
      <c r="L11" s="72"/>
      <c r="M11" s="73"/>
      <c r="N11" s="72"/>
      <c r="O11" s="72"/>
      <c r="P11" s="74"/>
      <c r="Q11" s="72"/>
      <c r="R11" s="72"/>
      <c r="S11" s="74"/>
      <c r="T11" s="72"/>
      <c r="U11" s="72"/>
      <c r="V11" s="57"/>
      <c r="W11" s="62"/>
      <c r="X11" s="62"/>
      <c r="Y11" s="62"/>
      <c r="Z11" s="62"/>
      <c r="AA11" s="62"/>
      <c r="AB11" s="62"/>
      <c r="AC11" s="62"/>
      <c r="AD11" s="62"/>
      <c r="AE11" s="62"/>
      <c r="AF11" s="62"/>
      <c r="AG11" s="62"/>
      <c r="AH11" s="62"/>
      <c r="AI11" s="80"/>
      <c r="AJ11" s="80"/>
      <c r="AK11" s="80"/>
    </row>
    <row r="12" customFormat="false" ht="9.75" hidden="false" customHeight="true" outlineLevel="0" collapsed="false">
      <c r="A12" s="72" t="n">
        <v>13</v>
      </c>
      <c r="B12" s="72" t="s">
        <v>111</v>
      </c>
      <c r="C12" s="72"/>
      <c r="D12" s="73"/>
      <c r="E12" s="72" t="n">
        <v>14</v>
      </c>
      <c r="F12" s="72" t="s">
        <v>112</v>
      </c>
      <c r="G12" s="72"/>
      <c r="H12" s="73"/>
      <c r="I12" s="72" t="n">
        <v>15</v>
      </c>
      <c r="J12" s="72" t="s">
        <v>113</v>
      </c>
      <c r="K12" s="72"/>
      <c r="L12" s="72"/>
      <c r="M12" s="73"/>
      <c r="N12" s="72" t="n">
        <v>16</v>
      </c>
      <c r="O12" s="72" t="s">
        <v>114</v>
      </c>
      <c r="P12" s="81"/>
      <c r="Q12" s="72" t="n">
        <v>17</v>
      </c>
      <c r="R12" s="72" t="s">
        <v>115</v>
      </c>
      <c r="S12" s="81"/>
      <c r="T12" s="72" t="n">
        <v>18</v>
      </c>
      <c r="U12" s="72" t="s">
        <v>116</v>
      </c>
      <c r="V12" s="57"/>
      <c r="W12" s="53" t="s">
        <v>117</v>
      </c>
      <c r="X12" s="53"/>
      <c r="Y12" s="53"/>
      <c r="Z12" s="67" t="s">
        <v>118</v>
      </c>
      <c r="AA12" s="67"/>
      <c r="AB12" s="67"/>
      <c r="AC12" s="67"/>
      <c r="AD12" s="67"/>
      <c r="AE12" s="67" t="s">
        <v>119</v>
      </c>
      <c r="AF12" s="67"/>
      <c r="AG12" s="67"/>
      <c r="AH12" s="67"/>
      <c r="AI12" s="53" t="s">
        <v>120</v>
      </c>
      <c r="AJ12" s="53"/>
      <c r="AK12" s="53"/>
    </row>
    <row r="13" customFormat="false" ht="19.5" hidden="false" customHeight="true" outlineLevel="0" collapsed="false">
      <c r="A13" s="72"/>
      <c r="B13" s="72"/>
      <c r="C13" s="72"/>
      <c r="D13" s="73"/>
      <c r="E13" s="72"/>
      <c r="F13" s="72"/>
      <c r="G13" s="72"/>
      <c r="H13" s="73"/>
      <c r="I13" s="72"/>
      <c r="J13" s="72"/>
      <c r="K13" s="72"/>
      <c r="L13" s="72"/>
      <c r="M13" s="73"/>
      <c r="N13" s="72"/>
      <c r="O13" s="72"/>
      <c r="P13" s="82"/>
      <c r="Q13" s="72"/>
      <c r="R13" s="72"/>
      <c r="S13" s="82"/>
      <c r="T13" s="72"/>
      <c r="U13" s="72"/>
      <c r="V13" s="57"/>
      <c r="W13" s="83"/>
      <c r="X13" s="83"/>
      <c r="Y13" s="83"/>
      <c r="Z13" s="84" t="s">
        <v>121</v>
      </c>
      <c r="AA13" s="84"/>
      <c r="AB13" s="84"/>
      <c r="AC13" s="84"/>
      <c r="AD13" s="84"/>
      <c r="AE13" s="84" t="s">
        <v>121</v>
      </c>
      <c r="AF13" s="84"/>
      <c r="AG13" s="84"/>
      <c r="AH13" s="84"/>
      <c r="AI13" s="85"/>
      <c r="AJ13" s="85"/>
      <c r="AK13" s="85"/>
    </row>
    <row r="14" customFormat="false" ht="5.25" hidden="false" customHeight="true" outlineLevel="0" collapsed="false">
      <c r="A14" s="86"/>
      <c r="B14" s="86"/>
      <c r="C14" s="86"/>
      <c r="D14" s="86"/>
      <c r="E14" s="86"/>
      <c r="F14" s="86"/>
      <c r="G14" s="86"/>
      <c r="H14" s="86"/>
      <c r="I14" s="86"/>
      <c r="J14" s="86"/>
      <c r="K14" s="86"/>
      <c r="L14" s="86"/>
      <c r="M14" s="86"/>
      <c r="N14" s="86"/>
      <c r="O14" s="86"/>
      <c r="P14" s="86"/>
      <c r="Q14" s="86"/>
      <c r="R14" s="86"/>
      <c r="S14" s="86"/>
      <c r="T14" s="86"/>
      <c r="U14" s="86"/>
      <c r="V14" s="57"/>
      <c r="W14" s="57"/>
      <c r="X14" s="57"/>
      <c r="Y14" s="57"/>
      <c r="Z14" s="57"/>
      <c r="AA14" s="57"/>
      <c r="AB14" s="57"/>
      <c r="AC14" s="57"/>
      <c r="AD14" s="57"/>
      <c r="AE14" s="57"/>
      <c r="AF14" s="57"/>
      <c r="AG14" s="57"/>
      <c r="AH14" s="57"/>
      <c r="AI14" s="57"/>
      <c r="AJ14" s="57"/>
      <c r="AK14" s="57"/>
    </row>
    <row r="15" customFormat="false" ht="10.5" hidden="false" customHeight="true" outlineLevel="0" collapsed="false">
      <c r="A15" s="75" t="s">
        <v>122</v>
      </c>
      <c r="B15" s="75"/>
      <c r="C15" s="75"/>
      <c r="D15" s="75"/>
      <c r="E15" s="75"/>
      <c r="F15" s="75"/>
      <c r="G15" s="75"/>
      <c r="H15" s="75"/>
      <c r="I15" s="75"/>
      <c r="J15" s="75"/>
      <c r="K15" s="75"/>
      <c r="L15" s="75"/>
      <c r="M15" s="75"/>
      <c r="N15" s="75"/>
      <c r="O15" s="75"/>
      <c r="P15" s="75"/>
      <c r="Q15" s="75"/>
      <c r="R15" s="75"/>
      <c r="S15" s="75"/>
      <c r="T15" s="75"/>
      <c r="U15" s="75"/>
      <c r="V15" s="57"/>
      <c r="W15" s="53" t="s">
        <v>123</v>
      </c>
      <c r="X15" s="53"/>
      <c r="Y15" s="53"/>
      <c r="Z15" s="53"/>
      <c r="AA15" s="53"/>
      <c r="AB15" s="53"/>
      <c r="AC15" s="53"/>
      <c r="AD15" s="87"/>
      <c r="AE15" s="88" t="s">
        <v>124</v>
      </c>
      <c r="AF15" s="88"/>
      <c r="AG15" s="88"/>
      <c r="AH15" s="88"/>
      <c r="AI15" s="88"/>
      <c r="AJ15" s="88"/>
      <c r="AK15" s="88"/>
    </row>
    <row r="16" customFormat="false" ht="9" hidden="false" customHeight="true" outlineLevel="0" collapsed="false">
      <c r="A16" s="89" t="s">
        <v>125</v>
      </c>
      <c r="B16" s="89"/>
      <c r="C16" s="89"/>
      <c r="D16" s="89" t="s">
        <v>126</v>
      </c>
      <c r="E16" s="89"/>
      <c r="F16" s="89"/>
      <c r="G16" s="89"/>
      <c r="H16" s="89" t="s">
        <v>127</v>
      </c>
      <c r="I16" s="89"/>
      <c r="J16" s="89"/>
      <c r="K16" s="89"/>
      <c r="L16" s="89" t="s">
        <v>128</v>
      </c>
      <c r="M16" s="89"/>
      <c r="N16" s="89"/>
      <c r="O16" s="89" t="s">
        <v>129</v>
      </c>
      <c r="P16" s="89" t="s">
        <v>130</v>
      </c>
      <c r="Q16" s="89"/>
      <c r="R16" s="89"/>
      <c r="S16" s="89" t="s">
        <v>131</v>
      </c>
      <c r="T16" s="89"/>
      <c r="U16" s="89"/>
      <c r="V16" s="57"/>
      <c r="W16" s="90"/>
      <c r="X16" s="90"/>
      <c r="Y16" s="90"/>
      <c r="Z16" s="90"/>
      <c r="AA16" s="90"/>
      <c r="AB16" s="90"/>
      <c r="AC16" s="90"/>
      <c r="AD16" s="57"/>
      <c r="AE16" s="90" t="s">
        <v>132</v>
      </c>
      <c r="AF16" s="90"/>
      <c r="AG16" s="90"/>
      <c r="AH16" s="90"/>
      <c r="AI16" s="90"/>
      <c r="AJ16" s="91" t="s">
        <v>133</v>
      </c>
      <c r="AK16" s="91"/>
    </row>
    <row r="17" customFormat="false" ht="15" hidden="false" customHeight="true" outlineLevel="0" collapsed="false">
      <c r="A17" s="92"/>
      <c r="B17" s="92"/>
      <c r="C17" s="92"/>
      <c r="D17" s="72"/>
      <c r="E17" s="72"/>
      <c r="F17" s="72"/>
      <c r="G17" s="72"/>
      <c r="H17" s="72"/>
      <c r="I17" s="72"/>
      <c r="J17" s="72"/>
      <c r="K17" s="72"/>
      <c r="L17" s="72"/>
      <c r="M17" s="72"/>
      <c r="N17" s="72"/>
      <c r="O17" s="89"/>
      <c r="P17" s="89"/>
      <c r="Q17" s="89"/>
      <c r="R17" s="89"/>
      <c r="S17" s="89"/>
      <c r="T17" s="89"/>
      <c r="U17" s="89"/>
      <c r="V17" s="57"/>
      <c r="W17" s="78"/>
      <c r="X17" s="78"/>
      <c r="Y17" s="78"/>
      <c r="Z17" s="78"/>
      <c r="AA17" s="78"/>
      <c r="AB17" s="78"/>
      <c r="AC17" s="78"/>
      <c r="AD17" s="57"/>
      <c r="AE17" s="93" t="s">
        <v>294</v>
      </c>
      <c r="AF17" s="93"/>
      <c r="AG17" s="93"/>
      <c r="AH17" s="93"/>
      <c r="AI17" s="93"/>
      <c r="AJ17" s="84" t="s">
        <v>134</v>
      </c>
      <c r="AK17" s="84"/>
    </row>
    <row r="18" customFormat="false" ht="9" hidden="false" customHeight="true" outlineLevel="0" collapsed="false">
      <c r="A18" s="72" t="s">
        <v>135</v>
      </c>
      <c r="B18" s="72"/>
      <c r="C18" s="72"/>
      <c r="D18" s="72" t="s">
        <v>136</v>
      </c>
      <c r="E18" s="72"/>
      <c r="F18" s="72"/>
      <c r="G18" s="72"/>
      <c r="H18" s="72" t="s">
        <v>137</v>
      </c>
      <c r="I18" s="72"/>
      <c r="J18" s="72"/>
      <c r="K18" s="72"/>
      <c r="L18" s="89" t="s">
        <v>138</v>
      </c>
      <c r="M18" s="89"/>
      <c r="N18" s="89"/>
      <c r="O18" s="89" t="s">
        <v>139</v>
      </c>
      <c r="P18" s="89" t="s">
        <v>140</v>
      </c>
      <c r="Q18" s="89"/>
      <c r="R18" s="89"/>
      <c r="S18" s="89" t="s">
        <v>141</v>
      </c>
      <c r="T18" s="89"/>
      <c r="U18" s="89"/>
      <c r="V18" s="57"/>
      <c r="W18" s="94" t="s">
        <v>18</v>
      </c>
      <c r="X18" s="94"/>
      <c r="Y18" s="94"/>
      <c r="Z18" s="94"/>
      <c r="AA18" s="94"/>
      <c r="AB18" s="94"/>
      <c r="AC18" s="94"/>
      <c r="AD18" s="57"/>
      <c r="AE18" s="95" t="s">
        <v>142</v>
      </c>
      <c r="AF18" s="95"/>
      <c r="AG18" s="95"/>
      <c r="AH18" s="95"/>
      <c r="AI18" s="95"/>
      <c r="AJ18" s="91" t="s">
        <v>133</v>
      </c>
      <c r="AK18" s="91"/>
    </row>
    <row r="19" customFormat="false" ht="10.5" hidden="false" customHeight="true" outlineLevel="0" collapsed="false">
      <c r="A19" s="89"/>
      <c r="B19" s="89"/>
      <c r="C19" s="89"/>
      <c r="D19" s="89"/>
      <c r="E19" s="89"/>
      <c r="F19" s="89"/>
      <c r="G19" s="89"/>
      <c r="H19" s="89"/>
      <c r="I19" s="89"/>
      <c r="J19" s="89"/>
      <c r="K19" s="89"/>
      <c r="L19" s="89"/>
      <c r="M19" s="89"/>
      <c r="N19" s="89"/>
      <c r="O19" s="89"/>
      <c r="P19" s="89"/>
      <c r="Q19" s="89"/>
      <c r="R19" s="89"/>
      <c r="S19" s="89"/>
      <c r="T19" s="89"/>
      <c r="U19" s="89"/>
      <c r="V19" s="57"/>
      <c r="W19" s="62" t="s">
        <v>295</v>
      </c>
      <c r="X19" s="62"/>
      <c r="Y19" s="62"/>
      <c r="Z19" s="62"/>
      <c r="AA19" s="62"/>
      <c r="AB19" s="62"/>
      <c r="AC19" s="62"/>
      <c r="AD19" s="57"/>
      <c r="AE19" s="62" t="s">
        <v>291</v>
      </c>
      <c r="AF19" s="62"/>
      <c r="AG19" s="62"/>
      <c r="AH19" s="62"/>
      <c r="AI19" s="62"/>
      <c r="AJ19" s="96" t="s">
        <v>143</v>
      </c>
      <c r="AK19" s="96"/>
    </row>
    <row r="20" customFormat="false" ht="12.75" hidden="false" customHeight="true" outlineLevel="0" collapsed="false">
      <c r="A20" s="97"/>
      <c r="B20" s="97"/>
      <c r="C20" s="97"/>
      <c r="D20" s="97"/>
      <c r="E20" s="97"/>
      <c r="F20" s="97"/>
      <c r="G20" s="97"/>
      <c r="H20" s="98"/>
      <c r="I20" s="98"/>
      <c r="J20" s="98"/>
      <c r="K20" s="98"/>
      <c r="L20" s="99"/>
      <c r="M20" s="99"/>
      <c r="N20" s="99"/>
      <c r="O20" s="99"/>
      <c r="P20" s="99"/>
      <c r="Q20" s="99"/>
      <c r="R20" s="99"/>
      <c r="S20" s="99"/>
      <c r="T20" s="99"/>
      <c r="U20" s="99"/>
      <c r="V20" s="57"/>
      <c r="W20" s="62"/>
      <c r="X20" s="62"/>
      <c r="Y20" s="62"/>
      <c r="Z20" s="62"/>
      <c r="AA20" s="62"/>
      <c r="AB20" s="62"/>
      <c r="AC20" s="62"/>
      <c r="AD20" s="57"/>
      <c r="AE20" s="62"/>
      <c r="AF20" s="62"/>
      <c r="AG20" s="62"/>
      <c r="AH20" s="62"/>
      <c r="AI20" s="62"/>
      <c r="AJ20" s="96"/>
      <c r="AK20" s="96"/>
    </row>
    <row r="21" customFormat="false" ht="9.75" hidden="false" customHeight="true" outlineLevel="0" collapsed="false">
      <c r="A21" s="75" t="s">
        <v>144</v>
      </c>
      <c r="B21" s="75"/>
      <c r="C21" s="75"/>
      <c r="D21" s="75"/>
      <c r="E21" s="75"/>
      <c r="F21" s="75"/>
      <c r="G21" s="75"/>
      <c r="H21" s="75"/>
      <c r="I21" s="75"/>
      <c r="J21" s="75"/>
      <c r="K21" s="75"/>
      <c r="L21" s="75"/>
      <c r="M21" s="75"/>
      <c r="N21" s="75"/>
      <c r="O21" s="75"/>
      <c r="P21" s="75"/>
      <c r="Q21" s="75"/>
      <c r="R21" s="75"/>
      <c r="S21" s="75"/>
      <c r="T21" s="75"/>
      <c r="U21" s="75"/>
      <c r="V21" s="57"/>
      <c r="W21" s="100"/>
      <c r="X21" s="100"/>
      <c r="Y21" s="100"/>
      <c r="Z21" s="100"/>
      <c r="AA21" s="100"/>
      <c r="AB21" s="100"/>
      <c r="AC21" s="57"/>
      <c r="AD21" s="57"/>
      <c r="AE21" s="101" t="s">
        <v>145</v>
      </c>
      <c r="AF21" s="101"/>
      <c r="AG21" s="101"/>
      <c r="AH21" s="101"/>
      <c r="AI21" s="101"/>
      <c r="AJ21" s="91" t="s">
        <v>133</v>
      </c>
      <c r="AK21" s="91"/>
    </row>
    <row r="22" customFormat="false" ht="18" hidden="false" customHeight="true" outlineLevel="0" collapsed="false">
      <c r="A22" s="75"/>
      <c r="B22" s="75"/>
      <c r="C22" s="75"/>
      <c r="D22" s="75"/>
      <c r="E22" s="75"/>
      <c r="F22" s="75"/>
      <c r="G22" s="75"/>
      <c r="H22" s="75"/>
      <c r="I22" s="75"/>
      <c r="J22" s="75"/>
      <c r="K22" s="75"/>
      <c r="L22" s="75"/>
      <c r="M22" s="75"/>
      <c r="N22" s="75"/>
      <c r="O22" s="75"/>
      <c r="P22" s="75"/>
      <c r="Q22" s="75"/>
      <c r="R22" s="75"/>
      <c r="S22" s="75"/>
      <c r="T22" s="75"/>
      <c r="U22" s="75"/>
      <c r="V22" s="57"/>
      <c r="W22" s="71" t="s">
        <v>146</v>
      </c>
      <c r="X22" s="71"/>
      <c r="Y22" s="71"/>
      <c r="Z22" s="71"/>
      <c r="AA22" s="71"/>
      <c r="AB22" s="71"/>
      <c r="AC22" s="71"/>
      <c r="AD22" s="57"/>
      <c r="AE22" s="62" t="s">
        <v>299</v>
      </c>
      <c r="AF22" s="62"/>
      <c r="AG22" s="62"/>
      <c r="AH22" s="62"/>
      <c r="AI22" s="62"/>
      <c r="AJ22" s="96" t="s">
        <v>143</v>
      </c>
      <c r="AK22" s="96"/>
    </row>
    <row r="23" customFormat="false" ht="10.5" hidden="false" customHeight="true" outlineLevel="0" collapsed="false">
      <c r="A23" s="72" t="s">
        <v>147</v>
      </c>
      <c r="B23" s="72"/>
      <c r="C23" s="72"/>
      <c r="D23" s="72"/>
      <c r="E23" s="72"/>
      <c r="F23" s="72"/>
      <c r="G23" s="72"/>
      <c r="H23" s="72"/>
      <c r="I23" s="72" t="s">
        <v>148</v>
      </c>
      <c r="J23" s="72"/>
      <c r="K23" s="72"/>
      <c r="L23" s="72"/>
      <c r="M23" s="72"/>
      <c r="N23" s="72"/>
      <c r="O23" s="72"/>
      <c r="P23" s="72" t="s">
        <v>149</v>
      </c>
      <c r="Q23" s="72"/>
      <c r="R23" s="72"/>
      <c r="S23" s="72"/>
      <c r="T23" s="72"/>
      <c r="U23" s="72"/>
      <c r="V23" s="57"/>
      <c r="W23" s="102" t="s">
        <v>150</v>
      </c>
      <c r="X23" s="102"/>
      <c r="Y23" s="102" t="s">
        <v>151</v>
      </c>
      <c r="Z23" s="102"/>
      <c r="AA23" s="102"/>
      <c r="AB23" s="102"/>
      <c r="AC23" s="102"/>
      <c r="AD23" s="57"/>
      <c r="AE23" s="90" t="s">
        <v>152</v>
      </c>
      <c r="AF23" s="90"/>
      <c r="AG23" s="90"/>
      <c r="AH23" s="90"/>
      <c r="AI23" s="90"/>
      <c r="AJ23" s="90"/>
      <c r="AK23" s="90"/>
    </row>
    <row r="24" customFormat="false" ht="23.25" hidden="false" customHeight="true" outlineLevel="0" collapsed="false">
      <c r="A24" s="103" t="s">
        <v>153</v>
      </c>
      <c r="B24" s="103"/>
      <c r="C24" s="103"/>
      <c r="D24" s="103"/>
      <c r="E24" s="103"/>
      <c r="F24" s="103"/>
      <c r="G24" s="103"/>
      <c r="H24" s="103"/>
      <c r="I24" s="103" t="s">
        <v>154</v>
      </c>
      <c r="J24" s="103"/>
      <c r="K24" s="103"/>
      <c r="L24" s="103"/>
      <c r="M24" s="103"/>
      <c r="N24" s="103"/>
      <c r="O24" s="103"/>
      <c r="P24" s="103" t="s">
        <v>155</v>
      </c>
      <c r="Q24" s="103"/>
      <c r="R24" s="103"/>
      <c r="S24" s="103"/>
      <c r="T24" s="103"/>
      <c r="U24" s="103"/>
      <c r="V24" s="57"/>
      <c r="W24" s="104" t="s">
        <v>156</v>
      </c>
      <c r="X24" s="104" t="s">
        <v>157</v>
      </c>
      <c r="Y24" s="104" t="s">
        <v>158</v>
      </c>
      <c r="Z24" s="104" t="s">
        <v>159</v>
      </c>
      <c r="AA24" s="105" t="s">
        <v>160</v>
      </c>
      <c r="AB24" s="104" t="s">
        <v>161</v>
      </c>
      <c r="AC24" s="104"/>
      <c r="AD24" s="106"/>
      <c r="AE24" s="107" t="s">
        <v>288</v>
      </c>
      <c r="AF24" s="107"/>
      <c r="AG24" s="107"/>
      <c r="AH24" s="107"/>
      <c r="AI24" s="107"/>
      <c r="AJ24" s="107"/>
      <c r="AK24" s="107"/>
    </row>
    <row r="25" customFormat="false" ht="9" hidden="false" customHeight="true" outlineLevel="0" collapsed="false">
      <c r="A25" s="60" t="s">
        <v>162</v>
      </c>
      <c r="B25" s="60"/>
      <c r="C25" s="108" t="s">
        <v>163</v>
      </c>
      <c r="D25" s="61" t="s">
        <v>164</v>
      </c>
      <c r="E25" s="61"/>
      <c r="F25" s="61"/>
      <c r="G25" s="61" t="s">
        <v>165</v>
      </c>
      <c r="H25" s="61"/>
      <c r="I25" s="61"/>
      <c r="J25" s="61" t="s">
        <v>166</v>
      </c>
      <c r="K25" s="61"/>
      <c r="L25" s="61" t="s">
        <v>167</v>
      </c>
      <c r="M25" s="61"/>
      <c r="N25" s="61"/>
      <c r="O25" s="109" t="s">
        <v>168</v>
      </c>
      <c r="P25" s="61" t="s">
        <v>169</v>
      </c>
      <c r="Q25" s="61"/>
      <c r="R25" s="61"/>
      <c r="S25" s="61" t="s">
        <v>170</v>
      </c>
      <c r="T25" s="61"/>
      <c r="U25" s="61"/>
      <c r="V25" s="57"/>
      <c r="W25" s="104"/>
      <c r="X25" s="104"/>
      <c r="Y25" s="104"/>
      <c r="Z25" s="104"/>
      <c r="AA25" s="105"/>
      <c r="AB25" s="104"/>
      <c r="AC25" s="104"/>
      <c r="AD25" s="110"/>
      <c r="AE25" s="107"/>
      <c r="AF25" s="107"/>
      <c r="AG25" s="107"/>
      <c r="AH25" s="107"/>
      <c r="AI25" s="107"/>
      <c r="AJ25" s="107"/>
      <c r="AK25" s="107"/>
    </row>
    <row r="26" customFormat="false" ht="9" hidden="false" customHeight="true" outlineLevel="0" collapsed="false">
      <c r="A26" s="111" t="s">
        <v>171</v>
      </c>
      <c r="B26" s="111"/>
      <c r="C26" s="89" t="s">
        <v>172</v>
      </c>
      <c r="D26" s="89" t="s">
        <v>171</v>
      </c>
      <c r="E26" s="89"/>
      <c r="F26" s="89"/>
      <c r="G26" s="89" t="s">
        <v>173</v>
      </c>
      <c r="H26" s="89"/>
      <c r="I26" s="89"/>
      <c r="J26" s="89" t="s">
        <v>174</v>
      </c>
      <c r="K26" s="89"/>
      <c r="L26" s="89" t="s">
        <v>175</v>
      </c>
      <c r="M26" s="89"/>
      <c r="N26" s="89"/>
      <c r="O26" s="89" t="s">
        <v>176</v>
      </c>
      <c r="P26" s="89" t="s">
        <v>177</v>
      </c>
      <c r="Q26" s="89"/>
      <c r="R26" s="89"/>
      <c r="S26" s="112" t="str">
        <f aca="false">IF(Compraventa!B11=""," ",Compraventa!B11)</f>
        <v>C.C. 21548568</v>
      </c>
      <c r="T26" s="112"/>
      <c r="U26" s="112"/>
      <c r="V26" s="57"/>
      <c r="W26" s="113" t="s">
        <v>170</v>
      </c>
      <c r="X26" s="113"/>
      <c r="Y26" s="113"/>
      <c r="Z26" s="102" t="s">
        <v>178</v>
      </c>
      <c r="AA26" s="102"/>
      <c r="AB26" s="102"/>
      <c r="AC26" s="102"/>
      <c r="AD26" s="114"/>
      <c r="AE26" s="115"/>
      <c r="AF26" s="115"/>
      <c r="AG26" s="115"/>
      <c r="AH26" s="115"/>
      <c r="AI26" s="115"/>
      <c r="AJ26" s="115"/>
      <c r="AK26" s="115"/>
    </row>
    <row r="27" customFormat="false" ht="17.25" hidden="false" customHeight="true" outlineLevel="0" collapsed="false">
      <c r="A27" s="111"/>
      <c r="B27" s="111"/>
      <c r="C27" s="89"/>
      <c r="D27" s="89"/>
      <c r="E27" s="89"/>
      <c r="F27" s="89"/>
      <c r="G27" s="89"/>
      <c r="H27" s="89"/>
      <c r="I27" s="89"/>
      <c r="J27" s="89"/>
      <c r="K27" s="89"/>
      <c r="L27" s="89"/>
      <c r="M27" s="89"/>
      <c r="N27" s="89"/>
      <c r="O27" s="89"/>
      <c r="P27" s="89"/>
      <c r="Q27" s="89"/>
      <c r="R27" s="89"/>
      <c r="S27" s="112"/>
      <c r="T27" s="112"/>
      <c r="U27" s="112"/>
      <c r="V27" s="57"/>
      <c r="W27" s="102"/>
      <c r="X27" s="102"/>
      <c r="Y27" s="102"/>
      <c r="Z27" s="102" t="s">
        <v>81</v>
      </c>
      <c r="AA27" s="102" t="s">
        <v>82</v>
      </c>
      <c r="AB27" s="102" t="s">
        <v>83</v>
      </c>
      <c r="AC27" s="102"/>
      <c r="AD27" s="114"/>
      <c r="AE27" s="71" t="s">
        <v>179</v>
      </c>
      <c r="AF27" s="71"/>
      <c r="AG27" s="71"/>
      <c r="AH27" s="71"/>
      <c r="AI27" s="71"/>
      <c r="AJ27" s="71"/>
      <c r="AK27" s="71"/>
    </row>
    <row r="28" customFormat="false" ht="12" hidden="false" customHeight="true" outlineLevel="0" collapsed="false">
      <c r="A28" s="116" t="s">
        <v>180</v>
      </c>
      <c r="B28" s="117"/>
      <c r="C28" s="117"/>
      <c r="D28" s="117"/>
      <c r="E28" s="117"/>
      <c r="F28" s="117"/>
      <c r="G28" s="117"/>
      <c r="H28" s="117"/>
      <c r="I28" s="117"/>
      <c r="J28" s="117"/>
      <c r="K28" s="117"/>
      <c r="L28" s="118"/>
      <c r="M28" s="119" t="s">
        <v>78</v>
      </c>
      <c r="N28" s="120"/>
      <c r="O28" s="120"/>
      <c r="P28" s="120"/>
      <c r="Q28" s="120"/>
      <c r="R28" s="121"/>
      <c r="S28" s="119" t="s">
        <v>181</v>
      </c>
      <c r="T28" s="120"/>
      <c r="U28" s="121"/>
      <c r="V28" s="57"/>
      <c r="W28" s="102"/>
      <c r="X28" s="102"/>
      <c r="Y28" s="102"/>
      <c r="Z28" s="102"/>
      <c r="AA28" s="102"/>
      <c r="AB28" s="102"/>
      <c r="AC28" s="102"/>
      <c r="AD28" s="122"/>
      <c r="AE28" s="123" t="s">
        <v>182</v>
      </c>
      <c r="AF28" s="123" t="s">
        <v>183</v>
      </c>
      <c r="AG28" s="66" t="s">
        <v>184</v>
      </c>
      <c r="AH28" s="123" t="s">
        <v>185</v>
      </c>
      <c r="AI28" s="123" t="s">
        <v>186</v>
      </c>
      <c r="AJ28" s="124" t="s">
        <v>116</v>
      </c>
      <c r="AK28" s="124"/>
    </row>
    <row r="29" customFormat="false" ht="29.25" hidden="false" customHeight="true" outlineLevel="0" collapsed="false">
      <c r="A29" s="125" t="str">
        <f aca="false">IF(Compraventa!B12=""," ",Compraventa!B12)</f>
        <v> </v>
      </c>
      <c r="B29" s="125"/>
      <c r="C29" s="125"/>
      <c r="D29" s="125"/>
      <c r="E29" s="125"/>
      <c r="F29" s="125"/>
      <c r="G29" s="125"/>
      <c r="H29" s="125"/>
      <c r="I29" s="125"/>
      <c r="J29" s="125"/>
      <c r="K29" s="125"/>
      <c r="L29" s="125"/>
      <c r="M29" s="126" t="str">
        <f aca="false">IF(Compraventa!B13=""," ",Compraventa!B13)</f>
        <v> </v>
      </c>
      <c r="N29" s="126"/>
      <c r="O29" s="126"/>
      <c r="P29" s="126"/>
      <c r="Q29" s="126"/>
      <c r="R29" s="126"/>
      <c r="S29" s="127" t="str">
        <f aca="false">IF(Compraventa!B14="","",Compraventa!B14)</f>
        <v/>
      </c>
      <c r="T29" s="127"/>
      <c r="U29" s="127"/>
      <c r="V29" s="57"/>
      <c r="W29" s="102"/>
      <c r="X29" s="102"/>
      <c r="Y29" s="102"/>
      <c r="Z29" s="102"/>
      <c r="AA29" s="102"/>
      <c r="AB29" s="102"/>
      <c r="AC29" s="102"/>
      <c r="AD29" s="114"/>
      <c r="AE29" s="128" t="n">
        <v>1</v>
      </c>
      <c r="AF29" s="129" t="n">
        <v>2</v>
      </c>
      <c r="AG29" s="130" t="s">
        <v>187</v>
      </c>
      <c r="AH29" s="130" t="s">
        <v>188</v>
      </c>
      <c r="AI29" s="130" t="s">
        <v>189</v>
      </c>
      <c r="AJ29" s="130" t="s">
        <v>190</v>
      </c>
      <c r="AK29" s="130"/>
    </row>
    <row r="30" customFormat="false" ht="8.25" hidden="false" customHeight="true" outlineLevel="0" collapsed="false">
      <c r="A30" s="131" t="s">
        <v>191</v>
      </c>
      <c r="B30" s="132"/>
      <c r="C30" s="132"/>
      <c r="D30" s="132"/>
      <c r="E30" s="132"/>
      <c r="F30" s="132"/>
      <c r="G30" s="132"/>
      <c r="H30" s="132"/>
      <c r="I30" s="132"/>
      <c r="J30" s="132"/>
      <c r="K30" s="132"/>
      <c r="L30" s="132"/>
      <c r="M30" s="132"/>
      <c r="N30" s="132"/>
      <c r="O30" s="132"/>
      <c r="P30" s="132"/>
      <c r="Q30" s="132"/>
      <c r="R30" s="132"/>
      <c r="S30" s="132"/>
      <c r="T30" s="132"/>
      <c r="U30" s="133"/>
      <c r="V30" s="57"/>
      <c r="W30" s="134"/>
      <c r="X30" s="134"/>
      <c r="Y30" s="134"/>
      <c r="Z30" s="134"/>
      <c r="AA30" s="134"/>
      <c r="AB30" s="134"/>
      <c r="AC30" s="134"/>
      <c r="AD30" s="114"/>
      <c r="AE30" s="128"/>
      <c r="AF30" s="129"/>
      <c r="AG30" s="130"/>
      <c r="AH30" s="130"/>
      <c r="AI30" s="130"/>
      <c r="AJ30" s="130"/>
      <c r="AK30" s="130"/>
    </row>
    <row r="31" customFormat="false" ht="9" hidden="false" customHeight="true" outlineLevel="0" collapsed="false">
      <c r="A31" s="135"/>
      <c r="B31" s="136"/>
      <c r="C31" s="136"/>
      <c r="D31" s="136"/>
      <c r="E31" s="136"/>
      <c r="F31" s="136"/>
      <c r="G31" s="136"/>
      <c r="H31" s="136"/>
      <c r="I31" s="136"/>
      <c r="J31" s="136"/>
      <c r="K31" s="136"/>
      <c r="L31" s="136"/>
      <c r="M31" s="136"/>
      <c r="N31" s="136"/>
      <c r="O31" s="136"/>
      <c r="P31" s="136"/>
      <c r="Q31" s="136"/>
      <c r="R31" s="136"/>
      <c r="S31" s="136"/>
      <c r="T31" s="136"/>
      <c r="U31" s="137"/>
      <c r="V31" s="57"/>
      <c r="W31" s="71" t="s">
        <v>192</v>
      </c>
      <c r="X31" s="71"/>
      <c r="Y31" s="71"/>
      <c r="Z31" s="71"/>
      <c r="AA31" s="71"/>
      <c r="AB31" s="71"/>
      <c r="AC31" s="71"/>
      <c r="AD31" s="114"/>
      <c r="AE31" s="71" t="s">
        <v>193</v>
      </c>
      <c r="AF31" s="71"/>
      <c r="AG31" s="71"/>
      <c r="AH31" s="71"/>
      <c r="AI31" s="71"/>
      <c r="AJ31" s="71"/>
      <c r="AK31" s="71"/>
    </row>
    <row r="32" customFormat="false" ht="16.5" hidden="false" customHeight="true" outlineLevel="0" collapsed="false">
      <c r="A32" s="138"/>
      <c r="B32" s="139"/>
      <c r="C32" s="139"/>
      <c r="D32" s="139"/>
      <c r="E32" s="139"/>
      <c r="F32" s="139"/>
      <c r="G32" s="139"/>
      <c r="H32" s="139"/>
      <c r="I32" s="139"/>
      <c r="J32" s="139"/>
      <c r="K32" s="139"/>
      <c r="L32" s="139"/>
      <c r="M32" s="139"/>
      <c r="N32" s="139"/>
      <c r="O32" s="139"/>
      <c r="P32" s="139"/>
      <c r="Q32" s="139"/>
      <c r="R32" s="139"/>
      <c r="S32" s="139"/>
      <c r="T32" s="139"/>
      <c r="U32" s="140"/>
      <c r="V32" s="57"/>
      <c r="W32" s="129" t="s">
        <v>194</v>
      </c>
      <c r="X32" s="129" t="s">
        <v>195</v>
      </c>
      <c r="Y32" s="129"/>
      <c r="Z32" s="141" t="s">
        <v>196</v>
      </c>
      <c r="AA32" s="129" t="s">
        <v>197</v>
      </c>
      <c r="AB32" s="142" t="s">
        <v>198</v>
      </c>
      <c r="AC32" s="142"/>
      <c r="AD32" s="143"/>
      <c r="AE32" s="144" t="s">
        <v>75</v>
      </c>
      <c r="AF32" s="145"/>
      <c r="AG32" s="145"/>
      <c r="AH32" s="145"/>
      <c r="AI32" s="145"/>
      <c r="AJ32" s="113" t="s">
        <v>163</v>
      </c>
      <c r="AK32" s="113"/>
    </row>
    <row r="33" customFormat="false" ht="9.75" hidden="false" customHeight="true" outlineLevel="0" collapsed="false">
      <c r="A33" s="146"/>
      <c r="B33" s="146"/>
      <c r="C33" s="146"/>
      <c r="D33" s="146"/>
      <c r="E33" s="146"/>
      <c r="F33" s="146"/>
      <c r="G33" s="146"/>
      <c r="H33" s="146"/>
      <c r="I33" s="146"/>
      <c r="J33" s="146"/>
      <c r="K33" s="146"/>
      <c r="L33" s="146"/>
      <c r="M33" s="146"/>
      <c r="N33" s="146"/>
      <c r="O33" s="146"/>
      <c r="P33" s="146"/>
      <c r="Q33" s="146"/>
      <c r="R33" s="146"/>
      <c r="S33" s="146"/>
      <c r="T33" s="146"/>
      <c r="U33" s="146"/>
      <c r="V33" s="57"/>
      <c r="W33" s="129"/>
      <c r="X33" s="129"/>
      <c r="Y33" s="129"/>
      <c r="Z33" s="141"/>
      <c r="AA33" s="141"/>
      <c r="AB33" s="142"/>
      <c r="AC33" s="142"/>
      <c r="AD33" s="33"/>
      <c r="AE33" s="147"/>
      <c r="AF33" s="148"/>
      <c r="AG33" s="148"/>
      <c r="AH33" s="148"/>
      <c r="AI33" s="148"/>
      <c r="AJ33" s="113"/>
      <c r="AK33" s="113"/>
    </row>
    <row r="34" customFormat="false" ht="9.75" hidden="false" customHeight="true" outlineLevel="0" collapsed="false">
      <c r="A34" s="149" t="s">
        <v>199</v>
      </c>
      <c r="B34" s="149"/>
      <c r="C34" s="149"/>
      <c r="D34" s="149"/>
      <c r="E34" s="149"/>
      <c r="F34" s="149"/>
      <c r="G34" s="149"/>
      <c r="H34" s="149"/>
      <c r="I34" s="149"/>
      <c r="J34" s="149"/>
      <c r="K34" s="149"/>
      <c r="L34" s="149"/>
      <c r="M34" s="149"/>
      <c r="N34" s="149"/>
      <c r="O34" s="149"/>
      <c r="P34" s="149"/>
      <c r="Q34" s="149"/>
      <c r="R34" s="149"/>
      <c r="S34" s="149"/>
      <c r="T34" s="149"/>
      <c r="U34" s="149"/>
      <c r="V34" s="57"/>
      <c r="W34" s="129"/>
      <c r="X34" s="129"/>
      <c r="Y34" s="129"/>
      <c r="Z34" s="141"/>
      <c r="AA34" s="141"/>
      <c r="AB34" s="142"/>
      <c r="AC34" s="142"/>
      <c r="AD34" s="33"/>
      <c r="AE34" s="147"/>
      <c r="AF34" s="148"/>
      <c r="AG34" s="148"/>
      <c r="AH34" s="148"/>
      <c r="AI34" s="148"/>
      <c r="AJ34" s="113"/>
      <c r="AK34" s="113"/>
    </row>
    <row r="35" customFormat="false" ht="9.75" hidden="false" customHeight="true" outlineLevel="0" collapsed="false">
      <c r="A35" s="149"/>
      <c r="B35" s="149"/>
      <c r="C35" s="149"/>
      <c r="D35" s="149"/>
      <c r="E35" s="149"/>
      <c r="F35" s="149"/>
      <c r="G35" s="149"/>
      <c r="H35" s="149"/>
      <c r="I35" s="149"/>
      <c r="J35" s="149"/>
      <c r="K35" s="149"/>
      <c r="L35" s="149"/>
      <c r="M35" s="149"/>
      <c r="N35" s="149"/>
      <c r="O35" s="149"/>
      <c r="P35" s="149"/>
      <c r="Q35" s="149"/>
      <c r="R35" s="149"/>
      <c r="S35" s="149"/>
      <c r="T35" s="149"/>
      <c r="U35" s="149"/>
      <c r="V35" s="57"/>
      <c r="W35" s="129"/>
      <c r="X35" s="129"/>
      <c r="Y35" s="129"/>
      <c r="Z35" s="141"/>
      <c r="AA35" s="141"/>
      <c r="AB35" s="142"/>
      <c r="AC35" s="142"/>
      <c r="AD35" s="148"/>
      <c r="AE35" s="150"/>
      <c r="AF35" s="151"/>
      <c r="AG35" s="151"/>
      <c r="AH35" s="151"/>
      <c r="AI35" s="151"/>
      <c r="AJ35" s="113"/>
      <c r="AK35" s="113"/>
    </row>
    <row r="36" customFormat="false" ht="9.75" hidden="false" customHeight="true" outlineLevel="0" collapsed="false">
      <c r="A36" s="72" t="s">
        <v>147</v>
      </c>
      <c r="B36" s="72"/>
      <c r="C36" s="72"/>
      <c r="D36" s="72"/>
      <c r="E36" s="72"/>
      <c r="F36" s="72"/>
      <c r="G36" s="72"/>
      <c r="H36" s="72"/>
      <c r="I36" s="72" t="s">
        <v>148</v>
      </c>
      <c r="J36" s="72"/>
      <c r="K36" s="72"/>
      <c r="L36" s="72"/>
      <c r="M36" s="72"/>
      <c r="N36" s="72"/>
      <c r="O36" s="72"/>
      <c r="P36" s="72" t="s">
        <v>149</v>
      </c>
      <c r="Q36" s="72"/>
      <c r="R36" s="72"/>
      <c r="S36" s="72"/>
      <c r="T36" s="72"/>
      <c r="U36" s="72"/>
      <c r="V36" s="57"/>
      <c r="W36" s="152"/>
      <c r="X36" s="152"/>
      <c r="Y36" s="152"/>
      <c r="Z36" s="152"/>
      <c r="AA36" s="152"/>
      <c r="AB36" s="152"/>
      <c r="AC36" s="152"/>
      <c r="AD36" s="152"/>
      <c r="AE36" s="152"/>
      <c r="AF36" s="152"/>
      <c r="AG36" s="152"/>
      <c r="AH36" s="152"/>
      <c r="AI36" s="152"/>
      <c r="AJ36" s="152"/>
      <c r="AK36" s="152"/>
    </row>
    <row r="37" customFormat="false" ht="12" hidden="false" customHeight="true" outlineLevel="0" collapsed="false">
      <c r="A37" s="153"/>
      <c r="B37" s="153"/>
      <c r="C37" s="153"/>
      <c r="D37" s="153"/>
      <c r="E37" s="153"/>
      <c r="F37" s="153"/>
      <c r="G37" s="153"/>
      <c r="H37" s="153"/>
      <c r="I37" s="153"/>
      <c r="J37" s="153"/>
      <c r="K37" s="153"/>
      <c r="L37" s="153"/>
      <c r="M37" s="153"/>
      <c r="N37" s="153"/>
      <c r="O37" s="153"/>
      <c r="P37" s="153"/>
      <c r="Q37" s="153"/>
      <c r="R37" s="153"/>
      <c r="S37" s="153"/>
      <c r="T37" s="153"/>
      <c r="U37" s="153"/>
      <c r="V37" s="57"/>
      <c r="W37" s="71" t="s">
        <v>200</v>
      </c>
      <c r="X37" s="71"/>
      <c r="Y37" s="71"/>
      <c r="Z37" s="71"/>
      <c r="AA37" s="71"/>
      <c r="AB37" s="71"/>
      <c r="AC37" s="71"/>
      <c r="AD37" s="71"/>
      <c r="AE37" s="71"/>
      <c r="AF37" s="71"/>
      <c r="AG37" s="71"/>
      <c r="AH37" s="71"/>
      <c r="AI37" s="71"/>
      <c r="AJ37" s="71"/>
      <c r="AK37" s="71"/>
    </row>
    <row r="38" customFormat="false" ht="15" hidden="false" customHeight="true" outlineLevel="0" collapsed="false">
      <c r="A38" s="153"/>
      <c r="B38" s="153"/>
      <c r="C38" s="153"/>
      <c r="D38" s="153"/>
      <c r="E38" s="153"/>
      <c r="F38" s="153"/>
      <c r="G38" s="153"/>
      <c r="H38" s="153"/>
      <c r="I38" s="153"/>
      <c r="J38" s="153"/>
      <c r="K38" s="153"/>
      <c r="L38" s="153"/>
      <c r="M38" s="153"/>
      <c r="N38" s="153"/>
      <c r="O38" s="153"/>
      <c r="P38" s="153"/>
      <c r="Q38" s="153"/>
      <c r="R38" s="153"/>
      <c r="S38" s="153"/>
      <c r="T38" s="153"/>
      <c r="U38" s="153"/>
      <c r="V38" s="57"/>
      <c r="W38" s="154" t="s">
        <v>201</v>
      </c>
      <c r="X38" s="154"/>
      <c r="Y38" s="154"/>
      <c r="Z38" s="154"/>
      <c r="AA38" s="154"/>
      <c r="AB38" s="154"/>
      <c r="AC38" s="154"/>
      <c r="AD38" s="154"/>
      <c r="AE38" s="154"/>
      <c r="AF38" s="154"/>
      <c r="AG38" s="154"/>
      <c r="AH38" s="154"/>
      <c r="AI38" s="154"/>
      <c r="AJ38" s="154"/>
      <c r="AK38" s="154"/>
    </row>
    <row r="39" customFormat="false" ht="0.75" hidden="false" customHeight="true" outlineLevel="0" collapsed="false">
      <c r="A39" s="155"/>
      <c r="B39" s="156"/>
      <c r="C39" s="156"/>
      <c r="D39" s="156"/>
      <c r="E39" s="156"/>
      <c r="F39" s="156"/>
      <c r="G39" s="156"/>
      <c r="H39" s="156"/>
      <c r="I39" s="156"/>
      <c r="J39" s="156"/>
      <c r="K39" s="156"/>
      <c r="L39" s="156"/>
      <c r="M39" s="156"/>
      <c r="N39" s="156"/>
      <c r="O39" s="156"/>
      <c r="P39" s="156"/>
      <c r="Q39" s="156"/>
      <c r="R39" s="156"/>
      <c r="S39" s="156"/>
      <c r="T39" s="156"/>
      <c r="U39" s="157"/>
      <c r="V39" s="57"/>
      <c r="W39" s="158"/>
      <c r="X39" s="159"/>
      <c r="Y39" s="159"/>
      <c r="Z39" s="159"/>
      <c r="AA39" s="159"/>
      <c r="AB39" s="159"/>
      <c r="AC39" s="159"/>
      <c r="AD39" s="160"/>
      <c r="AE39" s="159"/>
      <c r="AF39" s="159"/>
      <c r="AG39" s="159"/>
      <c r="AH39" s="159"/>
      <c r="AI39" s="159"/>
      <c r="AJ39" s="159"/>
      <c r="AK39" s="161"/>
    </row>
    <row r="40" customFormat="false" ht="9.75" hidden="false" customHeight="true" outlineLevel="0" collapsed="false">
      <c r="A40" s="60" t="s">
        <v>162</v>
      </c>
      <c r="B40" s="60"/>
      <c r="C40" s="108" t="s">
        <v>163</v>
      </c>
      <c r="D40" s="61" t="s">
        <v>164</v>
      </c>
      <c r="E40" s="61"/>
      <c r="F40" s="61"/>
      <c r="G40" s="61" t="s">
        <v>165</v>
      </c>
      <c r="H40" s="61"/>
      <c r="I40" s="61"/>
      <c r="J40" s="61" t="s">
        <v>166</v>
      </c>
      <c r="K40" s="61"/>
      <c r="L40" s="61" t="s">
        <v>167</v>
      </c>
      <c r="M40" s="61"/>
      <c r="N40" s="61"/>
      <c r="O40" s="109" t="s">
        <v>168</v>
      </c>
      <c r="P40" s="61" t="s">
        <v>169</v>
      </c>
      <c r="Q40" s="61"/>
      <c r="R40" s="61"/>
      <c r="S40" s="61" t="s">
        <v>170</v>
      </c>
      <c r="T40" s="61"/>
      <c r="U40" s="61"/>
      <c r="V40" s="57"/>
      <c r="W40" s="162"/>
      <c r="X40" s="163"/>
      <c r="Y40" s="163"/>
      <c r="Z40" s="163"/>
      <c r="AA40" s="163"/>
      <c r="AB40" s="163"/>
      <c r="AC40" s="163"/>
      <c r="AD40" s="164"/>
      <c r="AE40" s="163"/>
      <c r="AF40" s="163"/>
      <c r="AG40" s="163"/>
      <c r="AH40" s="163"/>
      <c r="AI40" s="163"/>
      <c r="AJ40" s="163"/>
      <c r="AK40" s="165"/>
    </row>
    <row r="41" customFormat="false" ht="24.75" hidden="false" customHeight="true" outlineLevel="0" collapsed="false">
      <c r="A41" s="89" t="s">
        <v>171</v>
      </c>
      <c r="B41" s="89"/>
      <c r="C41" s="89" t="s">
        <v>172</v>
      </c>
      <c r="D41" s="89" t="s">
        <v>171</v>
      </c>
      <c r="E41" s="89"/>
      <c r="F41" s="89"/>
      <c r="G41" s="89" t="s">
        <v>173</v>
      </c>
      <c r="H41" s="89"/>
      <c r="I41" s="89"/>
      <c r="J41" s="89" t="s">
        <v>174</v>
      </c>
      <c r="K41" s="89"/>
      <c r="L41" s="89" t="s">
        <v>175</v>
      </c>
      <c r="M41" s="89"/>
      <c r="N41" s="89"/>
      <c r="O41" s="89" t="s">
        <v>176</v>
      </c>
      <c r="P41" s="89" t="s">
        <v>177</v>
      </c>
      <c r="Q41" s="89"/>
      <c r="R41" s="89"/>
      <c r="S41" s="112" t="str">
        <f aca="false">IF(Compraventa!B19=""," ",Compraventa!B19)</f>
        <v> </v>
      </c>
      <c r="T41" s="112"/>
      <c r="U41" s="112"/>
      <c r="V41" s="57"/>
      <c r="W41" s="85" t="s">
        <v>298</v>
      </c>
      <c r="X41" s="85"/>
      <c r="Y41" s="85"/>
      <c r="Z41" s="85"/>
      <c r="AA41" s="85"/>
      <c r="AB41" s="85"/>
      <c r="AC41" s="85"/>
      <c r="AD41" s="85"/>
      <c r="AE41" s="85"/>
      <c r="AF41" s="85"/>
      <c r="AG41" s="85"/>
      <c r="AH41" s="85"/>
      <c r="AI41" s="85"/>
      <c r="AJ41" s="85"/>
      <c r="AK41" s="85"/>
    </row>
    <row r="42" customFormat="false" ht="3.75" hidden="false" customHeight="true" outlineLevel="0" collapsed="false">
      <c r="A42" s="89"/>
      <c r="B42" s="89"/>
      <c r="C42" s="89"/>
      <c r="D42" s="89"/>
      <c r="E42" s="89"/>
      <c r="F42" s="89"/>
      <c r="G42" s="89"/>
      <c r="H42" s="89"/>
      <c r="I42" s="89"/>
      <c r="J42" s="89"/>
      <c r="K42" s="89"/>
      <c r="L42" s="89"/>
      <c r="M42" s="89"/>
      <c r="N42" s="89"/>
      <c r="O42" s="89"/>
      <c r="P42" s="89"/>
      <c r="Q42" s="89"/>
      <c r="R42" s="89"/>
      <c r="S42" s="112"/>
      <c r="T42" s="112"/>
      <c r="U42" s="112"/>
      <c r="V42" s="57"/>
      <c r="W42" s="85"/>
      <c r="X42" s="85"/>
      <c r="Y42" s="85"/>
      <c r="Z42" s="85"/>
      <c r="AA42" s="85"/>
      <c r="AB42" s="85"/>
      <c r="AC42" s="85"/>
      <c r="AD42" s="85"/>
      <c r="AE42" s="85"/>
      <c r="AF42" s="85"/>
      <c r="AG42" s="85"/>
      <c r="AH42" s="85"/>
      <c r="AI42" s="85"/>
      <c r="AJ42" s="85"/>
      <c r="AK42" s="85"/>
    </row>
    <row r="43" customFormat="false" ht="10.5" hidden="false" customHeight="true" outlineLevel="0" collapsed="false">
      <c r="A43" s="119" t="s">
        <v>180</v>
      </c>
      <c r="B43" s="120"/>
      <c r="C43" s="120"/>
      <c r="D43" s="120"/>
      <c r="E43" s="120"/>
      <c r="F43" s="120"/>
      <c r="G43" s="120"/>
      <c r="H43" s="120"/>
      <c r="I43" s="120"/>
      <c r="J43" s="120"/>
      <c r="K43" s="120"/>
      <c r="L43" s="121"/>
      <c r="M43" s="119" t="s">
        <v>78</v>
      </c>
      <c r="N43" s="120"/>
      <c r="O43" s="120"/>
      <c r="P43" s="120"/>
      <c r="Q43" s="120"/>
      <c r="R43" s="121"/>
      <c r="S43" s="119" t="s">
        <v>181</v>
      </c>
      <c r="T43" s="120"/>
      <c r="U43" s="121"/>
      <c r="V43" s="57"/>
      <c r="W43" s="53" t="s">
        <v>202</v>
      </c>
      <c r="X43" s="53"/>
      <c r="Y43" s="53"/>
      <c r="Z43" s="53"/>
      <c r="AA43" s="53"/>
      <c r="AB43" s="53"/>
      <c r="AC43" s="53"/>
      <c r="AD43" s="53"/>
      <c r="AE43" s="53"/>
      <c r="AF43" s="53"/>
      <c r="AG43" s="53"/>
      <c r="AH43" s="53"/>
      <c r="AI43" s="53"/>
      <c r="AJ43" s="53"/>
      <c r="AK43" s="53"/>
    </row>
    <row r="44" customFormat="false" ht="28.5" hidden="false" customHeight="true" outlineLevel="0" collapsed="false">
      <c r="A44" s="126" t="str">
        <f aca="false">IF(Compraventa!B20=""," ",Compraventa!B20)</f>
        <v> </v>
      </c>
      <c r="B44" s="126"/>
      <c r="C44" s="126"/>
      <c r="D44" s="126"/>
      <c r="E44" s="126"/>
      <c r="F44" s="126"/>
      <c r="G44" s="126"/>
      <c r="H44" s="126"/>
      <c r="I44" s="126"/>
      <c r="J44" s="126"/>
      <c r="K44" s="126"/>
      <c r="L44" s="126"/>
      <c r="M44" s="166"/>
      <c r="N44" s="166"/>
      <c r="O44" s="166"/>
      <c r="P44" s="166"/>
      <c r="Q44" s="166"/>
      <c r="R44" s="166"/>
      <c r="S44" s="127" t="str">
        <f aca="false">IF(Compraventa!B22=""," ",Compraventa!B22)</f>
        <v> </v>
      </c>
      <c r="T44" s="127"/>
      <c r="U44" s="127"/>
      <c r="V44" s="57"/>
      <c r="W44" s="167" t="s">
        <v>203</v>
      </c>
      <c r="X44" s="167"/>
      <c r="Y44" s="167"/>
      <c r="Z44" s="167"/>
      <c r="AA44" s="167"/>
      <c r="AB44" s="167"/>
      <c r="AC44" s="167"/>
      <c r="AD44" s="167"/>
      <c r="AE44" s="167"/>
      <c r="AF44" s="167"/>
      <c r="AG44" s="167"/>
      <c r="AH44" s="167"/>
      <c r="AI44" s="167"/>
      <c r="AJ44" s="167"/>
      <c r="AK44" s="167"/>
    </row>
    <row r="45" customFormat="false" ht="9" hidden="false" customHeight="true" outlineLevel="0" collapsed="false">
      <c r="A45" s="131" t="s">
        <v>204</v>
      </c>
      <c r="B45" s="132"/>
      <c r="C45" s="132"/>
      <c r="D45" s="132"/>
      <c r="E45" s="132"/>
      <c r="F45" s="132"/>
      <c r="G45" s="132"/>
      <c r="H45" s="132"/>
      <c r="I45" s="132"/>
      <c r="J45" s="132"/>
      <c r="K45" s="132"/>
      <c r="L45" s="132"/>
      <c r="M45" s="132"/>
      <c r="N45" s="132"/>
      <c r="O45" s="132"/>
      <c r="P45" s="132"/>
      <c r="Q45" s="132"/>
      <c r="R45" s="132"/>
      <c r="S45" s="132"/>
      <c r="T45" s="132"/>
      <c r="U45" s="133"/>
      <c r="V45" s="57"/>
      <c r="W45" s="167"/>
      <c r="X45" s="167"/>
      <c r="Y45" s="167"/>
      <c r="Z45" s="167"/>
      <c r="AA45" s="167"/>
      <c r="AB45" s="167"/>
      <c r="AC45" s="167"/>
      <c r="AD45" s="167"/>
      <c r="AE45" s="167"/>
      <c r="AF45" s="167"/>
      <c r="AG45" s="167"/>
      <c r="AH45" s="167"/>
      <c r="AI45" s="167"/>
      <c r="AJ45" s="167"/>
      <c r="AK45" s="167"/>
    </row>
    <row r="46" customFormat="false" ht="15" hidden="false" customHeight="false" outlineLevel="0" collapsed="false">
      <c r="A46" s="135"/>
      <c r="B46" s="136"/>
      <c r="C46" s="136"/>
      <c r="D46" s="136"/>
      <c r="E46" s="136"/>
      <c r="F46" s="136"/>
      <c r="G46" s="136"/>
      <c r="H46" s="136"/>
      <c r="I46" s="136"/>
      <c r="J46" s="136"/>
      <c r="K46" s="136"/>
      <c r="L46" s="136"/>
      <c r="M46" s="136"/>
      <c r="N46" s="136"/>
      <c r="O46" s="136"/>
      <c r="P46" s="136"/>
      <c r="Q46" s="136"/>
      <c r="R46" s="136"/>
      <c r="S46" s="136"/>
      <c r="T46" s="136"/>
      <c r="U46" s="137"/>
      <c r="V46" s="57"/>
      <c r="W46" s="54"/>
      <c r="X46" s="54"/>
      <c r="Y46" s="54"/>
      <c r="Z46" s="54"/>
      <c r="AA46" s="54"/>
      <c r="AB46" s="54"/>
      <c r="AC46" s="54"/>
      <c r="AD46" s="54"/>
      <c r="AE46" s="54"/>
      <c r="AF46" s="54"/>
      <c r="AG46" s="54"/>
      <c r="AH46" s="54"/>
      <c r="AI46" s="54"/>
      <c r="AJ46" s="54"/>
      <c r="AK46" s="54"/>
    </row>
    <row r="47" customFormat="false" ht="10.5" hidden="false" customHeight="true" outlineLevel="0" collapsed="false">
      <c r="A47" s="168"/>
      <c r="B47" s="169"/>
      <c r="C47" s="169"/>
      <c r="D47" s="169"/>
      <c r="E47" s="169"/>
      <c r="F47" s="169"/>
      <c r="G47" s="169"/>
      <c r="H47" s="169"/>
      <c r="I47" s="169"/>
      <c r="J47" s="169"/>
      <c r="K47" s="169"/>
      <c r="L47" s="169"/>
      <c r="M47" s="169"/>
      <c r="N47" s="169"/>
      <c r="O47" s="169"/>
      <c r="P47" s="169"/>
      <c r="Q47" s="169"/>
      <c r="R47" s="169"/>
      <c r="S47" s="169"/>
      <c r="T47" s="169"/>
      <c r="U47" s="170"/>
      <c r="V47" s="57"/>
      <c r="W47" s="65"/>
      <c r="X47" s="65"/>
      <c r="Y47" s="65"/>
      <c r="Z47" s="65"/>
      <c r="AA47" s="65"/>
      <c r="AB47" s="65"/>
      <c r="AC47" s="65"/>
      <c r="AD47" s="65"/>
      <c r="AE47" s="65"/>
      <c r="AF47" s="65"/>
      <c r="AG47" s="65"/>
      <c r="AH47" s="65"/>
      <c r="AI47" s="65"/>
      <c r="AJ47" s="65"/>
      <c r="AK47" s="65"/>
    </row>
    <row r="48" customFormat="false" ht="4.5" hidden="false" customHeight="true" outlineLevel="0" collapsed="false">
      <c r="A48" s="138"/>
      <c r="B48" s="139"/>
      <c r="C48" s="139"/>
      <c r="D48" s="139"/>
      <c r="E48" s="139"/>
      <c r="F48" s="139"/>
      <c r="G48" s="139"/>
      <c r="H48" s="139"/>
      <c r="I48" s="139"/>
      <c r="J48" s="139"/>
      <c r="K48" s="139"/>
      <c r="L48" s="139"/>
      <c r="M48" s="139"/>
      <c r="N48" s="139"/>
      <c r="O48" s="139"/>
      <c r="P48" s="139"/>
      <c r="Q48" s="139"/>
      <c r="R48" s="139"/>
      <c r="S48" s="139"/>
      <c r="T48" s="139"/>
      <c r="U48" s="140"/>
      <c r="V48" s="57"/>
      <c r="W48" s="65"/>
      <c r="X48" s="65"/>
      <c r="Y48" s="65"/>
      <c r="Z48" s="65"/>
      <c r="AA48" s="65"/>
      <c r="AB48" s="65"/>
      <c r="AC48" s="65"/>
      <c r="AD48" s="65"/>
      <c r="AE48" s="65"/>
      <c r="AF48" s="65"/>
      <c r="AG48" s="65"/>
      <c r="AH48" s="65"/>
      <c r="AI48" s="65"/>
      <c r="AJ48" s="65"/>
      <c r="AK48" s="65"/>
    </row>
    <row r="49" customFormat="false" ht="4.5" hidden="false" customHeight="true" outlineLevel="0" collapsed="false">
      <c r="A49" s="169"/>
      <c r="B49" s="169"/>
      <c r="C49" s="169"/>
      <c r="D49" s="169"/>
      <c r="E49" s="169"/>
      <c r="F49" s="169"/>
      <c r="G49" s="169"/>
      <c r="H49" s="169"/>
      <c r="I49" s="169"/>
      <c r="J49" s="169"/>
      <c r="K49" s="169"/>
      <c r="L49" s="169"/>
      <c r="M49" s="169"/>
      <c r="N49" s="169"/>
      <c r="O49" s="169"/>
      <c r="P49" s="169"/>
      <c r="Q49" s="169"/>
      <c r="R49" s="169"/>
      <c r="S49" s="169"/>
      <c r="T49" s="169"/>
      <c r="U49" s="169"/>
      <c r="V49" s="57"/>
      <c r="W49" s="33"/>
      <c r="X49" s="33"/>
      <c r="Y49" s="33"/>
      <c r="Z49" s="33"/>
      <c r="AA49" s="33"/>
      <c r="AB49" s="33"/>
      <c r="AC49" s="33"/>
      <c r="AD49" s="33"/>
      <c r="AE49" s="33"/>
      <c r="AF49" s="33"/>
      <c r="AG49" s="33"/>
      <c r="AH49" s="33"/>
      <c r="AI49" s="33"/>
      <c r="AJ49" s="33"/>
      <c r="AK49" s="33"/>
    </row>
    <row r="50" customFormat="false" ht="6.75" hidden="false" customHeight="true" outlineLevel="0" collapsed="false">
      <c r="A50" s="171"/>
      <c r="B50" s="171"/>
      <c r="C50" s="171"/>
      <c r="D50" s="171"/>
      <c r="E50" s="171"/>
      <c r="F50" s="171"/>
      <c r="G50" s="171"/>
      <c r="H50" s="171"/>
      <c r="I50" s="171"/>
      <c r="J50" s="171"/>
      <c r="K50" s="171"/>
      <c r="L50" s="171"/>
      <c r="M50" s="171"/>
      <c r="N50" s="171"/>
      <c r="O50" s="171"/>
      <c r="P50" s="171"/>
      <c r="Q50" s="171"/>
      <c r="R50" s="171"/>
      <c r="S50" s="171"/>
      <c r="T50" s="171"/>
      <c r="U50" s="171"/>
      <c r="V50" s="57"/>
      <c r="W50" s="172"/>
      <c r="X50" s="172"/>
      <c r="Y50" s="172"/>
      <c r="Z50" s="172"/>
      <c r="AA50" s="172"/>
      <c r="AB50" s="172"/>
      <c r="AC50" s="172"/>
      <c r="AD50" s="172"/>
      <c r="AE50" s="172"/>
      <c r="AF50" s="172"/>
      <c r="AG50" s="172"/>
      <c r="AH50" s="172"/>
      <c r="AI50" s="172"/>
      <c r="AJ50" s="172"/>
      <c r="AK50" s="172"/>
    </row>
    <row r="51" customFormat="false" ht="10.5" hidden="false" customHeight="true" outlineLevel="0" collapsed="false">
      <c r="A51" s="173" t="s">
        <v>205</v>
      </c>
      <c r="B51" s="173"/>
      <c r="C51" s="173"/>
      <c r="D51" s="173"/>
      <c r="E51" s="173"/>
      <c r="F51" s="173"/>
      <c r="G51" s="173"/>
      <c r="H51" s="173"/>
      <c r="I51" s="173"/>
      <c r="J51" s="173"/>
      <c r="K51" s="173"/>
      <c r="L51" s="173"/>
      <c r="M51" s="173"/>
      <c r="N51" s="173"/>
      <c r="O51" s="173"/>
      <c r="P51" s="173"/>
      <c r="Q51" s="173"/>
      <c r="R51" s="173"/>
      <c r="S51" s="173"/>
      <c r="T51" s="173"/>
      <c r="U51" s="173"/>
      <c r="V51" s="57"/>
      <c r="W51" s="172"/>
      <c r="X51" s="172"/>
      <c r="Y51" s="172"/>
      <c r="Z51" s="172"/>
      <c r="AA51" s="172"/>
      <c r="AB51" s="172"/>
      <c r="AC51" s="172"/>
      <c r="AD51" s="172"/>
      <c r="AE51" s="172"/>
      <c r="AF51" s="172"/>
      <c r="AG51" s="172"/>
      <c r="AH51" s="172"/>
      <c r="AI51" s="172"/>
      <c r="AJ51" s="172"/>
      <c r="AK51" s="172"/>
    </row>
    <row r="52" customFormat="false" ht="6.75" hidden="false" customHeight="true" outlineLevel="0" collapsed="false">
      <c r="A52" s="173"/>
      <c r="B52" s="173"/>
      <c r="C52" s="173"/>
      <c r="D52" s="173"/>
      <c r="E52" s="173"/>
      <c r="F52" s="173"/>
      <c r="G52" s="173"/>
      <c r="H52" s="173"/>
      <c r="I52" s="173"/>
      <c r="J52" s="173"/>
      <c r="K52" s="173"/>
      <c r="L52" s="173"/>
      <c r="M52" s="173"/>
      <c r="N52" s="173"/>
      <c r="O52" s="173"/>
      <c r="P52" s="173"/>
      <c r="Q52" s="173"/>
      <c r="R52" s="173"/>
      <c r="S52" s="173"/>
      <c r="T52" s="173"/>
      <c r="U52" s="173"/>
      <c r="V52" s="57"/>
      <c r="W52" s="172"/>
      <c r="X52" s="172"/>
      <c r="Y52" s="172"/>
      <c r="Z52" s="172"/>
      <c r="AA52" s="172"/>
      <c r="AB52" s="172"/>
      <c r="AC52" s="172"/>
      <c r="AD52" s="172"/>
      <c r="AE52" s="172"/>
      <c r="AF52" s="172"/>
      <c r="AG52" s="172"/>
      <c r="AH52" s="172"/>
      <c r="AI52" s="172"/>
      <c r="AJ52" s="172"/>
      <c r="AK52" s="172"/>
    </row>
    <row r="53" customFormat="false" ht="16.5" hidden="true" customHeight="true" outlineLevel="0" collapsed="false">
      <c r="A53" s="173"/>
      <c r="B53" s="173"/>
      <c r="C53" s="173"/>
      <c r="D53" s="173"/>
      <c r="E53" s="173"/>
      <c r="F53" s="173"/>
      <c r="G53" s="173"/>
      <c r="H53" s="173"/>
      <c r="I53" s="173"/>
      <c r="J53" s="173"/>
      <c r="K53" s="173"/>
      <c r="L53" s="173"/>
      <c r="M53" s="173"/>
      <c r="N53" s="173"/>
      <c r="O53" s="173"/>
      <c r="P53" s="173"/>
      <c r="Q53" s="173"/>
      <c r="R53" s="173"/>
      <c r="S53" s="173"/>
      <c r="T53" s="173"/>
      <c r="U53" s="173"/>
      <c r="V53" s="57"/>
      <c r="W53" s="172"/>
      <c r="X53" s="172"/>
      <c r="Y53" s="172"/>
      <c r="Z53" s="172"/>
      <c r="AA53" s="172"/>
      <c r="AB53" s="172"/>
      <c r="AC53" s="172"/>
      <c r="AD53" s="172"/>
      <c r="AE53" s="172"/>
      <c r="AF53" s="172"/>
      <c r="AG53" s="172"/>
      <c r="AH53" s="172"/>
      <c r="AI53" s="172"/>
      <c r="AJ53" s="172"/>
      <c r="AK53" s="172"/>
    </row>
    <row r="54" customFormat="false" ht="16.5" hidden="false" customHeight="true" outlineLevel="0" collapsed="false">
      <c r="A54" s="174"/>
      <c r="B54" s="174"/>
      <c r="C54" s="174"/>
      <c r="D54" s="174"/>
      <c r="E54" s="174"/>
      <c r="F54" s="174"/>
      <c r="G54" s="174"/>
      <c r="H54" s="174"/>
      <c r="I54" s="174"/>
      <c r="J54" s="174"/>
      <c r="K54" s="174"/>
      <c r="L54" s="174"/>
      <c r="M54" s="174"/>
      <c r="N54" s="174"/>
      <c r="O54" s="174"/>
      <c r="P54" s="174"/>
      <c r="Q54" s="174"/>
      <c r="R54" s="174"/>
      <c r="S54" s="174"/>
      <c r="T54" s="174"/>
      <c r="U54" s="174"/>
      <c r="V54" s="57"/>
      <c r="W54" s="175"/>
      <c r="X54" s="175"/>
      <c r="Y54" s="175"/>
      <c r="Z54" s="175"/>
      <c r="AA54" s="175"/>
      <c r="AB54" s="175"/>
      <c r="AC54" s="175"/>
      <c r="AD54" s="175"/>
      <c r="AE54" s="175"/>
      <c r="AF54" s="175"/>
      <c r="AG54" s="175"/>
      <c r="AH54" s="176"/>
      <c r="AI54" s="175"/>
      <c r="AJ54" s="175"/>
      <c r="AK54" s="175"/>
    </row>
    <row r="55" customFormat="false" ht="10.5" hidden="false" customHeight="true" outlineLevel="0" collapsed="false">
      <c r="A55" s="177" t="s">
        <v>206</v>
      </c>
      <c r="B55" s="177"/>
      <c r="C55" s="177"/>
      <c r="D55" s="177"/>
      <c r="E55" s="177"/>
      <c r="F55" s="177"/>
      <c r="G55" s="177"/>
      <c r="H55" s="177"/>
      <c r="I55" s="177"/>
      <c r="J55" s="177"/>
      <c r="K55" s="177"/>
      <c r="L55" s="177"/>
      <c r="M55" s="177"/>
      <c r="N55" s="177"/>
      <c r="O55" s="177"/>
      <c r="P55" s="177"/>
      <c r="Q55" s="177"/>
      <c r="R55" s="177"/>
      <c r="S55" s="177"/>
      <c r="T55" s="177"/>
      <c r="U55" s="177"/>
      <c r="V55" s="178"/>
      <c r="W55" s="177"/>
      <c r="X55" s="177"/>
      <c r="Y55" s="178"/>
      <c r="Z55" s="178"/>
      <c r="AA55" s="178"/>
      <c r="AB55" s="178"/>
      <c r="AC55" s="178"/>
      <c r="AD55" s="178"/>
      <c r="AE55" s="179"/>
      <c r="AF55" s="178"/>
      <c r="AG55" s="178"/>
      <c r="AH55" s="87"/>
      <c r="AI55" s="180"/>
      <c r="AJ55" s="180"/>
      <c r="AK55" s="181"/>
    </row>
    <row r="56" customFormat="false" ht="7.5" hidden="false" customHeight="true" outlineLevel="0" collapsed="false">
      <c r="A56" s="182" t="s">
        <v>207</v>
      </c>
      <c r="B56" s="182"/>
      <c r="C56" s="182"/>
      <c r="D56" s="182"/>
      <c r="E56" s="182"/>
      <c r="F56" s="182"/>
      <c r="G56" s="182"/>
      <c r="H56" s="182"/>
      <c r="I56" s="182"/>
      <c r="J56" s="182"/>
      <c r="K56" s="182"/>
      <c r="L56" s="182"/>
      <c r="M56" s="182"/>
      <c r="N56" s="182"/>
      <c r="O56" s="182"/>
      <c r="P56" s="182"/>
      <c r="Q56" s="182"/>
      <c r="R56" s="182"/>
      <c r="S56" s="182"/>
      <c r="T56" s="182"/>
      <c r="U56" s="182"/>
      <c r="V56" s="182"/>
      <c r="W56" s="183"/>
      <c r="X56" s="183"/>
      <c r="Y56" s="57"/>
      <c r="Z56" s="57"/>
      <c r="AA56" s="57"/>
      <c r="AB56" s="57"/>
      <c r="AC56" s="57"/>
      <c r="AD56" s="57"/>
      <c r="AE56" s="184"/>
      <c r="AF56" s="57"/>
      <c r="AG56" s="57"/>
      <c r="AH56" s="57"/>
      <c r="AI56" s="57"/>
      <c r="AJ56" s="57"/>
      <c r="AK56" s="184"/>
    </row>
    <row r="57" customFormat="false" ht="8.25" hidden="false" customHeight="true" outlineLevel="0" collapsed="false">
      <c r="A57" s="182"/>
      <c r="B57" s="182"/>
      <c r="C57" s="182"/>
      <c r="D57" s="182"/>
      <c r="E57" s="182"/>
      <c r="F57" s="182"/>
      <c r="G57" s="182"/>
      <c r="H57" s="182"/>
      <c r="I57" s="182"/>
      <c r="J57" s="182"/>
      <c r="K57" s="182"/>
      <c r="L57" s="182"/>
      <c r="M57" s="182"/>
      <c r="N57" s="182"/>
      <c r="O57" s="182"/>
      <c r="P57" s="182"/>
      <c r="Q57" s="182"/>
      <c r="R57" s="182"/>
      <c r="S57" s="182"/>
      <c r="T57" s="182"/>
      <c r="U57" s="182"/>
      <c r="V57" s="182"/>
      <c r="W57" s="183"/>
      <c r="X57" s="183"/>
      <c r="Y57" s="57"/>
      <c r="Z57" s="57"/>
      <c r="AA57" s="57"/>
      <c r="AB57" s="57"/>
      <c r="AC57" s="57"/>
      <c r="AD57" s="57"/>
      <c r="AE57" s="184"/>
      <c r="AF57" s="57"/>
      <c r="AG57" s="57"/>
      <c r="AH57" s="57"/>
      <c r="AI57" s="57"/>
      <c r="AJ57" s="57"/>
      <c r="AK57" s="184"/>
    </row>
    <row r="58" customFormat="false" ht="7.5" hidden="false" customHeight="true" outlineLevel="0" collapsed="false">
      <c r="A58" s="182" t="s">
        <v>208</v>
      </c>
      <c r="B58" s="182"/>
      <c r="C58" s="182"/>
      <c r="D58" s="182"/>
      <c r="E58" s="182"/>
      <c r="F58" s="182"/>
      <c r="G58" s="182"/>
      <c r="H58" s="182"/>
      <c r="I58" s="182"/>
      <c r="J58" s="182"/>
      <c r="K58" s="182"/>
      <c r="L58" s="182"/>
      <c r="M58" s="182"/>
      <c r="N58" s="182"/>
      <c r="O58" s="182"/>
      <c r="P58" s="182"/>
      <c r="Q58" s="182"/>
      <c r="R58" s="182"/>
      <c r="S58" s="182"/>
      <c r="T58" s="182"/>
      <c r="U58" s="182"/>
      <c r="V58" s="182"/>
      <c r="W58" s="183"/>
      <c r="X58" s="183"/>
      <c r="Y58" s="57"/>
      <c r="Z58" s="57"/>
      <c r="AA58" s="57"/>
      <c r="AB58" s="57"/>
      <c r="AC58" s="57"/>
      <c r="AD58" s="57"/>
      <c r="AE58" s="184"/>
      <c r="AF58" s="57"/>
      <c r="AG58" s="57"/>
      <c r="AH58" s="57"/>
      <c r="AI58" s="57"/>
      <c r="AJ58" s="57"/>
      <c r="AK58" s="184"/>
    </row>
    <row r="59" customFormat="false" ht="8.25" hidden="false" customHeight="true" outlineLevel="0" collapsed="false">
      <c r="A59" s="182" t="s">
        <v>209</v>
      </c>
      <c r="B59" s="182"/>
      <c r="C59" s="182"/>
      <c r="D59" s="182"/>
      <c r="E59" s="182"/>
      <c r="F59" s="182"/>
      <c r="G59" s="182"/>
      <c r="H59" s="182"/>
      <c r="I59" s="182"/>
      <c r="J59" s="182"/>
      <c r="K59" s="182"/>
      <c r="L59" s="182"/>
      <c r="M59" s="182"/>
      <c r="N59" s="182"/>
      <c r="O59" s="182"/>
      <c r="P59" s="182"/>
      <c r="Q59" s="182"/>
      <c r="R59" s="182"/>
      <c r="S59" s="182"/>
      <c r="T59" s="182"/>
      <c r="U59" s="182"/>
      <c r="V59" s="182"/>
      <c r="W59" s="185"/>
      <c r="X59" s="186"/>
      <c r="Y59" s="57"/>
      <c r="Z59" s="57"/>
      <c r="AA59" s="57"/>
      <c r="AB59" s="57"/>
      <c r="AC59" s="57"/>
      <c r="AD59" s="57"/>
      <c r="AE59" s="184"/>
      <c r="AF59" s="57"/>
      <c r="AG59" s="57"/>
      <c r="AH59" s="57"/>
      <c r="AI59" s="57"/>
      <c r="AJ59" s="57"/>
      <c r="AK59" s="184"/>
    </row>
    <row r="60" customFormat="false" ht="9" hidden="false" customHeight="true" outlineLevel="0" collapsed="false">
      <c r="A60" s="187" t="s">
        <v>210</v>
      </c>
      <c r="B60" s="187"/>
      <c r="C60" s="187"/>
      <c r="D60" s="187"/>
      <c r="E60" s="187"/>
      <c r="F60" s="187"/>
      <c r="G60" s="187"/>
      <c r="H60" s="187"/>
      <c r="I60" s="187"/>
      <c r="J60" s="187"/>
      <c r="K60" s="187"/>
      <c r="L60" s="187"/>
      <c r="M60" s="187"/>
      <c r="N60" s="187"/>
      <c r="O60" s="187"/>
      <c r="P60" s="187"/>
      <c r="Q60" s="187"/>
      <c r="R60" s="187"/>
      <c r="S60" s="187"/>
      <c r="T60" s="187"/>
      <c r="U60" s="187"/>
      <c r="V60" s="188"/>
      <c r="W60" s="183"/>
      <c r="X60" s="183"/>
      <c r="Y60" s="57"/>
      <c r="Z60" s="57"/>
      <c r="AA60" s="57"/>
      <c r="AB60" s="57"/>
      <c r="AC60" s="57"/>
      <c r="AD60" s="57"/>
      <c r="AE60" s="184"/>
      <c r="AF60" s="57"/>
      <c r="AG60" s="57"/>
      <c r="AH60" s="57"/>
      <c r="AI60" s="189"/>
      <c r="AJ60" s="190"/>
      <c r="AK60" s="184"/>
    </row>
    <row r="61" customFormat="false" ht="9" hidden="false" customHeight="true" outlineLevel="0" collapsed="false">
      <c r="A61" s="187" t="s">
        <v>211</v>
      </c>
      <c r="B61" s="187"/>
      <c r="C61" s="187"/>
      <c r="D61" s="187"/>
      <c r="E61" s="187"/>
      <c r="F61" s="187"/>
      <c r="G61" s="187"/>
      <c r="H61" s="187"/>
      <c r="I61" s="187"/>
      <c r="J61" s="187"/>
      <c r="K61" s="187"/>
      <c r="L61" s="187"/>
      <c r="M61" s="187"/>
      <c r="N61" s="187"/>
      <c r="O61" s="187"/>
      <c r="P61" s="187"/>
      <c r="Q61" s="187"/>
      <c r="R61" s="187"/>
      <c r="S61" s="187"/>
      <c r="T61" s="187"/>
      <c r="U61" s="187"/>
      <c r="V61" s="188"/>
      <c r="W61" s="183"/>
      <c r="X61" s="183"/>
      <c r="Y61" s="57"/>
      <c r="Z61" s="57"/>
      <c r="AA61" s="57"/>
      <c r="AB61" s="57"/>
      <c r="AC61" s="57"/>
      <c r="AD61" s="57"/>
      <c r="AE61" s="184"/>
      <c r="AF61" s="57"/>
      <c r="AG61" s="57"/>
      <c r="AH61" s="57"/>
      <c r="AI61" s="189"/>
      <c r="AJ61" s="190"/>
      <c r="AK61" s="184"/>
    </row>
    <row r="62" customFormat="false" ht="9" hidden="false" customHeight="true" outlineLevel="0" collapsed="false">
      <c r="A62" s="187" t="s">
        <v>212</v>
      </c>
      <c r="B62" s="187"/>
      <c r="C62" s="187"/>
      <c r="D62" s="187"/>
      <c r="E62" s="187"/>
      <c r="F62" s="187"/>
      <c r="G62" s="187"/>
      <c r="H62" s="187"/>
      <c r="I62" s="187"/>
      <c r="J62" s="187"/>
      <c r="K62" s="187"/>
      <c r="L62" s="187"/>
      <c r="M62" s="187"/>
      <c r="N62" s="187"/>
      <c r="O62" s="187"/>
      <c r="P62" s="187"/>
      <c r="Q62" s="187"/>
      <c r="R62" s="187"/>
      <c r="S62" s="187"/>
      <c r="T62" s="187"/>
      <c r="U62" s="187"/>
      <c r="V62" s="188"/>
      <c r="W62" s="183"/>
      <c r="X62" s="183"/>
      <c r="Y62" s="57"/>
      <c r="Z62" s="57"/>
      <c r="AA62" s="57"/>
      <c r="AB62" s="57"/>
      <c r="AC62" s="57"/>
      <c r="AD62" s="57"/>
      <c r="AE62" s="184"/>
      <c r="AF62" s="57"/>
      <c r="AG62" s="57"/>
      <c r="AH62" s="57"/>
      <c r="AI62" s="189"/>
      <c r="AJ62" s="190"/>
      <c r="AK62" s="184"/>
    </row>
    <row r="63" customFormat="false" ht="7.5" hidden="false" customHeight="true" outlineLevel="0" collapsed="false">
      <c r="A63" s="187" t="s">
        <v>213</v>
      </c>
      <c r="B63" s="187"/>
      <c r="C63" s="187"/>
      <c r="D63" s="187"/>
      <c r="E63" s="187"/>
      <c r="F63" s="187"/>
      <c r="G63" s="187"/>
      <c r="H63" s="187"/>
      <c r="I63" s="187"/>
      <c r="J63" s="187"/>
      <c r="K63" s="187"/>
      <c r="L63" s="187"/>
      <c r="M63" s="187"/>
      <c r="N63" s="187"/>
      <c r="O63" s="187"/>
      <c r="P63" s="187"/>
      <c r="Q63" s="187"/>
      <c r="R63" s="187"/>
      <c r="S63" s="187"/>
      <c r="T63" s="187"/>
      <c r="U63" s="187"/>
      <c r="V63" s="188"/>
      <c r="W63" s="183"/>
      <c r="X63" s="183"/>
      <c r="Y63" s="57"/>
      <c r="Z63" s="57"/>
      <c r="AA63" s="57"/>
      <c r="AB63" s="57"/>
      <c r="AC63" s="57"/>
      <c r="AD63" s="57"/>
      <c r="AE63" s="184"/>
      <c r="AF63" s="57"/>
      <c r="AG63" s="57"/>
      <c r="AH63" s="57"/>
      <c r="AI63" s="189"/>
      <c r="AJ63" s="190"/>
      <c r="AK63" s="184"/>
    </row>
    <row r="64" customFormat="false" ht="9" hidden="false" customHeight="true" outlineLevel="0" collapsed="false">
      <c r="A64" s="191" t="s">
        <v>214</v>
      </c>
      <c r="B64" s="191"/>
      <c r="C64" s="191"/>
      <c r="D64" s="191"/>
      <c r="E64" s="191"/>
      <c r="F64" s="191"/>
      <c r="G64" s="191"/>
      <c r="H64" s="191"/>
      <c r="I64" s="191"/>
      <c r="J64" s="191"/>
      <c r="K64" s="191"/>
      <c r="L64" s="191"/>
      <c r="M64" s="191"/>
      <c r="N64" s="191"/>
      <c r="O64" s="191"/>
      <c r="P64" s="191"/>
      <c r="Q64" s="191"/>
      <c r="R64" s="191"/>
      <c r="S64" s="191"/>
      <c r="T64" s="191"/>
      <c r="U64" s="191"/>
      <c r="V64" s="188"/>
      <c r="W64" s="185"/>
      <c r="X64" s="186"/>
      <c r="Y64" s="57"/>
      <c r="Z64" s="57"/>
      <c r="AA64" s="57"/>
      <c r="AB64" s="57"/>
      <c r="AC64" s="57"/>
      <c r="AD64" s="57"/>
      <c r="AE64" s="184"/>
      <c r="AF64" s="57"/>
      <c r="AG64" s="57"/>
      <c r="AH64" s="57"/>
      <c r="AI64" s="189"/>
      <c r="AJ64" s="190"/>
      <c r="AK64" s="184"/>
    </row>
    <row r="65" customFormat="false" ht="8.25" hidden="false" customHeight="true" outlineLevel="0" collapsed="false">
      <c r="A65" s="191" t="s">
        <v>215</v>
      </c>
      <c r="B65" s="191"/>
      <c r="C65" s="191"/>
      <c r="D65" s="191"/>
      <c r="E65" s="191"/>
      <c r="F65" s="191"/>
      <c r="G65" s="191"/>
      <c r="H65" s="191"/>
      <c r="I65" s="191"/>
      <c r="J65" s="191"/>
      <c r="K65" s="191"/>
      <c r="L65" s="191"/>
      <c r="M65" s="191"/>
      <c r="N65" s="191"/>
      <c r="O65" s="191"/>
      <c r="P65" s="191"/>
      <c r="Q65" s="191"/>
      <c r="R65" s="191"/>
      <c r="S65" s="191"/>
      <c r="T65" s="191"/>
      <c r="U65" s="191"/>
      <c r="V65" s="188"/>
      <c r="W65" s="185"/>
      <c r="X65" s="186"/>
      <c r="Y65" s="57"/>
      <c r="Z65" s="57"/>
      <c r="AA65" s="57"/>
      <c r="AB65" s="57"/>
      <c r="AC65" s="57"/>
      <c r="AD65" s="57"/>
      <c r="AE65" s="184"/>
      <c r="AF65" s="57"/>
      <c r="AG65" s="57"/>
      <c r="AH65" s="57"/>
      <c r="AI65" s="189"/>
      <c r="AJ65" s="190"/>
      <c r="AK65" s="184"/>
    </row>
    <row r="66" customFormat="false" ht="8.25" hidden="false" customHeight="true" outlineLevel="0" collapsed="false">
      <c r="A66" s="191" t="s">
        <v>216</v>
      </c>
      <c r="B66" s="191"/>
      <c r="C66" s="191"/>
      <c r="D66" s="191"/>
      <c r="E66" s="191"/>
      <c r="F66" s="191"/>
      <c r="G66" s="191"/>
      <c r="H66" s="191"/>
      <c r="I66" s="191"/>
      <c r="J66" s="191"/>
      <c r="K66" s="191"/>
      <c r="L66" s="191"/>
      <c r="M66" s="191"/>
      <c r="N66" s="191"/>
      <c r="O66" s="191"/>
      <c r="P66" s="191"/>
      <c r="Q66" s="191"/>
      <c r="R66" s="191"/>
      <c r="S66" s="191"/>
      <c r="T66" s="191"/>
      <c r="U66" s="191"/>
      <c r="V66" s="188"/>
      <c r="W66" s="185"/>
      <c r="X66" s="186"/>
      <c r="Y66" s="57"/>
      <c r="Z66" s="57"/>
      <c r="AA66" s="57"/>
      <c r="AB66" s="57"/>
      <c r="AC66" s="57"/>
      <c r="AD66" s="57"/>
      <c r="AE66" s="184"/>
      <c r="AF66" s="57"/>
      <c r="AG66" s="57"/>
      <c r="AH66" s="57"/>
      <c r="AI66" s="189"/>
      <c r="AJ66" s="190"/>
      <c r="AK66" s="184"/>
    </row>
    <row r="67" customFormat="false" ht="8.25" hidden="false" customHeight="true" outlineLevel="0" collapsed="false">
      <c r="A67" s="192" t="s">
        <v>217</v>
      </c>
      <c r="B67" s="192"/>
      <c r="C67" s="192"/>
      <c r="D67" s="192"/>
      <c r="E67" s="192"/>
      <c r="F67" s="192"/>
      <c r="G67" s="192"/>
      <c r="H67" s="192"/>
      <c r="I67" s="192"/>
      <c r="J67" s="192"/>
      <c r="K67" s="192"/>
      <c r="L67" s="192"/>
      <c r="M67" s="192"/>
      <c r="N67" s="192"/>
      <c r="O67" s="192"/>
      <c r="P67" s="192"/>
      <c r="Q67" s="192"/>
      <c r="R67" s="192"/>
      <c r="S67" s="192"/>
      <c r="T67" s="192"/>
      <c r="U67" s="192"/>
      <c r="V67" s="192"/>
      <c r="W67" s="193"/>
      <c r="X67" s="186"/>
      <c r="Y67" s="57"/>
      <c r="Z67" s="57"/>
      <c r="AA67" s="57"/>
      <c r="AB67" s="57"/>
      <c r="AC67" s="57"/>
      <c r="AD67" s="57"/>
      <c r="AE67" s="184"/>
      <c r="AF67" s="57"/>
      <c r="AG67" s="57"/>
      <c r="AH67" s="57"/>
      <c r="AI67" s="189"/>
      <c r="AJ67" s="190"/>
      <c r="AK67" s="184"/>
    </row>
    <row r="68" customFormat="false" ht="8.25" hidden="false" customHeight="true" outlineLevel="0" collapsed="false">
      <c r="A68" s="192" t="s">
        <v>218</v>
      </c>
      <c r="B68" s="192"/>
      <c r="C68" s="192"/>
      <c r="D68" s="192"/>
      <c r="E68" s="192"/>
      <c r="F68" s="192"/>
      <c r="G68" s="192"/>
      <c r="H68" s="192"/>
      <c r="I68" s="192"/>
      <c r="J68" s="192"/>
      <c r="K68" s="192"/>
      <c r="L68" s="192"/>
      <c r="M68" s="192"/>
      <c r="N68" s="192"/>
      <c r="O68" s="192"/>
      <c r="P68" s="192"/>
      <c r="Q68" s="192"/>
      <c r="R68" s="192"/>
      <c r="S68" s="192"/>
      <c r="T68" s="192"/>
      <c r="U68" s="192"/>
      <c r="V68" s="192"/>
      <c r="W68" s="185"/>
      <c r="X68" s="186"/>
      <c r="Y68" s="57"/>
      <c r="Z68" s="57"/>
      <c r="AA68" s="57"/>
      <c r="AB68" s="57"/>
      <c r="AC68" s="57"/>
      <c r="AD68" s="57"/>
      <c r="AE68" s="184"/>
      <c r="AF68" s="57"/>
      <c r="AG68" s="57"/>
      <c r="AH68" s="57"/>
      <c r="AI68" s="189"/>
      <c r="AJ68" s="190"/>
      <c r="AK68" s="184"/>
    </row>
    <row r="69" customFormat="false" ht="16.5" hidden="false" customHeight="true" outlineLevel="0" collapsed="false">
      <c r="A69" s="182" t="s">
        <v>219</v>
      </c>
      <c r="B69" s="182"/>
      <c r="C69" s="182"/>
      <c r="D69" s="182"/>
      <c r="E69" s="182"/>
      <c r="F69" s="182"/>
      <c r="G69" s="182"/>
      <c r="H69" s="182"/>
      <c r="I69" s="182"/>
      <c r="J69" s="182"/>
      <c r="K69" s="182"/>
      <c r="L69" s="182"/>
      <c r="M69" s="182"/>
      <c r="N69" s="182"/>
      <c r="O69" s="182"/>
      <c r="P69" s="182"/>
      <c r="Q69" s="182"/>
      <c r="R69" s="182"/>
      <c r="S69" s="182"/>
      <c r="T69" s="182"/>
      <c r="U69" s="182"/>
      <c r="V69" s="182"/>
      <c r="W69" s="185"/>
      <c r="X69" s="186"/>
      <c r="Y69" s="57"/>
      <c r="Z69" s="57"/>
      <c r="AA69" s="57"/>
      <c r="AB69" s="57"/>
      <c r="AC69" s="57"/>
      <c r="AD69" s="57"/>
      <c r="AE69" s="184"/>
      <c r="AF69" s="194" t="s">
        <v>220</v>
      </c>
      <c r="AG69" s="57"/>
      <c r="AH69" s="57"/>
      <c r="AJ69" s="190"/>
      <c r="AK69" s="184"/>
    </row>
    <row r="70" customFormat="false" ht="17.25" hidden="false" customHeight="true" outlineLevel="0" collapsed="false">
      <c r="A70" s="182" t="s">
        <v>221</v>
      </c>
      <c r="B70" s="182"/>
      <c r="C70" s="182"/>
      <c r="D70" s="182"/>
      <c r="E70" s="182"/>
      <c r="F70" s="182"/>
      <c r="G70" s="182"/>
      <c r="H70" s="182"/>
      <c r="I70" s="182"/>
      <c r="J70" s="182"/>
      <c r="K70" s="182"/>
      <c r="L70" s="182"/>
      <c r="M70" s="182"/>
      <c r="N70" s="182"/>
      <c r="O70" s="182"/>
      <c r="P70" s="182"/>
      <c r="Q70" s="182"/>
      <c r="R70" s="182"/>
      <c r="S70" s="182"/>
      <c r="T70" s="182"/>
      <c r="U70" s="182"/>
      <c r="V70" s="182"/>
      <c r="W70" s="185"/>
      <c r="X70" s="186"/>
      <c r="Y70" s="57"/>
      <c r="Z70" s="57"/>
      <c r="AA70" s="57"/>
      <c r="AB70" s="57"/>
      <c r="AC70" s="57"/>
      <c r="AD70" s="57"/>
      <c r="AE70" s="184"/>
      <c r="AF70" s="194"/>
      <c r="AG70" s="57"/>
      <c r="AH70" s="57"/>
      <c r="AJ70" s="190"/>
      <c r="AK70" s="184"/>
    </row>
    <row r="71" customFormat="false" ht="7.5" hidden="false" customHeight="true" outlineLevel="0" collapsed="false">
      <c r="A71" s="191" t="s">
        <v>222</v>
      </c>
      <c r="B71" s="191"/>
      <c r="C71" s="191"/>
      <c r="D71" s="191"/>
      <c r="E71" s="191"/>
      <c r="F71" s="191"/>
      <c r="G71" s="191"/>
      <c r="H71" s="191"/>
      <c r="I71" s="191"/>
      <c r="J71" s="191"/>
      <c r="K71" s="191"/>
      <c r="L71" s="191"/>
      <c r="M71" s="191"/>
      <c r="N71" s="191"/>
      <c r="O71" s="191"/>
      <c r="P71" s="191"/>
      <c r="Q71" s="191"/>
      <c r="R71" s="191"/>
      <c r="S71" s="191"/>
      <c r="T71" s="191"/>
      <c r="U71" s="191"/>
      <c r="V71" s="188"/>
      <c r="W71" s="185"/>
      <c r="X71" s="186"/>
      <c r="Y71" s="57"/>
      <c r="Z71" s="57"/>
      <c r="AA71" s="57"/>
      <c r="AB71" s="57"/>
      <c r="AC71" s="57"/>
      <c r="AD71" s="57"/>
      <c r="AE71" s="184"/>
      <c r="AF71" s="194"/>
      <c r="AG71" s="57"/>
      <c r="AH71" s="57"/>
      <c r="AJ71" s="190"/>
      <c r="AK71" s="184"/>
    </row>
    <row r="72" customFormat="false" ht="7.5" hidden="false" customHeight="true" outlineLevel="0" collapsed="false">
      <c r="A72" s="182" t="s">
        <v>223</v>
      </c>
      <c r="B72" s="182"/>
      <c r="C72" s="182"/>
      <c r="D72" s="182"/>
      <c r="E72" s="182"/>
      <c r="F72" s="182"/>
      <c r="G72" s="182"/>
      <c r="H72" s="182"/>
      <c r="I72" s="182"/>
      <c r="J72" s="182"/>
      <c r="K72" s="182"/>
      <c r="L72" s="182"/>
      <c r="M72" s="182"/>
      <c r="N72" s="182"/>
      <c r="O72" s="182"/>
      <c r="P72" s="182"/>
      <c r="Q72" s="182"/>
      <c r="R72" s="182"/>
      <c r="S72" s="182"/>
      <c r="T72" s="182"/>
      <c r="U72" s="182"/>
      <c r="V72" s="182"/>
      <c r="W72" s="185"/>
      <c r="X72" s="186"/>
      <c r="Y72" s="57"/>
      <c r="Z72" s="57"/>
      <c r="AA72" s="57"/>
      <c r="AB72" s="57"/>
      <c r="AC72" s="57"/>
      <c r="AD72" s="57"/>
      <c r="AE72" s="184"/>
      <c r="AF72" s="194"/>
      <c r="AG72" s="57"/>
      <c r="AH72" s="57"/>
      <c r="AJ72" s="190"/>
      <c r="AK72" s="184"/>
    </row>
    <row r="73" customFormat="false" ht="2.25" hidden="false" customHeight="true" outlineLevel="0" collapsed="false">
      <c r="A73" s="182" t="s">
        <v>224</v>
      </c>
      <c r="B73" s="182"/>
      <c r="C73" s="182"/>
      <c r="D73" s="182"/>
      <c r="E73" s="182"/>
      <c r="F73" s="182"/>
      <c r="G73" s="182"/>
      <c r="H73" s="182"/>
      <c r="I73" s="182"/>
      <c r="J73" s="182"/>
      <c r="K73" s="182"/>
      <c r="L73" s="182"/>
      <c r="M73" s="182"/>
      <c r="N73" s="182"/>
      <c r="O73" s="182"/>
      <c r="P73" s="182"/>
      <c r="Q73" s="182"/>
      <c r="R73" s="182"/>
      <c r="S73" s="182"/>
      <c r="T73" s="182"/>
      <c r="U73" s="182"/>
      <c r="V73" s="182"/>
      <c r="W73" s="185"/>
      <c r="X73" s="186"/>
      <c r="Y73" s="57"/>
      <c r="Z73" s="57"/>
      <c r="AA73" s="57"/>
      <c r="AB73" s="57"/>
      <c r="AC73" s="57"/>
      <c r="AD73" s="57"/>
      <c r="AE73" s="184"/>
      <c r="AF73" s="194"/>
      <c r="AG73" s="57"/>
      <c r="AH73" s="57"/>
      <c r="AJ73" s="190"/>
      <c r="AK73" s="184"/>
    </row>
    <row r="74" customFormat="false" ht="16.5" hidden="false" customHeight="true" outlineLevel="0" collapsed="false">
      <c r="A74" s="182"/>
      <c r="B74" s="182"/>
      <c r="C74" s="182"/>
      <c r="D74" s="182"/>
      <c r="E74" s="182"/>
      <c r="F74" s="182"/>
      <c r="G74" s="182"/>
      <c r="H74" s="182"/>
      <c r="I74" s="182"/>
      <c r="J74" s="182"/>
      <c r="K74" s="182"/>
      <c r="L74" s="182"/>
      <c r="M74" s="182"/>
      <c r="N74" s="182"/>
      <c r="O74" s="182"/>
      <c r="P74" s="182"/>
      <c r="Q74" s="182"/>
      <c r="R74" s="182"/>
      <c r="S74" s="182"/>
      <c r="T74" s="182"/>
      <c r="U74" s="182"/>
      <c r="V74" s="182"/>
      <c r="W74" s="185"/>
      <c r="X74" s="186"/>
      <c r="Y74" s="57"/>
      <c r="Z74" s="57"/>
      <c r="AA74" s="57"/>
      <c r="AB74" s="57"/>
      <c r="AC74" s="57"/>
      <c r="AD74" s="57"/>
      <c r="AE74" s="184"/>
      <c r="AF74" s="194"/>
      <c r="AG74" s="57"/>
      <c r="AH74" s="57"/>
      <c r="AJ74" s="190"/>
      <c r="AK74" s="184"/>
    </row>
    <row r="75" customFormat="false" ht="3.75" hidden="false" customHeight="true" outlineLevel="0" collapsed="false">
      <c r="A75" s="182" t="s">
        <v>225</v>
      </c>
      <c r="B75" s="182"/>
      <c r="C75" s="182"/>
      <c r="D75" s="182"/>
      <c r="E75" s="182"/>
      <c r="F75" s="182"/>
      <c r="G75" s="182"/>
      <c r="H75" s="182"/>
      <c r="I75" s="182"/>
      <c r="J75" s="182"/>
      <c r="K75" s="182"/>
      <c r="L75" s="182"/>
      <c r="M75" s="182"/>
      <c r="N75" s="182"/>
      <c r="O75" s="182"/>
      <c r="P75" s="182"/>
      <c r="Q75" s="182"/>
      <c r="R75" s="182"/>
      <c r="S75" s="182"/>
      <c r="T75" s="182"/>
      <c r="U75" s="182"/>
      <c r="V75" s="182"/>
      <c r="W75" s="195"/>
      <c r="X75" s="186"/>
      <c r="Y75" s="57"/>
      <c r="Z75" s="57"/>
      <c r="AA75" s="57"/>
      <c r="AB75" s="57"/>
      <c r="AC75" s="57"/>
      <c r="AD75" s="57"/>
      <c r="AE75" s="184"/>
      <c r="AF75" s="194"/>
      <c r="AG75" s="57"/>
      <c r="AH75" s="57"/>
      <c r="AJ75" s="190"/>
      <c r="AK75" s="184"/>
    </row>
    <row r="76" customFormat="false" ht="8.25" hidden="false" customHeight="true" outlineLevel="0" collapsed="false">
      <c r="A76" s="182"/>
      <c r="B76" s="182"/>
      <c r="C76" s="182"/>
      <c r="D76" s="182"/>
      <c r="E76" s="182"/>
      <c r="F76" s="182"/>
      <c r="G76" s="182"/>
      <c r="H76" s="182"/>
      <c r="I76" s="182"/>
      <c r="J76" s="182"/>
      <c r="K76" s="182"/>
      <c r="L76" s="182"/>
      <c r="M76" s="182"/>
      <c r="N76" s="182"/>
      <c r="O76" s="182"/>
      <c r="P76" s="182"/>
      <c r="Q76" s="182"/>
      <c r="R76" s="182"/>
      <c r="S76" s="182"/>
      <c r="T76" s="182"/>
      <c r="U76" s="182"/>
      <c r="V76" s="182"/>
      <c r="W76" s="185"/>
      <c r="X76" s="186"/>
      <c r="Y76" s="57"/>
      <c r="Z76" s="57"/>
      <c r="AA76" s="57"/>
      <c r="AB76" s="57"/>
      <c r="AC76" s="57"/>
      <c r="AD76" s="57"/>
      <c r="AE76" s="184"/>
      <c r="AF76" s="194"/>
      <c r="AG76" s="57"/>
      <c r="AH76" s="57"/>
      <c r="AJ76" s="190"/>
      <c r="AK76" s="184"/>
    </row>
    <row r="77" customFormat="false" ht="13.5" hidden="false" customHeight="true" outlineLevel="0" collapsed="false">
      <c r="A77" s="182"/>
      <c r="B77" s="182"/>
      <c r="C77" s="182"/>
      <c r="D77" s="182"/>
      <c r="E77" s="182"/>
      <c r="F77" s="182"/>
      <c r="G77" s="182"/>
      <c r="H77" s="182"/>
      <c r="I77" s="182"/>
      <c r="J77" s="182"/>
      <c r="K77" s="182"/>
      <c r="L77" s="182"/>
      <c r="M77" s="182"/>
      <c r="N77" s="182"/>
      <c r="O77" s="182"/>
      <c r="P77" s="182"/>
      <c r="Q77" s="182"/>
      <c r="R77" s="182"/>
      <c r="S77" s="182"/>
      <c r="T77" s="182"/>
      <c r="U77" s="182"/>
      <c r="V77" s="182"/>
      <c r="W77" s="185"/>
      <c r="X77" s="186"/>
      <c r="Y77" s="57"/>
      <c r="Z77" s="57"/>
      <c r="AA77" s="57"/>
      <c r="AB77" s="57"/>
      <c r="AC77" s="57"/>
      <c r="AD77" s="57"/>
      <c r="AE77" s="184"/>
      <c r="AF77" s="194"/>
      <c r="AG77" s="57"/>
      <c r="AH77" s="57"/>
      <c r="AJ77" s="190"/>
      <c r="AK77" s="184"/>
    </row>
    <row r="78" customFormat="false" ht="8.25" hidden="false" customHeight="true" outlineLevel="0" collapsed="false">
      <c r="A78" s="182" t="s">
        <v>226</v>
      </c>
      <c r="B78" s="182"/>
      <c r="C78" s="182"/>
      <c r="D78" s="182"/>
      <c r="E78" s="182"/>
      <c r="F78" s="182"/>
      <c r="G78" s="182"/>
      <c r="H78" s="182"/>
      <c r="I78" s="182"/>
      <c r="J78" s="182"/>
      <c r="K78" s="182"/>
      <c r="L78" s="182"/>
      <c r="M78" s="182"/>
      <c r="N78" s="182"/>
      <c r="O78" s="182"/>
      <c r="P78" s="182"/>
      <c r="Q78" s="182"/>
      <c r="R78" s="182"/>
      <c r="S78" s="182"/>
      <c r="T78" s="182"/>
      <c r="U78" s="182"/>
      <c r="V78" s="182"/>
      <c r="W78" s="185"/>
      <c r="X78" s="186"/>
      <c r="Y78" s="57"/>
      <c r="Z78" s="57"/>
      <c r="AA78" s="57"/>
      <c r="AB78" s="57"/>
      <c r="AC78" s="57"/>
      <c r="AD78" s="57"/>
      <c r="AE78" s="184"/>
      <c r="AF78" s="194"/>
      <c r="AG78" s="57"/>
      <c r="AH78" s="57"/>
      <c r="AJ78" s="190"/>
      <c r="AK78" s="184"/>
    </row>
    <row r="79" customFormat="false" ht="7.5" hidden="false" customHeight="true" outlineLevel="0" collapsed="false">
      <c r="A79" s="182" t="s">
        <v>227</v>
      </c>
      <c r="B79" s="182"/>
      <c r="C79" s="182"/>
      <c r="D79" s="182"/>
      <c r="E79" s="182"/>
      <c r="F79" s="182"/>
      <c r="G79" s="182"/>
      <c r="H79" s="182"/>
      <c r="I79" s="182"/>
      <c r="J79" s="182"/>
      <c r="K79" s="182"/>
      <c r="L79" s="182"/>
      <c r="M79" s="182"/>
      <c r="N79" s="182"/>
      <c r="O79" s="182"/>
      <c r="P79" s="182"/>
      <c r="Q79" s="182"/>
      <c r="R79" s="182"/>
      <c r="S79" s="182"/>
      <c r="T79" s="182"/>
      <c r="U79" s="182"/>
      <c r="V79" s="182"/>
      <c r="W79" s="185"/>
      <c r="X79" s="186"/>
      <c r="Y79" s="57"/>
      <c r="Z79" s="57"/>
      <c r="AA79" s="57"/>
      <c r="AB79" s="57"/>
      <c r="AC79" s="57"/>
      <c r="AD79" s="57"/>
      <c r="AE79" s="184"/>
      <c r="AF79" s="194"/>
      <c r="AG79" s="57"/>
      <c r="AH79" s="57"/>
      <c r="AJ79" s="57"/>
      <c r="AK79" s="184"/>
    </row>
    <row r="80" customFormat="false" ht="5.25" hidden="false" customHeight="true" outlineLevel="0" collapsed="false">
      <c r="A80" s="182" t="s">
        <v>228</v>
      </c>
      <c r="B80" s="182"/>
      <c r="C80" s="182"/>
      <c r="D80" s="182"/>
      <c r="E80" s="182"/>
      <c r="F80" s="182"/>
      <c r="G80" s="182"/>
      <c r="H80" s="182"/>
      <c r="I80" s="182"/>
      <c r="J80" s="182"/>
      <c r="K80" s="182"/>
      <c r="L80" s="182"/>
      <c r="M80" s="182"/>
      <c r="N80" s="182"/>
      <c r="O80" s="182"/>
      <c r="P80" s="182"/>
      <c r="Q80" s="182"/>
      <c r="R80" s="182"/>
      <c r="S80" s="182"/>
      <c r="T80" s="182"/>
      <c r="U80" s="182"/>
      <c r="V80" s="182"/>
      <c r="W80" s="185"/>
      <c r="X80" s="186"/>
      <c r="Y80" s="57"/>
      <c r="Z80" s="57"/>
      <c r="AA80" s="57"/>
      <c r="AB80" s="57"/>
      <c r="AC80" s="57"/>
      <c r="AD80" s="57"/>
      <c r="AE80" s="184"/>
      <c r="AF80" s="194"/>
      <c r="AG80" s="57"/>
      <c r="AH80" s="57"/>
      <c r="AJ80" s="57"/>
      <c r="AK80" s="184"/>
    </row>
    <row r="81" customFormat="false" ht="11.25" hidden="false" customHeight="true" outlineLevel="0" collapsed="false">
      <c r="A81" s="182"/>
      <c r="B81" s="182"/>
      <c r="C81" s="182"/>
      <c r="D81" s="182"/>
      <c r="E81" s="182"/>
      <c r="F81" s="182"/>
      <c r="G81" s="182"/>
      <c r="H81" s="182"/>
      <c r="I81" s="182"/>
      <c r="J81" s="182"/>
      <c r="K81" s="182"/>
      <c r="L81" s="182"/>
      <c r="M81" s="182"/>
      <c r="N81" s="182"/>
      <c r="O81" s="182"/>
      <c r="P81" s="182"/>
      <c r="Q81" s="182"/>
      <c r="R81" s="182"/>
      <c r="S81" s="182"/>
      <c r="T81" s="182"/>
      <c r="U81" s="182"/>
      <c r="V81" s="182"/>
      <c r="W81" s="185"/>
      <c r="X81" s="186"/>
      <c r="Y81" s="57"/>
      <c r="Z81" s="57"/>
      <c r="AA81" s="57"/>
      <c r="AB81" s="57"/>
      <c r="AC81" s="57"/>
      <c r="AD81" s="57"/>
      <c r="AE81" s="184"/>
      <c r="AF81" s="194"/>
      <c r="AG81" s="57"/>
      <c r="AH81" s="57"/>
      <c r="AJ81" s="57"/>
      <c r="AK81" s="184"/>
    </row>
    <row r="82" customFormat="false" ht="8.25" hidden="false" customHeight="true" outlineLevel="0" collapsed="false">
      <c r="A82" s="182" t="s">
        <v>229</v>
      </c>
      <c r="B82" s="182"/>
      <c r="C82" s="182"/>
      <c r="D82" s="182"/>
      <c r="E82" s="182"/>
      <c r="F82" s="182"/>
      <c r="G82" s="182"/>
      <c r="H82" s="182"/>
      <c r="I82" s="182"/>
      <c r="J82" s="182"/>
      <c r="K82" s="182"/>
      <c r="L82" s="182"/>
      <c r="M82" s="182"/>
      <c r="N82" s="182"/>
      <c r="O82" s="182"/>
      <c r="P82" s="182"/>
      <c r="Q82" s="182"/>
      <c r="R82" s="182"/>
      <c r="S82" s="182"/>
      <c r="T82" s="182"/>
      <c r="U82" s="182"/>
      <c r="V82" s="182"/>
      <c r="W82" s="185"/>
      <c r="X82" s="186"/>
      <c r="Y82" s="57"/>
      <c r="Z82" s="57"/>
      <c r="AA82" s="57"/>
      <c r="AB82" s="57"/>
      <c r="AC82" s="57"/>
      <c r="AD82" s="57"/>
      <c r="AE82" s="184"/>
      <c r="AF82" s="196"/>
      <c r="AG82" s="197"/>
      <c r="AH82" s="197"/>
      <c r="AI82" s="197"/>
      <c r="AJ82" s="197"/>
      <c r="AK82" s="198"/>
    </row>
    <row r="83" customFormat="false" ht="9" hidden="false" customHeight="true" outlineLevel="0" collapsed="false">
      <c r="A83" s="182"/>
      <c r="B83" s="182"/>
      <c r="C83" s="182"/>
      <c r="D83" s="182"/>
      <c r="E83" s="182"/>
      <c r="F83" s="182"/>
      <c r="G83" s="182"/>
      <c r="H83" s="182"/>
      <c r="I83" s="182"/>
      <c r="J83" s="182"/>
      <c r="K83" s="182"/>
      <c r="L83" s="182"/>
      <c r="M83" s="182"/>
      <c r="N83" s="182"/>
      <c r="O83" s="182"/>
      <c r="P83" s="182"/>
      <c r="Q83" s="182"/>
      <c r="R83" s="182"/>
      <c r="S83" s="182"/>
      <c r="T83" s="182"/>
      <c r="U83" s="182"/>
      <c r="V83" s="182"/>
      <c r="W83" s="185"/>
      <c r="X83" s="186"/>
      <c r="Y83" s="57"/>
      <c r="Z83" s="57"/>
      <c r="AA83" s="57"/>
      <c r="AB83" s="57"/>
      <c r="AC83" s="57"/>
      <c r="AD83" s="57"/>
      <c r="AE83" s="184"/>
      <c r="AF83" s="57"/>
      <c r="AG83" s="57"/>
      <c r="AH83" s="57"/>
      <c r="AI83" s="57"/>
      <c r="AJ83" s="57"/>
      <c r="AK83" s="184"/>
    </row>
    <row r="84" customFormat="false" ht="1.5" hidden="false" customHeight="true" outlineLevel="0" collapsed="false">
      <c r="A84" s="182" t="s">
        <v>230</v>
      </c>
      <c r="B84" s="182"/>
      <c r="C84" s="182"/>
      <c r="D84" s="182"/>
      <c r="E84" s="182"/>
      <c r="F84" s="182"/>
      <c r="G84" s="182"/>
      <c r="H84" s="182"/>
      <c r="I84" s="182"/>
      <c r="J84" s="182"/>
      <c r="K84" s="182"/>
      <c r="L84" s="182"/>
      <c r="M84" s="182"/>
      <c r="N84" s="182"/>
      <c r="O84" s="182"/>
      <c r="P84" s="182"/>
      <c r="Q84" s="182"/>
      <c r="R84" s="182"/>
      <c r="S84" s="182"/>
      <c r="T84" s="182"/>
      <c r="U84" s="182"/>
      <c r="V84" s="182"/>
      <c r="W84" s="185"/>
      <c r="X84" s="186"/>
      <c r="Y84" s="57"/>
      <c r="Z84" s="57"/>
      <c r="AA84" s="57"/>
      <c r="AB84" s="57"/>
      <c r="AC84" s="57"/>
      <c r="AD84" s="57"/>
      <c r="AE84" s="184"/>
      <c r="AF84" s="57"/>
      <c r="AG84" s="57"/>
      <c r="AH84" s="57"/>
      <c r="AI84" s="189"/>
      <c r="AJ84" s="189"/>
      <c r="AK84" s="184"/>
    </row>
    <row r="85" customFormat="false" ht="15.75" hidden="false" customHeight="true" outlineLevel="0" collapsed="false">
      <c r="A85" s="182"/>
      <c r="B85" s="182"/>
      <c r="C85" s="182"/>
      <c r="D85" s="182"/>
      <c r="E85" s="182"/>
      <c r="F85" s="182"/>
      <c r="G85" s="182"/>
      <c r="H85" s="182"/>
      <c r="I85" s="182"/>
      <c r="J85" s="182"/>
      <c r="K85" s="182"/>
      <c r="L85" s="182"/>
      <c r="M85" s="182"/>
      <c r="N85" s="182"/>
      <c r="O85" s="182"/>
      <c r="P85" s="182"/>
      <c r="Q85" s="182"/>
      <c r="R85" s="182"/>
      <c r="S85" s="182"/>
      <c r="T85" s="182"/>
      <c r="U85" s="182"/>
      <c r="V85" s="182"/>
      <c r="W85" s="185"/>
      <c r="X85" s="186"/>
      <c r="Y85" s="57"/>
      <c r="Z85" s="57"/>
      <c r="AA85" s="57"/>
      <c r="AB85" s="57"/>
      <c r="AC85" s="57"/>
      <c r="AD85" s="57"/>
      <c r="AE85" s="184"/>
      <c r="AF85" s="57"/>
      <c r="AG85" s="57"/>
      <c r="AH85" s="57"/>
      <c r="AI85" s="189"/>
      <c r="AJ85" s="189"/>
      <c r="AK85" s="184"/>
    </row>
    <row r="86" customFormat="false" ht="15.75" hidden="false" customHeight="true" outlineLevel="0" collapsed="false">
      <c r="A86" s="182"/>
      <c r="B86" s="182"/>
      <c r="C86" s="182"/>
      <c r="D86" s="182"/>
      <c r="E86" s="182"/>
      <c r="F86" s="182"/>
      <c r="G86" s="182"/>
      <c r="H86" s="182"/>
      <c r="I86" s="182"/>
      <c r="J86" s="182"/>
      <c r="K86" s="182"/>
      <c r="L86" s="182"/>
      <c r="M86" s="182"/>
      <c r="N86" s="182"/>
      <c r="O86" s="182"/>
      <c r="P86" s="182"/>
      <c r="Q86" s="182"/>
      <c r="R86" s="182"/>
      <c r="S86" s="182"/>
      <c r="T86" s="182"/>
      <c r="U86" s="182"/>
      <c r="V86" s="182"/>
      <c r="W86" s="185"/>
      <c r="X86" s="186"/>
      <c r="Y86" s="57"/>
      <c r="Z86" s="57"/>
      <c r="AA86" s="57"/>
      <c r="AB86" s="57"/>
      <c r="AC86" s="57"/>
      <c r="AD86" s="57"/>
      <c r="AE86" s="184"/>
      <c r="AF86" s="57"/>
      <c r="AG86" s="57"/>
      <c r="AH86" s="57"/>
      <c r="AI86" s="189"/>
      <c r="AJ86" s="189"/>
      <c r="AK86" s="184"/>
    </row>
    <row r="87" customFormat="false" ht="12.75" hidden="false" customHeight="true" outlineLevel="0" collapsed="false">
      <c r="A87" s="182" t="s">
        <v>231</v>
      </c>
      <c r="B87" s="182"/>
      <c r="C87" s="182"/>
      <c r="D87" s="182"/>
      <c r="E87" s="182"/>
      <c r="F87" s="182"/>
      <c r="G87" s="182"/>
      <c r="H87" s="182"/>
      <c r="I87" s="182"/>
      <c r="J87" s="182"/>
      <c r="K87" s="182"/>
      <c r="L87" s="182"/>
      <c r="M87" s="182"/>
      <c r="N87" s="182"/>
      <c r="O87" s="182"/>
      <c r="P87" s="182"/>
      <c r="Q87" s="182"/>
      <c r="R87" s="182"/>
      <c r="S87" s="182"/>
      <c r="T87" s="182"/>
      <c r="U87" s="182"/>
      <c r="V87" s="182"/>
      <c r="W87" s="185"/>
      <c r="X87" s="186"/>
      <c r="Y87" s="57"/>
      <c r="Z87" s="57"/>
      <c r="AA87" s="57"/>
      <c r="AB87" s="57"/>
      <c r="AC87" s="57"/>
      <c r="AD87" s="57"/>
      <c r="AE87" s="184"/>
      <c r="AF87" s="57"/>
      <c r="AG87" s="57"/>
      <c r="AH87" s="57"/>
      <c r="AI87" s="189"/>
      <c r="AJ87" s="189"/>
      <c r="AK87" s="184"/>
    </row>
    <row r="88" customFormat="false" ht="12.75" hidden="false" customHeight="true" outlineLevel="0" collapsed="false">
      <c r="A88" s="199" t="s">
        <v>232</v>
      </c>
      <c r="B88" s="199"/>
      <c r="C88" s="199"/>
      <c r="D88" s="199"/>
      <c r="E88" s="199"/>
      <c r="F88" s="199"/>
      <c r="G88" s="199"/>
      <c r="H88" s="199"/>
      <c r="I88" s="199"/>
      <c r="J88" s="199"/>
      <c r="K88" s="199"/>
      <c r="L88" s="199"/>
      <c r="M88" s="199"/>
      <c r="N88" s="199"/>
      <c r="O88" s="199"/>
      <c r="P88" s="199"/>
      <c r="Q88" s="199"/>
      <c r="R88" s="199"/>
      <c r="S88" s="199"/>
      <c r="T88" s="199"/>
      <c r="U88" s="199"/>
      <c r="V88" s="199"/>
      <c r="W88" s="185"/>
      <c r="X88" s="186"/>
      <c r="Y88" s="57"/>
      <c r="Z88" s="57"/>
      <c r="AA88" s="57"/>
      <c r="AB88" s="57"/>
      <c r="AC88" s="57"/>
      <c r="AD88" s="57"/>
      <c r="AE88" s="184"/>
      <c r="AF88" s="57"/>
      <c r="AG88" s="57"/>
      <c r="AH88" s="57"/>
      <c r="AI88" s="189"/>
      <c r="AJ88" s="189"/>
      <c r="AK88" s="184"/>
    </row>
    <row r="89" customFormat="false" ht="15" hidden="false" customHeight="false" outlineLevel="0" collapsed="false">
      <c r="A89" s="199"/>
      <c r="B89" s="199"/>
      <c r="C89" s="199"/>
      <c r="D89" s="199"/>
      <c r="E89" s="199"/>
      <c r="F89" s="199"/>
      <c r="G89" s="199"/>
      <c r="H89" s="199"/>
      <c r="I89" s="199"/>
      <c r="J89" s="199"/>
      <c r="K89" s="199"/>
      <c r="L89" s="199"/>
      <c r="M89" s="199"/>
      <c r="N89" s="199"/>
      <c r="O89" s="199"/>
      <c r="P89" s="199"/>
      <c r="Q89" s="199"/>
      <c r="R89" s="199"/>
      <c r="S89" s="199"/>
      <c r="T89" s="199"/>
      <c r="U89" s="199"/>
      <c r="V89" s="199"/>
      <c r="W89" s="185"/>
      <c r="X89" s="186"/>
      <c r="Y89" s="57"/>
      <c r="Z89" s="57"/>
      <c r="AA89" s="57"/>
      <c r="AB89" s="57"/>
      <c r="AC89" s="57"/>
      <c r="AD89" s="57"/>
      <c r="AE89" s="184"/>
      <c r="AF89" s="57"/>
      <c r="AG89" s="57"/>
      <c r="AH89" s="57"/>
      <c r="AI89" s="189"/>
      <c r="AJ89" s="189"/>
      <c r="AK89" s="184"/>
    </row>
    <row r="90" customFormat="false" ht="15" hidden="false" customHeight="false" outlineLevel="0" collapsed="false">
      <c r="A90" s="199"/>
      <c r="B90" s="199"/>
      <c r="C90" s="199"/>
      <c r="D90" s="199"/>
      <c r="E90" s="199"/>
      <c r="F90" s="199"/>
      <c r="G90" s="199"/>
      <c r="H90" s="199"/>
      <c r="I90" s="199"/>
      <c r="J90" s="199"/>
      <c r="K90" s="199"/>
      <c r="L90" s="199"/>
      <c r="M90" s="199"/>
      <c r="N90" s="199"/>
      <c r="O90" s="199"/>
      <c r="P90" s="199"/>
      <c r="Q90" s="199"/>
      <c r="R90" s="199"/>
      <c r="S90" s="199"/>
      <c r="T90" s="199"/>
      <c r="U90" s="199"/>
      <c r="V90" s="199"/>
      <c r="W90" s="185"/>
      <c r="X90" s="186"/>
      <c r="Y90" s="57"/>
      <c r="Z90" s="57"/>
      <c r="AA90" s="57"/>
      <c r="AB90" s="57"/>
      <c r="AC90" s="57"/>
      <c r="AD90" s="57"/>
      <c r="AE90" s="184"/>
      <c r="AF90" s="57"/>
      <c r="AG90" s="57"/>
      <c r="AH90" s="57"/>
      <c r="AI90" s="189"/>
      <c r="AJ90" s="189"/>
      <c r="AK90" s="184"/>
    </row>
    <row r="91" customFormat="false" ht="15" hidden="false" customHeight="false" outlineLevel="0" collapsed="false">
      <c r="A91" s="199"/>
      <c r="B91" s="199"/>
      <c r="C91" s="199"/>
      <c r="D91" s="199"/>
      <c r="E91" s="199"/>
      <c r="F91" s="199"/>
      <c r="G91" s="199"/>
      <c r="H91" s="199"/>
      <c r="I91" s="199"/>
      <c r="J91" s="199"/>
      <c r="K91" s="199"/>
      <c r="L91" s="199"/>
      <c r="M91" s="199"/>
      <c r="N91" s="199"/>
      <c r="O91" s="199"/>
      <c r="P91" s="199"/>
      <c r="Q91" s="199"/>
      <c r="R91" s="199"/>
      <c r="S91" s="199"/>
      <c r="T91" s="199"/>
      <c r="U91" s="199"/>
      <c r="V91" s="199"/>
      <c r="W91" s="185"/>
      <c r="X91" s="186"/>
      <c r="Y91" s="57"/>
      <c r="Z91" s="57"/>
      <c r="AA91" s="57"/>
      <c r="AB91" s="57"/>
      <c r="AC91" s="57"/>
      <c r="AD91" s="57"/>
      <c r="AE91" s="184"/>
      <c r="AF91" s="57"/>
      <c r="AG91" s="57"/>
      <c r="AH91" s="57"/>
      <c r="AI91" s="189"/>
      <c r="AJ91" s="189"/>
      <c r="AK91" s="184"/>
    </row>
    <row r="92" customFormat="false" ht="15" hidden="false" customHeight="false" outlineLevel="0" collapsed="false">
      <c r="A92" s="183"/>
      <c r="B92" s="183"/>
      <c r="C92" s="183"/>
      <c r="D92" s="200"/>
      <c r="E92" s="200"/>
      <c r="F92" s="200"/>
      <c r="G92" s="200"/>
      <c r="H92" s="200"/>
      <c r="I92" s="200"/>
      <c r="J92" s="200"/>
      <c r="K92" s="200"/>
      <c r="L92" s="200"/>
      <c r="M92" s="200"/>
      <c r="N92" s="200"/>
      <c r="O92" s="200"/>
      <c r="P92" s="200"/>
      <c r="Q92" s="200"/>
      <c r="R92" s="200"/>
      <c r="S92" s="200"/>
      <c r="T92" s="200"/>
      <c r="U92" s="200"/>
      <c r="V92" s="200"/>
      <c r="W92" s="185"/>
      <c r="X92" s="186"/>
      <c r="Y92" s="57"/>
      <c r="Z92" s="57"/>
      <c r="AA92" s="57"/>
      <c r="AB92" s="57"/>
      <c r="AC92" s="57"/>
      <c r="AD92" s="57"/>
      <c r="AE92" s="184"/>
      <c r="AF92" s="57"/>
      <c r="AG92" s="57"/>
      <c r="AH92" s="57"/>
      <c r="AI92" s="189"/>
      <c r="AJ92" s="189"/>
      <c r="AK92" s="184"/>
    </row>
    <row r="93" customFormat="false" ht="15" hidden="false" customHeight="false" outlineLevel="0" collapsed="false">
      <c r="A93" s="183"/>
      <c r="B93" s="183"/>
      <c r="C93" s="183"/>
      <c r="D93" s="200"/>
      <c r="E93" s="200"/>
      <c r="F93" s="200"/>
      <c r="G93" s="200"/>
      <c r="H93" s="200"/>
      <c r="I93" s="200"/>
      <c r="J93" s="200"/>
      <c r="K93" s="200"/>
      <c r="L93" s="200"/>
      <c r="M93" s="200"/>
      <c r="N93" s="200"/>
      <c r="O93" s="200"/>
      <c r="P93" s="200"/>
      <c r="Q93" s="200"/>
      <c r="R93" s="200"/>
      <c r="S93" s="200"/>
      <c r="T93" s="200"/>
      <c r="U93" s="200"/>
      <c r="V93" s="200"/>
      <c r="W93" s="185"/>
      <c r="X93" s="186"/>
      <c r="Y93" s="57"/>
      <c r="Z93" s="57"/>
      <c r="AA93" s="57"/>
      <c r="AB93" s="57"/>
      <c r="AC93" s="57"/>
      <c r="AD93" s="57"/>
      <c r="AE93" s="184"/>
      <c r="AF93" s="57"/>
      <c r="AG93" s="57"/>
      <c r="AH93" s="57"/>
      <c r="AI93" s="189"/>
      <c r="AJ93" s="189"/>
      <c r="AK93" s="184"/>
    </row>
    <row r="94" customFormat="false" ht="12.75" hidden="false" customHeight="true" outlineLevel="0" collapsed="false">
      <c r="A94" s="183"/>
      <c r="B94" s="183"/>
      <c r="C94" s="183"/>
      <c r="D94" s="200"/>
      <c r="E94" s="200"/>
      <c r="F94" s="200"/>
      <c r="G94" s="200"/>
      <c r="H94" s="200"/>
      <c r="I94" s="200"/>
      <c r="J94" s="200"/>
      <c r="K94" s="200"/>
      <c r="L94" s="200"/>
      <c r="M94" s="200"/>
      <c r="N94" s="200"/>
      <c r="O94" s="200"/>
      <c r="P94" s="200"/>
      <c r="Q94" s="200"/>
      <c r="R94" s="200"/>
      <c r="S94" s="200"/>
      <c r="T94" s="200"/>
      <c r="U94" s="200"/>
      <c r="V94" s="200"/>
      <c r="W94" s="185"/>
      <c r="X94" s="186"/>
      <c r="Y94" s="57"/>
      <c r="Z94" s="57"/>
      <c r="AA94" s="57"/>
      <c r="AB94" s="57"/>
      <c r="AC94" s="57"/>
      <c r="AD94" s="57"/>
      <c r="AE94" s="184"/>
      <c r="AF94" s="57"/>
      <c r="AG94" s="57"/>
      <c r="AH94" s="57"/>
      <c r="AI94" s="190"/>
      <c r="AJ94" s="190"/>
      <c r="AK94" s="184"/>
    </row>
    <row r="95" customFormat="false" ht="12.75" hidden="false" customHeight="true" outlineLevel="0" collapsed="false">
      <c r="A95" s="183"/>
      <c r="B95" s="183"/>
      <c r="C95" s="183"/>
      <c r="D95" s="200"/>
      <c r="E95" s="200"/>
      <c r="F95" s="200"/>
      <c r="G95" s="200"/>
      <c r="H95" s="200"/>
      <c r="I95" s="200"/>
      <c r="J95" s="200"/>
      <c r="K95" s="200"/>
      <c r="L95" s="200"/>
      <c r="M95" s="200"/>
      <c r="N95" s="200"/>
      <c r="O95" s="200"/>
      <c r="P95" s="200"/>
      <c r="Q95" s="200"/>
      <c r="R95" s="200"/>
      <c r="S95" s="200"/>
      <c r="T95" s="200"/>
      <c r="U95" s="200"/>
      <c r="V95" s="200"/>
      <c r="W95" s="185"/>
      <c r="X95" s="186"/>
      <c r="Y95" s="57"/>
      <c r="Z95" s="57"/>
      <c r="AA95" s="57"/>
      <c r="AB95" s="57"/>
      <c r="AC95" s="57"/>
      <c r="AD95" s="57"/>
      <c r="AE95" s="184"/>
      <c r="AF95" s="201" t="s">
        <v>233</v>
      </c>
      <c r="AG95" s="57"/>
      <c r="AH95" s="57"/>
      <c r="AJ95" s="189"/>
      <c r="AK95" s="184"/>
    </row>
    <row r="96" customFormat="false" ht="106.5" hidden="false" customHeight="true" outlineLevel="0" collapsed="false">
      <c r="A96" s="183"/>
      <c r="B96" s="183"/>
      <c r="C96" s="183"/>
      <c r="D96" s="200"/>
      <c r="E96" s="200"/>
      <c r="F96" s="200"/>
      <c r="G96" s="200"/>
      <c r="H96" s="200"/>
      <c r="I96" s="200"/>
      <c r="J96" s="200"/>
      <c r="K96" s="200"/>
      <c r="L96" s="200"/>
      <c r="M96" s="200"/>
      <c r="N96" s="200"/>
      <c r="O96" s="200"/>
      <c r="P96" s="200"/>
      <c r="Q96" s="200"/>
      <c r="R96" s="200"/>
      <c r="S96" s="200"/>
      <c r="T96" s="200"/>
      <c r="U96" s="200"/>
      <c r="V96" s="200"/>
      <c r="W96" s="185"/>
      <c r="X96" s="186"/>
      <c r="Y96" s="57"/>
      <c r="Z96" s="57"/>
      <c r="AA96" s="57"/>
      <c r="AB96" s="57"/>
      <c r="AC96" s="57"/>
      <c r="AD96" s="57"/>
      <c r="AE96" s="184"/>
      <c r="AF96" s="201"/>
      <c r="AG96" s="57"/>
      <c r="AH96" s="57"/>
      <c r="AJ96" s="189"/>
      <c r="AK96" s="184"/>
    </row>
    <row r="97" customFormat="false" ht="6.75" hidden="true" customHeight="true" outlineLevel="0" collapsed="false">
      <c r="A97" s="183"/>
      <c r="B97" s="183"/>
      <c r="C97" s="183"/>
      <c r="D97" s="200"/>
      <c r="E97" s="200"/>
      <c r="F97" s="200"/>
      <c r="G97" s="200"/>
      <c r="H97" s="200"/>
      <c r="I97" s="200"/>
      <c r="J97" s="200"/>
      <c r="K97" s="200"/>
      <c r="L97" s="200"/>
      <c r="M97" s="200"/>
      <c r="N97" s="200"/>
      <c r="O97" s="200"/>
      <c r="P97" s="200"/>
      <c r="Q97" s="200"/>
      <c r="R97" s="200"/>
      <c r="S97" s="200"/>
      <c r="T97" s="200"/>
      <c r="U97" s="200"/>
      <c r="V97" s="200"/>
      <c r="W97" s="185"/>
      <c r="X97" s="186"/>
      <c r="Y97" s="57"/>
      <c r="Z97" s="57"/>
      <c r="AA97" s="57"/>
      <c r="AB97" s="57"/>
      <c r="AC97" s="57"/>
      <c r="AD97" s="57"/>
      <c r="AE97" s="184"/>
      <c r="AF97" s="201"/>
      <c r="AG97" s="57"/>
      <c r="AH97" s="57"/>
      <c r="AJ97" s="189"/>
      <c r="AK97" s="184"/>
    </row>
    <row r="98" customFormat="false" ht="4.5" hidden="true" customHeight="true" outlineLevel="0" collapsed="false">
      <c r="A98" s="183"/>
      <c r="B98" s="183"/>
      <c r="C98" s="183"/>
      <c r="D98" s="200"/>
      <c r="E98" s="200"/>
      <c r="F98" s="200"/>
      <c r="G98" s="200"/>
      <c r="H98" s="200"/>
      <c r="I98" s="200"/>
      <c r="J98" s="200"/>
      <c r="K98" s="200"/>
      <c r="L98" s="200"/>
      <c r="M98" s="200"/>
      <c r="N98" s="200"/>
      <c r="O98" s="200"/>
      <c r="P98" s="200"/>
      <c r="Q98" s="200"/>
      <c r="R98" s="200"/>
      <c r="S98" s="200"/>
      <c r="T98" s="200"/>
      <c r="U98" s="200"/>
      <c r="V98" s="200"/>
      <c r="W98" s="185"/>
      <c r="X98" s="186"/>
      <c r="Y98" s="57"/>
      <c r="Z98" s="57"/>
      <c r="AA98" s="57"/>
      <c r="AB98" s="57"/>
      <c r="AC98" s="57"/>
      <c r="AD98" s="57"/>
      <c r="AE98" s="184"/>
      <c r="AF98" s="201"/>
      <c r="AG98" s="57"/>
      <c r="AH98" s="57"/>
      <c r="AJ98" s="189"/>
      <c r="AK98" s="184"/>
    </row>
    <row r="99" customFormat="false" ht="3.75" hidden="true" customHeight="true" outlineLevel="0" collapsed="false">
      <c r="A99" s="202"/>
      <c r="B99" s="202"/>
      <c r="C99" s="202"/>
      <c r="D99" s="202"/>
      <c r="E99" s="202"/>
      <c r="F99" s="202"/>
      <c r="G99" s="202"/>
      <c r="H99" s="202"/>
      <c r="I99" s="202"/>
      <c r="J99" s="202"/>
      <c r="K99" s="202"/>
      <c r="L99" s="202"/>
      <c r="M99" s="202"/>
      <c r="N99" s="202"/>
      <c r="O99" s="202"/>
      <c r="P99" s="202"/>
      <c r="Q99" s="202"/>
      <c r="R99" s="202"/>
      <c r="S99" s="202"/>
      <c r="T99" s="202"/>
      <c r="U99" s="202"/>
      <c r="V99" s="202"/>
      <c r="W99" s="203"/>
      <c r="X99" s="204"/>
      <c r="Y99" s="204"/>
      <c r="Z99" s="204"/>
      <c r="AA99" s="204"/>
      <c r="AB99" s="204"/>
      <c r="AC99" s="204"/>
      <c r="AD99" s="204"/>
      <c r="AE99" s="205"/>
      <c r="AF99" s="201"/>
      <c r="AG99" s="204"/>
      <c r="AJ99" s="204"/>
      <c r="AK99" s="205"/>
    </row>
    <row r="100" customFormat="false" ht="14.25" hidden="false" customHeight="true" outlineLevel="0" collapsed="false">
      <c r="A100" s="203"/>
      <c r="B100" s="204"/>
      <c r="C100" s="204"/>
      <c r="D100" s="204"/>
      <c r="E100" s="204"/>
      <c r="F100" s="204"/>
      <c r="G100" s="204"/>
      <c r="H100" s="204"/>
      <c r="I100" s="204"/>
      <c r="J100" s="204"/>
      <c r="K100" s="204"/>
      <c r="L100" s="204"/>
      <c r="M100" s="204"/>
      <c r="N100" s="204"/>
      <c r="O100" s="204"/>
      <c r="P100" s="204"/>
      <c r="Q100" s="204"/>
      <c r="R100" s="204"/>
      <c r="S100" s="204"/>
      <c r="T100" s="204"/>
      <c r="U100" s="204"/>
      <c r="V100" s="204"/>
      <c r="W100" s="203"/>
      <c r="X100" s="204"/>
      <c r="Y100" s="204"/>
      <c r="Z100" s="204"/>
      <c r="AA100" s="204"/>
      <c r="AB100" s="204"/>
      <c r="AC100" s="204"/>
      <c r="AD100" s="204"/>
      <c r="AE100" s="205"/>
      <c r="AF100" s="204"/>
      <c r="AG100" s="204"/>
      <c r="AH100" s="204"/>
      <c r="AI100" s="204"/>
      <c r="AJ100" s="204"/>
      <c r="AK100" s="205"/>
    </row>
  </sheetData>
  <mergeCells count="270">
    <mergeCell ref="A1:S1"/>
    <mergeCell ref="T1:Y4"/>
    <mergeCell ref="AA1:AH1"/>
    <mergeCell ref="AJ1:AK1"/>
    <mergeCell ref="A2:S4"/>
    <mergeCell ref="AA2:AH2"/>
    <mergeCell ref="AA3:AB3"/>
    <mergeCell ref="AC3:AE3"/>
    <mergeCell ref="AF3:AH3"/>
    <mergeCell ref="AJ3:AJ4"/>
    <mergeCell ref="AK3:AK4"/>
    <mergeCell ref="AA4:AB4"/>
    <mergeCell ref="AC4:AE4"/>
    <mergeCell ref="A6:U6"/>
    <mergeCell ref="W6:Y6"/>
    <mergeCell ref="AC6:AK6"/>
    <mergeCell ref="A7:A8"/>
    <mergeCell ref="B7:C8"/>
    <mergeCell ref="D7:D13"/>
    <mergeCell ref="E7:E8"/>
    <mergeCell ref="F7:G8"/>
    <mergeCell ref="H7:H13"/>
    <mergeCell ref="I7:I8"/>
    <mergeCell ref="J7:L8"/>
    <mergeCell ref="M7:M13"/>
    <mergeCell ref="N7:N8"/>
    <mergeCell ref="O7:O8"/>
    <mergeCell ref="P7:P11"/>
    <mergeCell ref="Q7:Q8"/>
    <mergeCell ref="R7:R8"/>
    <mergeCell ref="S7:S11"/>
    <mergeCell ref="T7:T8"/>
    <mergeCell ref="U7:U8"/>
    <mergeCell ref="W7:Y8"/>
    <mergeCell ref="Z7:AB8"/>
    <mergeCell ref="AC7:AD7"/>
    <mergeCell ref="AC8:AD8"/>
    <mergeCell ref="A9:A11"/>
    <mergeCell ref="B9:C11"/>
    <mergeCell ref="E9:E11"/>
    <mergeCell ref="F9:G11"/>
    <mergeCell ref="I9:I11"/>
    <mergeCell ref="J9:L11"/>
    <mergeCell ref="N9:N11"/>
    <mergeCell ref="O9:O11"/>
    <mergeCell ref="Q9:Q11"/>
    <mergeCell ref="R9:R11"/>
    <mergeCell ref="T9:T11"/>
    <mergeCell ref="U9:U11"/>
    <mergeCell ref="AG9:AH9"/>
    <mergeCell ref="AI9:AK9"/>
    <mergeCell ref="W10:AF11"/>
    <mergeCell ref="AG10:AH11"/>
    <mergeCell ref="AI10:AK11"/>
    <mergeCell ref="A12:A13"/>
    <mergeCell ref="B12:C13"/>
    <mergeCell ref="E12:E13"/>
    <mergeCell ref="F12:G13"/>
    <mergeCell ref="I12:I13"/>
    <mergeCell ref="J12:L13"/>
    <mergeCell ref="N12:N13"/>
    <mergeCell ref="O12:O13"/>
    <mergeCell ref="Q12:Q13"/>
    <mergeCell ref="R12:R13"/>
    <mergeCell ref="T12:T13"/>
    <mergeCell ref="U12:U13"/>
    <mergeCell ref="W12:Y12"/>
    <mergeCell ref="Z12:AD12"/>
    <mergeCell ref="AE12:AH12"/>
    <mergeCell ref="AI12:AK12"/>
    <mergeCell ref="W13:Y13"/>
    <mergeCell ref="Z13:AD13"/>
    <mergeCell ref="AE13:AH13"/>
    <mergeCell ref="AI13:AK13"/>
    <mergeCell ref="A15:U15"/>
    <mergeCell ref="W15:AC15"/>
    <mergeCell ref="AE15:AK15"/>
    <mergeCell ref="A16:C16"/>
    <mergeCell ref="D16:G16"/>
    <mergeCell ref="H16:K16"/>
    <mergeCell ref="L16:N16"/>
    <mergeCell ref="P16:R16"/>
    <mergeCell ref="S16:U16"/>
    <mergeCell ref="W16:AC16"/>
    <mergeCell ref="AE16:AI16"/>
    <mergeCell ref="AJ16:AK16"/>
    <mergeCell ref="A17:C17"/>
    <mergeCell ref="D17:G17"/>
    <mergeCell ref="H17:K17"/>
    <mergeCell ref="L17:N17"/>
    <mergeCell ref="P17:R17"/>
    <mergeCell ref="S17:U17"/>
    <mergeCell ref="W17:AC17"/>
    <mergeCell ref="AE17:AI17"/>
    <mergeCell ref="AJ17:AK17"/>
    <mergeCell ref="A18:C18"/>
    <mergeCell ref="D18:G18"/>
    <mergeCell ref="H18:K18"/>
    <mergeCell ref="L18:N18"/>
    <mergeCell ref="P18:R18"/>
    <mergeCell ref="S18:U18"/>
    <mergeCell ref="W18:AC18"/>
    <mergeCell ref="AE18:AI18"/>
    <mergeCell ref="AJ18:AK18"/>
    <mergeCell ref="A19:C19"/>
    <mergeCell ref="D19:G19"/>
    <mergeCell ref="H19:K19"/>
    <mergeCell ref="L19:N19"/>
    <mergeCell ref="P19:R19"/>
    <mergeCell ref="S19:U19"/>
    <mergeCell ref="W19:AC20"/>
    <mergeCell ref="AE19:AI20"/>
    <mergeCell ref="AJ19:AK20"/>
    <mergeCell ref="A20:C20"/>
    <mergeCell ref="D20:G20"/>
    <mergeCell ref="H20:K20"/>
    <mergeCell ref="L20:U20"/>
    <mergeCell ref="A21:U22"/>
    <mergeCell ref="AE21:AI21"/>
    <mergeCell ref="AJ21:AK21"/>
    <mergeCell ref="W22:AC22"/>
    <mergeCell ref="AE22:AI22"/>
    <mergeCell ref="AJ22:AK22"/>
    <mergeCell ref="A23:H23"/>
    <mergeCell ref="I23:O23"/>
    <mergeCell ref="P23:U23"/>
    <mergeCell ref="W23:X23"/>
    <mergeCell ref="Y23:AC23"/>
    <mergeCell ref="AE23:AK23"/>
    <mergeCell ref="A24:H24"/>
    <mergeCell ref="I24:O24"/>
    <mergeCell ref="P24:U24"/>
    <mergeCell ref="W24:W25"/>
    <mergeCell ref="X24:X25"/>
    <mergeCell ref="Y24:Y25"/>
    <mergeCell ref="Z24:Z25"/>
    <mergeCell ref="AA24:AA25"/>
    <mergeCell ref="AB24:AC25"/>
    <mergeCell ref="AE24:AK25"/>
    <mergeCell ref="A25:B25"/>
    <mergeCell ref="D25:F25"/>
    <mergeCell ref="G25:I25"/>
    <mergeCell ref="J25:K25"/>
    <mergeCell ref="L25:N25"/>
    <mergeCell ref="P25:R25"/>
    <mergeCell ref="S25:U25"/>
    <mergeCell ref="A26:B27"/>
    <mergeCell ref="C26:C27"/>
    <mergeCell ref="D26:F27"/>
    <mergeCell ref="G26:I27"/>
    <mergeCell ref="J26:K27"/>
    <mergeCell ref="L26:N27"/>
    <mergeCell ref="O26:O27"/>
    <mergeCell ref="P26:R27"/>
    <mergeCell ref="S26:U27"/>
    <mergeCell ref="W26:Y26"/>
    <mergeCell ref="Z26:AC26"/>
    <mergeCell ref="AE26:AK26"/>
    <mergeCell ref="W27:Y29"/>
    <mergeCell ref="AB27:AC27"/>
    <mergeCell ref="AE27:AK27"/>
    <mergeCell ref="Z28:Z29"/>
    <mergeCell ref="AA28:AA29"/>
    <mergeCell ref="AB28:AC29"/>
    <mergeCell ref="AJ28:AK28"/>
    <mergeCell ref="A29:L29"/>
    <mergeCell ref="M29:R29"/>
    <mergeCell ref="S29:U29"/>
    <mergeCell ref="AE29:AE30"/>
    <mergeCell ref="AF29:AF30"/>
    <mergeCell ref="AG29:AG30"/>
    <mergeCell ref="AH29:AH30"/>
    <mergeCell ref="AI29:AI30"/>
    <mergeCell ref="AJ29:AK30"/>
    <mergeCell ref="W31:AC31"/>
    <mergeCell ref="AE31:AK31"/>
    <mergeCell ref="W32:W35"/>
    <mergeCell ref="X32:Y35"/>
    <mergeCell ref="Z32:Z35"/>
    <mergeCell ref="AA32:AA35"/>
    <mergeCell ref="AB32:AC35"/>
    <mergeCell ref="AJ32:AK35"/>
    <mergeCell ref="A33:U33"/>
    <mergeCell ref="A34:U35"/>
    <mergeCell ref="A36:H36"/>
    <mergeCell ref="I36:O36"/>
    <mergeCell ref="P36:U36"/>
    <mergeCell ref="W36:AK36"/>
    <mergeCell ref="A37:H38"/>
    <mergeCell ref="I37:O38"/>
    <mergeCell ref="P37:U38"/>
    <mergeCell ref="W37:AK37"/>
    <mergeCell ref="W38:AK38"/>
    <mergeCell ref="A40:B40"/>
    <mergeCell ref="D40:F40"/>
    <mergeCell ref="G40:I40"/>
    <mergeCell ref="J40:K40"/>
    <mergeCell ref="L40:N40"/>
    <mergeCell ref="P40:R40"/>
    <mergeCell ref="S40:U40"/>
    <mergeCell ref="A41:B42"/>
    <mergeCell ref="C41:C42"/>
    <mergeCell ref="D41:F42"/>
    <mergeCell ref="G41:I42"/>
    <mergeCell ref="J41:K42"/>
    <mergeCell ref="L41:N42"/>
    <mergeCell ref="O41:O42"/>
    <mergeCell ref="P41:R42"/>
    <mergeCell ref="S41:U42"/>
    <mergeCell ref="W41:AK42"/>
    <mergeCell ref="W43:AK43"/>
    <mergeCell ref="A44:L44"/>
    <mergeCell ref="M44:R44"/>
    <mergeCell ref="S44:U44"/>
    <mergeCell ref="W44:AK45"/>
    <mergeCell ref="W46:AK46"/>
    <mergeCell ref="W47:AK48"/>
    <mergeCell ref="A50:U50"/>
    <mergeCell ref="W50:AK53"/>
    <mergeCell ref="A51:U53"/>
    <mergeCell ref="A55:U55"/>
    <mergeCell ref="W55:X55"/>
    <mergeCell ref="A56:V57"/>
    <mergeCell ref="W56:X57"/>
    <mergeCell ref="A58:V58"/>
    <mergeCell ref="W58:X58"/>
    <mergeCell ref="A59:V59"/>
    <mergeCell ref="A60:U60"/>
    <mergeCell ref="W60:X60"/>
    <mergeCell ref="A61:U61"/>
    <mergeCell ref="W61:X61"/>
    <mergeCell ref="A62:U62"/>
    <mergeCell ref="W62:X62"/>
    <mergeCell ref="A63:U63"/>
    <mergeCell ref="W63:X63"/>
    <mergeCell ref="A64:U64"/>
    <mergeCell ref="A65:U65"/>
    <mergeCell ref="A66:U66"/>
    <mergeCell ref="A67:V67"/>
    <mergeCell ref="A68:V68"/>
    <mergeCell ref="A69:V69"/>
    <mergeCell ref="AF69:AF81"/>
    <mergeCell ref="A70:V70"/>
    <mergeCell ref="A71:U71"/>
    <mergeCell ref="A72:V72"/>
    <mergeCell ref="A73:V74"/>
    <mergeCell ref="A75:V77"/>
    <mergeCell ref="A78:V78"/>
    <mergeCell ref="A79:V79"/>
    <mergeCell ref="A80:V81"/>
    <mergeCell ref="A82:V83"/>
    <mergeCell ref="A84:V86"/>
    <mergeCell ref="A87:V87"/>
    <mergeCell ref="A88:V91"/>
    <mergeCell ref="A92:C92"/>
    <mergeCell ref="D92:V92"/>
    <mergeCell ref="A93:C93"/>
    <mergeCell ref="D93:V93"/>
    <mergeCell ref="A94:C94"/>
    <mergeCell ref="D94:V94"/>
    <mergeCell ref="A95:C95"/>
    <mergeCell ref="D95:V95"/>
    <mergeCell ref="AF95:AF99"/>
    <mergeCell ref="A96:C96"/>
    <mergeCell ref="D96:V96"/>
    <mergeCell ref="A97:C97"/>
    <mergeCell ref="D97:V97"/>
    <mergeCell ref="A98:C98"/>
    <mergeCell ref="D98:V98"/>
    <mergeCell ref="A99:V99"/>
  </mergeCells>
  <printOptions headings="false" gridLines="false" gridLinesSet="true" horizontalCentered="true" verticalCentered="false"/>
  <pageMargins left="0" right="0" top="0.157638888888889" bottom="0.157638888888889" header="0.511811023622047" footer="0.511811023622047"/>
  <pageSetup paperSize="75" scale="100" fitToWidth="1" fitToHeight="0" pageOrder="downThenOver" orientation="landscape" blackAndWhite="false" draft="false" cellComments="none" horizontalDpi="300" verticalDpi="300" copies="1"/>
  <headerFooter differentFirst="false" differentOddEven="false">
    <oddHeader/>
    <oddFooter/>
  </headerFooter>
  <rowBreaks count="1" manualBreakCount="1">
    <brk id="53" man="true" max="16383" min="0"/>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K44"/>
  <sheetViews>
    <sheetView showFormulas="false" showGridLines="true" showRowColHeaders="true" showZeros="true" rightToLeft="false" tabSelected="false" showOutlineSymbols="true" defaultGridColor="true" view="normal" topLeftCell="A1" colorId="64" zoomScale="99" zoomScaleNormal="99" zoomScalePageLayoutView="100" workbookViewId="0">
      <selection pane="topLeft" activeCell="H22" activeCellId="0" sqref="H22"/>
    </sheetView>
  </sheetViews>
  <sheetFormatPr defaultColWidth="10.72265625" defaultRowHeight="15" zeroHeight="false" outlineLevelRow="0" outlineLevelCol="0"/>
  <cols>
    <col min="1" max="1" customWidth="true" hidden="false" style="0" width="9.85" collapsed="false" outlineLevel="0"/>
    <col min="2" max="10" customWidth="true" hidden="false" style="0" width="8.14" collapsed="false" outlineLevel="0"/>
    <col min="11" max="11" customWidth="true" hidden="false" style="0" width="11.71" collapsed="false" outlineLevel="0"/>
  </cols>
  <sheetData>
    <row r="2" customFormat="false" ht="15" hidden="false" customHeight="false" outlineLevel="0" collapsed="false">
      <c r="E2" s="3" t="s">
        <v>234</v>
      </c>
      <c r="F2" s="3"/>
      <c r="G2" s="3"/>
    </row>
    <row r="4" customFormat="false" ht="15" hidden="false" customHeight="false" outlineLevel="0" collapsed="false">
      <c r="A4" s="3"/>
      <c r="B4" s="1"/>
      <c r="C4" s="1"/>
      <c r="D4" s="1"/>
      <c r="E4" s="1"/>
      <c r="F4" s="1"/>
    </row>
    <row r="5" customFormat="false" ht="15" hidden="false" customHeight="false" outlineLevel="0" collapsed="false">
      <c r="A5" s="3" t="s">
        <v>1</v>
      </c>
      <c r="B5" s="4"/>
      <c r="C5" s="4"/>
      <c r="D5" s="4"/>
      <c r="E5" s="4"/>
      <c r="G5" s="5" t="s">
        <v>3</v>
      </c>
      <c r="H5" s="6"/>
      <c r="I5" s="6"/>
    </row>
    <row r="6" customFormat="false" ht="15" hidden="false" customHeight="false" outlineLevel="0" collapsed="false">
      <c r="A6" s="3"/>
      <c r="B6" s="206"/>
      <c r="C6" s="206"/>
      <c r="D6" s="206"/>
      <c r="E6" s="206"/>
      <c r="G6" s="5"/>
      <c r="H6" s="207"/>
      <c r="I6" s="206"/>
    </row>
    <row r="7" customFormat="false" ht="15" hidden="false" customHeight="false" outlineLevel="0" collapsed="false">
      <c r="A7" s="1"/>
      <c r="B7" s="1"/>
      <c r="C7" s="1"/>
      <c r="D7" s="1"/>
      <c r="E7" s="1"/>
      <c r="F7" s="1"/>
    </row>
    <row r="8" customFormat="false" ht="15" hidden="false" customHeight="false" outlineLevel="0" collapsed="false">
      <c r="A8" s="1" t="s">
        <v>235</v>
      </c>
      <c r="B8" s="1"/>
      <c r="C8" s="1"/>
      <c r="D8" s="208" t="str">
        <f aca="false">+Compraventa!B10</f>
        <v>CARMENZA YEGSID PALACIO ESCALANTE</v>
      </c>
      <c r="E8" s="208"/>
      <c r="F8" s="208"/>
      <c r="G8" s="208"/>
      <c r="H8" s="208"/>
      <c r="I8" s="1" t="s">
        <v>236</v>
      </c>
    </row>
    <row r="9" customFormat="false" ht="15" hidden="false" customHeight="false" outlineLevel="0" collapsed="false">
      <c r="A9" s="1" t="s">
        <v>237</v>
      </c>
      <c r="B9" s="1"/>
      <c r="C9" s="209" t="str">
        <f aca="false">+Compraventa!B11</f>
        <v>C.C. 21548568</v>
      </c>
      <c r="D9" s="209"/>
      <c r="E9" s="209"/>
      <c r="F9" s="209"/>
      <c r="G9" s="209"/>
      <c r="H9" s="1" t="s">
        <v>238</v>
      </c>
    </row>
    <row r="10" customFormat="false" ht="15" hidden="false" customHeight="false" outlineLevel="0" collapsed="false">
      <c r="A10" s="4"/>
      <c r="B10" s="4"/>
      <c r="C10" s="1" t="s">
        <v>239</v>
      </c>
      <c r="D10" s="4"/>
      <c r="E10" s="4"/>
      <c r="F10" s="1" t="s">
        <v>240</v>
      </c>
    </row>
    <row r="11" customFormat="false" ht="15" hidden="false" customHeight="false" outlineLevel="0" collapsed="false">
      <c r="A11" s="1" t="s">
        <v>241</v>
      </c>
      <c r="B11" s="1"/>
      <c r="C11" s="8"/>
      <c r="D11" s="1"/>
      <c r="E11" s="1"/>
      <c r="F11" s="8"/>
      <c r="H11" s="98"/>
      <c r="I11" s="98"/>
      <c r="J11" s="98"/>
      <c r="K11" s="98"/>
    </row>
    <row r="12" customFormat="false" ht="15" hidden="false" customHeight="false" outlineLevel="0" collapsed="false">
      <c r="A12" s="4"/>
      <c r="B12" s="4"/>
      <c r="C12" s="4"/>
      <c r="D12" s="1" t="s">
        <v>242</v>
      </c>
      <c r="E12" s="1"/>
      <c r="F12" s="1"/>
    </row>
    <row r="13" customFormat="false" ht="15" hidden="false" customHeight="false" outlineLevel="0" collapsed="false">
      <c r="A13" s="210"/>
      <c r="B13" s="210"/>
      <c r="C13" s="210"/>
      <c r="D13" s="206" t="s">
        <v>243</v>
      </c>
      <c r="E13" s="152"/>
      <c r="F13" s="152"/>
      <c r="G13" s="152"/>
      <c r="H13" s="1" t="s">
        <v>238</v>
      </c>
    </row>
    <row r="14" customFormat="false" ht="15" hidden="false" customHeight="false" outlineLevel="0" collapsed="false">
      <c r="A14" s="210"/>
      <c r="B14" s="210"/>
      <c r="C14" s="210"/>
      <c r="D14" s="1" t="s">
        <v>244</v>
      </c>
      <c r="E14" s="1"/>
      <c r="F14" s="1"/>
    </row>
    <row r="15" customFormat="false" ht="15" hidden="false" customHeight="false" outlineLevel="0" collapsed="false">
      <c r="A15" s="1" t="s">
        <v>245</v>
      </c>
      <c r="B15" s="1"/>
      <c r="C15" s="1"/>
      <c r="D15" s="1"/>
      <c r="E15" s="1"/>
      <c r="F15" s="1"/>
    </row>
    <row r="16" customFormat="false" ht="15" hidden="false" customHeight="false" outlineLevel="0" collapsed="false">
      <c r="A16" s="1" t="s">
        <v>246</v>
      </c>
      <c r="B16" s="1"/>
      <c r="C16" s="1"/>
      <c r="D16" s="1"/>
      <c r="E16" s="1"/>
      <c r="F16" s="1"/>
    </row>
    <row r="17" customFormat="false" ht="15" hidden="false" customHeight="false" outlineLevel="0" collapsed="false">
      <c r="A17" s="1" t="s">
        <v>247</v>
      </c>
      <c r="B17" s="1"/>
      <c r="C17" s="1"/>
      <c r="D17" s="1"/>
      <c r="E17" s="1"/>
      <c r="F17" s="1"/>
    </row>
    <row r="18" customFormat="false" ht="15" hidden="false" customHeight="false" outlineLevel="0" collapsed="false">
      <c r="A18" s="1" t="s">
        <v>248</v>
      </c>
      <c r="B18" s="1"/>
      <c r="C18" s="1"/>
      <c r="D18" s="1"/>
      <c r="E18" s="1"/>
      <c r="F18" s="1"/>
    </row>
    <row r="19" customFormat="false" ht="15" hidden="false" customHeight="true" outlineLevel="0" collapsed="false">
      <c r="A19" s="1" t="s">
        <v>243</v>
      </c>
      <c r="B19" s="211"/>
      <c r="C19" s="211"/>
      <c r="D19" s="211"/>
      <c r="E19" s="211"/>
      <c r="F19" s="211"/>
      <c r="G19" s="211"/>
      <c r="H19" s="211"/>
      <c r="I19" s="1" t="s">
        <v>249</v>
      </c>
    </row>
    <row r="20" customFormat="false" ht="13.5" hidden="false" customHeight="true" outlineLevel="0" collapsed="false">
      <c r="A20" s="1" t="s">
        <v>250</v>
      </c>
      <c r="B20" s="10"/>
      <c r="C20" s="10"/>
      <c r="D20" s="10"/>
      <c r="E20" s="10"/>
      <c r="F20" s="10"/>
    </row>
    <row r="21" customFormat="false" ht="13.5" hidden="false" customHeight="true" outlineLevel="0" collapsed="false">
      <c r="A21" s="1"/>
      <c r="B21" s="10"/>
      <c r="C21" s="10"/>
      <c r="D21" s="10"/>
      <c r="E21" s="10"/>
      <c r="F21" s="10"/>
    </row>
    <row r="22" customFormat="false" ht="15" hidden="false" customHeight="true" outlineLevel="0" collapsed="false">
      <c r="A22" s="212" t="s">
        <v>14</v>
      </c>
      <c r="B22" s="212"/>
      <c r="C22" s="213" t="str">
        <f aca="false">+Compraventa!B30</f>
        <v>No encontrado</v>
      </c>
      <c r="D22" s="213"/>
      <c r="E22" s="213"/>
      <c r="F22" s="212" t="s">
        <v>15</v>
      </c>
      <c r="G22" s="212"/>
      <c r="H22" s="213" t="str">
        <f aca="false">+Compraventa!E30</f>
        <v>No encontrado</v>
      </c>
      <c r="I22" s="213"/>
      <c r="J22" s="213"/>
      <c r="K22" s="213"/>
    </row>
    <row r="23" customFormat="false" ht="15" hidden="false" customHeight="true" outlineLevel="0" collapsed="false">
      <c r="A23" s="212" t="s">
        <v>16</v>
      </c>
      <c r="B23" s="212"/>
      <c r="C23" s="213" t="str">
        <f aca="false">+Compraventa!B31</f>
        <v>No encontrado</v>
      </c>
      <c r="D23" s="213"/>
      <c r="E23" s="213"/>
      <c r="F23" s="212" t="s">
        <v>17</v>
      </c>
      <c r="G23" s="212"/>
      <c r="H23" s="213" t="str">
        <f aca="false">UPPER(Compraventa!E31)</f>
        <v>NO ENCONTRADO</v>
      </c>
      <c r="I23" s="213"/>
      <c r="J23" s="213"/>
      <c r="K23" s="213"/>
    </row>
    <row r="24" customFormat="false" ht="15" hidden="false" customHeight="true" outlineLevel="0" collapsed="false">
      <c r="A24" s="212" t="s">
        <v>18</v>
      </c>
      <c r="B24" s="212"/>
      <c r="C24" s="213" t="str">
        <f aca="false">Compraventa!B32</f>
        <v>No encontrado</v>
      </c>
      <c r="D24" s="213"/>
      <c r="E24" s="213"/>
      <c r="F24" s="212" t="s">
        <v>19</v>
      </c>
      <c r="G24" s="212"/>
      <c r="H24" s="213" t="str">
        <f aca="false">+Compraventa!E32</f>
        <v>No encontrado</v>
      </c>
      <c r="I24" s="213"/>
      <c r="J24" s="213"/>
      <c r="K24" s="213"/>
    </row>
    <row r="25" customFormat="false" ht="15" hidden="false" customHeight="true" outlineLevel="0" collapsed="false">
      <c r="A25" s="212" t="s">
        <v>20</v>
      </c>
      <c r="B25" s="212"/>
      <c r="C25" s="213" t="str">
        <f aca="false">+Compraventa!B33</f>
        <v>No encontrado</v>
      </c>
      <c r="D25" s="213"/>
      <c r="E25" s="213"/>
      <c r="F25" s="212" t="s">
        <v>251</v>
      </c>
      <c r="G25" s="212"/>
      <c r="H25" s="213" t="str">
        <f aca="false">+Compraventa!E33</f>
        <v>No encontrado</v>
      </c>
      <c r="I25" s="213"/>
      <c r="J25" s="213"/>
      <c r="K25" s="213"/>
    </row>
    <row r="26" customFormat="false" ht="12" hidden="false" customHeight="true" outlineLevel="0" collapsed="false">
      <c r="A26" s="212" t="s">
        <v>22</v>
      </c>
      <c r="B26" s="212"/>
      <c r="C26" s="213" t="str">
        <f aca="false">Compraventa!B34</f>
        <v>No encontrado</v>
      </c>
      <c r="D26" s="213"/>
      <c r="E26" s="213"/>
      <c r="F26" s="212" t="s">
        <v>23</v>
      </c>
      <c r="G26" s="212"/>
      <c r="H26" s="213" t="str">
        <f aca="false">+Compraventa!E34</f>
        <v>No encontrado</v>
      </c>
      <c r="I26" s="213"/>
      <c r="J26" s="213"/>
      <c r="K26" s="213"/>
    </row>
    <row r="27" customFormat="false" ht="15.75" hidden="false" customHeight="true" outlineLevel="0" collapsed="false"/>
    <row r="28" customFormat="false" ht="15" hidden="false" customHeight="false" outlineLevel="0" collapsed="false">
      <c r="A28" s="1" t="s">
        <v>252</v>
      </c>
      <c r="E28" s="152"/>
      <c r="F28" s="152"/>
      <c r="G28" s="1" t="s">
        <v>253</v>
      </c>
    </row>
    <row r="29" customFormat="false" ht="15" hidden="false" customHeight="false" outlineLevel="0" collapsed="false">
      <c r="A29" s="1" t="s">
        <v>254</v>
      </c>
    </row>
    <row r="30" customFormat="false" ht="15" hidden="false" customHeight="false" outlineLevel="0" collapsed="false">
      <c r="A30" s="1" t="s">
        <v>255</v>
      </c>
    </row>
    <row r="31" customFormat="false" ht="15" hidden="false" customHeight="false" outlineLevel="0" collapsed="false">
      <c r="A31" s="1" t="s">
        <v>256</v>
      </c>
    </row>
    <row r="32" customFormat="false" ht="15" hidden="false" customHeight="false" outlineLevel="0" collapsed="false">
      <c r="A32" s="1" t="s">
        <v>257</v>
      </c>
    </row>
    <row r="33" customFormat="false" ht="15" hidden="false" customHeight="false" outlineLevel="0" collapsed="false">
      <c r="A33" s="1" t="s">
        <v>258</v>
      </c>
    </row>
    <row r="34" customFormat="false" ht="15" hidden="false" customHeight="false" outlineLevel="0" collapsed="false">
      <c r="A34" s="1" t="s">
        <v>259</v>
      </c>
    </row>
    <row r="38" customFormat="false" ht="15" hidden="false" customHeight="false" outlineLevel="0" collapsed="false">
      <c r="A38" s="1" t="s">
        <v>260</v>
      </c>
      <c r="B38" s="1"/>
      <c r="C38" s="1"/>
      <c r="G38" s="1" t="s">
        <v>261</v>
      </c>
    </row>
    <row r="39" customFormat="false" ht="15" hidden="false" customHeight="false" outlineLevel="0" collapsed="false">
      <c r="A39" s="1"/>
      <c r="B39" s="1"/>
      <c r="C39" s="1"/>
      <c r="G39" s="1"/>
    </row>
    <row r="40" customFormat="false" ht="15" hidden="false" customHeight="false" outlineLevel="0" collapsed="false">
      <c r="B40" s="1"/>
      <c r="C40" s="1"/>
    </row>
    <row r="41" customFormat="false" ht="15" hidden="false" customHeight="false" outlineLevel="0" collapsed="false">
      <c r="A41" s="1"/>
      <c r="B41" s="1"/>
      <c r="C41" s="1"/>
      <c r="G41" s="1"/>
    </row>
    <row r="42" customFormat="false" ht="15" hidden="false" customHeight="false" outlineLevel="0" collapsed="false">
      <c r="A42" s="1" t="s">
        <v>34</v>
      </c>
      <c r="B42" s="1"/>
      <c r="C42" s="1"/>
      <c r="G42" s="1" t="s">
        <v>34</v>
      </c>
    </row>
    <row r="43" customFormat="false" ht="15" hidden="false" customHeight="false" outlineLevel="0" collapsed="false">
      <c r="A43" s="22" t="str">
        <f aca="false">+Compraventa!B10</f>
        <v>CARMENZA YEGSID PALACIO ESCALANTE</v>
      </c>
      <c r="B43" s="22"/>
      <c r="C43" s="22"/>
      <c r="G43" s="22" t="s">
        <v>5</v>
      </c>
    </row>
    <row r="44" customFormat="false" ht="15" hidden="false" customHeight="false" outlineLevel="0" collapsed="false">
      <c r="A44" s="214" t="str">
        <f aca="false">+Compraventa!B11</f>
        <v>C.C. 21548568</v>
      </c>
      <c r="B44" s="214"/>
      <c r="G44" s="215" t="s">
        <v>262</v>
      </c>
    </row>
  </sheetData>
  <mergeCells count="34">
    <mergeCell ref="B5:E5"/>
    <mergeCell ref="H5:I5"/>
    <mergeCell ref="D8:H8"/>
    <mergeCell ref="C9:G9"/>
    <mergeCell ref="A10:B10"/>
    <mergeCell ref="D10:E10"/>
    <mergeCell ref="H11:K11"/>
    <mergeCell ref="A12:C12"/>
    <mergeCell ref="A13:C13"/>
    <mergeCell ref="E13:G13"/>
    <mergeCell ref="A14:C14"/>
    <mergeCell ref="B19:H19"/>
    <mergeCell ref="A22:B22"/>
    <mergeCell ref="C22:E22"/>
    <mergeCell ref="F22:G22"/>
    <mergeCell ref="H22:K22"/>
    <mergeCell ref="A23:B23"/>
    <mergeCell ref="C23:E23"/>
    <mergeCell ref="F23:G23"/>
    <mergeCell ref="H23:K23"/>
    <mergeCell ref="A24:B24"/>
    <mergeCell ref="C24:E24"/>
    <mergeCell ref="F24:G24"/>
    <mergeCell ref="H24:K24"/>
    <mergeCell ref="A25:B25"/>
    <mergeCell ref="C25:E25"/>
    <mergeCell ref="F25:G25"/>
    <mergeCell ref="H25:K25"/>
    <mergeCell ref="A26:B26"/>
    <mergeCell ref="C26:E26"/>
    <mergeCell ref="F26:G26"/>
    <mergeCell ref="H26:K26"/>
    <mergeCell ref="E28:F28"/>
    <mergeCell ref="A44:B44"/>
  </mergeCells>
  <printOptions headings="false" gridLines="false" gridLinesSet="true" horizontalCentered="false" verticalCentered="false"/>
  <pageMargins left="0.708333333333333" right="0.315277777777778" top="0.481944444444444" bottom="0.747916666666667"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2021-06-30T16:29:00Z</dcterms:created>
  <dc:creator>Usuario</dc:creator>
  <dc:language>en-US</dc:language>
  <cp:lastPrinted>2025-03-17T17:38:12Z</cp:lastPrinted>
  <dcterms:modified xsi:type="dcterms:W3CDTF">2025-05-13T00:09:47Z</dcterms:modified>
  <cp:revision>2</cp:revision>
</cp:coreProperties>
</file>

<file path=docProps/custom.xml><?xml version="1.0" encoding="utf-8"?>
<Properties xmlns="http://schemas.openxmlformats.org/officeDocument/2006/custom-properties" xmlns:vt="http://schemas.openxmlformats.org/officeDocument/2006/docPropsVTypes"/>
</file>