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33A553FD-ED84-3345-8737-B0EA45BEE69D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  <sheet name="Tests_Rapidos" sheetId="5" r:id="rId5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78_COVID_19_1" localSheetId="3">Importador!$L$24:$P$42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4" i="1" l="1"/>
  <c r="M44" i="1"/>
  <c r="N44" i="1"/>
  <c r="O44" i="1"/>
  <c r="L87" i="1"/>
  <c r="M87" i="1"/>
  <c r="N87" i="1"/>
  <c r="O87" i="1"/>
  <c r="L130" i="1"/>
  <c r="M130" i="1"/>
  <c r="N130" i="1"/>
  <c r="O130" i="1"/>
  <c r="L173" i="1"/>
  <c r="M173" i="1"/>
  <c r="N173" i="1"/>
  <c r="O173" i="1"/>
  <c r="L216" i="1"/>
  <c r="M216" i="1"/>
  <c r="N216" i="1"/>
  <c r="O216" i="1"/>
  <c r="L259" i="1"/>
  <c r="M259" i="1"/>
  <c r="N259" i="1"/>
  <c r="O259" i="1"/>
  <c r="L345" i="1"/>
  <c r="M345" i="1"/>
  <c r="N345" i="1"/>
  <c r="O345" i="1"/>
  <c r="L302" i="1"/>
  <c r="M302" i="1"/>
  <c r="N302" i="1"/>
  <c r="O302" i="1"/>
  <c r="L388" i="1"/>
  <c r="M388" i="1"/>
  <c r="N388" i="1"/>
  <c r="O388" i="1"/>
  <c r="L775" i="1"/>
  <c r="M775" i="1"/>
  <c r="N775" i="1"/>
  <c r="O775" i="1"/>
  <c r="L431" i="1"/>
  <c r="M431" i="1"/>
  <c r="N431" i="1"/>
  <c r="O431" i="1"/>
  <c r="L474" i="1"/>
  <c r="M474" i="1"/>
  <c r="N474" i="1"/>
  <c r="O474" i="1"/>
  <c r="L517" i="1"/>
  <c r="M517" i="1"/>
  <c r="N517" i="1"/>
  <c r="O517" i="1"/>
  <c r="L560" i="1"/>
  <c r="M560" i="1"/>
  <c r="N560" i="1"/>
  <c r="O560" i="1"/>
  <c r="L818" i="1"/>
  <c r="M818" i="1"/>
  <c r="N818" i="1"/>
  <c r="O818" i="1"/>
  <c r="L603" i="1"/>
  <c r="M603" i="1"/>
  <c r="N603" i="1"/>
  <c r="O603" i="1"/>
  <c r="L646" i="1"/>
  <c r="M646" i="1"/>
  <c r="N646" i="1"/>
  <c r="O646" i="1"/>
  <c r="L689" i="1"/>
  <c r="M689" i="1"/>
  <c r="N689" i="1"/>
  <c r="O689" i="1"/>
  <c r="L732" i="1"/>
  <c r="M732" i="1"/>
  <c r="N732" i="1"/>
  <c r="O732" i="1"/>
  <c r="J44" i="1"/>
  <c r="J87" i="1"/>
  <c r="J130" i="1"/>
  <c r="J173" i="1"/>
  <c r="J216" i="1"/>
  <c r="J259" i="1"/>
  <c r="J345" i="1"/>
  <c r="J302" i="1"/>
  <c r="J388" i="1"/>
  <c r="J775" i="1"/>
  <c r="J431" i="1"/>
  <c r="J474" i="1"/>
  <c r="J517" i="1"/>
  <c r="J560" i="1"/>
  <c r="J818" i="1"/>
  <c r="J603" i="1"/>
  <c r="J646" i="1"/>
  <c r="J689" i="1"/>
  <c r="J732" i="1"/>
  <c r="K689" i="1"/>
  <c r="K646" i="1"/>
  <c r="K603" i="1"/>
  <c r="K818" i="1"/>
  <c r="K560" i="1"/>
  <c r="K517" i="1"/>
  <c r="K474" i="1"/>
  <c r="K431" i="1"/>
  <c r="K775" i="1"/>
  <c r="K388" i="1"/>
  <c r="K302" i="1"/>
  <c r="K345" i="1"/>
  <c r="K259" i="1"/>
  <c r="K216" i="1"/>
  <c r="K173" i="1"/>
  <c r="K130" i="1"/>
  <c r="K87" i="1"/>
  <c r="K44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32" i="1"/>
  <c r="J43" i="1" l="1"/>
  <c r="L43" i="1"/>
  <c r="M43" i="1"/>
  <c r="N43" i="1"/>
  <c r="O43" i="1"/>
  <c r="J86" i="1"/>
  <c r="L86" i="1"/>
  <c r="M86" i="1"/>
  <c r="N86" i="1"/>
  <c r="O86" i="1"/>
  <c r="J129" i="1"/>
  <c r="L129" i="1"/>
  <c r="M129" i="1"/>
  <c r="N129" i="1"/>
  <c r="O129" i="1"/>
  <c r="J172" i="1"/>
  <c r="L172" i="1"/>
  <c r="M172" i="1"/>
  <c r="N172" i="1"/>
  <c r="O172" i="1"/>
  <c r="J215" i="1"/>
  <c r="L215" i="1"/>
  <c r="M215" i="1"/>
  <c r="N215" i="1"/>
  <c r="O215" i="1"/>
  <c r="J258" i="1"/>
  <c r="L258" i="1"/>
  <c r="M258" i="1"/>
  <c r="N258" i="1"/>
  <c r="O258" i="1"/>
  <c r="J344" i="1"/>
  <c r="L344" i="1"/>
  <c r="M344" i="1"/>
  <c r="N344" i="1"/>
  <c r="O344" i="1"/>
  <c r="J301" i="1"/>
  <c r="L301" i="1"/>
  <c r="M301" i="1"/>
  <c r="N301" i="1"/>
  <c r="O301" i="1"/>
  <c r="J387" i="1"/>
  <c r="L387" i="1"/>
  <c r="M387" i="1"/>
  <c r="N387" i="1"/>
  <c r="O387" i="1"/>
  <c r="J774" i="1"/>
  <c r="L774" i="1"/>
  <c r="M774" i="1"/>
  <c r="N774" i="1"/>
  <c r="O774" i="1"/>
  <c r="J430" i="1"/>
  <c r="L430" i="1"/>
  <c r="M430" i="1"/>
  <c r="N430" i="1"/>
  <c r="O430" i="1"/>
  <c r="J473" i="1"/>
  <c r="L473" i="1"/>
  <c r="M473" i="1"/>
  <c r="N473" i="1"/>
  <c r="O473" i="1"/>
  <c r="J516" i="1"/>
  <c r="L516" i="1"/>
  <c r="M516" i="1"/>
  <c r="N516" i="1"/>
  <c r="O516" i="1"/>
  <c r="J559" i="1"/>
  <c r="L559" i="1"/>
  <c r="M559" i="1"/>
  <c r="N559" i="1"/>
  <c r="O559" i="1"/>
  <c r="J817" i="1"/>
  <c r="L817" i="1"/>
  <c r="M817" i="1"/>
  <c r="N817" i="1"/>
  <c r="O817" i="1"/>
  <c r="J602" i="1"/>
  <c r="L602" i="1"/>
  <c r="M602" i="1"/>
  <c r="N602" i="1"/>
  <c r="O602" i="1"/>
  <c r="J645" i="1"/>
  <c r="L645" i="1"/>
  <c r="M645" i="1"/>
  <c r="N645" i="1"/>
  <c r="O645" i="1"/>
  <c r="J688" i="1"/>
  <c r="L688" i="1"/>
  <c r="M688" i="1"/>
  <c r="N688" i="1"/>
  <c r="O688" i="1"/>
  <c r="J731" i="1"/>
  <c r="L731" i="1"/>
  <c r="M731" i="1"/>
  <c r="N731" i="1"/>
  <c r="O731" i="1"/>
  <c r="J42" i="1" l="1"/>
  <c r="J85" i="1"/>
  <c r="J128" i="1"/>
  <c r="J171" i="1"/>
  <c r="J214" i="1"/>
  <c r="J257" i="1"/>
  <c r="J343" i="1"/>
  <c r="J300" i="1"/>
  <c r="J386" i="1"/>
  <c r="J773" i="1"/>
  <c r="J429" i="1"/>
  <c r="J472" i="1"/>
  <c r="J515" i="1"/>
  <c r="J558" i="1"/>
  <c r="J816" i="1"/>
  <c r="J601" i="1"/>
  <c r="J644" i="1"/>
  <c r="J687" i="1"/>
  <c r="J730" i="1"/>
  <c r="L42" i="1"/>
  <c r="M42" i="1"/>
  <c r="N42" i="1"/>
  <c r="O42" i="1"/>
  <c r="L85" i="1"/>
  <c r="M85" i="1"/>
  <c r="N85" i="1"/>
  <c r="O85" i="1"/>
  <c r="L128" i="1"/>
  <c r="M128" i="1"/>
  <c r="N128" i="1"/>
  <c r="O128" i="1"/>
  <c r="L171" i="1"/>
  <c r="M171" i="1"/>
  <c r="N171" i="1"/>
  <c r="O171" i="1"/>
  <c r="L214" i="1"/>
  <c r="M214" i="1"/>
  <c r="N214" i="1"/>
  <c r="O214" i="1"/>
  <c r="L257" i="1"/>
  <c r="M257" i="1"/>
  <c r="N257" i="1"/>
  <c r="O257" i="1"/>
  <c r="L343" i="1"/>
  <c r="M343" i="1"/>
  <c r="N343" i="1"/>
  <c r="O343" i="1"/>
  <c r="L300" i="1"/>
  <c r="M300" i="1"/>
  <c r="N300" i="1"/>
  <c r="O300" i="1"/>
  <c r="L386" i="1"/>
  <c r="M386" i="1"/>
  <c r="N386" i="1"/>
  <c r="O386" i="1"/>
  <c r="L773" i="1"/>
  <c r="M773" i="1"/>
  <c r="N773" i="1"/>
  <c r="O773" i="1"/>
  <c r="L429" i="1"/>
  <c r="M429" i="1"/>
  <c r="N429" i="1"/>
  <c r="O429" i="1"/>
  <c r="L472" i="1"/>
  <c r="M472" i="1"/>
  <c r="N472" i="1"/>
  <c r="O472" i="1"/>
  <c r="L515" i="1"/>
  <c r="M515" i="1"/>
  <c r="N515" i="1"/>
  <c r="O515" i="1"/>
  <c r="L558" i="1"/>
  <c r="M558" i="1"/>
  <c r="N558" i="1"/>
  <c r="O558" i="1"/>
  <c r="L816" i="1"/>
  <c r="M816" i="1"/>
  <c r="N816" i="1"/>
  <c r="O816" i="1"/>
  <c r="L601" i="1"/>
  <c r="M601" i="1"/>
  <c r="N601" i="1"/>
  <c r="O601" i="1"/>
  <c r="L644" i="1"/>
  <c r="M644" i="1"/>
  <c r="N644" i="1"/>
  <c r="O644" i="1"/>
  <c r="L687" i="1"/>
  <c r="M687" i="1"/>
  <c r="N687" i="1"/>
  <c r="O687" i="1"/>
  <c r="L730" i="1"/>
  <c r="M730" i="1"/>
  <c r="N730" i="1"/>
  <c r="O730" i="1"/>
  <c r="J41" i="1" l="1"/>
  <c r="L41" i="1"/>
  <c r="M41" i="1"/>
  <c r="N41" i="1"/>
  <c r="O41" i="1"/>
  <c r="J84" i="1"/>
  <c r="L84" i="1"/>
  <c r="M84" i="1"/>
  <c r="N84" i="1"/>
  <c r="O84" i="1"/>
  <c r="J127" i="1"/>
  <c r="L127" i="1"/>
  <c r="M127" i="1"/>
  <c r="N127" i="1"/>
  <c r="O127" i="1"/>
  <c r="J170" i="1"/>
  <c r="L170" i="1"/>
  <c r="M170" i="1"/>
  <c r="N170" i="1"/>
  <c r="O170" i="1"/>
  <c r="J213" i="1"/>
  <c r="L213" i="1"/>
  <c r="M213" i="1"/>
  <c r="N213" i="1"/>
  <c r="O213" i="1"/>
  <c r="J256" i="1"/>
  <c r="L256" i="1"/>
  <c r="M256" i="1"/>
  <c r="N256" i="1"/>
  <c r="O256" i="1"/>
  <c r="J342" i="1"/>
  <c r="L342" i="1"/>
  <c r="M342" i="1"/>
  <c r="N342" i="1"/>
  <c r="O342" i="1"/>
  <c r="J299" i="1"/>
  <c r="L299" i="1"/>
  <c r="M299" i="1"/>
  <c r="N299" i="1"/>
  <c r="O299" i="1"/>
  <c r="J385" i="1"/>
  <c r="L385" i="1"/>
  <c r="M385" i="1"/>
  <c r="N385" i="1"/>
  <c r="O385" i="1"/>
  <c r="J772" i="1"/>
  <c r="L772" i="1"/>
  <c r="M772" i="1"/>
  <c r="N772" i="1"/>
  <c r="O772" i="1"/>
  <c r="J428" i="1"/>
  <c r="L428" i="1"/>
  <c r="M428" i="1"/>
  <c r="N428" i="1"/>
  <c r="O428" i="1"/>
  <c r="J471" i="1"/>
  <c r="L471" i="1"/>
  <c r="M471" i="1"/>
  <c r="N471" i="1"/>
  <c r="O471" i="1"/>
  <c r="J514" i="1"/>
  <c r="L514" i="1"/>
  <c r="M514" i="1"/>
  <c r="N514" i="1"/>
  <c r="O514" i="1"/>
  <c r="J557" i="1"/>
  <c r="L557" i="1"/>
  <c r="M557" i="1"/>
  <c r="N557" i="1"/>
  <c r="O557" i="1"/>
  <c r="J815" i="1"/>
  <c r="L815" i="1"/>
  <c r="M815" i="1"/>
  <c r="N815" i="1"/>
  <c r="O815" i="1"/>
  <c r="J600" i="1"/>
  <c r="L600" i="1"/>
  <c r="M600" i="1"/>
  <c r="N600" i="1"/>
  <c r="O600" i="1"/>
  <c r="J643" i="1"/>
  <c r="L643" i="1"/>
  <c r="M643" i="1"/>
  <c r="N643" i="1"/>
  <c r="O643" i="1"/>
  <c r="J686" i="1"/>
  <c r="L686" i="1"/>
  <c r="M686" i="1"/>
  <c r="N686" i="1"/>
  <c r="O686" i="1"/>
  <c r="J729" i="1"/>
  <c r="L729" i="1"/>
  <c r="M729" i="1"/>
  <c r="N729" i="1"/>
  <c r="O729" i="1"/>
  <c r="J40" i="1" l="1"/>
  <c r="L40" i="1"/>
  <c r="M40" i="1"/>
  <c r="N40" i="1"/>
  <c r="O40" i="1"/>
  <c r="J83" i="1"/>
  <c r="L83" i="1"/>
  <c r="M83" i="1"/>
  <c r="N83" i="1"/>
  <c r="O83" i="1"/>
  <c r="J126" i="1"/>
  <c r="L126" i="1"/>
  <c r="M126" i="1"/>
  <c r="N126" i="1"/>
  <c r="O126" i="1"/>
  <c r="J169" i="1"/>
  <c r="L169" i="1"/>
  <c r="M169" i="1"/>
  <c r="N169" i="1"/>
  <c r="O169" i="1"/>
  <c r="J212" i="1"/>
  <c r="L212" i="1"/>
  <c r="M212" i="1"/>
  <c r="N212" i="1"/>
  <c r="O212" i="1"/>
  <c r="J255" i="1"/>
  <c r="L255" i="1"/>
  <c r="M255" i="1"/>
  <c r="N255" i="1"/>
  <c r="O255" i="1"/>
  <c r="J341" i="1"/>
  <c r="L341" i="1"/>
  <c r="M341" i="1"/>
  <c r="N341" i="1"/>
  <c r="O341" i="1"/>
  <c r="J298" i="1"/>
  <c r="L298" i="1"/>
  <c r="M298" i="1"/>
  <c r="N298" i="1"/>
  <c r="O298" i="1"/>
  <c r="J384" i="1"/>
  <c r="L384" i="1"/>
  <c r="M384" i="1"/>
  <c r="N384" i="1"/>
  <c r="O384" i="1"/>
  <c r="J771" i="1"/>
  <c r="L771" i="1"/>
  <c r="M771" i="1"/>
  <c r="N771" i="1"/>
  <c r="O771" i="1"/>
  <c r="J427" i="1"/>
  <c r="L427" i="1"/>
  <c r="M427" i="1"/>
  <c r="N427" i="1"/>
  <c r="O427" i="1"/>
  <c r="J470" i="1"/>
  <c r="L470" i="1"/>
  <c r="M470" i="1"/>
  <c r="N470" i="1"/>
  <c r="O470" i="1"/>
  <c r="J513" i="1"/>
  <c r="L513" i="1"/>
  <c r="M513" i="1"/>
  <c r="N513" i="1"/>
  <c r="O513" i="1"/>
  <c r="J556" i="1"/>
  <c r="L556" i="1"/>
  <c r="M556" i="1"/>
  <c r="N556" i="1"/>
  <c r="O556" i="1"/>
  <c r="J814" i="1"/>
  <c r="L814" i="1"/>
  <c r="M814" i="1"/>
  <c r="N814" i="1"/>
  <c r="O814" i="1"/>
  <c r="J599" i="1"/>
  <c r="L599" i="1"/>
  <c r="M599" i="1"/>
  <c r="N599" i="1"/>
  <c r="O599" i="1"/>
  <c r="J642" i="1"/>
  <c r="L642" i="1"/>
  <c r="M642" i="1"/>
  <c r="N642" i="1"/>
  <c r="O642" i="1"/>
  <c r="J685" i="1"/>
  <c r="L685" i="1"/>
  <c r="M685" i="1"/>
  <c r="N685" i="1"/>
  <c r="O685" i="1"/>
  <c r="J728" i="1"/>
  <c r="L728" i="1"/>
  <c r="M728" i="1"/>
  <c r="N728" i="1"/>
  <c r="O728" i="1"/>
  <c r="J39" i="1" l="1"/>
  <c r="L39" i="1"/>
  <c r="M39" i="1"/>
  <c r="N39" i="1"/>
  <c r="O39" i="1"/>
  <c r="J82" i="1"/>
  <c r="L82" i="1"/>
  <c r="M82" i="1"/>
  <c r="N82" i="1"/>
  <c r="O82" i="1"/>
  <c r="J125" i="1"/>
  <c r="L125" i="1"/>
  <c r="M125" i="1"/>
  <c r="N125" i="1"/>
  <c r="O125" i="1"/>
  <c r="J168" i="1"/>
  <c r="L168" i="1"/>
  <c r="M168" i="1"/>
  <c r="N168" i="1"/>
  <c r="O168" i="1"/>
  <c r="J211" i="1"/>
  <c r="L211" i="1"/>
  <c r="M211" i="1"/>
  <c r="N211" i="1"/>
  <c r="O211" i="1"/>
  <c r="J254" i="1"/>
  <c r="L254" i="1"/>
  <c r="M254" i="1"/>
  <c r="N254" i="1"/>
  <c r="O254" i="1"/>
  <c r="J340" i="1"/>
  <c r="L340" i="1"/>
  <c r="M340" i="1"/>
  <c r="N340" i="1"/>
  <c r="O340" i="1"/>
  <c r="J297" i="1"/>
  <c r="L297" i="1"/>
  <c r="M297" i="1"/>
  <c r="N297" i="1"/>
  <c r="O297" i="1"/>
  <c r="J383" i="1"/>
  <c r="L383" i="1"/>
  <c r="M383" i="1"/>
  <c r="N383" i="1"/>
  <c r="O383" i="1"/>
  <c r="J770" i="1"/>
  <c r="L770" i="1"/>
  <c r="M770" i="1"/>
  <c r="N770" i="1"/>
  <c r="O770" i="1"/>
  <c r="J426" i="1"/>
  <c r="L426" i="1"/>
  <c r="M426" i="1"/>
  <c r="N426" i="1"/>
  <c r="O426" i="1"/>
  <c r="J469" i="1"/>
  <c r="L469" i="1"/>
  <c r="M469" i="1"/>
  <c r="N469" i="1"/>
  <c r="O469" i="1"/>
  <c r="J512" i="1"/>
  <c r="L512" i="1"/>
  <c r="M512" i="1"/>
  <c r="N512" i="1"/>
  <c r="O512" i="1"/>
  <c r="J555" i="1"/>
  <c r="L555" i="1"/>
  <c r="M555" i="1"/>
  <c r="N555" i="1"/>
  <c r="O555" i="1"/>
  <c r="J813" i="1"/>
  <c r="L813" i="1"/>
  <c r="M813" i="1"/>
  <c r="N813" i="1"/>
  <c r="O813" i="1"/>
  <c r="J598" i="1"/>
  <c r="L598" i="1"/>
  <c r="M598" i="1"/>
  <c r="N598" i="1"/>
  <c r="O598" i="1"/>
  <c r="J641" i="1"/>
  <c r="L641" i="1"/>
  <c r="M641" i="1"/>
  <c r="N641" i="1"/>
  <c r="O641" i="1"/>
  <c r="J684" i="1"/>
  <c r="L684" i="1"/>
  <c r="M684" i="1"/>
  <c r="N684" i="1"/>
  <c r="O684" i="1"/>
  <c r="J727" i="1"/>
  <c r="L727" i="1"/>
  <c r="M727" i="1"/>
  <c r="N727" i="1"/>
  <c r="O727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J38" i="1" l="1"/>
  <c r="M38" i="1"/>
  <c r="N38" i="1"/>
  <c r="O38" i="1"/>
  <c r="J81" i="1"/>
  <c r="M81" i="1"/>
  <c r="N81" i="1"/>
  <c r="O81" i="1"/>
  <c r="J124" i="1"/>
  <c r="M124" i="1"/>
  <c r="N124" i="1"/>
  <c r="O124" i="1"/>
  <c r="J167" i="1"/>
  <c r="M167" i="1"/>
  <c r="N167" i="1"/>
  <c r="O167" i="1"/>
  <c r="J210" i="1"/>
  <c r="M210" i="1"/>
  <c r="N210" i="1"/>
  <c r="O210" i="1"/>
  <c r="J253" i="1"/>
  <c r="M253" i="1"/>
  <c r="N253" i="1"/>
  <c r="O253" i="1"/>
  <c r="J339" i="1"/>
  <c r="M339" i="1"/>
  <c r="N339" i="1"/>
  <c r="O339" i="1"/>
  <c r="J296" i="1"/>
  <c r="M296" i="1"/>
  <c r="N296" i="1"/>
  <c r="O296" i="1"/>
  <c r="J382" i="1"/>
  <c r="M382" i="1"/>
  <c r="N382" i="1"/>
  <c r="O382" i="1"/>
  <c r="J769" i="1"/>
  <c r="M769" i="1"/>
  <c r="N769" i="1"/>
  <c r="O769" i="1"/>
  <c r="J425" i="1"/>
  <c r="M425" i="1"/>
  <c r="N425" i="1"/>
  <c r="O425" i="1"/>
  <c r="J468" i="1"/>
  <c r="M468" i="1"/>
  <c r="N468" i="1"/>
  <c r="O468" i="1"/>
  <c r="J511" i="1"/>
  <c r="M511" i="1"/>
  <c r="N511" i="1"/>
  <c r="O511" i="1"/>
  <c r="J554" i="1"/>
  <c r="M554" i="1"/>
  <c r="N554" i="1"/>
  <c r="O554" i="1"/>
  <c r="J812" i="1"/>
  <c r="M812" i="1"/>
  <c r="N812" i="1"/>
  <c r="O812" i="1"/>
  <c r="J597" i="1"/>
  <c r="M597" i="1"/>
  <c r="N597" i="1"/>
  <c r="O597" i="1"/>
  <c r="J640" i="1"/>
  <c r="M640" i="1"/>
  <c r="N640" i="1"/>
  <c r="O640" i="1"/>
  <c r="J683" i="1"/>
  <c r="M683" i="1"/>
  <c r="N683" i="1"/>
  <c r="O683" i="1"/>
  <c r="J726" i="1"/>
  <c r="M726" i="1"/>
  <c r="N726" i="1"/>
  <c r="O726" i="1"/>
  <c r="J37" i="1" l="1"/>
  <c r="M37" i="1"/>
  <c r="N37" i="1"/>
  <c r="O37" i="1"/>
  <c r="J80" i="1"/>
  <c r="M80" i="1"/>
  <c r="N80" i="1"/>
  <c r="O80" i="1"/>
  <c r="J123" i="1"/>
  <c r="M123" i="1"/>
  <c r="N123" i="1"/>
  <c r="O123" i="1"/>
  <c r="J166" i="1"/>
  <c r="M166" i="1"/>
  <c r="N166" i="1"/>
  <c r="O166" i="1"/>
  <c r="J209" i="1"/>
  <c r="M209" i="1"/>
  <c r="N209" i="1"/>
  <c r="O209" i="1"/>
  <c r="J252" i="1"/>
  <c r="M252" i="1"/>
  <c r="N252" i="1"/>
  <c r="O252" i="1"/>
  <c r="J338" i="1"/>
  <c r="M338" i="1"/>
  <c r="N338" i="1"/>
  <c r="O338" i="1"/>
  <c r="J295" i="1"/>
  <c r="M295" i="1"/>
  <c r="N295" i="1"/>
  <c r="O295" i="1"/>
  <c r="J381" i="1"/>
  <c r="M381" i="1"/>
  <c r="N381" i="1"/>
  <c r="O381" i="1"/>
  <c r="J768" i="1"/>
  <c r="M768" i="1"/>
  <c r="N768" i="1"/>
  <c r="O768" i="1"/>
  <c r="J424" i="1"/>
  <c r="M424" i="1"/>
  <c r="N424" i="1"/>
  <c r="O424" i="1"/>
  <c r="J467" i="1"/>
  <c r="M467" i="1"/>
  <c r="N467" i="1"/>
  <c r="O467" i="1"/>
  <c r="J510" i="1"/>
  <c r="M510" i="1"/>
  <c r="N510" i="1"/>
  <c r="O510" i="1"/>
  <c r="J553" i="1"/>
  <c r="M553" i="1"/>
  <c r="N553" i="1"/>
  <c r="O553" i="1"/>
  <c r="J811" i="1"/>
  <c r="M811" i="1"/>
  <c r="N811" i="1"/>
  <c r="O811" i="1"/>
  <c r="J596" i="1"/>
  <c r="M596" i="1"/>
  <c r="N596" i="1"/>
  <c r="O596" i="1"/>
  <c r="J639" i="1"/>
  <c r="M639" i="1"/>
  <c r="N639" i="1"/>
  <c r="O639" i="1"/>
  <c r="J682" i="1"/>
  <c r="M682" i="1"/>
  <c r="N682" i="1"/>
  <c r="O682" i="1"/>
  <c r="J725" i="1"/>
  <c r="M725" i="1"/>
  <c r="N725" i="1"/>
  <c r="O725" i="1"/>
  <c r="J36" i="1" l="1"/>
  <c r="M36" i="1"/>
  <c r="N36" i="1"/>
  <c r="O36" i="1"/>
  <c r="J79" i="1"/>
  <c r="M79" i="1"/>
  <c r="N79" i="1"/>
  <c r="O79" i="1"/>
  <c r="J122" i="1"/>
  <c r="M122" i="1"/>
  <c r="N122" i="1"/>
  <c r="O122" i="1"/>
  <c r="J165" i="1"/>
  <c r="M165" i="1"/>
  <c r="N165" i="1"/>
  <c r="O165" i="1"/>
  <c r="J208" i="1"/>
  <c r="M208" i="1"/>
  <c r="N208" i="1"/>
  <c r="O208" i="1"/>
  <c r="J251" i="1"/>
  <c r="M251" i="1"/>
  <c r="N251" i="1"/>
  <c r="O251" i="1"/>
  <c r="J337" i="1"/>
  <c r="M337" i="1"/>
  <c r="N337" i="1"/>
  <c r="O337" i="1"/>
  <c r="J294" i="1"/>
  <c r="M294" i="1"/>
  <c r="N294" i="1"/>
  <c r="O294" i="1"/>
  <c r="J380" i="1"/>
  <c r="M380" i="1"/>
  <c r="N380" i="1"/>
  <c r="O380" i="1"/>
  <c r="J767" i="1"/>
  <c r="M767" i="1"/>
  <c r="N767" i="1"/>
  <c r="O767" i="1"/>
  <c r="J423" i="1"/>
  <c r="M423" i="1"/>
  <c r="N423" i="1"/>
  <c r="O423" i="1"/>
  <c r="J466" i="1"/>
  <c r="M466" i="1"/>
  <c r="N466" i="1"/>
  <c r="O466" i="1"/>
  <c r="J509" i="1"/>
  <c r="M509" i="1"/>
  <c r="N509" i="1"/>
  <c r="O509" i="1"/>
  <c r="J552" i="1"/>
  <c r="M552" i="1"/>
  <c r="N552" i="1"/>
  <c r="O552" i="1"/>
  <c r="J810" i="1"/>
  <c r="M810" i="1"/>
  <c r="N810" i="1"/>
  <c r="O810" i="1"/>
  <c r="J595" i="1"/>
  <c r="M595" i="1"/>
  <c r="N595" i="1"/>
  <c r="O595" i="1"/>
  <c r="J638" i="1"/>
  <c r="M638" i="1"/>
  <c r="N638" i="1"/>
  <c r="O638" i="1"/>
  <c r="J681" i="1"/>
  <c r="M681" i="1"/>
  <c r="N681" i="1"/>
  <c r="O681" i="1"/>
  <c r="J724" i="1"/>
  <c r="M724" i="1"/>
  <c r="N724" i="1"/>
  <c r="O724" i="1"/>
  <c r="J35" i="1" l="1"/>
  <c r="M35" i="1"/>
  <c r="N35" i="1"/>
  <c r="O35" i="1"/>
  <c r="J78" i="1"/>
  <c r="M78" i="1"/>
  <c r="N78" i="1"/>
  <c r="O78" i="1"/>
  <c r="J121" i="1"/>
  <c r="M121" i="1"/>
  <c r="N121" i="1"/>
  <c r="O121" i="1"/>
  <c r="J164" i="1"/>
  <c r="M164" i="1"/>
  <c r="N164" i="1"/>
  <c r="O164" i="1"/>
  <c r="J207" i="1"/>
  <c r="M207" i="1"/>
  <c r="N207" i="1"/>
  <c r="O207" i="1"/>
  <c r="J250" i="1"/>
  <c r="M250" i="1"/>
  <c r="N250" i="1"/>
  <c r="O250" i="1"/>
  <c r="J336" i="1"/>
  <c r="M336" i="1"/>
  <c r="N336" i="1"/>
  <c r="O336" i="1"/>
  <c r="J293" i="1"/>
  <c r="M293" i="1"/>
  <c r="N293" i="1"/>
  <c r="O293" i="1"/>
  <c r="J379" i="1"/>
  <c r="M379" i="1"/>
  <c r="N379" i="1"/>
  <c r="O379" i="1"/>
  <c r="J766" i="1"/>
  <c r="M766" i="1"/>
  <c r="N766" i="1"/>
  <c r="O766" i="1"/>
  <c r="J422" i="1"/>
  <c r="M422" i="1"/>
  <c r="N422" i="1"/>
  <c r="O422" i="1"/>
  <c r="J465" i="1"/>
  <c r="M465" i="1"/>
  <c r="N465" i="1"/>
  <c r="O465" i="1"/>
  <c r="J508" i="1"/>
  <c r="M508" i="1"/>
  <c r="N508" i="1"/>
  <c r="O508" i="1"/>
  <c r="J551" i="1"/>
  <c r="M551" i="1"/>
  <c r="N551" i="1"/>
  <c r="O551" i="1"/>
  <c r="J809" i="1"/>
  <c r="M809" i="1"/>
  <c r="N809" i="1"/>
  <c r="O809" i="1"/>
  <c r="J594" i="1"/>
  <c r="M594" i="1"/>
  <c r="N594" i="1"/>
  <c r="O594" i="1"/>
  <c r="J637" i="1"/>
  <c r="M637" i="1"/>
  <c r="N637" i="1"/>
  <c r="O637" i="1"/>
  <c r="J680" i="1"/>
  <c r="M680" i="1"/>
  <c r="N680" i="1"/>
  <c r="O680" i="1"/>
  <c r="J723" i="1"/>
  <c r="M723" i="1"/>
  <c r="N723" i="1"/>
  <c r="O72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2" i="1"/>
  <c r="J34" i="1" l="1"/>
  <c r="M34" i="1"/>
  <c r="N34" i="1"/>
  <c r="J77" i="1"/>
  <c r="M77" i="1"/>
  <c r="N77" i="1"/>
  <c r="J120" i="1"/>
  <c r="M120" i="1"/>
  <c r="N120" i="1"/>
  <c r="J163" i="1"/>
  <c r="M163" i="1"/>
  <c r="N163" i="1"/>
  <c r="J206" i="1"/>
  <c r="M206" i="1"/>
  <c r="N206" i="1"/>
  <c r="J249" i="1"/>
  <c r="M249" i="1"/>
  <c r="N249" i="1"/>
  <c r="J335" i="1"/>
  <c r="M335" i="1"/>
  <c r="N335" i="1"/>
  <c r="J292" i="1"/>
  <c r="M292" i="1"/>
  <c r="N292" i="1"/>
  <c r="J378" i="1"/>
  <c r="M378" i="1"/>
  <c r="N378" i="1"/>
  <c r="J765" i="1"/>
  <c r="M765" i="1"/>
  <c r="N765" i="1"/>
  <c r="J421" i="1"/>
  <c r="M421" i="1"/>
  <c r="N421" i="1"/>
  <c r="J464" i="1"/>
  <c r="M464" i="1"/>
  <c r="N464" i="1"/>
  <c r="J507" i="1"/>
  <c r="M507" i="1"/>
  <c r="N507" i="1"/>
  <c r="J550" i="1"/>
  <c r="M550" i="1"/>
  <c r="N550" i="1"/>
  <c r="J808" i="1"/>
  <c r="M808" i="1"/>
  <c r="N808" i="1"/>
  <c r="J593" i="1"/>
  <c r="M593" i="1"/>
  <c r="N593" i="1"/>
  <c r="J636" i="1"/>
  <c r="M636" i="1"/>
  <c r="N636" i="1"/>
  <c r="J679" i="1"/>
  <c r="M679" i="1"/>
  <c r="N679" i="1"/>
  <c r="J722" i="1"/>
  <c r="M722" i="1"/>
  <c r="N722" i="1"/>
  <c r="J33" i="1" l="1"/>
  <c r="M33" i="1"/>
  <c r="N33" i="1"/>
  <c r="J76" i="1"/>
  <c r="M76" i="1"/>
  <c r="N76" i="1"/>
  <c r="J119" i="1"/>
  <c r="M119" i="1"/>
  <c r="N119" i="1"/>
  <c r="J162" i="1"/>
  <c r="M162" i="1"/>
  <c r="N162" i="1"/>
  <c r="J205" i="1"/>
  <c r="M205" i="1"/>
  <c r="N205" i="1"/>
  <c r="J248" i="1"/>
  <c r="M248" i="1"/>
  <c r="N248" i="1"/>
  <c r="J334" i="1"/>
  <c r="M334" i="1"/>
  <c r="N334" i="1"/>
  <c r="J291" i="1"/>
  <c r="M291" i="1"/>
  <c r="N291" i="1"/>
  <c r="J377" i="1"/>
  <c r="M377" i="1"/>
  <c r="N377" i="1"/>
  <c r="J764" i="1"/>
  <c r="M764" i="1"/>
  <c r="N764" i="1"/>
  <c r="J420" i="1"/>
  <c r="M420" i="1"/>
  <c r="N420" i="1"/>
  <c r="J463" i="1"/>
  <c r="M463" i="1"/>
  <c r="N463" i="1"/>
  <c r="J506" i="1"/>
  <c r="M506" i="1"/>
  <c r="N506" i="1"/>
  <c r="J549" i="1"/>
  <c r="M549" i="1"/>
  <c r="N549" i="1"/>
  <c r="J807" i="1"/>
  <c r="M807" i="1"/>
  <c r="N807" i="1"/>
  <c r="J592" i="1"/>
  <c r="M592" i="1"/>
  <c r="N592" i="1"/>
  <c r="J635" i="1"/>
  <c r="M635" i="1"/>
  <c r="N635" i="1"/>
  <c r="J678" i="1"/>
  <c r="M678" i="1"/>
  <c r="N678" i="1"/>
  <c r="J721" i="1"/>
  <c r="M721" i="1"/>
  <c r="N721" i="1"/>
  <c r="J32" i="1" l="1"/>
  <c r="M32" i="1"/>
  <c r="N32" i="1"/>
  <c r="J75" i="1"/>
  <c r="M75" i="1"/>
  <c r="N75" i="1"/>
  <c r="J118" i="1"/>
  <c r="M118" i="1"/>
  <c r="N118" i="1"/>
  <c r="J161" i="1"/>
  <c r="M161" i="1"/>
  <c r="N161" i="1"/>
  <c r="J204" i="1"/>
  <c r="M204" i="1"/>
  <c r="N204" i="1"/>
  <c r="J247" i="1"/>
  <c r="M247" i="1"/>
  <c r="N247" i="1"/>
  <c r="J333" i="1"/>
  <c r="M333" i="1"/>
  <c r="N333" i="1"/>
  <c r="J290" i="1"/>
  <c r="M290" i="1"/>
  <c r="N290" i="1"/>
  <c r="J376" i="1"/>
  <c r="M376" i="1"/>
  <c r="N376" i="1"/>
  <c r="J763" i="1"/>
  <c r="M763" i="1"/>
  <c r="N763" i="1"/>
  <c r="J419" i="1"/>
  <c r="M419" i="1"/>
  <c r="N419" i="1"/>
  <c r="J462" i="1"/>
  <c r="M462" i="1"/>
  <c r="N462" i="1"/>
  <c r="J505" i="1"/>
  <c r="M505" i="1"/>
  <c r="N505" i="1"/>
  <c r="J548" i="1"/>
  <c r="M548" i="1"/>
  <c r="N548" i="1"/>
  <c r="J806" i="1"/>
  <c r="M806" i="1"/>
  <c r="N806" i="1"/>
  <c r="J591" i="1"/>
  <c r="M591" i="1"/>
  <c r="N591" i="1"/>
  <c r="J634" i="1"/>
  <c r="M634" i="1"/>
  <c r="N634" i="1"/>
  <c r="J677" i="1"/>
  <c r="M677" i="1"/>
  <c r="N677" i="1"/>
  <c r="J720" i="1"/>
  <c r="M720" i="1"/>
  <c r="N720" i="1"/>
  <c r="N801" i="1" l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805" i="1"/>
  <c r="N804" i="1"/>
  <c r="N803" i="1"/>
  <c r="N802" i="1"/>
  <c r="J31" i="1" l="1"/>
  <c r="J74" i="1"/>
  <c r="J117" i="1"/>
  <c r="J160" i="1"/>
  <c r="J203" i="1"/>
  <c r="J246" i="1"/>
  <c r="J332" i="1"/>
  <c r="J289" i="1"/>
  <c r="J375" i="1"/>
  <c r="J762" i="1"/>
  <c r="J418" i="1"/>
  <c r="J461" i="1"/>
  <c r="J504" i="1"/>
  <c r="J547" i="1"/>
  <c r="J805" i="1"/>
  <c r="J590" i="1"/>
  <c r="J633" i="1"/>
  <c r="J676" i="1"/>
  <c r="J719" i="1"/>
  <c r="M31" i="1"/>
  <c r="M74" i="1"/>
  <c r="M117" i="1"/>
  <c r="M160" i="1"/>
  <c r="M203" i="1"/>
  <c r="M246" i="1"/>
  <c r="M332" i="1"/>
  <c r="M289" i="1"/>
  <c r="M375" i="1"/>
  <c r="M762" i="1"/>
  <c r="M418" i="1"/>
  <c r="M461" i="1"/>
  <c r="M504" i="1"/>
  <c r="M547" i="1"/>
  <c r="M805" i="1"/>
  <c r="M590" i="1"/>
  <c r="M633" i="1"/>
  <c r="M676" i="1"/>
  <c r="M719" i="1"/>
  <c r="J30" i="1" l="1"/>
  <c r="M30" i="1"/>
  <c r="J73" i="1"/>
  <c r="M73" i="1"/>
  <c r="J116" i="1"/>
  <c r="M116" i="1"/>
  <c r="J159" i="1"/>
  <c r="M159" i="1"/>
  <c r="J202" i="1"/>
  <c r="M202" i="1"/>
  <c r="J245" i="1"/>
  <c r="M245" i="1"/>
  <c r="J331" i="1"/>
  <c r="M331" i="1"/>
  <c r="J288" i="1"/>
  <c r="M288" i="1"/>
  <c r="J374" i="1"/>
  <c r="M374" i="1"/>
  <c r="J761" i="1"/>
  <c r="M761" i="1"/>
  <c r="J417" i="1"/>
  <c r="M417" i="1"/>
  <c r="J460" i="1"/>
  <c r="M460" i="1"/>
  <c r="J503" i="1"/>
  <c r="M503" i="1"/>
  <c r="J546" i="1"/>
  <c r="M546" i="1"/>
  <c r="J804" i="1"/>
  <c r="M804" i="1"/>
  <c r="J589" i="1"/>
  <c r="M589" i="1"/>
  <c r="J632" i="1"/>
  <c r="M632" i="1"/>
  <c r="J675" i="1"/>
  <c r="M675" i="1"/>
  <c r="J718" i="1"/>
  <c r="M718" i="1"/>
  <c r="J29" i="1" l="1"/>
  <c r="M29" i="1"/>
  <c r="J72" i="1"/>
  <c r="M72" i="1"/>
  <c r="J115" i="1"/>
  <c r="M115" i="1"/>
  <c r="J158" i="1"/>
  <c r="M158" i="1"/>
  <c r="J201" i="1"/>
  <c r="M201" i="1"/>
  <c r="J244" i="1"/>
  <c r="M244" i="1"/>
  <c r="J330" i="1"/>
  <c r="M330" i="1"/>
  <c r="J287" i="1"/>
  <c r="M287" i="1"/>
  <c r="J373" i="1"/>
  <c r="M373" i="1"/>
  <c r="J760" i="1"/>
  <c r="M760" i="1"/>
  <c r="J416" i="1"/>
  <c r="M416" i="1"/>
  <c r="J459" i="1"/>
  <c r="M459" i="1"/>
  <c r="J502" i="1"/>
  <c r="M502" i="1"/>
  <c r="J545" i="1"/>
  <c r="M545" i="1"/>
  <c r="J803" i="1"/>
  <c r="M803" i="1"/>
  <c r="J588" i="1"/>
  <c r="M588" i="1"/>
  <c r="J631" i="1"/>
  <c r="M631" i="1"/>
  <c r="J674" i="1"/>
  <c r="M674" i="1"/>
  <c r="J717" i="1"/>
  <c r="M717" i="1"/>
  <c r="J28" i="1" l="1"/>
  <c r="M28" i="1"/>
  <c r="J71" i="1"/>
  <c r="M71" i="1"/>
  <c r="J114" i="1"/>
  <c r="M114" i="1"/>
  <c r="J157" i="1"/>
  <c r="M157" i="1"/>
  <c r="J200" i="1"/>
  <c r="M200" i="1"/>
  <c r="J243" i="1"/>
  <c r="M243" i="1"/>
  <c r="J329" i="1"/>
  <c r="M329" i="1"/>
  <c r="J286" i="1"/>
  <c r="M286" i="1"/>
  <c r="J372" i="1"/>
  <c r="M372" i="1"/>
  <c r="J759" i="1"/>
  <c r="M759" i="1"/>
  <c r="J415" i="1"/>
  <c r="M415" i="1"/>
  <c r="J458" i="1"/>
  <c r="M458" i="1"/>
  <c r="J501" i="1"/>
  <c r="M501" i="1"/>
  <c r="J544" i="1"/>
  <c r="M544" i="1"/>
  <c r="J802" i="1"/>
  <c r="M802" i="1"/>
  <c r="J587" i="1"/>
  <c r="M587" i="1"/>
  <c r="J630" i="1"/>
  <c r="M630" i="1"/>
  <c r="J673" i="1"/>
  <c r="M673" i="1"/>
  <c r="J716" i="1"/>
  <c r="M716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2" i="1"/>
  <c r="J27" i="1" l="1"/>
  <c r="J70" i="1"/>
  <c r="J113" i="1"/>
  <c r="J156" i="1"/>
  <c r="J199" i="1"/>
  <c r="J242" i="1"/>
  <c r="J328" i="1"/>
  <c r="J285" i="1"/>
  <c r="J371" i="1"/>
  <c r="J758" i="1"/>
  <c r="J414" i="1"/>
  <c r="J457" i="1"/>
  <c r="J500" i="1"/>
  <c r="J543" i="1"/>
  <c r="J801" i="1"/>
  <c r="J586" i="1"/>
  <c r="J629" i="1"/>
  <c r="J672" i="1"/>
  <c r="J715" i="1"/>
  <c r="J2" i="1"/>
  <c r="J26" i="1" l="1"/>
  <c r="J69" i="1"/>
  <c r="J112" i="1"/>
  <c r="J155" i="1"/>
  <c r="J198" i="1"/>
  <c r="J241" i="1"/>
  <c r="J327" i="1"/>
  <c r="J284" i="1"/>
  <c r="J370" i="1"/>
  <c r="J757" i="1"/>
  <c r="J413" i="1"/>
  <c r="J456" i="1"/>
  <c r="J499" i="1"/>
  <c r="J542" i="1"/>
  <c r="J800" i="1"/>
  <c r="J585" i="1"/>
  <c r="J628" i="1"/>
  <c r="J671" i="1"/>
  <c r="J714" i="1"/>
  <c r="J25" i="1" l="1"/>
  <c r="J68" i="1"/>
  <c r="J111" i="1"/>
  <c r="J154" i="1"/>
  <c r="J197" i="1"/>
  <c r="J240" i="1"/>
  <c r="J326" i="1"/>
  <c r="J283" i="1"/>
  <c r="J369" i="1"/>
  <c r="J756" i="1"/>
  <c r="J412" i="1"/>
  <c r="J455" i="1"/>
  <c r="J498" i="1"/>
  <c r="J541" i="1"/>
  <c r="J799" i="1"/>
  <c r="J584" i="1"/>
  <c r="J627" i="1"/>
  <c r="J670" i="1"/>
  <c r="J713" i="1"/>
  <c r="J798" i="1" l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25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6C9C9B80-1CBC-514E-8FCF-46D70C40DB5D}" name="tabula-Actualizacion_78_COVID-19(1)" type="6" refreshedVersion="6" background="1" saveData="1">
    <textPr codePage="10000" sourceFile="/Users/juanjosevidal/Downloads/tabula-Actualizacion_78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<sst xmlns="http://schemas.openxmlformats.org/spreadsheetml/2006/main" count="985" uniqueCount="71">
  <si>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</si>
  <si>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</si>
  <si>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</si>
  <si>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</si>
  <si>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</si>
  <si>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</si>
  <si>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</si>
  <si>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</si>
  <si>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</si>
  <si>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</si>
  <si>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</si>
  <si>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</si>
  <si>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</si>
  <si>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</si>
  <si>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</si>
  <si>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</si>
  <si>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</si>
  <si>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</si>
  <si>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</si>
  <si>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</si>
  <si>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</si>
  <si>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</si>
  <si>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</si>
  <si>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</si>
  <si>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</si>
  <si>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</si>
  <si>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</si>
  <si>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</si>
  <si>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</si>
  <si>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</si>
  <si>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</si>
  <si>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</si>
  <si>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</si>
  <si>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</si>
  <si>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</si>
  <si>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</si>
  <si>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</si>
  <si>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</si>
  <si>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</si>
  <si>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</si>
  <si>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</si>
  <si>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</si>
  <si>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</si>
  <si>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</si>
  <si>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</si>
  <si>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</si>
  <si>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</si>
  <si>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</si>
  <si>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</si>
  <si>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</si>
  <si>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</si>
  <si>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</si>
  <si>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</si>
  <si>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to_study</t>
  </si>
  <si>
    <t>confin_str</t>
  </si>
  <si>
    <t>delay_madrid</t>
  </si>
  <si>
    <t>test_rapido</t>
  </si>
  <si>
    <t>madrid</t>
  </si>
  <si>
    <t>89*</t>
  </si>
  <si>
    <t>Nuevos</t>
  </si>
  <si>
    <t>PCR</t>
  </si>
  <si>
    <t>Test_Rapido</t>
  </si>
  <si>
    <t>IA</t>
  </si>
  <si>
    <t>Andaluc√≠a</t>
  </si>
  <si>
    <t>54*</t>
  </si>
  <si>
    <t>Castilla La Mancha</t>
  </si>
  <si>
    <t>Castilla y Le√≥n</t>
  </si>
  <si>
    <t>Catalu√±a**</t>
  </si>
  <si>
    <t>297*</t>
  </si>
  <si>
    <t>Pa√≠s Vasco</t>
  </si>
  <si>
    <t>Arag√≥n***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</si>
</sst>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92</xdr:row>
      <xdr:rowOff>0</xdr:rowOff>
    </xdr:from>
    <xdr:to>
      <xdr:col>6</xdr:col>
      <xdr:colOff>330198</xdr:colOff>
      <xdr:row>91</xdr:row>
      <xdr:rowOff>199907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6</xdr:col>
      <xdr:colOff>152399</xdr:colOff>
      <xdr:row>91</xdr:row>
      <xdr:rowOff>199907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736136</xdr:colOff>
      <xdr:row>91</xdr:row>
      <xdr:rowOff>199907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6</xdr:col>
      <xdr:colOff>330198</xdr:colOff>
      <xdr:row>264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6</xdr:col>
      <xdr:colOff>152399</xdr:colOff>
      <xdr:row>264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736136</xdr:colOff>
      <xdr:row>264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186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264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264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264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92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186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50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50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50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8_COVID-19(1)" connectionId="9" xr16:uid="{6BD48EE9-DB34-B642-B0C6-6B3562C399E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818"/>
  <sheetViews>
    <sheetView tabSelected="1" topLeftCell="A22" zoomScale="108" workbookViewId="0"/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1" max="11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tr">
        <f>IF(OR(B2=18,B2=19),"No","Yes")</f>
        <v>Yes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tr">
        <f>IF(OR(B3=18,B3=19),"No","Yes")</f>
        <v>Yes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tr">
        <f>IF(OR(B4=18,B4=19),"No","Yes")</f>
        <v>Yes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tr">
        <f>IF(OR(B5=18,B5=19),"No","Yes")</f>
        <v>Yes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tr">
        <f>IF(OR(B6=18,B6=19),"No","Yes")</f>
        <v>Yes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tr">
        <f>IF(OR(B7=18,B7=19),"No","Yes")</f>
        <v>Yes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tr">
        <f>IF(OR(B8=18,B8=19),"No","Yes")</f>
        <v>Yes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tr">
        <f>IF(OR(B9=18,B9=19),"No","Yes")</f>
        <v>Yes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tr">
        <f>IF(OR(B10=18,B10=19),"No","Yes")</f>
        <v>Yes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tr">
        <f>IF(OR(B11=18,B11=19),"No","Yes")</f>
        <v>Yes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tr">
        <f>IF(OR(B12=18,B12=19),"No","Yes")</f>
        <v>Yes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tr">
        <f>IF(OR(B13=18,B13=19),"No","Yes")</f>
        <v>Yes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tr">
        <f>IF(OR(B14=18,B14=19),"No","Yes")</f>
        <v>Yes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tr">
        <f>IF(OR(B15=18,B15=19),"No","Yes")</f>
        <v>Yes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tr">
        <f>IF(OR(B16=18,B16=19),"No","Yes")</f>
        <v>Yes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tr">
        <f>IF(OR(B17=18,B17=19),"No","Yes")</f>
        <v>Yes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tr">
        <f>IF(OR(B18=18,B18=19),"No","Yes")</f>
        <v>Yes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tr">
        <f>IF(OR(B19=18,B19=19),"No","Yes")</f>
        <v>Yes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tr">
        <f>IF(OR(B20=18,B20=19),"No","Yes")</f>
        <v>Yes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tr">
        <f>IF(OR(B21=18,B21=19),"No","Yes")</f>
        <v>Yes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tr">
        <f>IF(OR(B22=18,B22=19),"No","Yes")</f>
        <v>Yes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tr">
        <f>IF(OR(B23=18,B23=19),"No","Yes")</f>
        <v>Yes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tr">
        <f>IF(OR(B24=18,B24=19),"No","Yes")</f>
        <v>Yes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tr">
        <f>IF(OR(B25=18,B25=19),"No","Yes")</f>
        <v>Yes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tr">
        <f>IF(OR(B26=18,B26=19),"No","Yes")</f>
        <v>Yes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tr">
        <f>IF(OR(B27=18,B27=19),"No","Yes")</f>
        <v>Yes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tr">
        <f>IF(OR(B28=18,B28=19),"No","Yes")</f>
        <v>Yes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tr">
        <f>IF(OR(B29=18,B29=19),"No","Yes")</f>
        <v>Yes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tr">
        <f>IF(OR(B30=18,B30=19),"No","Yes")</f>
        <v>Yes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tr">
        <f>IF(OR(B31=18,B31=19),"No","Yes")</f>
        <v>Yes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tr">
        <f>IF(OR(B32=18,B32=19),"No","Yes")</f>
        <v>Yes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tr">
        <f>IF(OR(B33=18,B33=19),"No","Yes")</f>
        <v>Yes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tr">
        <f>IF(OR(B34=18,B34=19),"No","Yes")</f>
        <v>Yes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tr">
        <f>IF(OR(B35=18,B35=19),"No","Yes")</f>
        <v>Yes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tr">
        <f>IF(OR(B36=18,B36=19),"No","Yes")</f>
        <v>Yes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tr">
        <f>IF(OR(B37=18,B37=19),"No","Yes")</f>
        <v>Yes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tr">
        <f>IF(OR(B38=18,B38=19),"No","Yes")</f>
        <v>Yes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tr">
        <f>IF(OR(B39=18,B39=19),"No","Yes")</f>
        <v>Yes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tr">
        <f>IF(OR(B40=18,B40=19),"No","Yes")</f>
        <v>Yes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tr">
        <f>IF(OR(B41=18,B41=19),"No","Yes")</f>
        <v>Yes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tr">
        <f>IF(OR(B42=18,B42=19),"No","Yes")</f>
        <v>Yes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t="s">
        <v>10</v>
      </c>
      <c r="B43">
        <v>1</v>
      </c>
      <c r="C43" s="3">
        <v>43936</v>
      </c>
      <c r="D43" s="2">
        <v>10807</v>
      </c>
      <c r="E43">
        <v>45.58</v>
      </c>
      <c r="F43" s="2">
        <v>5226</v>
      </c>
      <c r="G43" s="2">
        <v>671</v>
      </c>
      <c r="H43">
        <v>912</v>
      </c>
      <c r="I43" s="2">
        <v>2634</v>
      </c>
      <c r="J43" t="str">
        <f>IF(C43&gt;DATE(2020,3,22),"Si","No")</f>
        <v>Si</v>
      </c>
      <c r="K43" t="str">
        <f>IF(OR(B43=18,B43=19),"No","Yes")</f>
        <v>Yes</v>
      </c>
      <c r="L43" t="str">
        <f>IF(C43&gt;DATE(2020,3,15),IF(C43&gt;DATE(2020,3,22),"Fuerte","Debil"),"No")</f>
        <v>Fuerte</v>
      </c>
      <c r="M43">
        <f>VLOOKUP(A43,Dias_Madrid!$A$1:$B$19,2,FALSE)</f>
        <v>13</v>
      </c>
      <c r="N43" t="str">
        <f>IF(C43&gt;DATE(2020,4,1),"Si","No")</f>
        <v>Si</v>
      </c>
      <c r="O43" t="str">
        <f>IF(B43=13,"S","N")</f>
        <v>N</v>
      </c>
    </row>
    <row r="44" spans="1:15" x14ac:dyDescent="0.2">
      <c r="A44" t="s">
        <v>10</v>
      </c>
      <c r="B44">
        <v>1</v>
      </c>
      <c r="C44" s="3">
        <v>43937</v>
      </c>
      <c r="D44" s="2">
        <v>11053</v>
      </c>
      <c r="E44">
        <v>43.72</v>
      </c>
      <c r="F44" s="2">
        <v>5298</v>
      </c>
      <c r="G44" s="2">
        <v>675</v>
      </c>
      <c r="H44">
        <v>940</v>
      </c>
      <c r="I44" s="2">
        <v>2790</v>
      </c>
      <c r="J44" t="str">
        <f>IF(C44&gt;DATE(2020,3,22),"Si","No")</f>
        <v>Si</v>
      </c>
      <c r="K44" t="str">
        <f>IF(OR(B44=18,B44=19),"No","Yes")</f>
        <v>Yes</v>
      </c>
      <c r="L44" t="str">
        <f>IF(C44&gt;DATE(2020,3,15),IF(C44&gt;DATE(2020,3,22),"Fuerte","Debil"),"No")</f>
        <v>Fuerte</v>
      </c>
      <c r="M44">
        <f>VLOOKUP(A44,Dias_Madrid!$A$1:$B$19,2,FALSE)</f>
        <v>13</v>
      </c>
      <c r="N44" t="str">
        <f>IF(C44&gt;DATE(2020,4,1),"Si","No")</f>
        <v>Si</v>
      </c>
      <c r="O44" t="str">
        <f>IF(B44=13,"S","N")</f>
        <v>N</v>
      </c>
    </row>
    <row r="45" spans="1:15" x14ac:dyDescent="0.2">
      <c r="A45" s="1" t="s">
        <v>11</v>
      </c>
      <c r="B45">
        <v>2</v>
      </c>
      <c r="C45" s="3">
        <v>43895</v>
      </c>
      <c r="D45">
        <v>0</v>
      </c>
      <c r="E45">
        <v>0</v>
      </c>
      <c r="G45">
        <v>0</v>
      </c>
      <c r="H45">
        <v>0</v>
      </c>
      <c r="I45" s="3"/>
      <c r="J45" t="str">
        <f>IF(C45&gt;DATE(2020,3,22),"Si","No")</f>
        <v>No</v>
      </c>
      <c r="K45" t="str">
        <f>IF(OR(B45=18,B45=19),"No","Yes")</f>
        <v>Yes</v>
      </c>
      <c r="L45" t="str">
        <f>IF(C45&gt;DATE(2020,3,15),IF(C45&gt;DATE(2020,3,22),"Fuerte","Debil"),"No")</f>
        <v>No</v>
      </c>
      <c r="M45">
        <f>VLOOKUP(A45,Dias_Madrid!$A$1:$B$19,2,FALSE)</f>
        <v>8</v>
      </c>
      <c r="N45" t="str">
        <f>IF(C45&gt;DATE(2020,4,1),"Si","No")</f>
        <v>No</v>
      </c>
      <c r="O45" t="str">
        <f>IF(B45=13,"S","N")</f>
        <v>N</v>
      </c>
    </row>
    <row r="46" spans="1:15" x14ac:dyDescent="0.2">
      <c r="A46" s="1" t="s">
        <v>11</v>
      </c>
      <c r="B46">
        <v>2</v>
      </c>
      <c r="C46" s="3">
        <v>43896</v>
      </c>
      <c r="D46">
        <v>1</v>
      </c>
      <c r="E46">
        <v>0.08</v>
      </c>
      <c r="G46">
        <v>1</v>
      </c>
      <c r="H46">
        <v>0</v>
      </c>
      <c r="I46" s="3"/>
      <c r="J46" t="str">
        <f>IF(C46&gt;DATE(2020,3,22),"Si","No")</f>
        <v>No</v>
      </c>
      <c r="K46" t="str">
        <f>IF(OR(B46=18,B46=19),"No","Yes")</f>
        <v>Yes</v>
      </c>
      <c r="L46" t="str">
        <f>IF(C46&gt;DATE(2020,3,15),IF(C46&gt;DATE(2020,3,22),"Fuerte","Debil"),"No")</f>
        <v>No</v>
      </c>
      <c r="M46">
        <f>VLOOKUP(A46,Dias_Madrid!$A$1:$B$19,2,FALSE)</f>
        <v>8</v>
      </c>
      <c r="N46" t="str">
        <f>IF(C46&gt;DATE(2020,4,1),"Si","No")</f>
        <v>No</v>
      </c>
      <c r="O46" t="str">
        <f>IF(B46=13,"S","N")</f>
        <v>N</v>
      </c>
    </row>
    <row r="47" spans="1:15" x14ac:dyDescent="0.2">
      <c r="A47" s="1" t="s">
        <v>11</v>
      </c>
      <c r="B47">
        <v>2</v>
      </c>
      <c r="C47" s="3">
        <v>43897</v>
      </c>
      <c r="D47">
        <v>6</v>
      </c>
      <c r="E47">
        <v>0.45</v>
      </c>
      <c r="G47">
        <v>1</v>
      </c>
      <c r="H47">
        <v>1</v>
      </c>
      <c r="I47" s="3"/>
      <c r="J47" t="str">
        <f>IF(C47&gt;DATE(2020,3,22),"Si","No")</f>
        <v>No</v>
      </c>
      <c r="K47" t="str">
        <f>IF(OR(B47=18,B47=19),"No","Yes")</f>
        <v>Yes</v>
      </c>
      <c r="L47" t="str">
        <f>IF(C47&gt;DATE(2020,3,15),IF(C47&gt;DATE(2020,3,22),"Fuerte","Debil"),"No")</f>
        <v>No</v>
      </c>
      <c r="M47">
        <f>VLOOKUP(A47,Dias_Madrid!$A$1:$B$19,2,FALSE)</f>
        <v>8</v>
      </c>
      <c r="N47" t="str">
        <f>IF(C47&gt;DATE(2020,4,1),"Si","No")</f>
        <v>No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43898</v>
      </c>
      <c r="D48">
        <v>13</v>
      </c>
      <c r="E48">
        <v>0.99</v>
      </c>
      <c r="G48">
        <v>1</v>
      </c>
      <c r="H48">
        <v>1</v>
      </c>
      <c r="I48" s="3"/>
      <c r="J48" t="str">
        <f>IF(C48&gt;DATE(2020,3,22),"Si","No")</f>
        <v>No</v>
      </c>
      <c r="K48" t="str">
        <f>IF(OR(B48=18,B48=19),"No","Yes")</f>
        <v>Yes</v>
      </c>
      <c r="L48" t="str">
        <f>IF(C48&gt;DATE(2020,3,15),IF(C48&gt;DATE(2020,3,22),"Fuerte","Debil"),"No")</f>
        <v>No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43899</v>
      </c>
      <c r="D49">
        <v>38</v>
      </c>
      <c r="E49">
        <v>2.88</v>
      </c>
      <c r="G49">
        <v>3</v>
      </c>
      <c r="H49">
        <v>3</v>
      </c>
      <c r="I49" s="3"/>
      <c r="J49" t="str">
        <f>IF(C49&gt;DATE(2020,3,22),"Si","No")</f>
        <v>No</v>
      </c>
      <c r="K49" t="str">
        <f>IF(OR(B49=18,B49=19),"No","Yes")</f>
        <v>Yes</v>
      </c>
      <c r="L49" t="str">
        <f>IF(C49&gt;DATE(2020,3,15),IF(C49&gt;DATE(2020,3,22),"Fuerte","Debil"),"No")</f>
        <v>No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43900</v>
      </c>
      <c r="D50" s="9">
        <v>45</v>
      </c>
      <c r="E50">
        <v>3.41</v>
      </c>
      <c r="G50" s="9">
        <v>3</v>
      </c>
      <c r="H50" s="9">
        <v>4</v>
      </c>
      <c r="I50" s="3"/>
      <c r="J50" t="str">
        <f>IF(C50&gt;DATE(2020,3,22),"Si","No")</f>
        <v>No</v>
      </c>
      <c r="K50" t="str">
        <f>IF(OR(B50=18,B50=19),"No","Yes")</f>
        <v>Yes</v>
      </c>
      <c r="L50" t="str">
        <f>IF(C50&gt;DATE(2020,3,15),IF(C50&gt;DATE(2020,3,22),"Fuerte","Debil"),"No")</f>
        <v>No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43901</v>
      </c>
      <c r="D51" s="9">
        <v>64</v>
      </c>
      <c r="E51">
        <v>4.8499999999999996</v>
      </c>
      <c r="G51" s="9">
        <v>3</v>
      </c>
      <c r="H51" s="9">
        <v>6</v>
      </c>
      <c r="I51" s="3"/>
      <c r="J51" t="str">
        <f>IF(C51&gt;DATE(2020,3,22),"Si","No")</f>
        <v>No</v>
      </c>
      <c r="K51" t="str">
        <f>IF(OR(B51=18,B51=19),"No","Yes")</f>
        <v>Yes</v>
      </c>
      <c r="L51" t="str">
        <f>IF(C51&gt;DATE(2020,3,15),IF(C51&gt;DATE(2020,3,22),"Fuerte","Debil"),"No")</f>
        <v>No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43902</v>
      </c>
      <c r="D52" s="9">
        <v>80</v>
      </c>
      <c r="E52">
        <v>6.06</v>
      </c>
      <c r="G52" s="9">
        <v>3</v>
      </c>
      <c r="H52" s="9">
        <v>7</v>
      </c>
      <c r="I52" s="3"/>
      <c r="J52" t="str">
        <f>IF(C52&gt;DATE(2020,3,22),"Si","No")</f>
        <v>No</v>
      </c>
      <c r="K52" t="str">
        <f>IF(OR(B52=18,B52=19),"No","Yes")</f>
        <v>Yes</v>
      </c>
      <c r="L52" t="str">
        <f>IF(C52&gt;DATE(2020,3,15),IF(C52&gt;DATE(2020,3,22),"Fuerte","Debil"),"No")</f>
        <v>No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43903</v>
      </c>
      <c r="D53" s="9">
        <v>80</v>
      </c>
      <c r="G53" s="9"/>
      <c r="H53" s="9">
        <v>7</v>
      </c>
      <c r="I53" s="3"/>
      <c r="J53" t="str">
        <f>IF(C53&gt;DATE(2020,3,22),"Si","No")</f>
        <v>No</v>
      </c>
      <c r="K53" t="str">
        <f>IF(OR(B53=18,B53=19),"No","Yes")</f>
        <v>Yes</v>
      </c>
      <c r="L53" t="str">
        <f>IF(C53&gt;DATE(2020,3,15),IF(C53&gt;DATE(2020,3,22),"Fuerte","Debil"),"No")</f>
        <v>No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43904</v>
      </c>
      <c r="D54" s="9">
        <v>147</v>
      </c>
      <c r="G54" s="9"/>
      <c r="H54" s="9">
        <v>7</v>
      </c>
      <c r="I54" s="3"/>
      <c r="J54" t="str">
        <f>IF(C54&gt;DATE(2020,3,22),"Si","No")</f>
        <v>No</v>
      </c>
      <c r="K54" t="str">
        <f>IF(OR(B54=18,B54=19),"No","Yes")</f>
        <v>Yes</v>
      </c>
      <c r="L54" t="str">
        <f>IF(C54&gt;DATE(2020,3,15),IF(C54&gt;DATE(2020,3,22),"Fuerte","Debil"),"No")</f>
        <v>No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43905</v>
      </c>
      <c r="D55" s="10">
        <v>174</v>
      </c>
      <c r="E55">
        <v>13.19</v>
      </c>
      <c r="G55" s="9">
        <v>7</v>
      </c>
      <c r="H55" s="9">
        <v>11</v>
      </c>
      <c r="I55" s="3"/>
      <c r="J55" t="str">
        <f>IF(C55&gt;DATE(2020,3,22),"Si","No")</f>
        <v>No</v>
      </c>
      <c r="K55" t="str">
        <f>IF(OR(B55=18,B55=19),"No","Yes")</f>
        <v>Yes</v>
      </c>
      <c r="L55" t="str">
        <f>IF(C55&gt;DATE(2020,3,15),IF(C55&gt;DATE(2020,3,22),"Fuerte","Debil"),"No")</f>
        <v>No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43906</v>
      </c>
      <c r="D56" s="9">
        <v>207</v>
      </c>
      <c r="E56">
        <v>15.69</v>
      </c>
      <c r="G56" s="9">
        <v>9</v>
      </c>
      <c r="H56" s="9">
        <v>12</v>
      </c>
      <c r="I56" s="3"/>
      <c r="J56" t="str">
        <f>IF(C56&gt;DATE(2020,3,22),"Si","No")</f>
        <v>No</v>
      </c>
      <c r="K56" t="str">
        <f>IF(OR(B56=18,B56=19),"No","Yes")</f>
        <v>Yes</v>
      </c>
      <c r="L56" t="str">
        <f>IF(C56&gt;DATE(2020,3,15),IF(C56&gt;DATE(2020,3,22),"Fuerte","Debil"),"No")</f>
        <v>Debil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43907</v>
      </c>
      <c r="D57" s="9">
        <v>226</v>
      </c>
      <c r="E57">
        <v>17.13</v>
      </c>
      <c r="G57" s="9">
        <v>9</v>
      </c>
      <c r="H57" s="9">
        <v>13</v>
      </c>
      <c r="I57" s="3"/>
      <c r="J57" t="str">
        <f>IF(C57&gt;DATE(2020,3,22),"Si","No")</f>
        <v>No</v>
      </c>
      <c r="K57" t="str">
        <f>IF(OR(B57=18,B57=19),"No","Yes")</f>
        <v>Yes</v>
      </c>
      <c r="L57" t="str">
        <f>IF(C57&gt;DATE(2020,3,15),IF(C57&gt;DATE(2020,3,22),"Fuerte","Debil"),"No")</f>
        <v>Debil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43908</v>
      </c>
      <c r="D58" s="9">
        <v>281</v>
      </c>
      <c r="E58">
        <v>21.22</v>
      </c>
      <c r="G58" s="9">
        <v>14</v>
      </c>
      <c r="H58" s="9">
        <v>15</v>
      </c>
      <c r="I58" s="3"/>
      <c r="J58" t="str">
        <f>IF(C58&gt;DATE(2020,3,22),"Si","No")</f>
        <v>No</v>
      </c>
      <c r="K58" t="str">
        <f>IF(OR(B58=18,B58=19),"No","Yes")</f>
        <v>Yes</v>
      </c>
      <c r="L58" t="str">
        <f>IF(C58&gt;DATE(2020,3,15),IF(C58&gt;DATE(2020,3,22),"Fuerte","Debil"),"No")</f>
        <v>Debil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43909</v>
      </c>
      <c r="D59" s="9">
        <v>360</v>
      </c>
      <c r="E59">
        <v>26.83</v>
      </c>
      <c r="G59" s="9">
        <v>28</v>
      </c>
      <c r="H59" s="9">
        <v>17</v>
      </c>
      <c r="I59" s="3"/>
      <c r="J59" t="str">
        <f>IF(C59&gt;DATE(2020,3,22),"Si","No")</f>
        <v>No</v>
      </c>
      <c r="K59" t="str">
        <f>IF(OR(B59=18,B59=19),"No","Yes")</f>
        <v>Yes</v>
      </c>
      <c r="L59" t="str">
        <f>IF(C59&gt;DATE(2020,3,15),IF(C59&gt;DATE(2020,3,22),"Fuerte","Debil"),"No")</f>
        <v>Debil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43910</v>
      </c>
      <c r="D60">
        <v>424</v>
      </c>
      <c r="E60">
        <v>31.3</v>
      </c>
      <c r="F60">
        <v>192</v>
      </c>
      <c r="G60">
        <v>33</v>
      </c>
      <c r="H60">
        <v>22</v>
      </c>
      <c r="I60" s="3"/>
      <c r="J60" t="str">
        <f>IF(C60&gt;DATE(2020,3,22),"Si","No")</f>
        <v>No</v>
      </c>
      <c r="K60" t="str">
        <f>IF(OR(B60=18,B60=19),"No","Yes")</f>
        <v>Yes</v>
      </c>
      <c r="L60" t="str">
        <f>IF(C60&gt;DATE(2020,3,15),IF(C60&gt;DATE(2020,3,22),"Fuerte","Debil"),"No")</f>
        <v>Debil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43911</v>
      </c>
      <c r="D61">
        <v>532</v>
      </c>
      <c r="E61">
        <v>39.49</v>
      </c>
      <c r="F61">
        <v>241</v>
      </c>
      <c r="G61">
        <v>45</v>
      </c>
      <c r="H61">
        <v>24</v>
      </c>
      <c r="I61" s="3"/>
      <c r="J61" t="str">
        <f>IF(C61&gt;DATE(2020,3,22),"Si","No")</f>
        <v>No</v>
      </c>
      <c r="K61" t="str">
        <f>IF(OR(B61=18,B61=19),"No","Yes")</f>
        <v>Yes</v>
      </c>
      <c r="L61" t="str">
        <f>IF(C61&gt;DATE(2020,3,15),IF(C61&gt;DATE(2020,3,22),"Fuerte","Debil"),"No")</f>
        <v>Debil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43912</v>
      </c>
      <c r="D62">
        <v>638</v>
      </c>
      <c r="E62">
        <v>47.37</v>
      </c>
      <c r="F62">
        <v>298</v>
      </c>
      <c r="G62">
        <v>52</v>
      </c>
      <c r="H62">
        <v>32</v>
      </c>
      <c r="I62">
        <v>3</v>
      </c>
      <c r="J62" t="str">
        <f>IF(C62&gt;DATE(2020,3,22),"Si","No")</f>
        <v>No</v>
      </c>
      <c r="K62" t="str">
        <f>IF(OR(B62=18,B62=19),"No","Yes")</f>
        <v>Yes</v>
      </c>
      <c r="L62" t="str">
        <f>IF(C62&gt;DATE(2020,3,15),IF(C62&gt;DATE(2020,3,22),"Fuerte","Debil"),"No")</f>
        <v>Debil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43913</v>
      </c>
      <c r="D63">
        <v>758</v>
      </c>
      <c r="E63">
        <v>54.57</v>
      </c>
      <c r="F63">
        <v>384</v>
      </c>
      <c r="G63">
        <v>66</v>
      </c>
      <c r="H63">
        <v>37</v>
      </c>
      <c r="I63">
        <v>3</v>
      </c>
      <c r="J63" t="str">
        <f>IF(C63&gt;DATE(2020,3,22),"Si","No")</f>
        <v>Si</v>
      </c>
      <c r="K63" t="str">
        <f>IF(OR(B63=18,B63=19),"No","Yes")</f>
        <v>Yes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43914</v>
      </c>
      <c r="D64" s="1">
        <v>907</v>
      </c>
      <c r="E64">
        <v>65.09</v>
      </c>
      <c r="F64">
        <v>459</v>
      </c>
      <c r="G64">
        <v>75</v>
      </c>
      <c r="H64">
        <v>40</v>
      </c>
      <c r="I64">
        <v>4</v>
      </c>
      <c r="J64" t="str">
        <f>IF(C64&gt;DATE(2020,3,22),"Si","No")</f>
        <v>Si</v>
      </c>
      <c r="K64" t="str">
        <f>IF(OR(B64=18,B64=19),"No","Yes")</f>
        <v>Yes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43915</v>
      </c>
      <c r="D65" s="2">
        <v>1116</v>
      </c>
      <c r="E65">
        <v>79.430000000000007</v>
      </c>
      <c r="F65">
        <v>562</v>
      </c>
      <c r="G65">
        <v>93</v>
      </c>
      <c r="H65">
        <v>48</v>
      </c>
      <c r="I65">
        <v>4</v>
      </c>
      <c r="J65" t="str">
        <f>IF(C65&gt;DATE(2020,3,22),"Si","No")</f>
        <v>Si</v>
      </c>
      <c r="K65" t="str">
        <f>IF(OR(B65=18,B65=19),"No","Yes")</f>
        <v>Yes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43916</v>
      </c>
      <c r="D66" s="2">
        <v>1338</v>
      </c>
      <c r="E66">
        <v>95.35</v>
      </c>
      <c r="F66">
        <v>693</v>
      </c>
      <c r="G66">
        <v>114</v>
      </c>
      <c r="H66">
        <v>58</v>
      </c>
      <c r="I66">
        <v>8</v>
      </c>
      <c r="J66" t="str">
        <f>IF(C66&gt;DATE(2020,3,22),"Si","No")</f>
        <v>Si</v>
      </c>
      <c r="K66" t="str">
        <f>IF(OR(B66=18,B66=19),"No","Yes")</f>
        <v>Yes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43917</v>
      </c>
      <c r="D67" s="2">
        <v>1592</v>
      </c>
      <c r="E67">
        <v>111.5</v>
      </c>
      <c r="F67" s="2">
        <v>835</v>
      </c>
      <c r="G67">
        <v>124</v>
      </c>
      <c r="H67">
        <v>58</v>
      </c>
      <c r="I67">
        <v>8</v>
      </c>
      <c r="J67" t="str">
        <f>IF(C67&gt;DATE(2020,3,22),"Si","No")</f>
        <v>Si</v>
      </c>
      <c r="K67" t="str">
        <f>IF(OR(B67=18,B67=19),"No","Yes")</f>
        <v>Yes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43918</v>
      </c>
      <c r="D68" s="2">
        <v>1858</v>
      </c>
      <c r="E68">
        <v>129.69</v>
      </c>
      <c r="F68" s="2">
        <v>835</v>
      </c>
      <c r="G68">
        <v>124</v>
      </c>
      <c r="H68">
        <v>93</v>
      </c>
      <c r="I68">
        <v>8</v>
      </c>
      <c r="J68" t="str">
        <f>IF(C68&gt;DATE(2020,3,22),"Si","No")</f>
        <v>Si</v>
      </c>
      <c r="K68" t="str">
        <f>IF(OR(B68=18,B68=19),"No","Yes")</f>
        <v>Yes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43919</v>
      </c>
      <c r="D69" s="2">
        <v>2078</v>
      </c>
      <c r="E69">
        <v>144.32</v>
      </c>
      <c r="F69" s="2">
        <v>1094</v>
      </c>
      <c r="G69">
        <v>156</v>
      </c>
      <c r="H69">
        <v>106</v>
      </c>
      <c r="I69">
        <v>174</v>
      </c>
      <c r="J69" t="str">
        <f>IF(C69&gt;DATE(2020,3,22),"Si","No")</f>
        <v>Si</v>
      </c>
      <c r="K69" t="str">
        <f>IF(OR(B69=18,B69=19),"No","Yes")</f>
        <v>Yes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43920</v>
      </c>
      <c r="D70" s="2">
        <v>2272</v>
      </c>
      <c r="E70" s="2">
        <v>156.52000000000001</v>
      </c>
      <c r="F70" s="2">
        <v>1176</v>
      </c>
      <c r="G70" s="2">
        <v>165</v>
      </c>
      <c r="H70">
        <v>138</v>
      </c>
      <c r="I70">
        <v>204</v>
      </c>
      <c r="J70" t="str">
        <f>IF(C70&gt;DATE(2020,3,22),"Si","No")</f>
        <v>Si</v>
      </c>
      <c r="K70" t="str">
        <f>IF(OR(B70=18,B70=19),"No","Yes")</f>
        <v>Yes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43921</v>
      </c>
      <c r="D71" s="2">
        <v>2491</v>
      </c>
      <c r="E71">
        <v>171.68</v>
      </c>
      <c r="F71" s="2">
        <v>1234</v>
      </c>
      <c r="G71">
        <v>168</v>
      </c>
      <c r="H71">
        <v>169</v>
      </c>
      <c r="I71">
        <v>257</v>
      </c>
      <c r="J71" t="str">
        <f>IF(C71&gt;DATE(2020,3,22),"Si","No")</f>
        <v>Si</v>
      </c>
      <c r="K71" t="str">
        <f>IF(OR(B71=18,B71=19),"No","Yes")</f>
        <v>Yes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43922</v>
      </c>
      <c r="D72" s="2">
        <v>2700</v>
      </c>
      <c r="E72">
        <v>183.36</v>
      </c>
      <c r="F72" s="2">
        <v>1320</v>
      </c>
      <c r="G72">
        <v>178</v>
      </c>
      <c r="H72">
        <v>200</v>
      </c>
      <c r="I72">
        <v>320</v>
      </c>
      <c r="J72" t="str">
        <f>IF(C72&gt;DATE(2020,3,22),"Si","No")</f>
        <v>Si</v>
      </c>
      <c r="K72" t="str">
        <f>IF(OR(B72=18,B72=19),"No","Yes")</f>
        <v>Yes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No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43923</v>
      </c>
      <c r="D73" s="2">
        <v>2889</v>
      </c>
      <c r="E73">
        <v>191.69</v>
      </c>
      <c r="F73" s="2">
        <v>1431</v>
      </c>
      <c r="G73">
        <v>180</v>
      </c>
      <c r="H73">
        <v>224</v>
      </c>
      <c r="I73">
        <v>378</v>
      </c>
      <c r="J73" t="str">
        <f>IF(C73&gt;DATE(2020,3,22),"Si","No")</f>
        <v>Si</v>
      </c>
      <c r="K73" t="str">
        <f>IF(OR(B73=18,B73=19),"No","Yes")</f>
        <v>Yes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Si</v>
      </c>
      <c r="O73" t="str">
        <f>IF(B73=13,"S","N")</f>
        <v>N</v>
      </c>
    </row>
    <row r="74" spans="1:15" x14ac:dyDescent="0.2">
      <c r="A74" s="20" t="s">
        <v>11</v>
      </c>
      <c r="B74" s="18">
        <v>2</v>
      </c>
      <c r="C74" s="3">
        <v>43924</v>
      </c>
      <c r="D74" s="19">
        <v>3078</v>
      </c>
      <c r="E74" s="18">
        <v>201.2</v>
      </c>
      <c r="F74" s="19">
        <v>1505</v>
      </c>
      <c r="G74" s="18">
        <v>190</v>
      </c>
      <c r="H74" s="18">
        <v>251</v>
      </c>
      <c r="I74" s="18">
        <v>440</v>
      </c>
      <c r="J74" t="str">
        <f>IF(C74&gt;DATE(2020,3,22),"Si","No")</f>
        <v>Si</v>
      </c>
      <c r="K74" t="str">
        <f>IF(OR(B74=18,B74=19),"No","Yes")</f>
        <v>Yes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Si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43925</v>
      </c>
      <c r="D75" s="2">
        <v>3232</v>
      </c>
      <c r="E75">
        <v>204.66</v>
      </c>
      <c r="F75" s="2">
        <v>1588</v>
      </c>
      <c r="G75">
        <v>233</v>
      </c>
      <c r="H75">
        <v>270</v>
      </c>
      <c r="I75">
        <v>537</v>
      </c>
      <c r="J75" t="str">
        <f>IF(C75&gt;DATE(2020,3,22),"Si","No")</f>
        <v>Si</v>
      </c>
      <c r="K75" t="str">
        <f>IF(OR(B75=18,B75=19),"No","Yes")</f>
        <v>Yes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Si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43926</v>
      </c>
      <c r="D76" s="2">
        <v>3347</v>
      </c>
      <c r="E76" s="2">
        <v>205.34</v>
      </c>
      <c r="F76" s="2">
        <v>1637</v>
      </c>
      <c r="G76" s="2">
        <v>237</v>
      </c>
      <c r="H76">
        <v>284</v>
      </c>
      <c r="I76">
        <v>565</v>
      </c>
      <c r="J76" t="str">
        <f>IF(C76&gt;DATE(2020,3,22),"Si","No")</f>
        <v>Si</v>
      </c>
      <c r="K76" t="str">
        <f>IF(OR(B76=18,B76=19),"No","Yes")</f>
        <v>Yes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Si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43927</v>
      </c>
      <c r="D77" s="2">
        <v>3449</v>
      </c>
      <c r="E77" s="2">
        <v>203.97</v>
      </c>
      <c r="F77" s="2">
        <v>1663</v>
      </c>
      <c r="G77" s="2">
        <v>247</v>
      </c>
      <c r="H77">
        <v>312</v>
      </c>
      <c r="I77">
        <v>578</v>
      </c>
      <c r="J77" t="str">
        <f>IF(C77&gt;DATE(2020,3,22),"Si","No")</f>
        <v>Si</v>
      </c>
      <c r="K77" t="str">
        <f>IF(OR(B77=18,B77=19),"No","Yes")</f>
        <v>Yes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Si</v>
      </c>
      <c r="O77" t="str">
        <f>IF(B77=13,"S","N")</f>
        <v>N</v>
      </c>
    </row>
    <row r="78" spans="1:15" x14ac:dyDescent="0.2">
      <c r="A78" s="1" t="s">
        <v>11</v>
      </c>
      <c r="B78">
        <v>2</v>
      </c>
      <c r="C78" s="3">
        <v>43928</v>
      </c>
      <c r="D78" s="2">
        <v>3549</v>
      </c>
      <c r="E78" s="2">
        <v>200.26</v>
      </c>
      <c r="F78" s="2">
        <v>1716</v>
      </c>
      <c r="G78" s="2">
        <v>255</v>
      </c>
      <c r="H78">
        <v>349</v>
      </c>
      <c r="I78">
        <v>659</v>
      </c>
      <c r="J78" t="str">
        <f>IF(C78&gt;DATE(2020,3,22),"Si","No")</f>
        <v>Si</v>
      </c>
      <c r="K78" t="str">
        <f>IF(OR(B78=18,B78=19),"No","Yes")</f>
        <v>Yes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Si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43929</v>
      </c>
      <c r="D79" s="2">
        <v>3685</v>
      </c>
      <c r="E79" s="2">
        <v>194.73</v>
      </c>
      <c r="F79" s="2">
        <v>1765</v>
      </c>
      <c r="G79" s="2">
        <v>261</v>
      </c>
      <c r="H79">
        <v>385</v>
      </c>
      <c r="I79">
        <v>718</v>
      </c>
      <c r="J79" t="str">
        <f>IF(C79&gt;DATE(2020,3,22),"Si","No")</f>
        <v>Si</v>
      </c>
      <c r="K79" t="str">
        <f>IF(OR(B79=18,B79=19),"No","Yes")</f>
        <v>Yes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Si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43930</v>
      </c>
      <c r="D80" s="2">
        <v>3831</v>
      </c>
      <c r="E80" s="2">
        <v>188.97</v>
      </c>
      <c r="F80" s="2">
        <v>1822</v>
      </c>
      <c r="G80" s="2">
        <v>263</v>
      </c>
      <c r="H80">
        <v>409</v>
      </c>
      <c r="I80">
        <v>797</v>
      </c>
      <c r="J80" t="str">
        <f>IF(C80&gt;DATE(2020,3,22),"Si","No")</f>
        <v>Si</v>
      </c>
      <c r="K80" t="str">
        <f>IF(OR(B80=18,B80=19),"No","Yes")</f>
        <v>Yes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Si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43931</v>
      </c>
      <c r="D81" s="2">
        <v>3969</v>
      </c>
      <c r="E81" s="2">
        <v>180.17</v>
      </c>
      <c r="F81" s="2">
        <v>1860</v>
      </c>
      <c r="G81" s="2">
        <v>266</v>
      </c>
      <c r="H81">
        <v>425</v>
      </c>
      <c r="I81">
        <v>888</v>
      </c>
      <c r="J81" t="str">
        <f>IF(C81&gt;DATE(2020,3,22),"Si","No")</f>
        <v>Si</v>
      </c>
      <c r="K81" t="str">
        <f>IF(OR(B81=18,B81=19),"No","Yes")</f>
        <v>Yes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s="1" t="s">
        <v>11</v>
      </c>
      <c r="B82">
        <v>2</v>
      </c>
      <c r="C82" s="3">
        <v>43932</v>
      </c>
      <c r="D82" s="2">
        <v>4070</v>
      </c>
      <c r="E82" s="2">
        <v>167.67</v>
      </c>
      <c r="F82" s="2">
        <v>1901</v>
      </c>
      <c r="G82" s="2">
        <v>272</v>
      </c>
      <c r="H82">
        <v>450</v>
      </c>
      <c r="I82">
        <v>934</v>
      </c>
      <c r="J82" t="str">
        <f>IF(C82&gt;DATE(2020,3,22),"Si","No")</f>
        <v>Si</v>
      </c>
      <c r="K82" t="str">
        <f>IF(OR(B82=18,B82=19),"No","Yes")</f>
        <v>Yes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Si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43933</v>
      </c>
      <c r="D83" s="2">
        <v>4187</v>
      </c>
      <c r="E83" s="2">
        <v>159.86000000000001</v>
      </c>
      <c r="F83" s="2">
        <v>1938</v>
      </c>
      <c r="G83" s="2">
        <v>274</v>
      </c>
      <c r="H83">
        <v>464</v>
      </c>
      <c r="I83">
        <v>946</v>
      </c>
      <c r="J83" t="str">
        <f>IF(C83&gt;DATE(2020,3,22),"Si","No")</f>
        <v>Si</v>
      </c>
      <c r="K83" t="str">
        <f>IF(OR(B83=18,B83=19),"No","Yes")</f>
        <v>Yes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s="1" t="s">
        <v>11</v>
      </c>
      <c r="B84">
        <v>2</v>
      </c>
      <c r="C84" s="3">
        <v>43934</v>
      </c>
      <c r="D84" s="2">
        <v>4245</v>
      </c>
      <c r="E84" s="2">
        <v>149.55000000000001</v>
      </c>
      <c r="F84" s="2">
        <v>1966</v>
      </c>
      <c r="G84" s="2">
        <v>280</v>
      </c>
      <c r="H84">
        <v>492</v>
      </c>
      <c r="I84">
        <v>963</v>
      </c>
      <c r="J84" t="str">
        <f>IF(C84&gt;DATE(2020,3,22),"Si","No")</f>
        <v>Si</v>
      </c>
      <c r="K84" t="str">
        <f>IF(OR(B84=18,B84=19),"No","Yes")</f>
        <v>Yes</v>
      </c>
      <c r="L84" t="str">
        <f>IF(C84&gt;DATE(2020,3,15),IF(C84&gt;DATE(2020,3,22),"Fuerte","Debil"),"No")</f>
        <v>Fuerte</v>
      </c>
      <c r="M84">
        <f>VLOOKUP(A84,Dias_Madrid!$A$1:$B$19,2,FALSE)</f>
        <v>8</v>
      </c>
      <c r="N84" t="str">
        <f>IF(C84&gt;DATE(2020,4,1),"Si","No")</f>
        <v>Si</v>
      </c>
      <c r="O84" t="str">
        <f>IF(B84=13,"S","N")</f>
        <v>N</v>
      </c>
    </row>
    <row r="85" spans="1:15" x14ac:dyDescent="0.2">
      <c r="A85" s="1" t="s">
        <v>11</v>
      </c>
      <c r="B85">
        <v>2</v>
      </c>
      <c r="C85" s="3">
        <v>43935</v>
      </c>
      <c r="D85" s="2">
        <v>4338</v>
      </c>
      <c r="E85" s="2">
        <v>140</v>
      </c>
      <c r="F85" s="2">
        <v>2006</v>
      </c>
      <c r="G85">
        <v>282</v>
      </c>
      <c r="H85" s="2">
        <v>514</v>
      </c>
      <c r="I85" s="2">
        <v>1012</v>
      </c>
      <c r="J85" t="str">
        <f>IF(C85&gt;DATE(2020,3,22),"Si","No")</f>
        <v>Si</v>
      </c>
      <c r="K85" t="str">
        <f>IF(OR(B85=18,B85=19),"No","Yes")</f>
        <v>Yes</v>
      </c>
      <c r="L85" t="str">
        <f>IF(C85&gt;DATE(2020,3,15),IF(C85&gt;DATE(2020,3,22),"Fuerte","Debil"),"No")</f>
        <v>Fuerte</v>
      </c>
      <c r="M85">
        <f>VLOOKUP(A85,Dias_Madrid!$A$1:$B$19,2,FALSE)</f>
        <v>8</v>
      </c>
      <c r="N85" t="str">
        <f>IF(C85&gt;DATE(2020,4,1),"Si","No")</f>
        <v>Si</v>
      </c>
      <c r="O85" t="str">
        <f>IF(B85=13,"S","N")</f>
        <v>N</v>
      </c>
    </row>
    <row r="86" spans="1:15" x14ac:dyDescent="0.2">
      <c r="A86" s="1" t="s">
        <v>11</v>
      </c>
      <c r="B86">
        <v>2</v>
      </c>
      <c r="C86" s="3">
        <v>43936</v>
      </c>
      <c r="D86" s="2">
        <v>4566</v>
      </c>
      <c r="E86" s="2">
        <v>141.44</v>
      </c>
      <c r="F86" s="2">
        <v>2108</v>
      </c>
      <c r="G86" s="2">
        <v>291</v>
      </c>
      <c r="H86" s="2">
        <v>543</v>
      </c>
      <c r="I86" s="2">
        <v>1087</v>
      </c>
      <c r="J86" t="str">
        <f>IF(C86&gt;DATE(2020,3,22),"Si","No")</f>
        <v>Si</v>
      </c>
      <c r="K86" t="str">
        <f>IF(OR(B86=18,B86=19),"No","Yes")</f>
        <v>Yes</v>
      </c>
      <c r="L86" t="str">
        <f>IF(C86&gt;DATE(2020,3,15),IF(C86&gt;DATE(2020,3,22),"Fuerte","Debil"),"No")</f>
        <v>Fuerte</v>
      </c>
      <c r="M86">
        <f>VLOOKUP(A86,Dias_Madrid!$A$1:$B$19,2,FALSE)</f>
        <v>8</v>
      </c>
      <c r="N86" t="str">
        <f>IF(C86&gt;DATE(2020,4,1),"Si","No")</f>
        <v>Si</v>
      </c>
      <c r="O86" t="str">
        <f>IF(B86=13,"S","N")</f>
        <v>N</v>
      </c>
    </row>
    <row r="87" spans="1:15" x14ac:dyDescent="0.2">
      <c r="A87" s="1" t="s">
        <v>11</v>
      </c>
      <c r="B87">
        <v>2</v>
      </c>
      <c r="C87" s="3">
        <v>43937</v>
      </c>
      <c r="D87" s="2">
        <v>4664</v>
      </c>
      <c r="E87">
        <v>134.54</v>
      </c>
      <c r="F87" s="2">
        <v>2151</v>
      </c>
      <c r="G87" s="2">
        <v>240</v>
      </c>
      <c r="H87" s="2">
        <v>562</v>
      </c>
      <c r="I87" s="2">
        <v>1132</v>
      </c>
      <c r="J87" t="str">
        <f>IF(C87&gt;DATE(2020,3,22),"Si","No")</f>
        <v>Si</v>
      </c>
      <c r="K87" t="str">
        <f>IF(OR(B87=18,B87=19),"No","Yes")</f>
        <v>Yes</v>
      </c>
      <c r="L87" t="str">
        <f>IF(C87&gt;DATE(2020,3,15),IF(C87&gt;DATE(2020,3,22),"Fuerte","Debil"),"No")</f>
        <v>Fuerte</v>
      </c>
      <c r="M87">
        <f>VLOOKUP(A87,Dias_Madrid!$A$1:$B$19,2,FALSE)</f>
        <v>8</v>
      </c>
      <c r="N87" t="str">
        <f>IF(C87&gt;DATE(2020,4,1),"Si","No")</f>
        <v>Si</v>
      </c>
      <c r="O87" t="str">
        <f>IF(B87=13,"S","N")</f>
        <v>N</v>
      </c>
    </row>
    <row r="88" spans="1:15" x14ac:dyDescent="0.2">
      <c r="A88" t="s">
        <v>12</v>
      </c>
      <c r="B88">
        <v>3</v>
      </c>
      <c r="C88" s="3">
        <v>43895</v>
      </c>
      <c r="D88">
        <v>2</v>
      </c>
      <c r="E88">
        <v>0.2</v>
      </c>
      <c r="G88">
        <v>1</v>
      </c>
      <c r="H88">
        <v>0</v>
      </c>
      <c r="I88" s="3"/>
      <c r="J88" t="str">
        <f>IF(C88&gt;DATE(2020,3,22),"Si","No")</f>
        <v>No</v>
      </c>
      <c r="K88" t="str">
        <f>IF(OR(B88=18,B88=19),"No","Yes")</f>
        <v>Yes</v>
      </c>
      <c r="L88" t="str">
        <f>IF(C88&gt;DATE(2020,3,15),IF(C88&gt;DATE(2020,3,22),"Fuerte","Debil"),"No")</f>
        <v>No</v>
      </c>
      <c r="M88">
        <f>VLOOKUP(A88,Dias_Madrid!$A$1:$B$19,2,FALSE)</f>
        <v>9</v>
      </c>
      <c r="N88" t="str">
        <f>IF(C88&gt;DATE(2020,4,1),"Si","No")</f>
        <v>No</v>
      </c>
      <c r="O88" t="str">
        <f>IF(B88=13,"S","N")</f>
        <v>N</v>
      </c>
    </row>
    <row r="89" spans="1:15" x14ac:dyDescent="0.2">
      <c r="A89" t="s">
        <v>12</v>
      </c>
      <c r="B89">
        <v>3</v>
      </c>
      <c r="C89" s="3">
        <v>43896</v>
      </c>
      <c r="D89">
        <v>5</v>
      </c>
      <c r="E89">
        <v>0.49</v>
      </c>
      <c r="G89">
        <v>2</v>
      </c>
      <c r="H89">
        <v>0</v>
      </c>
      <c r="I89" s="3"/>
      <c r="J89" t="str">
        <f>IF(C89&gt;DATE(2020,3,22),"Si","No")</f>
        <v>No</v>
      </c>
      <c r="K89" t="str">
        <f>IF(OR(B89=18,B89=19),"No","Yes")</f>
        <v>Yes</v>
      </c>
      <c r="L89" t="str">
        <f>IF(C89&gt;DATE(2020,3,15),IF(C89&gt;DATE(2020,3,22),"Fuerte","Debil"),"No")</f>
        <v>No</v>
      </c>
      <c r="M89">
        <f>VLOOKUP(A89,Dias_Madrid!$A$1:$B$19,2,FALSE)</f>
        <v>9</v>
      </c>
      <c r="N89" t="str">
        <f>IF(C89&gt;DATE(2020,4,1),"Si","No")</f>
        <v>No</v>
      </c>
      <c r="O89" t="str">
        <f>IF(B89=13,"S","N")</f>
        <v>N</v>
      </c>
    </row>
    <row r="90" spans="1:15" x14ac:dyDescent="0.2">
      <c r="A90" t="s">
        <v>12</v>
      </c>
      <c r="B90">
        <v>3</v>
      </c>
      <c r="C90" s="3">
        <v>43897</v>
      </c>
      <c r="D90">
        <v>5</v>
      </c>
      <c r="E90">
        <v>0.49</v>
      </c>
      <c r="G90">
        <v>2</v>
      </c>
      <c r="H90">
        <v>0</v>
      </c>
      <c r="I90" s="3"/>
      <c r="J90" t="str">
        <f>IF(C90&gt;DATE(2020,3,22),"Si","No")</f>
        <v>No</v>
      </c>
      <c r="K90" t="str">
        <f>IF(OR(B90=18,B90=19),"No","Yes")</f>
        <v>Yes</v>
      </c>
      <c r="L90" t="str">
        <f>IF(C90&gt;DATE(2020,3,15),IF(C90&gt;DATE(2020,3,22),"Fuerte","Debil"),"No")</f>
        <v>No</v>
      </c>
      <c r="M90">
        <f>VLOOKUP(A90,Dias_Madrid!$A$1:$B$19,2,FALSE)</f>
        <v>9</v>
      </c>
      <c r="N90" t="str">
        <f>IF(C90&gt;DATE(2020,4,1),"Si","No")</f>
        <v>No</v>
      </c>
      <c r="O90" t="str">
        <f>IF(B90=13,"S","N")</f>
        <v>N</v>
      </c>
    </row>
    <row r="91" spans="1:15" x14ac:dyDescent="0.2">
      <c r="A91" t="s">
        <v>12</v>
      </c>
      <c r="B91">
        <v>3</v>
      </c>
      <c r="C91" s="3">
        <v>43898</v>
      </c>
      <c r="D91">
        <v>7</v>
      </c>
      <c r="E91">
        <v>0.68</v>
      </c>
      <c r="G91">
        <v>2</v>
      </c>
      <c r="H91">
        <v>0</v>
      </c>
      <c r="I91" s="3"/>
      <c r="J91" t="str">
        <f>IF(C91&gt;DATE(2020,3,22),"Si","No")</f>
        <v>No</v>
      </c>
      <c r="K91" t="str">
        <f>IF(OR(B91=18,B91=19),"No","Yes")</f>
        <v>Yes</v>
      </c>
      <c r="L91" t="str">
        <f>IF(C91&gt;DATE(2020,3,15),IF(C91&gt;DATE(2020,3,22),"Fuerte","Debil"),"No")</f>
        <v>No</v>
      </c>
      <c r="M91">
        <f>VLOOKUP(A91,Dias_Madrid!$A$1:$B$19,2,FALSE)</f>
        <v>9</v>
      </c>
      <c r="N91" t="str">
        <f>IF(C91&gt;DATE(2020,4,1),"Si","No")</f>
        <v>No</v>
      </c>
      <c r="O91" t="str">
        <f>IF(B91=13,"S","N")</f>
        <v>N</v>
      </c>
    </row>
    <row r="92" spans="1:15" x14ac:dyDescent="0.2">
      <c r="A92" t="s">
        <v>12</v>
      </c>
      <c r="B92">
        <v>3</v>
      </c>
      <c r="C92" s="3">
        <v>43899</v>
      </c>
      <c r="D92">
        <v>22</v>
      </c>
      <c r="E92">
        <v>2.15</v>
      </c>
      <c r="G92">
        <v>2</v>
      </c>
      <c r="H92">
        <v>0</v>
      </c>
      <c r="I92" s="3"/>
      <c r="J92" t="str">
        <f>IF(C92&gt;DATE(2020,3,22),"Si","No")</f>
        <v>No</v>
      </c>
      <c r="K92" t="str">
        <f>IF(OR(B92=18,B92=19),"No","Yes")</f>
        <v>Yes</v>
      </c>
      <c r="L92" t="str">
        <f>IF(C92&gt;DATE(2020,3,15),IF(C92&gt;DATE(2020,3,22),"Fuerte","Debil"),"No")</f>
        <v>No</v>
      </c>
      <c r="M92">
        <f>VLOOKUP(A92,Dias_Madrid!$A$1:$B$19,2,FALSE)</f>
        <v>9</v>
      </c>
      <c r="N92" t="str">
        <f>IF(C92&gt;DATE(2020,4,1),"Si","No")</f>
        <v>No</v>
      </c>
      <c r="O92" t="str">
        <f>IF(B92=13,"S","N")</f>
        <v>N</v>
      </c>
    </row>
    <row r="93" spans="1:15" x14ac:dyDescent="0.2">
      <c r="A93" t="s">
        <v>12</v>
      </c>
      <c r="B93">
        <v>3</v>
      </c>
      <c r="C93" s="3">
        <v>43900</v>
      </c>
      <c r="D93" s="9">
        <v>32</v>
      </c>
      <c r="E93">
        <v>3.13</v>
      </c>
      <c r="G93" s="9">
        <v>2</v>
      </c>
      <c r="H93" s="9">
        <v>0</v>
      </c>
      <c r="I93" s="3"/>
      <c r="J93" t="str">
        <f>IF(C93&gt;DATE(2020,3,22),"Si","No")</f>
        <v>No</v>
      </c>
      <c r="K93" t="str">
        <f>IF(OR(B93=18,B93=19),"No","Yes")</f>
        <v>Yes</v>
      </c>
      <c r="L93" t="str">
        <f>IF(C93&gt;DATE(2020,3,15),IF(C93&gt;DATE(2020,3,22),"Fuerte","Debil"),"No")</f>
        <v>No</v>
      </c>
      <c r="M93">
        <f>VLOOKUP(A93,Dias_Madrid!$A$1:$B$19,2,FALSE)</f>
        <v>9</v>
      </c>
      <c r="N93" t="str">
        <f>IF(C93&gt;DATE(2020,4,1),"Si","No")</f>
        <v>No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43901</v>
      </c>
      <c r="D94" s="9">
        <v>47</v>
      </c>
      <c r="E94">
        <v>4.5999999999999996</v>
      </c>
      <c r="G94" s="9">
        <v>2</v>
      </c>
      <c r="H94" s="9">
        <v>1</v>
      </c>
      <c r="I94" s="3"/>
      <c r="J94" t="str">
        <f>IF(C94&gt;DATE(2020,3,22),"Si","No")</f>
        <v>No</v>
      </c>
      <c r="K94" t="str">
        <f>IF(OR(B94=18,B94=19),"No","Yes")</f>
        <v>Yes</v>
      </c>
      <c r="L94" t="str">
        <f>IF(C94&gt;DATE(2020,3,15),IF(C94&gt;DATE(2020,3,22),"Fuerte","Debil"),"No")</f>
        <v>No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43902</v>
      </c>
      <c r="D95" s="9">
        <v>67</v>
      </c>
      <c r="E95">
        <v>6.55</v>
      </c>
      <c r="G95" s="9">
        <v>2</v>
      </c>
      <c r="H95" s="9">
        <v>1</v>
      </c>
      <c r="I95" s="3"/>
      <c r="J95" t="str">
        <f>IF(C95&gt;DATE(2020,3,22),"Si","No")</f>
        <v>No</v>
      </c>
      <c r="K95" t="str">
        <f>IF(OR(B95=18,B95=19),"No","Yes")</f>
        <v>Yes</v>
      </c>
      <c r="L95" t="str">
        <f>IF(C95&gt;DATE(2020,3,15),IF(C95&gt;DATE(2020,3,22),"Fuerte","Debil"),"No")</f>
        <v>No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43903</v>
      </c>
      <c r="D96" s="9">
        <v>92</v>
      </c>
      <c r="G96" s="9"/>
      <c r="H96" s="9">
        <v>1</v>
      </c>
      <c r="I96" s="3"/>
      <c r="J96" t="str">
        <f>IF(C96&gt;DATE(2020,3,22),"Si","No")</f>
        <v>No</v>
      </c>
      <c r="K96" t="str">
        <f>IF(OR(B96=18,B96=19),"No","Yes")</f>
        <v>Yes</v>
      </c>
      <c r="L96" t="str">
        <f>IF(C96&gt;DATE(2020,3,15),IF(C96&gt;DATE(2020,3,22),"Fuerte","Debil"),"No")</f>
        <v>No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43904</v>
      </c>
      <c r="D97" s="9">
        <v>137</v>
      </c>
      <c r="E97"/>
      <c r="F97"/>
      <c r="G97" s="9"/>
      <c r="H97" s="9">
        <v>1</v>
      </c>
      <c r="I97" s="3"/>
      <c r="J97" t="str">
        <f>IF(C97&gt;DATE(2020,3,22),"Si","No")</f>
        <v>No</v>
      </c>
      <c r="K97" t="str">
        <f>IF(OR(B97=18,B97=19),"No","Yes")</f>
        <v>Yes</v>
      </c>
      <c r="L97" t="str">
        <f>IF(C97&gt;DATE(2020,3,15),IF(C97&gt;DATE(2020,3,22),"Fuerte","Debil"),"No")</f>
        <v>No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43905</v>
      </c>
      <c r="D98" s="10">
        <v>177</v>
      </c>
      <c r="E98">
        <v>17.21</v>
      </c>
      <c r="G98" s="9">
        <v>3</v>
      </c>
      <c r="H98" s="9">
        <v>1</v>
      </c>
      <c r="I98" s="3"/>
      <c r="J98" t="str">
        <f>IF(C98&gt;DATE(2020,3,22),"Si","No")</f>
        <v>No</v>
      </c>
      <c r="K98" t="str">
        <f>IF(OR(B98=18,B98=19),"No","Yes")</f>
        <v>Yes</v>
      </c>
      <c r="L98" t="str">
        <f>IF(C98&gt;DATE(2020,3,15),IF(C98&gt;DATE(2020,3,22),"Fuerte","Debil"),"No")</f>
        <v>No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43906</v>
      </c>
      <c r="D99" s="9">
        <v>193</v>
      </c>
      <c r="E99">
        <v>18.77</v>
      </c>
      <c r="G99" s="9">
        <v>5</v>
      </c>
      <c r="H99" s="9">
        <v>1</v>
      </c>
      <c r="I99" s="3"/>
      <c r="J99" t="str">
        <f>IF(C99&gt;DATE(2020,3,22),"Si","No")</f>
        <v>No</v>
      </c>
      <c r="K99" t="str">
        <f>IF(OR(B99=18,B99=19),"No","Yes")</f>
        <v>Yes</v>
      </c>
      <c r="L99" t="str">
        <f>IF(C99&gt;DATE(2020,3,15),IF(C99&gt;DATE(2020,3,22),"Fuerte","Debil"),"No")</f>
        <v>Debil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43907</v>
      </c>
      <c r="D100" s="9">
        <v>242</v>
      </c>
      <c r="E100">
        <v>23.46</v>
      </c>
      <c r="G100" s="9">
        <v>5</v>
      </c>
      <c r="H100" s="9">
        <v>1</v>
      </c>
      <c r="I100" s="3"/>
      <c r="J100" t="str">
        <f>IF(C100&gt;DATE(2020,3,22),"Si","No")</f>
        <v>No</v>
      </c>
      <c r="K100" t="str">
        <f>IF(OR(B100=18,B100=19),"No","Yes")</f>
        <v>Yes</v>
      </c>
      <c r="L100" t="str">
        <f>IF(C100&gt;DATE(2020,3,15),IF(C100&gt;DATE(2020,3,22),"Fuerte","Debil"),"No")</f>
        <v>Debil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43908</v>
      </c>
      <c r="D101" s="9">
        <v>292</v>
      </c>
      <c r="E101">
        <v>28.06</v>
      </c>
      <c r="G101" s="9">
        <v>6</v>
      </c>
      <c r="H101" s="9">
        <v>1</v>
      </c>
      <c r="I101" s="3"/>
      <c r="J101" t="str">
        <f>IF(C101&gt;DATE(2020,3,22),"Si","No")</f>
        <v>No</v>
      </c>
      <c r="K101" t="str">
        <f>IF(OR(B101=18,B101=19),"No","Yes")</f>
        <v>Yes</v>
      </c>
      <c r="L101" t="str">
        <f>IF(C101&gt;DATE(2020,3,15),IF(C101&gt;DATE(2020,3,22),"Fuerte","Debil"),"No")</f>
        <v>Debil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43909</v>
      </c>
      <c r="D102" s="9">
        <v>344</v>
      </c>
      <c r="E102">
        <v>33.14</v>
      </c>
      <c r="G102" s="9">
        <v>7</v>
      </c>
      <c r="H102" s="9">
        <v>2</v>
      </c>
      <c r="I102" s="3"/>
      <c r="J102" t="str">
        <f>IF(C102&gt;DATE(2020,3,22),"Si","No")</f>
        <v>No</v>
      </c>
      <c r="K102" t="str">
        <f>IF(OR(B102=18,B102=19),"No","Yes")</f>
        <v>Yes</v>
      </c>
      <c r="L102" t="str">
        <f>IF(C102&gt;DATE(2020,3,15),IF(C102&gt;DATE(2020,3,22),"Fuerte","Debil"),"No")</f>
        <v>Debil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43910</v>
      </c>
      <c r="D103">
        <v>486</v>
      </c>
      <c r="E103">
        <v>47.03</v>
      </c>
      <c r="F103">
        <v>133</v>
      </c>
      <c r="G103">
        <v>12</v>
      </c>
      <c r="H103">
        <v>5</v>
      </c>
      <c r="I103" s="3"/>
      <c r="J103" t="str">
        <f>IF(C103&gt;DATE(2020,3,22),"Si","No")</f>
        <v>No</v>
      </c>
      <c r="K103" t="str">
        <f>IF(OR(B103=18,B103=19),"No","Yes")</f>
        <v>Yes</v>
      </c>
      <c r="L103" t="str">
        <f>IF(C103&gt;DATE(2020,3,15),IF(C103&gt;DATE(2020,3,22),"Fuerte","Debil"),"No")</f>
        <v>Debil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43911</v>
      </c>
      <c r="D104">
        <v>545</v>
      </c>
      <c r="E104">
        <v>52.6</v>
      </c>
      <c r="F104">
        <v>171</v>
      </c>
      <c r="G104">
        <v>15</v>
      </c>
      <c r="H104">
        <v>8</v>
      </c>
      <c r="I104" s="3"/>
      <c r="J104" t="str">
        <f>IF(C104&gt;DATE(2020,3,22),"Si","No")</f>
        <v>No</v>
      </c>
      <c r="K104" t="str">
        <f>IF(OR(B104=18,B104=19),"No","Yes")</f>
        <v>Yes</v>
      </c>
      <c r="L104" t="str">
        <f>IF(C104&gt;DATE(2020,3,15),IF(C104&gt;DATE(2020,3,22),"Fuerte","Debil"),"No")</f>
        <v>Debil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43912</v>
      </c>
      <c r="D105">
        <v>594</v>
      </c>
      <c r="E105">
        <v>57.39</v>
      </c>
      <c r="F105">
        <v>194</v>
      </c>
      <c r="G105">
        <v>22</v>
      </c>
      <c r="H105">
        <v>12</v>
      </c>
      <c r="I105">
        <v>21</v>
      </c>
      <c r="J105" t="str">
        <f>IF(C105&gt;DATE(2020,3,22),"Si","No")</f>
        <v>No</v>
      </c>
      <c r="K105" t="str">
        <f>IF(OR(B105=18,B105=19),"No","Yes")</f>
        <v>Yes</v>
      </c>
      <c r="L105" t="str">
        <f>IF(C105&gt;DATE(2020,3,15),IF(C105&gt;DATE(2020,3,22),"Fuerte","Debil"),"No")</f>
        <v>Debil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43913</v>
      </c>
      <c r="D106">
        <v>662</v>
      </c>
      <c r="E106">
        <v>62.57</v>
      </c>
      <c r="F106">
        <v>224</v>
      </c>
      <c r="G106">
        <v>23</v>
      </c>
      <c r="H106">
        <v>22</v>
      </c>
      <c r="I106">
        <v>30</v>
      </c>
      <c r="J106" t="str">
        <f>IF(C106&gt;DATE(2020,3,22),"Si","No")</f>
        <v>Si</v>
      </c>
      <c r="K106" t="str">
        <f>IF(OR(B106=18,B106=19),"No","Yes")</f>
        <v>Yes</v>
      </c>
      <c r="L106" t="str">
        <f>IF(C106&gt;DATE(2020,3,15),IF(C106&gt;DATE(2020,3,22),"Fuerte","Debil"),"No")</f>
        <v>Fuerte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43914</v>
      </c>
      <c r="D107">
        <v>779</v>
      </c>
      <c r="E107">
        <v>73.239999999999995</v>
      </c>
      <c r="F107">
        <v>263</v>
      </c>
      <c r="G107">
        <v>29</v>
      </c>
      <c r="H107">
        <v>25</v>
      </c>
      <c r="I107">
        <v>35</v>
      </c>
      <c r="J107" t="str">
        <f>IF(C107&gt;DATE(2020,3,22),"Si","No")</f>
        <v>Si</v>
      </c>
      <c r="K107" t="str">
        <f>IF(OR(B107=18,B107=19),"No","Yes")</f>
        <v>Yes</v>
      </c>
      <c r="L107" t="str">
        <f>IF(C107&gt;DATE(2020,3,15),IF(C107&gt;DATE(2020,3,22),"Fuerte","Debil"),"No")</f>
        <v>Fuerte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43915</v>
      </c>
      <c r="D108">
        <v>841</v>
      </c>
      <c r="E108">
        <v>77.84</v>
      </c>
      <c r="F108">
        <v>300</v>
      </c>
      <c r="G108">
        <v>34</v>
      </c>
      <c r="H108">
        <v>27</v>
      </c>
      <c r="I108">
        <v>40</v>
      </c>
      <c r="J108" t="str">
        <f>IF(C108&gt;DATE(2020,3,22),"Si","No")</f>
        <v>Si</v>
      </c>
      <c r="K108" t="str">
        <f>IF(OR(B108=18,B108=19),"No","Yes")</f>
        <v>Yes</v>
      </c>
      <c r="L108" t="str">
        <f>IF(C108&gt;DATE(2020,3,15),IF(C108&gt;DATE(2020,3,22),"Fuerte","Debil"),"No")</f>
        <v>Fuerte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43916</v>
      </c>
      <c r="D109">
        <v>900</v>
      </c>
      <c r="E109">
        <v>81.44</v>
      </c>
      <c r="F109">
        <v>339</v>
      </c>
      <c r="G109">
        <v>47</v>
      </c>
      <c r="H109">
        <v>29</v>
      </c>
      <c r="I109">
        <v>52</v>
      </c>
      <c r="J109" t="str">
        <f>IF(C109&gt;DATE(2020,3,22),"Si","No")</f>
        <v>Si</v>
      </c>
      <c r="K109" t="str">
        <f>IF(OR(B109=18,B109=19),"No","Yes")</f>
        <v>Yes</v>
      </c>
      <c r="L109" t="str">
        <f>IF(C109&gt;DATE(2020,3,15),IF(C109&gt;DATE(2020,3,22),"Fuerte","Debil"),"No")</f>
        <v>Fuerte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43917</v>
      </c>
      <c r="D110" s="2">
        <v>1004</v>
      </c>
      <c r="E110">
        <v>89.17</v>
      </c>
      <c r="F110">
        <v>408</v>
      </c>
      <c r="G110">
        <v>50</v>
      </c>
      <c r="H110">
        <v>33</v>
      </c>
      <c r="I110">
        <v>65</v>
      </c>
      <c r="J110" t="str">
        <f>IF(C110&gt;DATE(2020,3,22),"Si","No")</f>
        <v>Si</v>
      </c>
      <c r="K110" t="str">
        <f>IF(OR(B110=18,B110=19),"No","Yes")</f>
        <v>Yes</v>
      </c>
      <c r="L110" t="str">
        <f>IF(C110&gt;DATE(2020,3,15),IF(C110&gt;DATE(2020,3,22),"Fuerte","Debil"),"No")</f>
        <v>Fuerte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43918</v>
      </c>
      <c r="D111" s="2">
        <v>1088</v>
      </c>
      <c r="E111">
        <v>92.98</v>
      </c>
      <c r="F111">
        <v>466</v>
      </c>
      <c r="G111">
        <v>57</v>
      </c>
      <c r="H111">
        <v>41</v>
      </c>
      <c r="I111">
        <v>76</v>
      </c>
      <c r="J111" t="str">
        <f>IF(C111&gt;DATE(2020,3,22),"Si","No")</f>
        <v>Si</v>
      </c>
      <c r="K111" t="str">
        <f>IF(OR(B111=18,B111=19),"No","Yes")</f>
        <v>Yes</v>
      </c>
      <c r="L111" t="str">
        <f>IF(C111&gt;DATE(2020,3,15),IF(C111&gt;DATE(2020,3,22),"Fuerte","Debil"),"No")</f>
        <v>Fuerte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43919</v>
      </c>
      <c r="D112" s="2">
        <v>1158</v>
      </c>
      <c r="E112" s="2">
        <v>95.91</v>
      </c>
      <c r="F112">
        <v>479</v>
      </c>
      <c r="G112" s="2">
        <v>60</v>
      </c>
      <c r="H112">
        <v>49</v>
      </c>
      <c r="I112">
        <v>78</v>
      </c>
      <c r="J112" t="str">
        <f>IF(C112&gt;DATE(2020,3,22),"Si","No")</f>
        <v>Si</v>
      </c>
      <c r="K112" t="str">
        <f>IF(OR(B112=18,B112=19),"No","Yes")</f>
        <v>Yes</v>
      </c>
      <c r="L112" t="str">
        <f>IF(C112&gt;DATE(2020,3,15),IF(C112&gt;DATE(2020,3,22),"Fuerte","Debil"),"No")</f>
        <v>Fuerte</v>
      </c>
      <c r="M112">
        <f>VLOOKUP(A112,Dias_Madrid!$A$1:$B$19,2,FALSE)</f>
        <v>9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43920</v>
      </c>
      <c r="D113" s="2">
        <v>1236</v>
      </c>
      <c r="E113" s="2">
        <v>101.97</v>
      </c>
      <c r="F113" s="2">
        <v>529</v>
      </c>
      <c r="G113">
        <v>65</v>
      </c>
      <c r="H113" s="2">
        <v>55</v>
      </c>
      <c r="I113">
        <v>90</v>
      </c>
      <c r="J113" t="str">
        <f>IF(C113&gt;DATE(2020,3,22),"Si","No")</f>
        <v>Si</v>
      </c>
      <c r="K113" t="str">
        <f>IF(OR(B113=18,B113=19),"No","Yes")</f>
        <v>Yes</v>
      </c>
      <c r="L113" t="str">
        <f>IF(C113&gt;DATE(2020,3,15),IF(C113&gt;DATE(2020,3,22),"Fuerte","Debil"),"No")</f>
        <v>Fuerte</v>
      </c>
      <c r="M113">
        <f>VLOOKUP(A113,Dias_Madrid!$A$1:$B$19,2,FALSE)</f>
        <v>9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43921</v>
      </c>
      <c r="D114" s="2">
        <v>1322</v>
      </c>
      <c r="E114">
        <v>105.59</v>
      </c>
      <c r="F114">
        <v>590</v>
      </c>
      <c r="G114">
        <v>76</v>
      </c>
      <c r="H114">
        <v>63</v>
      </c>
      <c r="I114">
        <v>109</v>
      </c>
      <c r="J114" t="str">
        <f>IF(C114&gt;DATE(2020,3,22),"Si","No")</f>
        <v>Si</v>
      </c>
      <c r="K114" t="str">
        <f>IF(OR(B114=18,B114=19),"No","Yes")</f>
        <v>Yes</v>
      </c>
      <c r="L114" t="str">
        <f>IF(C114&gt;DATE(2020,3,15),IF(C114&gt;DATE(2020,3,22),"Fuerte","Debil"),"No")</f>
        <v>Fuerte</v>
      </c>
      <c r="M114">
        <f>VLOOKUP(A114,Dias_Madrid!$A$1:$B$19,2,FALSE)</f>
        <v>9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43922</v>
      </c>
      <c r="D115" s="2">
        <v>1384</v>
      </c>
      <c r="E115" s="2">
        <v>106.77</v>
      </c>
      <c r="F115" s="2">
        <v>640</v>
      </c>
      <c r="G115" s="2">
        <v>79</v>
      </c>
      <c r="H115">
        <v>69</v>
      </c>
      <c r="I115">
        <v>135</v>
      </c>
      <c r="J115" t="str">
        <f>IF(C115&gt;DATE(2020,3,22),"Si","No")</f>
        <v>Si</v>
      </c>
      <c r="K115" t="str">
        <f>IF(OR(B115=18,B115=19),"No","Yes")</f>
        <v>Yes</v>
      </c>
      <c r="L115" t="str">
        <f>IF(C115&gt;DATE(2020,3,15),IF(C115&gt;DATE(2020,3,22),"Fuerte","Debil"),"No")</f>
        <v>Fuerte</v>
      </c>
      <c r="M115">
        <f>VLOOKUP(A115,Dias_Madrid!$A$1:$B$19,2,FALSE)</f>
        <v>9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43923</v>
      </c>
      <c r="D116" s="2">
        <v>1433</v>
      </c>
      <c r="E116" s="2">
        <v>106.47</v>
      </c>
      <c r="F116" s="2">
        <v>702</v>
      </c>
      <c r="G116" s="2">
        <v>86</v>
      </c>
      <c r="H116">
        <v>70</v>
      </c>
      <c r="I116">
        <v>154</v>
      </c>
      <c r="J116" t="str">
        <f>IF(C116&gt;DATE(2020,3,22),"Si","No")</f>
        <v>Si</v>
      </c>
      <c r="K116" t="str">
        <f>IF(OR(B116=18,B116=19),"No","Yes")</f>
        <v>Yes</v>
      </c>
      <c r="L116" t="str">
        <f>IF(C116&gt;DATE(2020,3,15),IF(C116&gt;DATE(2020,3,22),"Fuerte","Debil"),"No")</f>
        <v>Fuerte</v>
      </c>
      <c r="M116">
        <f>VLOOKUP(A116,Dias_Madrid!$A$1:$B$19,2,FALSE)</f>
        <v>9</v>
      </c>
      <c r="N116" t="str">
        <f>IF(C116&gt;DATE(2020,4,1),"Si","No")</f>
        <v>Si</v>
      </c>
      <c r="O116" t="str">
        <f>IF(B116=13,"S","N")</f>
        <v>N</v>
      </c>
    </row>
    <row r="117" spans="1:15" x14ac:dyDescent="0.2">
      <c r="A117" s="18" t="s">
        <v>12</v>
      </c>
      <c r="B117" s="18">
        <v>3</v>
      </c>
      <c r="C117" s="3">
        <v>43924</v>
      </c>
      <c r="D117" s="19">
        <v>1522</v>
      </c>
      <c r="E117" s="19">
        <v>101</v>
      </c>
      <c r="F117" s="19">
        <v>766</v>
      </c>
      <c r="G117" s="19">
        <v>87</v>
      </c>
      <c r="H117" s="18">
        <v>76</v>
      </c>
      <c r="I117" s="18">
        <v>190</v>
      </c>
      <c r="J117" t="str">
        <f>IF(C117&gt;DATE(2020,3,22),"Si","No")</f>
        <v>Si</v>
      </c>
      <c r="K117" t="str">
        <f>IF(OR(B117=18,B117=19),"No","Yes")</f>
        <v>Yes</v>
      </c>
      <c r="L117" t="str">
        <f>IF(C117&gt;DATE(2020,3,15),IF(C117&gt;DATE(2020,3,22),"Fuerte","Debil"),"No")</f>
        <v>Fuerte</v>
      </c>
      <c r="M117">
        <f>VLOOKUP(A117,Dias_Madrid!$A$1:$B$19,2,FALSE)</f>
        <v>9</v>
      </c>
      <c r="N117" t="str">
        <f>IF(C117&gt;DATE(2020,4,1),"Si","No")</f>
        <v>Si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43925</v>
      </c>
      <c r="D118" s="2">
        <v>1605</v>
      </c>
      <c r="E118" s="2">
        <v>103.64</v>
      </c>
      <c r="F118" s="2">
        <v>808</v>
      </c>
      <c r="G118" s="2">
        <v>90</v>
      </c>
      <c r="H118">
        <v>80</v>
      </c>
      <c r="I118">
        <v>216</v>
      </c>
      <c r="J118" t="str">
        <f>IF(C118&gt;DATE(2020,3,22),"Si","No")</f>
        <v>Si</v>
      </c>
      <c r="K118" t="str">
        <f>IF(OR(B118=18,B118=19),"No","Yes")</f>
        <v>Yes</v>
      </c>
      <c r="L118" t="str">
        <f>IF(C118&gt;DATE(2020,3,15),IF(C118&gt;DATE(2020,3,22),"Fuerte","Debil"),"No")</f>
        <v>Fuerte</v>
      </c>
      <c r="M118">
        <f>VLOOKUP(A118,Dias_Madrid!$A$1:$B$19,2,FALSE)</f>
        <v>9</v>
      </c>
      <c r="N118" t="str">
        <f>IF(C118&gt;DATE(2020,4,1),"Si","No")</f>
        <v>Si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43926</v>
      </c>
      <c r="D119" s="2">
        <v>1646</v>
      </c>
      <c r="E119" s="2">
        <v>102.85</v>
      </c>
      <c r="F119" s="2">
        <v>846</v>
      </c>
      <c r="G119" s="2">
        <v>90</v>
      </c>
      <c r="H119">
        <v>86</v>
      </c>
      <c r="I119">
        <v>222</v>
      </c>
      <c r="J119" t="str">
        <f>IF(C119&gt;DATE(2020,3,22),"Si","No")</f>
        <v>Si</v>
      </c>
      <c r="K119" t="str">
        <f>IF(OR(B119=18,B119=19),"No","Yes")</f>
        <v>Yes</v>
      </c>
      <c r="L119" t="str">
        <f>IF(C119&gt;DATE(2020,3,15),IF(C119&gt;DATE(2020,3,22),"Fuerte","Debil"),"No")</f>
        <v>Fuerte</v>
      </c>
      <c r="M119">
        <f>VLOOKUP(A119,Dias_Madrid!$A$1:$B$19,2,FALSE)</f>
        <v>9</v>
      </c>
      <c r="N119" t="str">
        <f>IF(C119&gt;DATE(2020,4,1),"Si","No")</f>
        <v>Si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43927</v>
      </c>
      <c r="D120" s="2">
        <v>1679</v>
      </c>
      <c r="E120" s="2">
        <v>99.43</v>
      </c>
      <c r="F120" s="2">
        <v>889</v>
      </c>
      <c r="G120" s="2">
        <v>91</v>
      </c>
      <c r="H120">
        <v>96</v>
      </c>
      <c r="I120">
        <v>244</v>
      </c>
      <c r="J120" t="str">
        <f>IF(C120&gt;DATE(2020,3,22),"Si","No")</f>
        <v>Si</v>
      </c>
      <c r="K120" t="str">
        <f>IF(OR(B120=18,B120=19),"No","Yes")</f>
        <v>Yes</v>
      </c>
      <c r="L120" t="str">
        <f>IF(C120&gt;DATE(2020,3,15),IF(C120&gt;DATE(2020,3,22),"Fuerte","Debil"),"No")</f>
        <v>Fuerte</v>
      </c>
      <c r="M120">
        <f>VLOOKUP(A120,Dias_Madrid!$A$1:$B$19,2,FALSE)</f>
        <v>9</v>
      </c>
      <c r="N120" t="str">
        <f>IF(C120&gt;DATE(2020,4,1),"Si","No")</f>
        <v>Si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43928</v>
      </c>
      <c r="D121" s="2">
        <v>1705</v>
      </c>
      <c r="E121" s="2">
        <v>90.54</v>
      </c>
      <c r="F121" s="2">
        <v>958</v>
      </c>
      <c r="G121" s="2">
        <v>91</v>
      </c>
      <c r="H121">
        <v>102</v>
      </c>
      <c r="I121">
        <v>294</v>
      </c>
      <c r="J121" t="str">
        <f>IF(C121&gt;DATE(2020,3,22),"Si","No")</f>
        <v>Si</v>
      </c>
      <c r="K121" t="str">
        <f>IF(OR(B121=18,B121=19),"No","Yes")</f>
        <v>Yes</v>
      </c>
      <c r="L121" t="str">
        <f>IF(C121&gt;DATE(2020,3,15),IF(C121&gt;DATE(2020,3,22),"Fuerte","Debil"),"No")</f>
        <v>Fuerte</v>
      </c>
      <c r="M121">
        <f>VLOOKUP(A121,Dias_Madrid!$A$1:$B$19,2,FALSE)</f>
        <v>9</v>
      </c>
      <c r="N121" t="str">
        <f>IF(C121&gt;DATE(2020,4,1),"Si","No")</f>
        <v>Si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43929</v>
      </c>
      <c r="D122" s="2">
        <v>1737</v>
      </c>
      <c r="E122" s="2">
        <v>87.6</v>
      </c>
      <c r="F122" s="2">
        <v>1018</v>
      </c>
      <c r="G122" s="2">
        <v>94</v>
      </c>
      <c r="H122">
        <v>110</v>
      </c>
      <c r="I122">
        <v>340</v>
      </c>
      <c r="J122" t="str">
        <f>IF(C122&gt;DATE(2020,3,22),"Si","No")</f>
        <v>Si</v>
      </c>
      <c r="K122" t="str">
        <f>IF(OR(B122=18,B122=19),"No","Yes")</f>
        <v>Yes</v>
      </c>
      <c r="L122" t="str">
        <f>IF(C122&gt;DATE(2020,3,15),IF(C122&gt;DATE(2020,3,22),"Fuerte","Debil"),"No")</f>
        <v>Fuerte</v>
      </c>
      <c r="M122">
        <f>VLOOKUP(A122,Dias_Madrid!$A$1:$B$19,2,FALSE)</f>
        <v>9</v>
      </c>
      <c r="N122" t="str">
        <f>IF(C122&gt;DATE(2020,4,1),"Si","No")</f>
        <v>Si</v>
      </c>
      <c r="O122" t="str">
        <f>IF(B122=13,"S","N")</f>
        <v>N</v>
      </c>
    </row>
    <row r="123" spans="1:15" x14ac:dyDescent="0.2">
      <c r="A123" t="s">
        <v>12</v>
      </c>
      <c r="B123">
        <v>3</v>
      </c>
      <c r="C123" s="3">
        <v>43930</v>
      </c>
      <c r="D123" s="2">
        <v>1799</v>
      </c>
      <c r="E123" s="2">
        <v>87.9</v>
      </c>
      <c r="F123" s="2">
        <v>1083</v>
      </c>
      <c r="G123" s="2">
        <v>100</v>
      </c>
      <c r="H123">
        <v>121</v>
      </c>
      <c r="I123">
        <v>372</v>
      </c>
      <c r="J123" t="str">
        <f>IF(C123&gt;DATE(2020,3,22),"Si","No")</f>
        <v>Si</v>
      </c>
      <c r="K123" t="str">
        <f>IF(OR(B123=18,B123=19),"No","Yes")</f>
        <v>Yes</v>
      </c>
      <c r="L123" t="str">
        <f>IF(C123&gt;DATE(2020,3,15),IF(C123&gt;DATE(2020,3,22),"Fuerte","Debil"),"No")</f>
        <v>Fuerte</v>
      </c>
      <c r="M123">
        <f>VLOOKUP(A123,Dias_Madrid!$A$1:$B$19,2,FALSE)</f>
        <v>9</v>
      </c>
      <c r="N123" t="str">
        <f>IF(C123&gt;DATE(2020,4,1),"Si","No")</f>
        <v>Si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43931</v>
      </c>
      <c r="D124" s="2">
        <v>1827</v>
      </c>
      <c r="E124" s="2">
        <v>80.47</v>
      </c>
      <c r="F124" s="2">
        <v>1147</v>
      </c>
      <c r="G124" s="2">
        <v>105</v>
      </c>
      <c r="H124">
        <v>128</v>
      </c>
      <c r="I124">
        <v>414</v>
      </c>
      <c r="J124" t="str">
        <f>IF(C124&gt;DATE(2020,3,22),"Si","No")</f>
        <v>Si</v>
      </c>
      <c r="K124" t="str">
        <f>IF(OR(B124=18,B124=19),"No","Yes")</f>
        <v>Yes</v>
      </c>
      <c r="L124" t="str">
        <f>IF(C124&gt;DATE(2020,3,15),IF(C124&gt;DATE(2020,3,22),"Fuerte","Debil"),"No")</f>
        <v>Fuerte</v>
      </c>
      <c r="M124">
        <f>VLOOKUP(A124,Dias_Madrid!$A$1:$B$19,2,FALSE)</f>
        <v>9</v>
      </c>
      <c r="N124" t="str">
        <f>IF(C124&gt;DATE(2020,4,1),"Si","No")</f>
        <v>Si</v>
      </c>
      <c r="O124" t="str">
        <f>IF(B124=13,"S","N")</f>
        <v>N</v>
      </c>
    </row>
    <row r="125" spans="1:15" x14ac:dyDescent="0.2">
      <c r="A125" t="s">
        <v>12</v>
      </c>
      <c r="B125">
        <v>3</v>
      </c>
      <c r="C125" s="3">
        <v>43932</v>
      </c>
      <c r="D125" s="2">
        <v>1892</v>
      </c>
      <c r="E125" s="2">
        <v>78.61</v>
      </c>
      <c r="F125" s="2">
        <v>1208</v>
      </c>
      <c r="G125" s="2">
        <v>106</v>
      </c>
      <c r="H125">
        <v>140</v>
      </c>
      <c r="I125">
        <v>430</v>
      </c>
      <c r="J125" t="str">
        <f>IF(C125&gt;DATE(2020,3,22),"Si","No")</f>
        <v>Si</v>
      </c>
      <c r="K125" t="str">
        <f>IF(OR(B125=18,B125=19),"No","Yes")</f>
        <v>Yes</v>
      </c>
      <c r="L125" t="str">
        <f>IF(C125&gt;DATE(2020,3,15),IF(C125&gt;DATE(2020,3,22),"Fuerte","Debil"),"No")</f>
        <v>Fuerte</v>
      </c>
      <c r="M125">
        <f>VLOOKUP(A125,Dias_Madrid!$A$1:$B$19,2,FALSE)</f>
        <v>9</v>
      </c>
      <c r="N125" t="str">
        <f>IF(C125&gt;DATE(2020,4,1),"Si","No")</f>
        <v>Si</v>
      </c>
      <c r="O125" t="str">
        <f>IF(B125=13,"S","N")</f>
        <v>N</v>
      </c>
    </row>
    <row r="126" spans="1:15" x14ac:dyDescent="0.2">
      <c r="A126" t="s">
        <v>12</v>
      </c>
      <c r="B126">
        <v>3</v>
      </c>
      <c r="C126" s="3">
        <v>43933</v>
      </c>
      <c r="D126" s="2">
        <v>1958</v>
      </c>
      <c r="E126" s="2">
        <v>78.22</v>
      </c>
      <c r="F126" s="2">
        <v>1265</v>
      </c>
      <c r="G126" s="2">
        <v>110</v>
      </c>
      <c r="H126">
        <v>149</v>
      </c>
      <c r="I126">
        <v>434</v>
      </c>
      <c r="J126" t="str">
        <f>IF(C126&gt;DATE(2020,3,22),"Si","No")</f>
        <v>Si</v>
      </c>
      <c r="K126" t="str">
        <f>IF(OR(B126=18,B126=19),"No","Yes")</f>
        <v>Yes</v>
      </c>
      <c r="L126" t="str">
        <f>IF(C126&gt;DATE(2020,3,15),IF(C126&gt;DATE(2020,3,22),"Fuerte","Debil"),"No")</f>
        <v>Fuerte</v>
      </c>
      <c r="M126">
        <f>VLOOKUP(A126,Dias_Madrid!$A$1:$B$19,2,FALSE)</f>
        <v>9</v>
      </c>
      <c r="N126" t="str">
        <f>IF(C126&gt;DATE(2020,4,1),"Si","No")</f>
        <v>Si</v>
      </c>
      <c r="O126" t="str">
        <f>IF(B126=13,"S","N")</f>
        <v>N</v>
      </c>
    </row>
    <row r="127" spans="1:15" x14ac:dyDescent="0.2">
      <c r="A127" t="s">
        <v>12</v>
      </c>
      <c r="B127">
        <v>3</v>
      </c>
      <c r="C127" s="3">
        <v>43934</v>
      </c>
      <c r="D127" s="2">
        <v>2051</v>
      </c>
      <c r="E127" s="2">
        <v>79.680000000000007</v>
      </c>
      <c r="F127" s="2">
        <v>1330</v>
      </c>
      <c r="G127" s="2">
        <v>111</v>
      </c>
      <c r="H127">
        <v>156</v>
      </c>
      <c r="I127">
        <v>458</v>
      </c>
      <c r="J127" t="str">
        <f>IF(C127&gt;DATE(2020,3,22),"Si","No")</f>
        <v>Si</v>
      </c>
      <c r="K127" t="str">
        <f>IF(OR(B127=18,B127=19),"No","Yes")</f>
        <v>Yes</v>
      </c>
      <c r="L127" t="str">
        <f>IF(C127&gt;DATE(2020,3,15),IF(C127&gt;DATE(2020,3,22),"Fuerte","Debil"),"No")</f>
        <v>Fuerte</v>
      </c>
      <c r="M127">
        <f>VLOOKUP(A127,Dias_Madrid!$A$1:$B$19,2,FALSE)</f>
        <v>9</v>
      </c>
      <c r="N127" t="str">
        <f>IF(C127&gt;DATE(2020,4,1),"Si","No")</f>
        <v>Si</v>
      </c>
      <c r="O127" t="str">
        <f>IF(B127=13,"S","N")</f>
        <v>N</v>
      </c>
    </row>
    <row r="128" spans="1:15" x14ac:dyDescent="0.2">
      <c r="A128" t="s">
        <v>12</v>
      </c>
      <c r="B128">
        <v>3</v>
      </c>
      <c r="C128" s="3">
        <v>43935</v>
      </c>
      <c r="D128" s="2">
        <v>2096</v>
      </c>
      <c r="E128" s="2">
        <v>75.67</v>
      </c>
      <c r="F128" s="2">
        <v>1387</v>
      </c>
      <c r="G128">
        <v>114</v>
      </c>
      <c r="H128">
        <v>166</v>
      </c>
      <c r="I128">
        <v>487</v>
      </c>
      <c r="J128" t="str">
        <f>IF(C128&gt;DATE(2020,3,22),"Si","No")</f>
        <v>Si</v>
      </c>
      <c r="K128" t="str">
        <f>IF(OR(B128=18,B128=19),"No","Yes")</f>
        <v>Yes</v>
      </c>
      <c r="L128" t="str">
        <f>IF(C128&gt;DATE(2020,3,15),IF(C128&gt;DATE(2020,3,22),"Fuerte","Debil"),"No")</f>
        <v>Fuerte</v>
      </c>
      <c r="M128">
        <f>VLOOKUP(A128,Dias_Madrid!$A$1:$B$19,2,FALSE)</f>
        <v>9</v>
      </c>
      <c r="N128" t="str">
        <f>IF(C128&gt;DATE(2020,4,1),"Si","No")</f>
        <v>Si</v>
      </c>
      <c r="O128" t="str">
        <f>IF(B128=13,"S","N")</f>
        <v>N</v>
      </c>
    </row>
    <row r="129" spans="1:15" x14ac:dyDescent="0.2">
      <c r="A129" t="s">
        <v>12</v>
      </c>
      <c r="B129">
        <v>3</v>
      </c>
      <c r="C129" s="3">
        <v>43936</v>
      </c>
      <c r="D129" s="2">
        <v>2170</v>
      </c>
      <c r="E129">
        <v>76.849999999999994</v>
      </c>
      <c r="F129" s="2">
        <v>1432</v>
      </c>
      <c r="G129" s="2">
        <v>116</v>
      </c>
      <c r="H129">
        <v>168</v>
      </c>
      <c r="I129">
        <v>522</v>
      </c>
      <c r="J129" t="str">
        <f>IF(C129&gt;DATE(2020,3,22),"Si","No")</f>
        <v>Si</v>
      </c>
      <c r="K129" t="str">
        <f>IF(OR(B129=18,B129=19),"No","Yes")</f>
        <v>Yes</v>
      </c>
      <c r="L129" t="str">
        <f>IF(C129&gt;DATE(2020,3,15),IF(C129&gt;DATE(2020,3,22),"Fuerte","Debil"),"No")</f>
        <v>Fuerte</v>
      </c>
      <c r="M129">
        <f>VLOOKUP(A129,Dias_Madrid!$A$1:$B$19,2,FALSE)</f>
        <v>9</v>
      </c>
      <c r="N129" t="str">
        <f>IF(C129&gt;DATE(2020,4,1),"Si","No")</f>
        <v>Si</v>
      </c>
      <c r="O129" t="str">
        <f>IF(B129=13,"S","N")</f>
        <v>N</v>
      </c>
    </row>
    <row r="130" spans="1:15" x14ac:dyDescent="0.2">
      <c r="A130" t="s">
        <v>12</v>
      </c>
      <c r="B130">
        <v>3</v>
      </c>
      <c r="C130" s="3">
        <v>43937</v>
      </c>
      <c r="D130" s="2">
        <v>2230</v>
      </c>
      <c r="E130">
        <v>77.92</v>
      </c>
      <c r="F130" s="2">
        <v>1474</v>
      </c>
      <c r="G130" s="2">
        <v>118</v>
      </c>
      <c r="H130">
        <v>174</v>
      </c>
      <c r="I130">
        <v>545</v>
      </c>
      <c r="J130" t="str">
        <f>IF(C130&gt;DATE(2020,3,22),"Si","No")</f>
        <v>Si</v>
      </c>
      <c r="K130" t="str">
        <f>IF(OR(B130=18,B130=19),"No","Yes")</f>
        <v>Yes</v>
      </c>
      <c r="L130" t="str">
        <f>IF(C130&gt;DATE(2020,3,15),IF(C130&gt;DATE(2020,3,22),"Fuerte","Debil"),"No")</f>
        <v>Fuerte</v>
      </c>
      <c r="M130">
        <f>VLOOKUP(A130,Dias_Madrid!$A$1:$B$19,2,FALSE)</f>
        <v>9</v>
      </c>
      <c r="N130" t="str">
        <f>IF(C130&gt;DATE(2020,4,1),"Si","No")</f>
        <v>Si</v>
      </c>
      <c r="O130" t="str">
        <f>IF(B130=13,"S","N")</f>
        <v>N</v>
      </c>
    </row>
    <row r="131" spans="1:15" x14ac:dyDescent="0.2">
      <c r="A131" t="s">
        <v>13</v>
      </c>
      <c r="B131">
        <v>4</v>
      </c>
      <c r="C131" s="3">
        <v>43895</v>
      </c>
      <c r="D131">
        <v>5</v>
      </c>
      <c r="E131">
        <v>0.43</v>
      </c>
      <c r="G131">
        <v>0</v>
      </c>
      <c r="H131">
        <v>0</v>
      </c>
      <c r="I131" s="3"/>
      <c r="J131" t="str">
        <f>IF(C131&gt;DATE(2020,3,22),"Si","No")</f>
        <v>No</v>
      </c>
      <c r="K131" t="str">
        <f>IF(OR(B131=18,B131=19),"No","Yes")</f>
        <v>Yes</v>
      </c>
      <c r="L131" t="str">
        <f>IF(C131&gt;DATE(2020,3,15),IF(C131&gt;DATE(2020,3,22),"Fuerte","Debil"),"No")</f>
        <v>No</v>
      </c>
      <c r="M131">
        <f>VLOOKUP(A131,Dias_Madrid!$A$1:$B$19,2,FALSE)</f>
        <v>11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13</v>
      </c>
      <c r="B132">
        <v>4</v>
      </c>
      <c r="C132" s="3">
        <v>43896</v>
      </c>
      <c r="D132">
        <v>6</v>
      </c>
      <c r="E132">
        <v>0.52</v>
      </c>
      <c r="G132">
        <v>0</v>
      </c>
      <c r="H132">
        <v>0</v>
      </c>
      <c r="I132" s="3"/>
      <c r="J132" t="str">
        <f>IF(C132&gt;DATE(2020,3,22),"Si","No")</f>
        <v>No</v>
      </c>
      <c r="K132" t="str">
        <f>IF(OR(B132=18,B132=19),"No","Yes")</f>
        <v>Yes</v>
      </c>
      <c r="L132" t="str">
        <f>IF(C132&gt;DATE(2020,3,15),IF(C132&gt;DATE(2020,3,22),"Fuerte","Debil"),"No")</f>
        <v>No</v>
      </c>
      <c r="M132">
        <f>VLOOKUP(A132,Dias_Madrid!$A$1:$B$19,2,FALSE)</f>
        <v>11</v>
      </c>
      <c r="N132" t="str">
        <f>IF(C132&gt;DATE(2020,4,1),"Si","No")</f>
        <v>No</v>
      </c>
      <c r="O132" t="str">
        <f>IF(B132=13,"S","N")</f>
        <v>N</v>
      </c>
    </row>
    <row r="133" spans="1:15" x14ac:dyDescent="0.2">
      <c r="A133" t="s">
        <v>13</v>
      </c>
      <c r="B133">
        <v>4</v>
      </c>
      <c r="C133" s="3">
        <v>43897</v>
      </c>
      <c r="D133">
        <v>6</v>
      </c>
      <c r="E133">
        <v>0.52</v>
      </c>
      <c r="G133">
        <v>0</v>
      </c>
      <c r="H133">
        <v>0</v>
      </c>
      <c r="I133" s="3"/>
      <c r="J133" t="str">
        <f>IF(C133&gt;DATE(2020,3,22),"Si","No")</f>
        <v>No</v>
      </c>
      <c r="K133" t="str">
        <f>IF(OR(B133=18,B133=19),"No","Yes")</f>
        <v>Yes</v>
      </c>
      <c r="L133" t="str">
        <f>IF(C133&gt;DATE(2020,3,15),IF(C133&gt;DATE(2020,3,22),"Fuerte","Debil"),"No")</f>
        <v>No</v>
      </c>
      <c r="M133">
        <f>VLOOKUP(A133,Dias_Madrid!$A$1:$B$19,2,FALSE)</f>
        <v>11</v>
      </c>
      <c r="N133" t="str">
        <f>IF(C133&gt;DATE(2020,4,1),"Si","No")</f>
        <v>No</v>
      </c>
      <c r="O133" t="str">
        <f>IF(B133=13,"S","N")</f>
        <v>N</v>
      </c>
    </row>
    <row r="134" spans="1:15" x14ac:dyDescent="0.2">
      <c r="A134" t="s">
        <v>13</v>
      </c>
      <c r="B134">
        <v>4</v>
      </c>
      <c r="C134" s="3">
        <v>43898</v>
      </c>
      <c r="D134">
        <v>11</v>
      </c>
      <c r="E134">
        <v>0.96</v>
      </c>
      <c r="G134">
        <v>0</v>
      </c>
      <c r="H134">
        <v>0</v>
      </c>
      <c r="I134" s="3"/>
      <c r="J134" t="str">
        <f>IF(C134&gt;DATE(2020,3,22),"Si","No")</f>
        <v>No</v>
      </c>
      <c r="K134" t="str">
        <f>IF(OR(B134=18,B134=19),"No","Yes")</f>
        <v>Yes</v>
      </c>
      <c r="L134" t="str">
        <f>IF(C134&gt;DATE(2020,3,15),IF(C134&gt;DATE(2020,3,22),"Fuerte","Debil"),"No")</f>
        <v>No</v>
      </c>
      <c r="M134">
        <f>VLOOKUP(A134,Dias_Madrid!$A$1:$B$19,2,FALSE)</f>
        <v>11</v>
      </c>
      <c r="N134" t="str">
        <f>IF(C134&gt;DATE(2020,4,1),"Si","No")</f>
        <v>No</v>
      </c>
      <c r="O134" t="str">
        <f>IF(B134=13,"S","N")</f>
        <v>N</v>
      </c>
    </row>
    <row r="135" spans="1:15" x14ac:dyDescent="0.2">
      <c r="A135" t="s">
        <v>13</v>
      </c>
      <c r="B135">
        <v>4</v>
      </c>
      <c r="C135" s="3">
        <v>43899</v>
      </c>
      <c r="D135">
        <v>13</v>
      </c>
      <c r="E135">
        <v>1.1299999999999999</v>
      </c>
      <c r="G135">
        <v>1</v>
      </c>
      <c r="H135">
        <v>0</v>
      </c>
      <c r="I135" s="3"/>
      <c r="J135" t="str">
        <f>IF(C135&gt;DATE(2020,3,22),"Si","No")</f>
        <v>No</v>
      </c>
      <c r="K135" t="str">
        <f>IF(OR(B135=18,B135=19),"No","Yes")</f>
        <v>Yes</v>
      </c>
      <c r="L135" t="str">
        <f>IF(C135&gt;DATE(2020,3,15),IF(C135&gt;DATE(2020,3,22),"Fuerte","Debil"),"No")</f>
        <v>No</v>
      </c>
      <c r="M135">
        <f>VLOOKUP(A135,Dias_Madrid!$A$1:$B$19,2,FALSE)</f>
        <v>11</v>
      </c>
      <c r="N135" t="str">
        <f>IF(C135&gt;DATE(2020,4,1),"Si","No")</f>
        <v>No</v>
      </c>
      <c r="O135" t="str">
        <f>IF(B135=13,"S","N")</f>
        <v>N</v>
      </c>
    </row>
    <row r="136" spans="1:15" x14ac:dyDescent="0.2">
      <c r="A136" t="s">
        <v>13</v>
      </c>
      <c r="B136">
        <v>4</v>
      </c>
      <c r="C136" s="3">
        <v>43900</v>
      </c>
      <c r="D136" s="9">
        <v>16</v>
      </c>
      <c r="E136">
        <v>1.39</v>
      </c>
      <c r="G136" s="9">
        <v>1</v>
      </c>
      <c r="H136" s="9">
        <v>0</v>
      </c>
      <c r="I136" s="3"/>
      <c r="J136" t="str">
        <f>IF(C136&gt;DATE(2020,3,22),"Si","No")</f>
        <v>No</v>
      </c>
      <c r="K136" t="str">
        <f>IF(OR(B136=18,B136=19),"No","Yes")</f>
        <v>Yes</v>
      </c>
      <c r="L136" t="str">
        <f>IF(C136&gt;DATE(2020,3,15),IF(C136&gt;DATE(2020,3,22),"Fuerte","Debil"),"No")</f>
        <v>No</v>
      </c>
      <c r="M136">
        <f>VLOOKUP(A136,Dias_Madrid!$A$1:$B$19,2,FALSE)</f>
        <v>11</v>
      </c>
      <c r="N136" t="str">
        <f>IF(C136&gt;DATE(2020,4,1),"Si","No")</f>
        <v>No</v>
      </c>
      <c r="O136" t="str">
        <f>IF(B136=13,"S","N")</f>
        <v>N</v>
      </c>
    </row>
    <row r="137" spans="1:15" x14ac:dyDescent="0.2">
      <c r="A137" t="s">
        <v>13</v>
      </c>
      <c r="B137">
        <v>4</v>
      </c>
      <c r="C137" s="3">
        <v>43901</v>
      </c>
      <c r="D137" s="9">
        <v>22</v>
      </c>
      <c r="E137">
        <v>1.83</v>
      </c>
      <c r="G137" s="9">
        <v>2</v>
      </c>
      <c r="H137" s="9">
        <v>1</v>
      </c>
      <c r="I137" s="3"/>
      <c r="J137" t="str">
        <f>IF(C137&gt;DATE(2020,3,22),"Si","No")</f>
        <v>No</v>
      </c>
      <c r="K137" t="str">
        <f>IF(OR(B137=18,B137=19),"No","Yes")</f>
        <v>Yes</v>
      </c>
      <c r="L137" t="str">
        <f>IF(C137&gt;DATE(2020,3,15),IF(C137&gt;DATE(2020,3,22),"Fuerte","Debil"),"No")</f>
        <v>No</v>
      </c>
      <c r="M137">
        <f>VLOOKUP(A137,Dias_Madrid!$A$1:$B$19,2,FALSE)</f>
        <v>11</v>
      </c>
      <c r="N137" t="str">
        <f>IF(C137&gt;DATE(2020,4,1),"Si","No")</f>
        <v>No</v>
      </c>
      <c r="O137" t="str">
        <f>IF(B137=13,"S","N")</f>
        <v>N</v>
      </c>
    </row>
    <row r="138" spans="1:15" x14ac:dyDescent="0.2">
      <c r="A138" t="s">
        <v>13</v>
      </c>
      <c r="B138">
        <v>4</v>
      </c>
      <c r="C138" s="3">
        <v>43902</v>
      </c>
      <c r="D138" s="9">
        <v>30</v>
      </c>
      <c r="E138">
        <v>2.52</v>
      </c>
      <c r="G138" s="9">
        <v>2</v>
      </c>
      <c r="H138" s="9">
        <v>1</v>
      </c>
      <c r="I138" s="3"/>
      <c r="J138" t="str">
        <f>IF(C138&gt;DATE(2020,3,22),"Si","No")</f>
        <v>No</v>
      </c>
      <c r="K138" t="str">
        <f>IF(OR(B138=18,B138=19),"No","Yes")</f>
        <v>Yes</v>
      </c>
      <c r="L138" t="str">
        <f>IF(C138&gt;DATE(2020,3,15),IF(C138&gt;DATE(2020,3,22),"Fuerte","Debil"),"No")</f>
        <v>No</v>
      </c>
      <c r="M138">
        <f>VLOOKUP(A138,Dias_Madrid!$A$1:$B$19,2,FALSE)</f>
        <v>11</v>
      </c>
      <c r="N138" t="str">
        <f>IF(C138&gt;DATE(2020,4,1),"Si","No")</f>
        <v>No</v>
      </c>
      <c r="O138" t="str">
        <f>IF(B138=13,"S","N")</f>
        <v>N</v>
      </c>
    </row>
    <row r="139" spans="1:15" x14ac:dyDescent="0.2">
      <c r="A139" t="s">
        <v>13</v>
      </c>
      <c r="B139">
        <v>4</v>
      </c>
      <c r="C139" s="3">
        <v>43903</v>
      </c>
      <c r="D139" s="9">
        <v>28</v>
      </c>
      <c r="G139" s="9"/>
      <c r="H139" s="9">
        <v>1</v>
      </c>
      <c r="I139" s="3"/>
      <c r="J139" t="str">
        <f>IF(C139&gt;DATE(2020,3,22),"Si","No")</f>
        <v>No</v>
      </c>
      <c r="K139" t="str">
        <f>IF(OR(B139=18,B139=19),"No","Yes")</f>
        <v>Yes</v>
      </c>
      <c r="L139" t="str">
        <f>IF(C139&gt;DATE(2020,3,15),IF(C139&gt;DATE(2020,3,22),"Fuerte","Debil"),"No")</f>
        <v>No</v>
      </c>
      <c r="M139">
        <f>VLOOKUP(A139,Dias_Madrid!$A$1:$B$19,2,FALSE)</f>
        <v>11</v>
      </c>
      <c r="N139" t="str">
        <f>IF(C139&gt;DATE(2020,4,1),"Si","No")</f>
        <v>No</v>
      </c>
      <c r="O139" t="str">
        <f>IF(B139=13,"S","N")</f>
        <v>N</v>
      </c>
    </row>
    <row r="140" spans="1:15" x14ac:dyDescent="0.2">
      <c r="A140" t="s">
        <v>13</v>
      </c>
      <c r="B140">
        <v>4</v>
      </c>
      <c r="C140" s="3">
        <v>43904</v>
      </c>
      <c r="D140" s="9">
        <v>28</v>
      </c>
      <c r="G140" s="9"/>
      <c r="H140" s="9">
        <v>1</v>
      </c>
      <c r="I140" s="3"/>
      <c r="J140" t="str">
        <f>IF(C140&gt;DATE(2020,3,22),"Si","No")</f>
        <v>No</v>
      </c>
      <c r="K140" t="str">
        <f>IF(OR(B140=18,B140=19),"No","Yes")</f>
        <v>Yes</v>
      </c>
      <c r="L140" t="str">
        <f>IF(C140&gt;DATE(2020,3,15),IF(C140&gt;DATE(2020,3,22),"Fuerte","Debil"),"No")</f>
        <v>No</v>
      </c>
      <c r="M140">
        <f>VLOOKUP(A140,Dias_Madrid!$A$1:$B$19,2,FALSE)</f>
        <v>11</v>
      </c>
      <c r="N140" t="str">
        <f>IF(C140&gt;DATE(2020,4,1),"Si","No")</f>
        <v>No</v>
      </c>
      <c r="O140" t="str">
        <f>IF(B140=13,"S","N")</f>
        <v>N</v>
      </c>
    </row>
    <row r="141" spans="1:15" x14ac:dyDescent="0.2">
      <c r="A141" t="s">
        <v>13</v>
      </c>
      <c r="B141">
        <v>4</v>
      </c>
      <c r="C141" s="3">
        <v>43905</v>
      </c>
      <c r="D141" s="10">
        <v>73</v>
      </c>
      <c r="E141">
        <v>6.18</v>
      </c>
      <c r="G141" s="9">
        <v>4</v>
      </c>
      <c r="H141" s="9">
        <v>1</v>
      </c>
      <c r="I141" s="3"/>
      <c r="J141" t="str">
        <f>IF(C141&gt;DATE(2020,3,22),"Si","No")</f>
        <v>No</v>
      </c>
      <c r="K141" t="str">
        <f>IF(OR(B141=18,B141=19),"No","Yes")</f>
        <v>Yes</v>
      </c>
      <c r="L141" t="str">
        <f>IF(C141&gt;DATE(2020,3,15),IF(C141&gt;DATE(2020,3,22),"Fuerte","Debil"),"No")</f>
        <v>No</v>
      </c>
      <c r="M141">
        <f>VLOOKUP(A141,Dias_Madrid!$A$1:$B$19,2,FALSE)</f>
        <v>11</v>
      </c>
      <c r="N141" t="str">
        <f>IF(C141&gt;DATE(2020,4,1),"Si","No")</f>
        <v>No</v>
      </c>
      <c r="O141" t="str">
        <f>IF(B141=13,"S","N")</f>
        <v>N</v>
      </c>
    </row>
    <row r="142" spans="1:15" x14ac:dyDescent="0.2">
      <c r="A142" t="s">
        <v>13</v>
      </c>
      <c r="B142">
        <v>4</v>
      </c>
      <c r="C142" s="3">
        <v>43906</v>
      </c>
      <c r="D142" s="9">
        <v>92</v>
      </c>
      <c r="E142">
        <v>7.83</v>
      </c>
      <c r="G142" s="9">
        <v>4</v>
      </c>
      <c r="H142" s="9">
        <v>1</v>
      </c>
      <c r="I142" s="3"/>
      <c r="J142" t="str">
        <f>IF(C142&gt;DATE(2020,3,22),"Si","No")</f>
        <v>No</v>
      </c>
      <c r="K142" t="str">
        <f>IF(OR(B142=18,B142=19),"No","Yes")</f>
        <v>Yes</v>
      </c>
      <c r="L142" t="str">
        <f>IF(C142&gt;DATE(2020,3,15),IF(C142&gt;DATE(2020,3,22),"Fuerte","Debil"),"No")</f>
        <v>Debil</v>
      </c>
      <c r="M142">
        <f>VLOOKUP(A142,Dias_Madrid!$A$1:$B$19,2,FALSE)</f>
        <v>11</v>
      </c>
      <c r="N142" t="str">
        <f>IF(C142&gt;DATE(2020,4,1),"Si","No")</f>
        <v>No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43907</v>
      </c>
      <c r="D143" s="9">
        <v>112</v>
      </c>
      <c r="E143">
        <v>9.31</v>
      </c>
      <c r="G143" s="9">
        <v>4</v>
      </c>
      <c r="H143" s="9">
        <v>1</v>
      </c>
      <c r="I143" s="3"/>
      <c r="J143" t="str">
        <f>IF(C143&gt;DATE(2020,3,22),"Si","No")</f>
        <v>No</v>
      </c>
      <c r="K143" t="str">
        <f>IF(OR(B143=18,B143=19),"No","Yes")</f>
        <v>Yes</v>
      </c>
      <c r="L143" t="str">
        <f>IF(C143&gt;DATE(2020,3,15),IF(C143&gt;DATE(2020,3,22),"Fuerte","Debil"),"No")</f>
        <v>Debil</v>
      </c>
      <c r="M143">
        <f>VLOOKUP(A143,Dias_Madrid!$A$1:$B$19,2,FALSE)</f>
        <v>11</v>
      </c>
      <c r="N143" t="str">
        <f>IF(C143&gt;DATE(2020,4,1),"Si","No")</f>
        <v>No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43908</v>
      </c>
      <c r="D144" s="9">
        <v>169</v>
      </c>
      <c r="E144">
        <v>14.18</v>
      </c>
      <c r="G144" s="9">
        <v>7</v>
      </c>
      <c r="H144" s="9">
        <v>2</v>
      </c>
      <c r="I144" s="3"/>
      <c r="J144" t="str">
        <f>IF(C144&gt;DATE(2020,3,22),"Si","No")</f>
        <v>No</v>
      </c>
      <c r="K144" t="str">
        <f>IF(OR(B144=18,B144=19),"No","Yes")</f>
        <v>Yes</v>
      </c>
      <c r="L144" t="str">
        <f>IF(C144&gt;DATE(2020,3,15),IF(C144&gt;DATE(2020,3,22),"Fuerte","Debil"),"No")</f>
        <v>Debil</v>
      </c>
      <c r="M144">
        <f>VLOOKUP(A144,Dias_Madrid!$A$1:$B$19,2,FALSE)</f>
        <v>11</v>
      </c>
      <c r="N144" t="str">
        <f>IF(C144&gt;DATE(2020,4,1),"Si","No")</f>
        <v>No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43909</v>
      </c>
      <c r="D145" s="9">
        <v>203</v>
      </c>
      <c r="E145">
        <v>17.14</v>
      </c>
      <c r="G145" s="9">
        <v>10</v>
      </c>
      <c r="H145" s="9">
        <v>2</v>
      </c>
      <c r="I145" s="3"/>
      <c r="J145" t="str">
        <f>IF(C145&gt;DATE(2020,3,22),"Si","No")</f>
        <v>No</v>
      </c>
      <c r="K145" t="str">
        <f>IF(OR(B145=18,B145=19),"No","Yes")</f>
        <v>Yes</v>
      </c>
      <c r="L145" t="str">
        <f>IF(C145&gt;DATE(2020,3,15),IF(C145&gt;DATE(2020,3,22),"Fuerte","Debil"),"No")</f>
        <v>Debil</v>
      </c>
      <c r="M145">
        <f>VLOOKUP(A145,Dias_Madrid!$A$1:$B$19,2,FALSE)</f>
        <v>11</v>
      </c>
      <c r="N145" t="str">
        <f>IF(C145&gt;DATE(2020,4,1),"Si","No")</f>
        <v>No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43910</v>
      </c>
      <c r="D146">
        <v>246</v>
      </c>
      <c r="E146">
        <v>20.88</v>
      </c>
      <c r="F146">
        <v>60</v>
      </c>
      <c r="G146">
        <v>14</v>
      </c>
      <c r="H146">
        <v>4</v>
      </c>
      <c r="I146" s="3"/>
      <c r="J146" t="str">
        <f>IF(C146&gt;DATE(2020,3,22),"Si","No")</f>
        <v>No</v>
      </c>
      <c r="K146" t="str">
        <f>IF(OR(B146=18,B146=19),"No","Yes")</f>
        <v>Yes</v>
      </c>
      <c r="L146" t="str">
        <f>IF(C146&gt;DATE(2020,3,15),IF(C146&gt;DATE(2020,3,22),"Fuerte","Debil"),"No")</f>
        <v>Debil</v>
      </c>
      <c r="M146">
        <f>VLOOKUP(A146,Dias_Madrid!$A$1:$B$19,2,FALSE)</f>
        <v>11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43911</v>
      </c>
      <c r="D147">
        <v>331</v>
      </c>
      <c r="E147">
        <v>28.1</v>
      </c>
      <c r="F147">
        <v>79</v>
      </c>
      <c r="G147">
        <v>14</v>
      </c>
      <c r="H147">
        <v>4</v>
      </c>
      <c r="I147" s="3"/>
      <c r="J147" t="str">
        <f>IF(C147&gt;DATE(2020,3,22),"Si","No")</f>
        <v>No</v>
      </c>
      <c r="K147" t="str">
        <f>IF(OR(B147=18,B147=19),"No","Yes")</f>
        <v>Yes</v>
      </c>
      <c r="L147" t="str">
        <f>IF(C147&gt;DATE(2020,3,15),IF(C147&gt;DATE(2020,3,22),"Fuerte","Debil"),"No")</f>
        <v>Debil</v>
      </c>
      <c r="M147">
        <f>VLOOKUP(A147,Dias_Madrid!$A$1:$B$19,2,FALSE)</f>
        <v>11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13</v>
      </c>
      <c r="B148">
        <v>4</v>
      </c>
      <c r="C148" s="3">
        <v>43912</v>
      </c>
      <c r="D148">
        <v>400</v>
      </c>
      <c r="E148">
        <v>33.840000000000003</v>
      </c>
      <c r="F148">
        <v>87</v>
      </c>
      <c r="G148">
        <v>27</v>
      </c>
      <c r="H148">
        <v>10</v>
      </c>
      <c r="I148">
        <v>18</v>
      </c>
      <c r="J148" t="str">
        <f>IF(C148&gt;DATE(2020,3,22),"Si","No")</f>
        <v>No</v>
      </c>
      <c r="K148" t="str">
        <f>IF(OR(B148=18,B148=19),"No","Yes")</f>
        <v>Yes</v>
      </c>
      <c r="L148" t="str">
        <f>IF(C148&gt;DATE(2020,3,15),IF(C148&gt;DATE(2020,3,22),"Fuerte","Debil"),"No")</f>
        <v>Debil</v>
      </c>
      <c r="M148">
        <f>VLOOKUP(A148,Dias_Madrid!$A$1:$B$19,2,FALSE)</f>
        <v>11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43913</v>
      </c>
      <c r="D149">
        <v>478</v>
      </c>
      <c r="E149">
        <v>40.450000000000003</v>
      </c>
      <c r="F149">
        <v>127</v>
      </c>
      <c r="G149">
        <v>35</v>
      </c>
      <c r="H149">
        <v>10</v>
      </c>
      <c r="I149">
        <v>19</v>
      </c>
      <c r="J149" t="str">
        <f>IF(C149&gt;DATE(2020,3,22),"Si","No")</f>
        <v>Si</v>
      </c>
      <c r="K149" t="str">
        <f>IF(OR(B149=18,B149=19),"No","Yes")</f>
        <v>Yes</v>
      </c>
      <c r="L149" t="str">
        <f>IF(C149&gt;DATE(2020,3,15),IF(C149&gt;DATE(2020,3,22),"Fuerte","Debil"),"No")</f>
        <v>Fuerte</v>
      </c>
      <c r="M149">
        <f>VLOOKUP(A149,Dias_Madrid!$A$1:$B$19,2,FALSE)</f>
        <v>11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13</v>
      </c>
      <c r="B150">
        <v>4</v>
      </c>
      <c r="C150" s="3">
        <v>43914</v>
      </c>
      <c r="D150" s="1">
        <v>562</v>
      </c>
      <c r="E150">
        <v>45.55</v>
      </c>
      <c r="F150">
        <v>164</v>
      </c>
      <c r="G150">
        <v>40</v>
      </c>
      <c r="H150">
        <v>13</v>
      </c>
      <c r="I150">
        <v>28</v>
      </c>
      <c r="J150" t="str">
        <f>IF(C150&gt;DATE(2020,3,22),"Si","No")</f>
        <v>Si</v>
      </c>
      <c r="K150" t="str">
        <f>IF(OR(B150=18,B150=19),"No","Yes")</f>
        <v>Yes</v>
      </c>
      <c r="L150" t="str">
        <f>IF(C150&gt;DATE(2020,3,15),IF(C150&gt;DATE(2020,3,22),"Fuerte","Debil"),"No")</f>
        <v>Fuerte</v>
      </c>
      <c r="M150">
        <f>VLOOKUP(A150,Dias_Madrid!$A$1:$B$19,2,FALSE)</f>
        <v>11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13</v>
      </c>
      <c r="B151">
        <v>4</v>
      </c>
      <c r="C151" s="3">
        <v>43915</v>
      </c>
      <c r="D151">
        <v>660</v>
      </c>
      <c r="E151">
        <v>53.23</v>
      </c>
      <c r="F151">
        <v>205</v>
      </c>
      <c r="G151">
        <v>43</v>
      </c>
      <c r="H151">
        <v>17</v>
      </c>
      <c r="I151">
        <v>39</v>
      </c>
      <c r="J151" t="str">
        <f>IF(C151&gt;DATE(2020,3,22),"Si","No")</f>
        <v>Si</v>
      </c>
      <c r="K151" t="str">
        <f>IF(OR(B151=18,B151=19),"No","Yes")</f>
        <v>Yes</v>
      </c>
      <c r="L151" t="str">
        <f>IF(C151&gt;DATE(2020,3,15),IF(C151&gt;DATE(2020,3,22),"Fuerte","Debil"),"No")</f>
        <v>Fuerte</v>
      </c>
      <c r="M151">
        <f>VLOOKUP(A151,Dias_Madrid!$A$1:$B$19,2,FALSE)</f>
        <v>11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43916</v>
      </c>
      <c r="D152">
        <v>755</v>
      </c>
      <c r="E152">
        <v>63.25</v>
      </c>
      <c r="F152">
        <v>237</v>
      </c>
      <c r="G152">
        <v>46</v>
      </c>
      <c r="H152">
        <v>22</v>
      </c>
      <c r="I152">
        <v>67</v>
      </c>
      <c r="J152" t="str">
        <f>IF(C152&gt;DATE(2020,3,22),"Si","No")</f>
        <v>Si</v>
      </c>
      <c r="K152" t="str">
        <f>IF(OR(B152=18,B152=19),"No","Yes")</f>
        <v>Yes</v>
      </c>
      <c r="L152" t="str">
        <f>IF(C152&gt;DATE(2020,3,15),IF(C152&gt;DATE(2020,3,22),"Fuerte","Debil"),"No")</f>
        <v>Fuerte</v>
      </c>
      <c r="M152">
        <f>VLOOKUP(A152,Dias_Madrid!$A$1:$B$19,2,FALSE)</f>
        <v>11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43917</v>
      </c>
      <c r="D153">
        <v>862</v>
      </c>
      <c r="E153">
        <v>72.56</v>
      </c>
      <c r="F153">
        <v>283</v>
      </c>
      <c r="G153">
        <v>59</v>
      </c>
      <c r="H153">
        <v>26</v>
      </c>
      <c r="I153">
        <v>80</v>
      </c>
      <c r="J153" t="str">
        <f>IF(C153&gt;DATE(2020,3,22),"Si","No")</f>
        <v>Si</v>
      </c>
      <c r="K153" t="str">
        <f>IF(OR(B153=18,B153=19),"No","Yes")</f>
        <v>Yes</v>
      </c>
      <c r="L153" t="str">
        <f>IF(C153&gt;DATE(2020,3,15),IF(C153&gt;DATE(2020,3,22),"Fuerte","Debil"),"No")</f>
        <v>Fuerte</v>
      </c>
      <c r="M153">
        <f>VLOOKUP(A153,Dias_Madrid!$A$1:$B$19,2,FALSE)</f>
        <v>11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13</v>
      </c>
      <c r="B154">
        <v>4</v>
      </c>
      <c r="C154" s="3">
        <v>43918</v>
      </c>
      <c r="D154">
        <v>958</v>
      </c>
      <c r="E154">
        <v>79.69</v>
      </c>
      <c r="F154">
        <v>345</v>
      </c>
      <c r="G154">
        <v>71</v>
      </c>
      <c r="H154">
        <v>29</v>
      </c>
      <c r="I154">
        <v>82</v>
      </c>
      <c r="J154" t="str">
        <f>IF(C154&gt;DATE(2020,3,22),"Si","No")</f>
        <v>Si</v>
      </c>
      <c r="K154" t="str">
        <f>IF(OR(B154=18,B154=19),"No","Yes")</f>
        <v>Yes</v>
      </c>
      <c r="L154" t="str">
        <f>IF(C154&gt;DATE(2020,3,15),IF(C154&gt;DATE(2020,3,22),"Fuerte","Debil"),"No")</f>
        <v>Fuerte</v>
      </c>
      <c r="M154">
        <f>VLOOKUP(A154,Dias_Madrid!$A$1:$B$19,2,FALSE)</f>
        <v>11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43919</v>
      </c>
      <c r="D155" s="2">
        <v>1000</v>
      </c>
      <c r="E155" s="2">
        <v>80.650000000000006</v>
      </c>
      <c r="F155">
        <v>353</v>
      </c>
      <c r="G155">
        <v>80</v>
      </c>
      <c r="H155">
        <v>37</v>
      </c>
      <c r="I155">
        <v>100</v>
      </c>
      <c r="J155" t="str">
        <f>IF(C155&gt;DATE(2020,3,22),"Si","No")</f>
        <v>Si</v>
      </c>
      <c r="K155" t="str">
        <f>IF(OR(B155=18,B155=19),"No","Yes")</f>
        <v>Yes</v>
      </c>
      <c r="L155" t="str">
        <f>IF(C155&gt;DATE(2020,3,15),IF(C155&gt;DATE(2020,3,22),"Fuerte","Debil"),"No")</f>
        <v>Fuerte</v>
      </c>
      <c r="M155">
        <f>VLOOKUP(A155,Dias_Madrid!$A$1:$B$19,2,FALSE)</f>
        <v>11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43920</v>
      </c>
      <c r="D156" s="2">
        <v>1069</v>
      </c>
      <c r="E156" s="2">
        <v>85</v>
      </c>
      <c r="F156" s="2">
        <v>399</v>
      </c>
      <c r="G156">
        <v>85</v>
      </c>
      <c r="H156">
        <v>42</v>
      </c>
      <c r="I156">
        <v>111</v>
      </c>
      <c r="J156" t="str">
        <f>IF(C156&gt;DATE(2020,3,22),"Si","No")</f>
        <v>Si</v>
      </c>
      <c r="K156" t="str">
        <f>IF(OR(B156=18,B156=19),"No","Yes")</f>
        <v>Yes</v>
      </c>
      <c r="L156" t="str">
        <f>IF(C156&gt;DATE(2020,3,15),IF(C156&gt;DATE(2020,3,22),"Fuerte","Debil"),"No")</f>
        <v>Fuerte</v>
      </c>
      <c r="M156">
        <f>VLOOKUP(A156,Dias_Madrid!$A$1:$B$19,2,FALSE)</f>
        <v>11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43921</v>
      </c>
      <c r="D157" s="2">
        <v>1131</v>
      </c>
      <c r="E157" s="2">
        <v>88.65</v>
      </c>
      <c r="F157" s="2">
        <v>468</v>
      </c>
      <c r="G157" s="2">
        <v>95</v>
      </c>
      <c r="H157">
        <v>46</v>
      </c>
      <c r="I157">
        <v>170</v>
      </c>
      <c r="J157" t="str">
        <f>IF(C157&gt;DATE(2020,3,22),"Si","No")</f>
        <v>Si</v>
      </c>
      <c r="K157" t="str">
        <f>IF(OR(B157=18,B157=19),"No","Yes")</f>
        <v>Yes</v>
      </c>
      <c r="L157" t="str">
        <f>IF(C157&gt;DATE(2020,3,15),IF(C157&gt;DATE(2020,3,22),"Fuerte","Debil"),"No")</f>
        <v>Fuerte</v>
      </c>
      <c r="M157">
        <f>VLOOKUP(A157,Dias_Madrid!$A$1:$B$19,2,FALSE)</f>
        <v>11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43922</v>
      </c>
      <c r="D158" s="2">
        <v>1204</v>
      </c>
      <c r="E158" s="2">
        <v>90.04</v>
      </c>
      <c r="F158" s="2">
        <v>517</v>
      </c>
      <c r="G158" s="2">
        <v>105</v>
      </c>
      <c r="H158">
        <v>58</v>
      </c>
      <c r="I158">
        <v>239</v>
      </c>
      <c r="J158" t="str">
        <f>IF(C158&gt;DATE(2020,3,22),"Si","No")</f>
        <v>Si</v>
      </c>
      <c r="K158" t="str">
        <f>IF(OR(B158=18,B158=19),"No","Yes")</f>
        <v>Yes</v>
      </c>
      <c r="L158" t="str">
        <f>IF(C158&gt;DATE(2020,3,15),IF(C158&gt;DATE(2020,3,22),"Fuerte","Debil"),"No")</f>
        <v>Fuerte</v>
      </c>
      <c r="M158">
        <f>VLOOKUP(A158,Dias_Madrid!$A$1:$B$19,2,FALSE)</f>
        <v>11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43923</v>
      </c>
      <c r="D159" s="2">
        <v>1257</v>
      </c>
      <c r="E159" s="2">
        <v>91.7</v>
      </c>
      <c r="F159" s="2">
        <v>587</v>
      </c>
      <c r="G159" s="2">
        <v>112</v>
      </c>
      <c r="H159">
        <v>69</v>
      </c>
      <c r="I159">
        <v>375</v>
      </c>
      <c r="J159" t="str">
        <f>IF(C159&gt;DATE(2020,3,22),"Si","No")</f>
        <v>Si</v>
      </c>
      <c r="K159" t="str">
        <f>IF(OR(B159=18,B159=19),"No","Yes")</f>
        <v>Yes</v>
      </c>
      <c r="L159" t="str">
        <f>IF(C159&gt;DATE(2020,3,15),IF(C159&gt;DATE(2020,3,22),"Fuerte","Debil"),"No")</f>
        <v>Fuerte</v>
      </c>
      <c r="M159">
        <f>VLOOKUP(A159,Dias_Madrid!$A$1:$B$19,2,FALSE)</f>
        <v>11</v>
      </c>
      <c r="N159" t="str">
        <f>IF(C159&gt;DATE(2020,4,1),"Si","No")</f>
        <v>Si</v>
      </c>
      <c r="O159" t="str">
        <f>IF(B159=13,"S","N")</f>
        <v>N</v>
      </c>
    </row>
    <row r="160" spans="1:15" x14ac:dyDescent="0.2">
      <c r="A160" s="18" t="s">
        <v>13</v>
      </c>
      <c r="B160" s="18">
        <v>4</v>
      </c>
      <c r="C160" s="3">
        <v>43924</v>
      </c>
      <c r="D160" s="19">
        <v>1271</v>
      </c>
      <c r="E160" s="19">
        <v>89</v>
      </c>
      <c r="F160" s="19">
        <v>634</v>
      </c>
      <c r="G160" s="19">
        <v>114</v>
      </c>
      <c r="H160" s="18">
        <v>71</v>
      </c>
      <c r="I160" s="18">
        <v>422</v>
      </c>
      <c r="J160" t="str">
        <f>IF(C160&gt;DATE(2020,3,22),"Si","No")</f>
        <v>Si</v>
      </c>
      <c r="K160" t="str">
        <f>IF(OR(B160=18,B160=19),"No","Yes")</f>
        <v>Yes</v>
      </c>
      <c r="L160" t="str">
        <f>IF(C160&gt;DATE(2020,3,15),IF(C160&gt;DATE(2020,3,22),"Fuerte","Debil"),"No")</f>
        <v>Fuerte</v>
      </c>
      <c r="M160">
        <f>VLOOKUP(A160,Dias_Madrid!$A$1:$B$19,2,FALSE)</f>
        <v>11</v>
      </c>
      <c r="N160" t="str">
        <f>IF(C160&gt;DATE(2020,4,1),"Si","No")</f>
        <v>Si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43925</v>
      </c>
      <c r="D161" s="2">
        <v>1293</v>
      </c>
      <c r="E161" s="2">
        <v>83.69</v>
      </c>
      <c r="F161" s="2">
        <v>664</v>
      </c>
      <c r="G161" s="2">
        <v>120</v>
      </c>
      <c r="H161">
        <v>75</v>
      </c>
      <c r="I161">
        <v>461</v>
      </c>
      <c r="J161" t="str">
        <f>IF(C161&gt;DATE(2020,3,22),"Si","No")</f>
        <v>Si</v>
      </c>
      <c r="K161" t="str">
        <f>IF(OR(B161=18,B161=19),"No","Yes")</f>
        <v>Yes</v>
      </c>
      <c r="L161" t="str">
        <f>IF(C161&gt;DATE(2020,3,15),IF(C161&gt;DATE(2020,3,22),"Fuerte","Debil"),"No")</f>
        <v>Fuerte</v>
      </c>
      <c r="M161">
        <f>VLOOKUP(A161,Dias_Madrid!$A$1:$B$19,2,FALSE)</f>
        <v>11</v>
      </c>
      <c r="N161" t="str">
        <f>IF(C161&gt;DATE(2020,4,1),"Si","No")</f>
        <v>Si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43926</v>
      </c>
      <c r="D162" s="2">
        <v>1320</v>
      </c>
      <c r="E162" s="2">
        <v>80.040000000000006</v>
      </c>
      <c r="F162" s="2">
        <v>683</v>
      </c>
      <c r="G162">
        <v>121</v>
      </c>
      <c r="H162" s="2">
        <v>81</v>
      </c>
      <c r="I162">
        <v>531</v>
      </c>
      <c r="J162" t="str">
        <f>IF(C162&gt;DATE(2020,3,22),"Si","No")</f>
        <v>Si</v>
      </c>
      <c r="K162" t="str">
        <f>IF(OR(B162=18,B162=19),"No","Yes")</f>
        <v>Yes</v>
      </c>
      <c r="L162" t="str">
        <f>IF(C162&gt;DATE(2020,3,15),IF(C162&gt;DATE(2020,3,22),"Fuerte","Debil"),"No")</f>
        <v>Fuerte</v>
      </c>
      <c r="M162">
        <f>VLOOKUP(A162,Dias_Madrid!$A$1:$B$19,2,FALSE)</f>
        <v>11</v>
      </c>
      <c r="N162" t="str">
        <f>IF(C162&gt;DATE(2020,4,1),"Si","No")</f>
        <v>Si</v>
      </c>
      <c r="O162" t="str">
        <f>IF(B162=13,"S","N")</f>
        <v>N</v>
      </c>
    </row>
    <row r="163" spans="1:15" x14ac:dyDescent="0.2">
      <c r="A163" t="s">
        <v>13</v>
      </c>
      <c r="B163">
        <v>4</v>
      </c>
      <c r="C163" s="3">
        <v>43927</v>
      </c>
      <c r="D163" s="2">
        <v>1369</v>
      </c>
      <c r="E163" s="2">
        <v>77.510000000000005</v>
      </c>
      <c r="F163" s="2">
        <v>705</v>
      </c>
      <c r="G163">
        <v>124</v>
      </c>
      <c r="H163" s="2">
        <v>84</v>
      </c>
      <c r="I163">
        <v>537</v>
      </c>
      <c r="J163" t="str">
        <f>IF(C163&gt;DATE(2020,3,22),"Si","No")</f>
        <v>Si</v>
      </c>
      <c r="K163" t="str">
        <f>IF(OR(B163=18,B163=19),"No","Yes")</f>
        <v>Yes</v>
      </c>
      <c r="L163" t="str">
        <f>IF(C163&gt;DATE(2020,3,15),IF(C163&gt;DATE(2020,3,22),"Fuerte","Debil"),"No")</f>
        <v>Fuerte</v>
      </c>
      <c r="M163">
        <f>VLOOKUP(A163,Dias_Madrid!$A$1:$B$19,2,FALSE)</f>
        <v>11</v>
      </c>
      <c r="N163" t="str">
        <f>IF(C163&gt;DATE(2020,4,1),"Si","No")</f>
        <v>Si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43928</v>
      </c>
      <c r="D164" s="2">
        <v>1412</v>
      </c>
      <c r="E164" s="2">
        <v>73.95</v>
      </c>
      <c r="F164" s="2">
        <v>731</v>
      </c>
      <c r="G164">
        <v>129</v>
      </c>
      <c r="H164" s="2">
        <v>89</v>
      </c>
      <c r="I164">
        <v>616</v>
      </c>
      <c r="J164" t="str">
        <f>IF(C164&gt;DATE(2020,3,22),"Si","No")</f>
        <v>Si</v>
      </c>
      <c r="K164" t="str">
        <f>IF(OR(B164=18,B164=19),"No","Yes")</f>
        <v>Yes</v>
      </c>
      <c r="L164" t="str">
        <f>IF(C164&gt;DATE(2020,3,15),IF(C164&gt;DATE(2020,3,22),"Fuerte","Debil"),"No")</f>
        <v>Fuerte</v>
      </c>
      <c r="M164">
        <f>VLOOKUP(A164,Dias_Madrid!$A$1:$B$19,2,FALSE)</f>
        <v>11</v>
      </c>
      <c r="N164" t="str">
        <f>IF(C164&gt;DATE(2020,4,1),"Si","No")</f>
        <v>Si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43929</v>
      </c>
      <c r="D165" s="2">
        <v>1448</v>
      </c>
      <c r="E165" s="2">
        <v>68.55</v>
      </c>
      <c r="F165" s="2">
        <v>751</v>
      </c>
      <c r="G165">
        <v>132</v>
      </c>
      <c r="H165" s="2">
        <v>89</v>
      </c>
      <c r="I165">
        <v>696</v>
      </c>
      <c r="J165" t="str">
        <f>IF(C165&gt;DATE(2020,3,22),"Si","No")</f>
        <v>Si</v>
      </c>
      <c r="K165" t="str">
        <f>IF(OR(B165=18,B165=19),"No","Yes")</f>
        <v>Yes</v>
      </c>
      <c r="L165" t="str">
        <f>IF(C165&gt;DATE(2020,3,15),IF(C165&gt;DATE(2020,3,22),"Fuerte","Debil"),"No")</f>
        <v>Fuerte</v>
      </c>
      <c r="M165">
        <f>VLOOKUP(A165,Dias_Madrid!$A$1:$B$19,2,FALSE)</f>
        <v>11</v>
      </c>
      <c r="N165" t="str">
        <f>IF(C165&gt;DATE(2020,4,1),"Si","No")</f>
        <v>Si</v>
      </c>
      <c r="O165" t="str">
        <f>IF(B165=13,"S","N")</f>
        <v>N</v>
      </c>
    </row>
    <row r="166" spans="1:15" x14ac:dyDescent="0.2">
      <c r="A166" t="s">
        <v>13</v>
      </c>
      <c r="B166">
        <v>4</v>
      </c>
      <c r="C166" s="3">
        <v>43930</v>
      </c>
      <c r="D166" s="2">
        <v>1488</v>
      </c>
      <c r="E166" s="2">
        <v>63.77</v>
      </c>
      <c r="F166" s="2">
        <v>777</v>
      </c>
      <c r="G166">
        <v>136</v>
      </c>
      <c r="H166" s="2">
        <v>97</v>
      </c>
      <c r="I166">
        <v>737</v>
      </c>
      <c r="J166" t="str">
        <f>IF(C166&gt;DATE(2020,3,22),"Si","No")</f>
        <v>Si</v>
      </c>
      <c r="K166" t="str">
        <f>IF(OR(B166=18,B166=19),"No","Yes")</f>
        <v>Yes</v>
      </c>
      <c r="L166" t="str">
        <f>IF(C166&gt;DATE(2020,3,15),IF(C166&gt;DATE(2020,3,22),"Fuerte","Debil"),"No")</f>
        <v>Fuerte</v>
      </c>
      <c r="M166">
        <f>VLOOKUP(A166,Dias_Madrid!$A$1:$B$19,2,FALSE)</f>
        <v>11</v>
      </c>
      <c r="N166" t="str">
        <f>IF(C166&gt;DATE(2020,4,1),"Si","No")</f>
        <v>Si</v>
      </c>
      <c r="O166" t="str">
        <f>IF(B166=13,"S","N")</f>
        <v>N</v>
      </c>
    </row>
    <row r="167" spans="1:15" x14ac:dyDescent="0.2">
      <c r="A167" t="s">
        <v>13</v>
      </c>
      <c r="B167">
        <v>4</v>
      </c>
      <c r="C167" s="3">
        <v>43931</v>
      </c>
      <c r="D167" s="2">
        <v>1507</v>
      </c>
      <c r="E167" s="2">
        <v>56.11</v>
      </c>
      <c r="F167" s="2">
        <v>778</v>
      </c>
      <c r="G167">
        <v>137</v>
      </c>
      <c r="H167" s="2">
        <v>102</v>
      </c>
      <c r="I167">
        <v>757</v>
      </c>
      <c r="J167" t="str">
        <f>IF(C167&gt;DATE(2020,3,22),"Si","No")</f>
        <v>Si</v>
      </c>
      <c r="K167" t="str">
        <f>IF(OR(B167=18,B167=19),"No","Yes")</f>
        <v>Yes</v>
      </c>
      <c r="L167" t="str">
        <f>IF(C167&gt;DATE(2020,3,15),IF(C167&gt;DATE(2020,3,22),"Fuerte","Debil"),"No")</f>
        <v>Fuerte</v>
      </c>
      <c r="M167">
        <f>VLOOKUP(A167,Dias_Madrid!$A$1:$B$19,2,FALSE)</f>
        <v>11</v>
      </c>
      <c r="N167" t="str">
        <f>IF(C167&gt;DATE(2020,4,1),"Si","No")</f>
        <v>Si</v>
      </c>
      <c r="O167" t="str">
        <f>IF(B167=13,"S","N")</f>
        <v>N</v>
      </c>
    </row>
    <row r="168" spans="1:15" x14ac:dyDescent="0.2">
      <c r="A168" t="s">
        <v>13</v>
      </c>
      <c r="B168">
        <v>4</v>
      </c>
      <c r="C168" s="3">
        <v>43932</v>
      </c>
      <c r="D168" s="2">
        <v>1534</v>
      </c>
      <c r="E168" s="2">
        <v>50.11</v>
      </c>
      <c r="F168" s="2">
        <v>805</v>
      </c>
      <c r="G168">
        <v>142</v>
      </c>
      <c r="H168" s="2">
        <v>112</v>
      </c>
      <c r="I168">
        <v>848</v>
      </c>
      <c r="J168" t="str">
        <f>IF(C168&gt;DATE(2020,3,22),"Si","No")</f>
        <v>Si</v>
      </c>
      <c r="K168" t="str">
        <f>IF(OR(B168=18,B168=19),"No","Yes")</f>
        <v>Yes</v>
      </c>
      <c r="L168" t="str">
        <f>IF(C168&gt;DATE(2020,3,15),IF(C168&gt;DATE(2020,3,22),"Fuerte","Debil"),"No")</f>
        <v>Fuerte</v>
      </c>
      <c r="M168">
        <f>VLOOKUP(A168,Dias_Madrid!$A$1:$B$19,2,FALSE)</f>
        <v>11</v>
      </c>
      <c r="N168" t="str">
        <f>IF(C168&gt;DATE(2020,4,1),"Si","No")</f>
        <v>Si</v>
      </c>
      <c r="O168" t="str">
        <f>IF(B168=13,"S","N")</f>
        <v>N</v>
      </c>
    </row>
    <row r="169" spans="1:15" x14ac:dyDescent="0.2">
      <c r="A169" t="s">
        <v>13</v>
      </c>
      <c r="B169">
        <v>4</v>
      </c>
      <c r="C169" s="3">
        <v>43933</v>
      </c>
      <c r="D169" s="2">
        <v>1550</v>
      </c>
      <c r="E169" s="2">
        <v>47.85</v>
      </c>
      <c r="F169" s="2">
        <v>811</v>
      </c>
      <c r="G169">
        <v>143</v>
      </c>
      <c r="H169" s="2">
        <v>117</v>
      </c>
      <c r="I169">
        <v>862</v>
      </c>
      <c r="J169" t="str">
        <f>IF(C169&gt;DATE(2020,3,22),"Si","No")</f>
        <v>Si</v>
      </c>
      <c r="K169" t="str">
        <f>IF(OR(B169=18,B169=19),"No","Yes")</f>
        <v>Yes</v>
      </c>
      <c r="L169" t="str">
        <f>IF(C169&gt;DATE(2020,3,15),IF(C169&gt;DATE(2020,3,22),"Fuerte","Debil"),"No")</f>
        <v>Fuerte</v>
      </c>
      <c r="M169">
        <f>VLOOKUP(A169,Dias_Madrid!$A$1:$B$19,2,FALSE)</f>
        <v>11</v>
      </c>
      <c r="N169" t="str">
        <f>IF(C169&gt;DATE(2020,4,1),"Si","No")</f>
        <v>Si</v>
      </c>
      <c r="O169" t="str">
        <f>IF(B169=13,"S","N")</f>
        <v>N</v>
      </c>
    </row>
    <row r="170" spans="1:15" x14ac:dyDescent="0.2">
      <c r="A170" t="s">
        <v>13</v>
      </c>
      <c r="B170">
        <v>4</v>
      </c>
      <c r="C170" s="3">
        <v>43934</v>
      </c>
      <c r="D170" s="2">
        <v>1571</v>
      </c>
      <c r="E170" s="2">
        <v>43.67</v>
      </c>
      <c r="F170" s="2">
        <v>826</v>
      </c>
      <c r="G170">
        <v>145</v>
      </c>
      <c r="H170" s="2">
        <v>118</v>
      </c>
      <c r="I170">
        <v>871</v>
      </c>
      <c r="J170" t="str">
        <f>IF(C170&gt;DATE(2020,3,22),"Si","No")</f>
        <v>Si</v>
      </c>
      <c r="K170" t="str">
        <f>IF(OR(B170=18,B170=19),"No","Yes")</f>
        <v>Yes</v>
      </c>
      <c r="L170" t="str">
        <f>IF(C170&gt;DATE(2020,3,15),IF(C170&gt;DATE(2020,3,22),"Fuerte","Debil"),"No")</f>
        <v>Fuerte</v>
      </c>
      <c r="M170">
        <f>VLOOKUP(A170,Dias_Madrid!$A$1:$B$19,2,FALSE)</f>
        <v>11</v>
      </c>
      <c r="N170" t="str">
        <f>IF(C170&gt;DATE(2020,4,1),"Si","No")</f>
        <v>Si</v>
      </c>
      <c r="O170" t="str">
        <f>IF(B170=13,"S","N")</f>
        <v>N</v>
      </c>
    </row>
    <row r="171" spans="1:15" x14ac:dyDescent="0.2">
      <c r="A171" t="s">
        <v>13</v>
      </c>
      <c r="B171">
        <v>4</v>
      </c>
      <c r="C171" s="3">
        <v>43935</v>
      </c>
      <c r="D171" s="2">
        <v>1606</v>
      </c>
      <c r="E171" s="2">
        <v>41.32</v>
      </c>
      <c r="F171" s="2">
        <v>857</v>
      </c>
      <c r="G171">
        <v>149</v>
      </c>
      <c r="H171" s="2">
        <v>125</v>
      </c>
      <c r="I171" s="2">
        <v>881</v>
      </c>
      <c r="J171" t="str">
        <f>IF(C171&gt;DATE(2020,3,22),"Si","No")</f>
        <v>Si</v>
      </c>
      <c r="K171" t="str">
        <f>IF(OR(B171=18,B171=19),"No","Yes")</f>
        <v>Yes</v>
      </c>
      <c r="L171" t="str">
        <f>IF(C171&gt;DATE(2020,3,15),IF(C171&gt;DATE(2020,3,22),"Fuerte","Debil"),"No")</f>
        <v>Fuerte</v>
      </c>
      <c r="M171">
        <f>VLOOKUP(A171,Dias_Madrid!$A$1:$B$19,2,FALSE)</f>
        <v>11</v>
      </c>
      <c r="N171" t="str">
        <f>IF(C171&gt;DATE(2020,4,1),"Si","No")</f>
        <v>Si</v>
      </c>
      <c r="O171" t="str">
        <f>IF(B171=13,"S","N")</f>
        <v>N</v>
      </c>
    </row>
    <row r="172" spans="1:15" x14ac:dyDescent="0.2">
      <c r="A172" t="s">
        <v>13</v>
      </c>
      <c r="B172">
        <v>4</v>
      </c>
      <c r="C172" s="3">
        <v>43936</v>
      </c>
      <c r="D172" s="2">
        <v>1637</v>
      </c>
      <c r="E172" s="2">
        <v>37.67</v>
      </c>
      <c r="F172" s="2">
        <v>872</v>
      </c>
      <c r="G172" s="2">
        <v>152</v>
      </c>
      <c r="H172" s="2">
        <v>131</v>
      </c>
      <c r="I172">
        <v>918</v>
      </c>
      <c r="J172" t="str">
        <f>IF(C172&gt;DATE(2020,3,22),"Si","No")</f>
        <v>Si</v>
      </c>
      <c r="K172" t="str">
        <f>IF(OR(B172=18,B172=19),"No","Yes")</f>
        <v>Yes</v>
      </c>
      <c r="L172" t="str">
        <f>IF(C172&gt;DATE(2020,3,15),IF(C172&gt;DATE(2020,3,22),"Fuerte","Debil"),"No")</f>
        <v>Fuerte</v>
      </c>
      <c r="M172">
        <f>VLOOKUP(A172,Dias_Madrid!$A$1:$B$19,2,FALSE)</f>
        <v>11</v>
      </c>
      <c r="N172" t="str">
        <f>IF(C172&gt;DATE(2020,4,1),"Si","No")</f>
        <v>Si</v>
      </c>
      <c r="O172" t="str">
        <f>IF(B172=13,"S","N")</f>
        <v>N</v>
      </c>
    </row>
    <row r="173" spans="1:15" x14ac:dyDescent="0.2">
      <c r="A173" t="s">
        <v>13</v>
      </c>
      <c r="B173">
        <v>4</v>
      </c>
      <c r="C173" s="3">
        <v>43937</v>
      </c>
      <c r="D173" s="2">
        <v>1668</v>
      </c>
      <c r="E173">
        <v>35.76</v>
      </c>
      <c r="F173" s="2">
        <v>905</v>
      </c>
      <c r="G173" s="2">
        <v>152</v>
      </c>
      <c r="H173" s="2">
        <v>134</v>
      </c>
      <c r="I173">
        <v>938</v>
      </c>
      <c r="J173" t="str">
        <f>IF(C173&gt;DATE(2020,3,22),"Si","No")</f>
        <v>Si</v>
      </c>
      <c r="K173" t="str">
        <f>IF(OR(B173=18,B173=19),"No","Yes")</f>
        <v>Yes</v>
      </c>
      <c r="L173" t="str">
        <f>IF(C173&gt;DATE(2020,3,15),IF(C173&gt;DATE(2020,3,22),"Fuerte","Debil"),"No")</f>
        <v>Fuerte</v>
      </c>
      <c r="M173">
        <f>VLOOKUP(A173,Dias_Madrid!$A$1:$B$19,2,FALSE)</f>
        <v>11</v>
      </c>
      <c r="N173" t="str">
        <f>IF(C173&gt;DATE(2020,4,1),"Si","No")</f>
        <v>Si</v>
      </c>
      <c r="O173" t="str">
        <f>IF(B173=13,"S","N")</f>
        <v>N</v>
      </c>
    </row>
    <row r="174" spans="1:15" x14ac:dyDescent="0.2">
      <c r="A174" t="s">
        <v>14</v>
      </c>
      <c r="B174">
        <v>5</v>
      </c>
      <c r="C174" s="3">
        <v>43895</v>
      </c>
      <c r="D174">
        <v>7</v>
      </c>
      <c r="E174">
        <v>0.33</v>
      </c>
      <c r="G174">
        <v>0</v>
      </c>
      <c r="H174">
        <v>0</v>
      </c>
      <c r="I174" s="3"/>
      <c r="J174" t="str">
        <f>IF(C174&gt;DATE(2020,3,22),"Si","No")</f>
        <v>No</v>
      </c>
      <c r="K174" t="str">
        <f>IF(OR(B174=18,B174=19),"No","Yes")</f>
        <v>Yes</v>
      </c>
      <c r="L174" t="str">
        <f>IF(C174&gt;DATE(2020,3,15),IF(C174&gt;DATE(2020,3,22),"Fuerte","Debil"),"No")</f>
        <v>No</v>
      </c>
      <c r="M174">
        <f>VLOOKUP(A174,Dias_Madrid!$A$1:$B$19,2,FALSE)</f>
        <v>14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14</v>
      </c>
      <c r="B175">
        <v>5</v>
      </c>
      <c r="C175" s="3">
        <v>43896</v>
      </c>
      <c r="D175">
        <v>8</v>
      </c>
      <c r="E175">
        <v>0.37</v>
      </c>
      <c r="G175">
        <v>0</v>
      </c>
      <c r="H175">
        <v>0</v>
      </c>
      <c r="I175" s="3"/>
      <c r="J175" t="str">
        <f>IF(C175&gt;DATE(2020,3,22),"Si","No")</f>
        <v>No</v>
      </c>
      <c r="K175" t="str">
        <f>IF(OR(B175=18,B175=19),"No","Yes")</f>
        <v>Yes</v>
      </c>
      <c r="L175" t="str">
        <f>IF(C175&gt;DATE(2020,3,15),IF(C175&gt;DATE(2020,3,22),"Fuerte","Debil"),"No")</f>
        <v>No</v>
      </c>
      <c r="M175">
        <f>VLOOKUP(A175,Dias_Madrid!$A$1:$B$19,2,FALSE)</f>
        <v>14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14</v>
      </c>
      <c r="B176">
        <v>5</v>
      </c>
      <c r="C176" s="3">
        <v>43897</v>
      </c>
      <c r="D176">
        <v>11</v>
      </c>
      <c r="E176">
        <v>0.51</v>
      </c>
      <c r="G176">
        <v>0</v>
      </c>
      <c r="H176">
        <v>0</v>
      </c>
      <c r="I176" s="3"/>
      <c r="J176" t="str">
        <f>IF(C176&gt;DATE(2020,3,22),"Si","No")</f>
        <v>No</v>
      </c>
      <c r="K176" t="str">
        <f>IF(OR(B176=18,B176=19),"No","Yes")</f>
        <v>Yes</v>
      </c>
      <c r="L176" t="str">
        <f>IF(C176&gt;DATE(2020,3,15),IF(C176&gt;DATE(2020,3,22),"Fuerte","Debil"),"No")</f>
        <v>No</v>
      </c>
      <c r="M176">
        <f>VLOOKUP(A176,Dias_Madrid!$A$1:$B$19,2,FALSE)</f>
        <v>14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14</v>
      </c>
      <c r="B177">
        <v>5</v>
      </c>
      <c r="C177" s="3">
        <v>43898</v>
      </c>
      <c r="D177">
        <v>22</v>
      </c>
      <c r="E177">
        <v>1.02</v>
      </c>
      <c r="G177">
        <v>0</v>
      </c>
      <c r="H177">
        <v>0</v>
      </c>
      <c r="I177" s="3"/>
      <c r="J177" t="str">
        <f>IF(C177&gt;DATE(2020,3,22),"Si","No")</f>
        <v>No</v>
      </c>
      <c r="K177" t="str">
        <f>IF(OR(B177=18,B177=19),"No","Yes")</f>
        <v>Yes</v>
      </c>
      <c r="L177" t="str">
        <f>IF(C177&gt;DATE(2020,3,15),IF(C177&gt;DATE(2020,3,22),"Fuerte","Debil"),"No")</f>
        <v>No</v>
      </c>
      <c r="M177">
        <f>VLOOKUP(A177,Dias_Madrid!$A$1:$B$19,2,FALSE)</f>
        <v>14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14</v>
      </c>
      <c r="B178">
        <v>5</v>
      </c>
      <c r="C178" s="3">
        <v>43899</v>
      </c>
      <c r="D178">
        <v>25</v>
      </c>
      <c r="E178">
        <v>1.1599999999999999</v>
      </c>
      <c r="G178">
        <v>1</v>
      </c>
      <c r="H178">
        <v>0</v>
      </c>
      <c r="I178" s="3"/>
      <c r="J178" t="str">
        <f>IF(C178&gt;DATE(2020,3,22),"Si","No")</f>
        <v>No</v>
      </c>
      <c r="K178" t="str">
        <f>IF(OR(B178=18,B178=19),"No","Yes")</f>
        <v>Yes</v>
      </c>
      <c r="L178" t="str">
        <f>IF(C178&gt;DATE(2020,3,15),IF(C178&gt;DATE(2020,3,22),"Fuerte","Debil"),"No")</f>
        <v>No</v>
      </c>
      <c r="M178">
        <f>VLOOKUP(A178,Dias_Madrid!$A$1:$B$19,2,FALSE)</f>
        <v>14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14</v>
      </c>
      <c r="B179">
        <v>5</v>
      </c>
      <c r="C179" s="3">
        <v>43900</v>
      </c>
      <c r="D179" s="9">
        <v>37</v>
      </c>
      <c r="E179">
        <v>1.49</v>
      </c>
      <c r="G179" s="9">
        <v>1</v>
      </c>
      <c r="H179" s="9">
        <v>0</v>
      </c>
      <c r="I179" s="3"/>
      <c r="J179" t="str">
        <f>IF(C179&gt;DATE(2020,3,22),"Si","No")</f>
        <v>No</v>
      </c>
      <c r="K179" t="str">
        <f>IF(OR(B179=18,B179=19),"No","Yes")</f>
        <v>Yes</v>
      </c>
      <c r="L179" t="str">
        <f>IF(C179&gt;DATE(2020,3,15),IF(C179&gt;DATE(2020,3,22),"Fuerte","Debil"),"No")</f>
        <v>No</v>
      </c>
      <c r="M179">
        <f>VLOOKUP(A179,Dias_Madrid!$A$1:$B$19,2,FALSE)</f>
        <v>14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14</v>
      </c>
      <c r="B180">
        <v>5</v>
      </c>
      <c r="C180" s="3">
        <v>43901</v>
      </c>
      <c r="D180" s="9">
        <v>51</v>
      </c>
      <c r="E180">
        <v>2.09</v>
      </c>
      <c r="G180" s="9">
        <v>3</v>
      </c>
      <c r="H180" s="9">
        <v>0</v>
      </c>
      <c r="I180" s="3"/>
      <c r="J180" t="str">
        <f>IF(C180&gt;DATE(2020,3,22),"Si","No")</f>
        <v>No</v>
      </c>
      <c r="K180" t="str">
        <f>IF(OR(B180=18,B180=19),"No","Yes")</f>
        <v>Yes</v>
      </c>
      <c r="L180" t="str">
        <f>IF(C180&gt;DATE(2020,3,15),IF(C180&gt;DATE(2020,3,22),"Fuerte","Debil"),"No")</f>
        <v>No</v>
      </c>
      <c r="M180">
        <f>VLOOKUP(A180,Dias_Madrid!$A$1:$B$19,2,FALSE)</f>
        <v>14</v>
      </c>
      <c r="N180" t="str">
        <f>IF(C180&gt;DATE(2020,4,1),"Si","No")</f>
        <v>No</v>
      </c>
      <c r="O180" t="str">
        <f>IF(B180=13,"S","N")</f>
        <v>N</v>
      </c>
    </row>
    <row r="181" spans="1:15" x14ac:dyDescent="0.2">
      <c r="A181" t="s">
        <v>14</v>
      </c>
      <c r="B181">
        <v>5</v>
      </c>
      <c r="C181" s="3">
        <v>43902</v>
      </c>
      <c r="D181" s="9">
        <v>70</v>
      </c>
      <c r="E181">
        <v>2.97</v>
      </c>
      <c r="G181" s="9">
        <v>2</v>
      </c>
      <c r="H181" s="9">
        <v>0</v>
      </c>
      <c r="I181" s="3"/>
      <c r="J181" t="str">
        <f>IF(C181&gt;DATE(2020,3,22),"Si","No")</f>
        <v>No</v>
      </c>
      <c r="K181" t="str">
        <f>IF(OR(B181=18,B181=19),"No","Yes")</f>
        <v>Yes</v>
      </c>
      <c r="L181" t="str">
        <f>IF(C181&gt;DATE(2020,3,15),IF(C181&gt;DATE(2020,3,22),"Fuerte","Debil"),"No")</f>
        <v>No</v>
      </c>
      <c r="M181">
        <f>VLOOKUP(A181,Dias_Madrid!$A$1:$B$19,2,FALSE)</f>
        <v>14</v>
      </c>
      <c r="N181" t="str">
        <f>IF(C181&gt;DATE(2020,4,1),"Si","No")</f>
        <v>No</v>
      </c>
      <c r="O181" t="str">
        <f>IF(B181=13,"S","N")</f>
        <v>N</v>
      </c>
    </row>
    <row r="182" spans="1:15" x14ac:dyDescent="0.2">
      <c r="A182" t="s">
        <v>14</v>
      </c>
      <c r="B182">
        <v>5</v>
      </c>
      <c r="C182" s="3">
        <v>43903</v>
      </c>
      <c r="D182" s="9">
        <v>90</v>
      </c>
      <c r="G182" s="9"/>
      <c r="H182" s="9">
        <v>1</v>
      </c>
      <c r="I182" s="3"/>
      <c r="J182" t="str">
        <f>IF(C182&gt;DATE(2020,3,22),"Si","No")</f>
        <v>No</v>
      </c>
      <c r="K182" t="str">
        <f>IF(OR(B182=18,B182=19),"No","Yes")</f>
        <v>Yes</v>
      </c>
      <c r="L182" t="str">
        <f>IF(C182&gt;DATE(2020,3,15),IF(C182&gt;DATE(2020,3,22),"Fuerte","Debil"),"No")</f>
        <v>No</v>
      </c>
      <c r="M182">
        <f>VLOOKUP(A182,Dias_Madrid!$A$1:$B$19,2,FALSE)</f>
        <v>14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14</v>
      </c>
      <c r="B183">
        <v>5</v>
      </c>
      <c r="C183" s="3">
        <v>43904</v>
      </c>
      <c r="D183" s="9">
        <v>109</v>
      </c>
      <c r="G183" s="9"/>
      <c r="H183" s="9">
        <v>1</v>
      </c>
      <c r="I183" s="3"/>
      <c r="J183" t="str">
        <f>IF(C183&gt;DATE(2020,3,22),"Si","No")</f>
        <v>No</v>
      </c>
      <c r="K183" t="str">
        <f>IF(OR(B183=18,B183=19),"No","Yes")</f>
        <v>Yes</v>
      </c>
      <c r="L183" t="str">
        <f>IF(C183&gt;DATE(2020,3,15),IF(C183&gt;DATE(2020,3,22),"Fuerte","Debil"),"No")</f>
        <v>No</v>
      </c>
      <c r="M183">
        <f>VLOOKUP(A183,Dias_Madrid!$A$1:$B$19,2,FALSE)</f>
        <v>14</v>
      </c>
      <c r="N183" t="str">
        <f>IF(C183&gt;DATE(2020,4,1),"Si","No")</f>
        <v>No</v>
      </c>
      <c r="O183" t="str">
        <f>IF(B183=13,"S","N")</f>
        <v>N</v>
      </c>
    </row>
    <row r="184" spans="1:15" x14ac:dyDescent="0.2">
      <c r="A184" t="s">
        <v>14</v>
      </c>
      <c r="B184">
        <v>5</v>
      </c>
      <c r="C184" s="3">
        <v>43905</v>
      </c>
      <c r="D184" s="10">
        <v>119</v>
      </c>
      <c r="E184">
        <v>5.2</v>
      </c>
      <c r="G184" s="9">
        <v>9</v>
      </c>
      <c r="H184" s="9">
        <v>1</v>
      </c>
      <c r="I184" s="3"/>
      <c r="J184" t="str">
        <f>IF(C184&gt;DATE(2020,3,22),"Si","No")</f>
        <v>No</v>
      </c>
      <c r="K184" t="str">
        <f>IF(OR(B184=18,B184=19),"No","Yes")</f>
        <v>Yes</v>
      </c>
      <c r="L184" t="str">
        <f>IF(C184&gt;DATE(2020,3,15),IF(C184&gt;DATE(2020,3,22),"Fuerte","Debil"),"No")</f>
        <v>No</v>
      </c>
      <c r="M184">
        <f>VLOOKUP(A184,Dias_Madrid!$A$1:$B$19,2,FALSE)</f>
        <v>14</v>
      </c>
      <c r="N184" t="str">
        <f>IF(C184&gt;DATE(2020,4,1),"Si","No")</f>
        <v>No</v>
      </c>
      <c r="O184" t="str">
        <f>IF(B184=13,"S","N")</f>
        <v>N</v>
      </c>
    </row>
    <row r="185" spans="1:15" x14ac:dyDescent="0.2">
      <c r="A185" t="s">
        <v>14</v>
      </c>
      <c r="B185">
        <v>5</v>
      </c>
      <c r="C185" s="3">
        <v>43906</v>
      </c>
      <c r="D185" s="9">
        <v>148</v>
      </c>
      <c r="E185">
        <v>6.55</v>
      </c>
      <c r="G185" s="9">
        <v>13</v>
      </c>
      <c r="H185" s="9">
        <v>2</v>
      </c>
      <c r="I185" s="3"/>
      <c r="J185" t="str">
        <f>IF(C185&gt;DATE(2020,3,22),"Si","No")</f>
        <v>No</v>
      </c>
      <c r="K185" t="str">
        <f>IF(OR(B185=18,B185=19),"No","Yes")</f>
        <v>Yes</v>
      </c>
      <c r="L185" t="str">
        <f>IF(C185&gt;DATE(2020,3,15),IF(C185&gt;DATE(2020,3,22),"Fuerte","Debil"),"No")</f>
        <v>Debil</v>
      </c>
      <c r="M185">
        <f>VLOOKUP(A185,Dias_Madrid!$A$1:$B$19,2,FALSE)</f>
        <v>14</v>
      </c>
      <c r="N185" t="str">
        <f>IF(C185&gt;DATE(2020,4,1),"Si","No")</f>
        <v>No</v>
      </c>
      <c r="O185" t="str">
        <f>IF(B185=13,"S","N")</f>
        <v>N</v>
      </c>
    </row>
    <row r="186" spans="1:15" x14ac:dyDescent="0.2">
      <c r="A186" t="s">
        <v>14</v>
      </c>
      <c r="B186">
        <v>5</v>
      </c>
      <c r="C186" s="3">
        <v>43907</v>
      </c>
      <c r="D186" s="9">
        <v>181</v>
      </c>
      <c r="E186">
        <v>8.08</v>
      </c>
      <c r="G186" s="9">
        <v>17</v>
      </c>
      <c r="H186" s="9">
        <v>3</v>
      </c>
      <c r="I186" s="3"/>
      <c r="J186" t="str">
        <f>IF(C186&gt;DATE(2020,3,22),"Si","No")</f>
        <v>No</v>
      </c>
      <c r="K186" t="str">
        <f>IF(OR(B186=18,B186=19),"No","Yes")</f>
        <v>Yes</v>
      </c>
      <c r="L186" t="str">
        <f>IF(C186&gt;DATE(2020,3,15),IF(C186&gt;DATE(2020,3,22),"Fuerte","Debil"),"No")</f>
        <v>Debil</v>
      </c>
      <c r="M186">
        <f>VLOOKUP(A186,Dias_Madrid!$A$1:$B$19,2,FALSE)</f>
        <v>14</v>
      </c>
      <c r="N186" t="str">
        <f>IF(C186&gt;DATE(2020,4,1),"Si","No")</f>
        <v>No</v>
      </c>
      <c r="O186" t="str">
        <f>IF(B186=13,"S","N")</f>
        <v>N</v>
      </c>
    </row>
    <row r="187" spans="1:15" x14ac:dyDescent="0.2">
      <c r="A187" t="s">
        <v>14</v>
      </c>
      <c r="B187">
        <v>5</v>
      </c>
      <c r="C187" s="3">
        <v>43908</v>
      </c>
      <c r="D187" s="9">
        <v>220</v>
      </c>
      <c r="E187">
        <v>9.84</v>
      </c>
      <c r="G187" s="9">
        <v>23</v>
      </c>
      <c r="H187" s="9">
        <v>3</v>
      </c>
      <c r="I187" s="3"/>
      <c r="J187" t="str">
        <f>IF(C187&gt;DATE(2020,3,22),"Si","No")</f>
        <v>No</v>
      </c>
      <c r="K187" t="str">
        <f>IF(OR(B187=18,B187=19),"No","Yes")</f>
        <v>Yes</v>
      </c>
      <c r="L187" t="str">
        <f>IF(C187&gt;DATE(2020,3,15),IF(C187&gt;DATE(2020,3,22),"Fuerte","Debil"),"No")</f>
        <v>Debil</v>
      </c>
      <c r="M187">
        <f>VLOOKUP(A187,Dias_Madrid!$A$1:$B$19,2,FALSE)</f>
        <v>14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14</v>
      </c>
      <c r="B188">
        <v>5</v>
      </c>
      <c r="C188" s="3">
        <v>43909</v>
      </c>
      <c r="D188" s="9">
        <v>287</v>
      </c>
      <c r="E188">
        <v>12.82</v>
      </c>
      <c r="G188" s="9">
        <v>25</v>
      </c>
      <c r="H188" s="9">
        <v>4</v>
      </c>
      <c r="I188" s="3"/>
      <c r="J188" t="str">
        <f>IF(C188&gt;DATE(2020,3,22),"Si","No")</f>
        <v>No</v>
      </c>
      <c r="K188" t="str">
        <f>IF(OR(B188=18,B188=19),"No","Yes")</f>
        <v>Yes</v>
      </c>
      <c r="L188" t="str">
        <f>IF(C188&gt;DATE(2020,3,15),IF(C188&gt;DATE(2020,3,22),"Fuerte","Debil"),"No")</f>
        <v>Debil</v>
      </c>
      <c r="M188">
        <f>VLOOKUP(A188,Dias_Madrid!$A$1:$B$19,2,FALSE)</f>
        <v>14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14</v>
      </c>
      <c r="B189">
        <v>5</v>
      </c>
      <c r="C189" s="3">
        <v>43910</v>
      </c>
      <c r="D189">
        <v>348</v>
      </c>
      <c r="E189">
        <v>15.65</v>
      </c>
      <c r="F189">
        <v>139</v>
      </c>
      <c r="G189">
        <v>29</v>
      </c>
      <c r="H189">
        <v>7</v>
      </c>
      <c r="I189" s="3"/>
      <c r="J189" t="str">
        <f>IF(C189&gt;DATE(2020,3,22),"Si","No")</f>
        <v>No</v>
      </c>
      <c r="K189" t="str">
        <f>IF(OR(B189=18,B189=19),"No","Yes")</f>
        <v>Yes</v>
      </c>
      <c r="L189" t="str">
        <f>IF(C189&gt;DATE(2020,3,15),IF(C189&gt;DATE(2020,3,22),"Fuerte","Debil"),"No")</f>
        <v>Debil</v>
      </c>
      <c r="M189">
        <f>VLOOKUP(A189,Dias_Madrid!$A$1:$B$19,2,FALSE)</f>
        <v>14</v>
      </c>
      <c r="N189" t="str">
        <f>IF(C189&gt;DATE(2020,4,1),"Si","No")</f>
        <v>No</v>
      </c>
      <c r="O189" t="str">
        <f>IF(B189=13,"S","N")</f>
        <v>N</v>
      </c>
    </row>
    <row r="190" spans="1:15" x14ac:dyDescent="0.2">
      <c r="A190" t="s">
        <v>14</v>
      </c>
      <c r="B190">
        <v>5</v>
      </c>
      <c r="C190" s="3">
        <v>43911</v>
      </c>
      <c r="D190">
        <v>414</v>
      </c>
      <c r="E190">
        <v>18.440000000000001</v>
      </c>
      <c r="F190">
        <v>150</v>
      </c>
      <c r="G190">
        <v>32</v>
      </c>
      <c r="H190">
        <v>9</v>
      </c>
      <c r="I190" s="3"/>
      <c r="J190" t="str">
        <f>IF(C190&gt;DATE(2020,3,22),"Si","No")</f>
        <v>No</v>
      </c>
      <c r="K190" t="str">
        <f>IF(OR(B190=18,B190=19),"No","Yes")</f>
        <v>Yes</v>
      </c>
      <c r="L190" t="str">
        <f>IF(C190&gt;DATE(2020,3,15),IF(C190&gt;DATE(2020,3,22),"Fuerte","Debil"),"No")</f>
        <v>Debil</v>
      </c>
      <c r="M190">
        <f>VLOOKUP(A190,Dias_Madrid!$A$1:$B$19,2,FALSE)</f>
        <v>14</v>
      </c>
      <c r="N190" t="str">
        <f>IF(C190&gt;DATE(2020,4,1),"Si","No")</f>
        <v>No</v>
      </c>
      <c r="O190" t="str">
        <f>IF(B190=13,"S","N")</f>
        <v>N</v>
      </c>
    </row>
    <row r="191" spans="1:15" x14ac:dyDescent="0.2">
      <c r="A191" t="s">
        <v>14</v>
      </c>
      <c r="B191">
        <v>5</v>
      </c>
      <c r="C191" s="3">
        <v>43912</v>
      </c>
      <c r="D191">
        <v>481</v>
      </c>
      <c r="E191">
        <v>21.32</v>
      </c>
      <c r="F191">
        <v>172</v>
      </c>
      <c r="G191">
        <v>32</v>
      </c>
      <c r="H191">
        <v>11</v>
      </c>
      <c r="I191">
        <v>7</v>
      </c>
      <c r="J191" t="str">
        <f>IF(C191&gt;DATE(2020,3,22),"Si","No")</f>
        <v>No</v>
      </c>
      <c r="K191" t="str">
        <f>IF(OR(B191=18,B191=19),"No","Yes")</f>
        <v>Yes</v>
      </c>
      <c r="L191" t="str">
        <f>IF(C191&gt;DATE(2020,3,15),IF(C191&gt;DATE(2020,3,22),"Fuerte","Debil"),"No")</f>
        <v>Debil</v>
      </c>
      <c r="M191">
        <f>VLOOKUP(A191,Dias_Madrid!$A$1:$B$19,2,FALSE)</f>
        <v>14</v>
      </c>
      <c r="N191" t="str">
        <f>IF(C191&gt;DATE(2020,4,1),"Si","No")</f>
        <v>No</v>
      </c>
      <c r="O191" t="str">
        <f>IF(B191=13,"S","N")</f>
        <v>N</v>
      </c>
    </row>
    <row r="192" spans="1:15" x14ac:dyDescent="0.2">
      <c r="A192" t="s">
        <v>14</v>
      </c>
      <c r="B192">
        <v>5</v>
      </c>
      <c r="C192" s="3">
        <v>43913</v>
      </c>
      <c r="D192">
        <v>557</v>
      </c>
      <c r="E192">
        <v>24.71</v>
      </c>
      <c r="F192">
        <v>207</v>
      </c>
      <c r="G192">
        <v>36</v>
      </c>
      <c r="H192">
        <v>16</v>
      </c>
      <c r="I192">
        <v>8</v>
      </c>
      <c r="J192" t="str">
        <f>IF(C192&gt;DATE(2020,3,22),"Si","No")</f>
        <v>Si</v>
      </c>
      <c r="K192" t="str">
        <f>IF(OR(B192=18,B192=19),"No","Yes")</f>
        <v>Yes</v>
      </c>
      <c r="L192" t="str">
        <f>IF(C192&gt;DATE(2020,3,15),IF(C192&gt;DATE(2020,3,22),"Fuerte","Debil"),"No")</f>
        <v>Fuerte</v>
      </c>
      <c r="M192">
        <f>VLOOKUP(A192,Dias_Madrid!$A$1:$B$19,2,FALSE)</f>
        <v>14</v>
      </c>
      <c r="N192" t="str">
        <f>IF(C192&gt;DATE(2020,4,1),"Si","No")</f>
        <v>No</v>
      </c>
      <c r="O192" t="str">
        <f>IF(B192=13,"S","N")</f>
        <v>N</v>
      </c>
    </row>
    <row r="193" spans="1:15" x14ac:dyDescent="0.2">
      <c r="A193" t="s">
        <v>14</v>
      </c>
      <c r="B193">
        <v>5</v>
      </c>
      <c r="C193" s="3">
        <v>43914</v>
      </c>
      <c r="D193">
        <v>657</v>
      </c>
      <c r="E193">
        <v>27.92</v>
      </c>
      <c r="F193">
        <v>235</v>
      </c>
      <c r="G193">
        <v>43</v>
      </c>
      <c r="H193">
        <v>21</v>
      </c>
      <c r="I193">
        <v>15</v>
      </c>
      <c r="J193" t="str">
        <f>IF(C193&gt;DATE(2020,3,22),"Si","No")</f>
        <v>Si</v>
      </c>
      <c r="K193" t="str">
        <f>IF(OR(B193=18,B193=19),"No","Yes")</f>
        <v>Yes</v>
      </c>
      <c r="L193" t="str">
        <f>IF(C193&gt;DATE(2020,3,15),IF(C193&gt;DATE(2020,3,22),"Fuerte","Debil"),"No")</f>
        <v>Fuerte</v>
      </c>
      <c r="M193">
        <f>VLOOKUP(A193,Dias_Madrid!$A$1:$B$19,2,FALSE)</f>
        <v>14</v>
      </c>
      <c r="N193" t="str">
        <f>IF(C193&gt;DATE(2020,4,1),"Si","No")</f>
        <v>No</v>
      </c>
      <c r="O193" t="str">
        <f>IF(B193=13,"S","N")</f>
        <v>N</v>
      </c>
    </row>
    <row r="194" spans="1:15" x14ac:dyDescent="0.2">
      <c r="A194" t="s">
        <v>14</v>
      </c>
      <c r="B194">
        <v>5</v>
      </c>
      <c r="C194" s="3">
        <v>43915</v>
      </c>
      <c r="D194">
        <v>784</v>
      </c>
      <c r="E194">
        <v>33.01</v>
      </c>
      <c r="F194">
        <v>279</v>
      </c>
      <c r="G194">
        <v>45</v>
      </c>
      <c r="H194">
        <v>24</v>
      </c>
      <c r="I194">
        <v>18</v>
      </c>
      <c r="J194" t="str">
        <f>IF(C194&gt;DATE(2020,3,22),"Si","No")</f>
        <v>Si</v>
      </c>
      <c r="K194" t="str">
        <f>IF(OR(B194=18,B194=19),"No","Yes")</f>
        <v>Yes</v>
      </c>
      <c r="L194" t="str">
        <f>IF(C194&gt;DATE(2020,3,15),IF(C194&gt;DATE(2020,3,22),"Fuerte","Debil"),"No")</f>
        <v>Fuerte</v>
      </c>
      <c r="M194">
        <f>VLOOKUP(A194,Dias_Madrid!$A$1:$B$19,2,FALSE)</f>
        <v>14</v>
      </c>
      <c r="N194" t="str">
        <f>IF(C194&gt;DATE(2020,4,1),"Si","No")</f>
        <v>No</v>
      </c>
      <c r="O194" t="str">
        <f>IF(B194=13,"S","N")</f>
        <v>N</v>
      </c>
    </row>
    <row r="195" spans="1:15" x14ac:dyDescent="0.2">
      <c r="A195" t="s">
        <v>14</v>
      </c>
      <c r="B195">
        <v>5</v>
      </c>
      <c r="C195" s="3">
        <v>43916</v>
      </c>
      <c r="D195">
        <v>878</v>
      </c>
      <c r="E195">
        <v>37.520000000000003</v>
      </c>
      <c r="F195">
        <v>328</v>
      </c>
      <c r="G195">
        <v>61</v>
      </c>
      <c r="H195">
        <v>27</v>
      </c>
      <c r="I195">
        <v>20</v>
      </c>
      <c r="J195" t="str">
        <f>IF(C195&gt;DATE(2020,3,22),"Si","No")</f>
        <v>Si</v>
      </c>
      <c r="K195" t="str">
        <f>IF(OR(B195=18,B195=19),"No","Yes")</f>
        <v>Yes</v>
      </c>
      <c r="L195" t="str">
        <f>IF(C195&gt;DATE(2020,3,15),IF(C195&gt;DATE(2020,3,22),"Fuerte","Debil"),"No")</f>
        <v>Fuerte</v>
      </c>
      <c r="M195">
        <f>VLOOKUP(A195,Dias_Madrid!$A$1:$B$19,2,FALSE)</f>
        <v>14</v>
      </c>
      <c r="N195" t="str">
        <f>IF(C195&gt;DATE(2020,4,1),"Si","No")</f>
        <v>No</v>
      </c>
      <c r="O195" t="str">
        <f>IF(B195=13,"S","N")</f>
        <v>N</v>
      </c>
    </row>
    <row r="196" spans="1:15" x14ac:dyDescent="0.2">
      <c r="A196" t="s">
        <v>14</v>
      </c>
      <c r="B196">
        <v>5</v>
      </c>
      <c r="C196" s="3">
        <v>43917</v>
      </c>
      <c r="D196" s="2">
        <v>1025</v>
      </c>
      <c r="E196">
        <v>43.42</v>
      </c>
      <c r="F196">
        <v>377</v>
      </c>
      <c r="G196">
        <v>68</v>
      </c>
      <c r="H196">
        <v>36</v>
      </c>
      <c r="I196">
        <v>25</v>
      </c>
      <c r="J196" t="str">
        <f>IF(C196&gt;DATE(2020,3,22),"Si","No")</f>
        <v>Si</v>
      </c>
      <c r="K196" t="str">
        <f>IF(OR(B196=18,B196=19),"No","Yes")</f>
        <v>Yes</v>
      </c>
      <c r="L196" t="str">
        <f>IF(C196&gt;DATE(2020,3,15),IF(C196&gt;DATE(2020,3,22),"Fuerte","Debil"),"No")</f>
        <v>Fuerte</v>
      </c>
      <c r="M196">
        <f>VLOOKUP(A196,Dias_Madrid!$A$1:$B$19,2,FALSE)</f>
        <v>14</v>
      </c>
      <c r="N196" t="str">
        <f>IF(C196&gt;DATE(2020,4,1),"Si","No")</f>
        <v>No</v>
      </c>
      <c r="O196" t="str">
        <f>IF(B196=13,"S","N")</f>
        <v>N</v>
      </c>
    </row>
    <row r="197" spans="1:15" x14ac:dyDescent="0.2">
      <c r="A197" t="s">
        <v>14</v>
      </c>
      <c r="B197">
        <v>5</v>
      </c>
      <c r="C197" s="3">
        <v>43918</v>
      </c>
      <c r="D197" s="2">
        <v>1125</v>
      </c>
      <c r="E197">
        <v>47.18</v>
      </c>
      <c r="F197">
        <v>425</v>
      </c>
      <c r="G197">
        <v>78</v>
      </c>
      <c r="H197">
        <v>39</v>
      </c>
      <c r="I197">
        <v>30</v>
      </c>
      <c r="J197" t="str">
        <f>IF(C197&gt;DATE(2020,3,22),"Si","No")</f>
        <v>Si</v>
      </c>
      <c r="K197" t="str">
        <f>IF(OR(B197=18,B197=19),"No","Yes")</f>
        <v>Yes</v>
      </c>
      <c r="L197" t="str">
        <f>IF(C197&gt;DATE(2020,3,15),IF(C197&gt;DATE(2020,3,22),"Fuerte","Debil"),"No")</f>
        <v>Fuerte</v>
      </c>
      <c r="M197">
        <f>VLOOKUP(A197,Dias_Madrid!$A$1:$B$19,2,FALSE)</f>
        <v>14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14</v>
      </c>
      <c r="B198">
        <v>5</v>
      </c>
      <c r="C198" s="3">
        <v>43919</v>
      </c>
      <c r="D198" s="2">
        <v>1204</v>
      </c>
      <c r="E198">
        <v>50.39</v>
      </c>
      <c r="F198">
        <v>444</v>
      </c>
      <c r="G198">
        <v>84</v>
      </c>
      <c r="H198">
        <v>40</v>
      </c>
      <c r="I198">
        <v>32</v>
      </c>
      <c r="J198" t="str">
        <f>IF(C198&gt;DATE(2020,3,22),"Si","No")</f>
        <v>Si</v>
      </c>
      <c r="K198" t="str">
        <f>IF(OR(B198=18,B198=19),"No","Yes")</f>
        <v>Yes</v>
      </c>
      <c r="L198" t="str">
        <f>IF(C198&gt;DATE(2020,3,15),IF(C198&gt;DATE(2020,3,22),"Fuerte","Debil"),"No")</f>
        <v>Fuerte</v>
      </c>
      <c r="M198">
        <f>VLOOKUP(A198,Dias_Madrid!$A$1:$B$19,2,FALSE)</f>
        <v>14</v>
      </c>
      <c r="N198" t="str">
        <f>IF(C198&gt;DATE(2020,4,1),"Si","No")</f>
        <v>No</v>
      </c>
      <c r="O198" t="str">
        <f>IF(B198=13,"S","N")</f>
        <v>N</v>
      </c>
    </row>
    <row r="199" spans="1:15" x14ac:dyDescent="0.2">
      <c r="A199" t="s">
        <v>14</v>
      </c>
      <c r="B199">
        <v>5</v>
      </c>
      <c r="C199" s="3">
        <v>43920</v>
      </c>
      <c r="D199" s="2">
        <v>1262</v>
      </c>
      <c r="E199" s="2">
        <v>51.73</v>
      </c>
      <c r="F199">
        <v>483</v>
      </c>
      <c r="G199">
        <v>94</v>
      </c>
      <c r="H199">
        <v>55</v>
      </c>
      <c r="I199">
        <v>57</v>
      </c>
      <c r="J199" t="str">
        <f>IF(C199&gt;DATE(2020,3,22),"Si","No")</f>
        <v>Si</v>
      </c>
      <c r="K199" t="str">
        <f>IF(OR(B199=18,B199=19),"No","Yes")</f>
        <v>Yes</v>
      </c>
      <c r="L199" t="str">
        <f>IF(C199&gt;DATE(2020,3,15),IF(C199&gt;DATE(2020,3,22),"Fuerte","Debil"),"No")</f>
        <v>Fuerte</v>
      </c>
      <c r="M199">
        <f>VLOOKUP(A199,Dias_Madrid!$A$1:$B$19,2,FALSE)</f>
        <v>14</v>
      </c>
      <c r="N199" t="str">
        <f>IF(C199&gt;DATE(2020,4,1),"Si","No")</f>
        <v>No</v>
      </c>
      <c r="O199" t="str">
        <f>IF(B199=13,"S","N")</f>
        <v>N</v>
      </c>
    </row>
    <row r="200" spans="1:15" x14ac:dyDescent="0.2">
      <c r="A200" t="s">
        <v>14</v>
      </c>
      <c r="B200">
        <v>5</v>
      </c>
      <c r="C200" s="3">
        <v>43921</v>
      </c>
      <c r="D200" s="2">
        <v>1380</v>
      </c>
      <c r="E200" s="2">
        <v>55.68</v>
      </c>
      <c r="F200" s="2">
        <v>532</v>
      </c>
      <c r="G200" s="2">
        <v>110</v>
      </c>
      <c r="H200">
        <v>62</v>
      </c>
      <c r="I200">
        <v>77</v>
      </c>
      <c r="J200" t="str">
        <f>IF(C200&gt;DATE(2020,3,22),"Si","No")</f>
        <v>Si</v>
      </c>
      <c r="K200" t="str">
        <f>IF(OR(B200=18,B200=19),"No","Yes")</f>
        <v>Yes</v>
      </c>
      <c r="L200" t="str">
        <f>IF(C200&gt;DATE(2020,3,15),IF(C200&gt;DATE(2020,3,22),"Fuerte","Debil"),"No")</f>
        <v>Fuerte</v>
      </c>
      <c r="M200">
        <f>VLOOKUP(A200,Dias_Madrid!$A$1:$B$19,2,FALSE)</f>
        <v>14</v>
      </c>
      <c r="N200" t="str">
        <f>IF(C200&gt;DATE(2020,4,1),"Si","No")</f>
        <v>No</v>
      </c>
      <c r="O200" t="str">
        <f>IF(B200=13,"S","N")</f>
        <v>N</v>
      </c>
    </row>
    <row r="201" spans="1:15" x14ac:dyDescent="0.2">
      <c r="A201" t="s">
        <v>14</v>
      </c>
      <c r="B201">
        <v>5</v>
      </c>
      <c r="C201" s="3">
        <v>43922</v>
      </c>
      <c r="D201" s="2">
        <v>1444</v>
      </c>
      <c r="E201" s="2">
        <v>56.84</v>
      </c>
      <c r="F201" s="2">
        <v>566</v>
      </c>
      <c r="G201">
        <v>113</v>
      </c>
      <c r="H201" s="2">
        <v>68</v>
      </c>
      <c r="I201">
        <v>94</v>
      </c>
      <c r="J201" t="str">
        <f>IF(C201&gt;DATE(2020,3,22),"Si","No")</f>
        <v>Si</v>
      </c>
      <c r="K201" t="str">
        <f>IF(OR(B201=18,B201=19),"No","Yes")</f>
        <v>Yes</v>
      </c>
      <c r="L201" t="str">
        <f>IF(C201&gt;DATE(2020,3,15),IF(C201&gt;DATE(2020,3,22),"Fuerte","Debil"),"No")</f>
        <v>Fuerte</v>
      </c>
      <c r="M201">
        <f>VLOOKUP(A201,Dias_Madrid!$A$1:$B$19,2,FALSE)</f>
        <v>14</v>
      </c>
      <c r="N201" t="str">
        <f>IF(C201&gt;DATE(2020,4,1),"Si","No")</f>
        <v>No</v>
      </c>
      <c r="O201" t="str">
        <f>IF(B201=13,"S","N")</f>
        <v>N</v>
      </c>
    </row>
    <row r="202" spans="1:15" x14ac:dyDescent="0.2">
      <c r="A202" t="s">
        <v>14</v>
      </c>
      <c r="B202">
        <v>5</v>
      </c>
      <c r="C202" s="3">
        <v>43923</v>
      </c>
      <c r="D202" s="2">
        <v>1490</v>
      </c>
      <c r="E202" s="2">
        <v>55.87</v>
      </c>
      <c r="F202" s="2">
        <v>605</v>
      </c>
      <c r="G202">
        <v>120</v>
      </c>
      <c r="H202" s="2">
        <v>73</v>
      </c>
      <c r="I202">
        <v>102</v>
      </c>
      <c r="J202" t="str">
        <f>IF(C202&gt;DATE(2020,3,22),"Si","No")</f>
        <v>Si</v>
      </c>
      <c r="K202" t="str">
        <f>IF(OR(B202=18,B202=19),"No","Yes")</f>
        <v>Yes</v>
      </c>
      <c r="L202" t="str">
        <f>IF(C202&gt;DATE(2020,3,15),IF(C202&gt;DATE(2020,3,22),"Fuerte","Debil"),"No")</f>
        <v>Fuerte</v>
      </c>
      <c r="M202">
        <f>VLOOKUP(A202,Dias_Madrid!$A$1:$B$19,2,FALSE)</f>
        <v>14</v>
      </c>
      <c r="N202" t="str">
        <f>IF(C202&gt;DATE(2020,4,1),"Si","No")</f>
        <v>Si</v>
      </c>
      <c r="O202" t="str">
        <f>IF(B202=13,"S","N")</f>
        <v>N</v>
      </c>
    </row>
    <row r="203" spans="1:15" x14ac:dyDescent="0.2">
      <c r="A203" s="18" t="s">
        <v>14</v>
      </c>
      <c r="B203" s="18">
        <v>5</v>
      </c>
      <c r="C203" s="3">
        <v>43924</v>
      </c>
      <c r="D203" s="19">
        <v>1564</v>
      </c>
      <c r="E203" s="19">
        <v>56</v>
      </c>
      <c r="F203" s="19">
        <v>632</v>
      </c>
      <c r="G203" s="18">
        <v>128</v>
      </c>
      <c r="H203" s="19">
        <v>78</v>
      </c>
      <c r="I203" s="18">
        <v>123</v>
      </c>
      <c r="J203" t="str">
        <f>IF(C203&gt;DATE(2020,3,22),"Si","No")</f>
        <v>Si</v>
      </c>
      <c r="K203" t="str">
        <f>IF(OR(B203=18,B203=19),"No","Yes")</f>
        <v>Yes</v>
      </c>
      <c r="L203" t="str">
        <f>IF(C203&gt;DATE(2020,3,15),IF(C203&gt;DATE(2020,3,22),"Fuerte","Debil"),"No")</f>
        <v>Fuerte</v>
      </c>
      <c r="M203">
        <f>VLOOKUP(A203,Dias_Madrid!$A$1:$B$19,2,FALSE)</f>
        <v>14</v>
      </c>
      <c r="N203" t="str">
        <f>IF(C203&gt;DATE(2020,4,1),"Si","No")</f>
        <v>Si</v>
      </c>
      <c r="O203" t="str">
        <f>IF(B203=13,"S","N")</f>
        <v>N</v>
      </c>
    </row>
    <row r="204" spans="1:15" x14ac:dyDescent="0.2">
      <c r="A204" t="s">
        <v>14</v>
      </c>
      <c r="B204">
        <v>5</v>
      </c>
      <c r="C204" s="3">
        <v>43925</v>
      </c>
      <c r="D204" s="2">
        <v>1622</v>
      </c>
      <c r="E204" s="2">
        <v>56.1</v>
      </c>
      <c r="F204" s="2">
        <v>644</v>
      </c>
      <c r="G204">
        <v>129</v>
      </c>
      <c r="H204" s="2">
        <v>80</v>
      </c>
      <c r="I204">
        <v>137</v>
      </c>
      <c r="J204" t="str">
        <f>IF(C204&gt;DATE(2020,3,22),"Si","No")</f>
        <v>Si</v>
      </c>
      <c r="K204" t="str">
        <f>IF(OR(B204=18,B204=19),"No","Yes")</f>
        <v>Yes</v>
      </c>
      <c r="L204" t="str">
        <f>IF(C204&gt;DATE(2020,3,15),IF(C204&gt;DATE(2020,3,22),"Fuerte","Debil"),"No")</f>
        <v>Fuerte</v>
      </c>
      <c r="M204">
        <f>VLOOKUP(A204,Dias_Madrid!$A$1:$B$19,2,FALSE)</f>
        <v>14</v>
      </c>
      <c r="N204" t="str">
        <f>IF(C204&gt;DATE(2020,4,1),"Si","No")</f>
        <v>Si</v>
      </c>
      <c r="O204" t="str">
        <f>IF(B204=13,"S","N")</f>
        <v>N</v>
      </c>
    </row>
    <row r="205" spans="1:15" x14ac:dyDescent="0.2">
      <c r="A205" t="s">
        <v>14</v>
      </c>
      <c r="B205">
        <v>5</v>
      </c>
      <c r="C205" s="3">
        <v>43926</v>
      </c>
      <c r="D205" s="2">
        <v>1649</v>
      </c>
      <c r="E205" s="2">
        <v>54.24</v>
      </c>
      <c r="F205" s="2">
        <v>651</v>
      </c>
      <c r="G205">
        <v>133</v>
      </c>
      <c r="H205">
        <v>85</v>
      </c>
      <c r="I205">
        <v>157</v>
      </c>
      <c r="J205" t="str">
        <f>IF(C205&gt;DATE(2020,3,22),"Si","No")</f>
        <v>Si</v>
      </c>
      <c r="K205" t="str">
        <f>IF(OR(B205=18,B205=19),"No","Yes")</f>
        <v>Yes</v>
      </c>
      <c r="L205" t="str">
        <f>IF(C205&gt;DATE(2020,3,15),IF(C205&gt;DATE(2020,3,22),"Fuerte","Debil"),"No")</f>
        <v>Fuerte</v>
      </c>
      <c r="M205">
        <f>VLOOKUP(A205,Dias_Madrid!$A$1:$B$19,2,FALSE)</f>
        <v>14</v>
      </c>
      <c r="N205" t="str">
        <f>IF(C205&gt;DATE(2020,4,1),"Si","No")</f>
        <v>Si</v>
      </c>
      <c r="O205" t="str">
        <f>IF(B205=13,"S","N")</f>
        <v>N</v>
      </c>
    </row>
    <row r="206" spans="1:15" x14ac:dyDescent="0.2">
      <c r="A206" t="s">
        <v>14</v>
      </c>
      <c r="B206">
        <v>5</v>
      </c>
      <c r="C206" s="3">
        <v>43927</v>
      </c>
      <c r="D206" s="2">
        <v>1725</v>
      </c>
      <c r="E206" s="2">
        <v>54.24</v>
      </c>
      <c r="F206" s="2">
        <v>689</v>
      </c>
      <c r="G206">
        <v>137</v>
      </c>
      <c r="H206">
        <v>89</v>
      </c>
      <c r="I206">
        <v>186</v>
      </c>
      <c r="J206" t="str">
        <f>IF(C206&gt;DATE(2020,3,22),"Si","No")</f>
        <v>Si</v>
      </c>
      <c r="K206" t="str">
        <f>IF(OR(B206=18,B206=19),"No","Yes")</f>
        <v>Yes</v>
      </c>
      <c r="L206" t="str">
        <f>IF(C206&gt;DATE(2020,3,15),IF(C206&gt;DATE(2020,3,22),"Fuerte","Debil"),"No")</f>
        <v>Fuerte</v>
      </c>
      <c r="M206">
        <f>VLOOKUP(A206,Dias_Madrid!$A$1:$B$19,2,FALSE)</f>
        <v>14</v>
      </c>
      <c r="N206" t="str">
        <f>IF(C206&gt;DATE(2020,4,1),"Si","No")</f>
        <v>Si</v>
      </c>
      <c r="O206" t="str">
        <f>IF(B206=13,"S","N")</f>
        <v>N</v>
      </c>
    </row>
    <row r="207" spans="1:15" x14ac:dyDescent="0.2">
      <c r="A207" t="s">
        <v>14</v>
      </c>
      <c r="B207">
        <v>5</v>
      </c>
      <c r="C207" s="3">
        <v>43928</v>
      </c>
      <c r="D207" s="2">
        <v>1762</v>
      </c>
      <c r="E207" s="2">
        <v>51.31</v>
      </c>
      <c r="F207" s="2">
        <v>703</v>
      </c>
      <c r="G207">
        <v>138</v>
      </c>
      <c r="H207">
        <v>91</v>
      </c>
      <c r="I207">
        <v>249</v>
      </c>
      <c r="J207" t="str">
        <f>IF(C207&gt;DATE(2020,3,22),"Si","No")</f>
        <v>Si</v>
      </c>
      <c r="K207" t="str">
        <f>IF(OR(B207=18,B207=19),"No","Yes")</f>
        <v>Yes</v>
      </c>
      <c r="L207" t="str">
        <f>IF(C207&gt;DATE(2020,3,15),IF(C207&gt;DATE(2020,3,22),"Fuerte","Debil"),"No")</f>
        <v>Fuerte</v>
      </c>
      <c r="M207">
        <f>VLOOKUP(A207,Dias_Madrid!$A$1:$B$19,2,FALSE)</f>
        <v>14</v>
      </c>
      <c r="N207" t="str">
        <f>IF(C207&gt;DATE(2020,4,1),"Si","No")</f>
        <v>Si</v>
      </c>
      <c r="O207" t="str">
        <f>IF(B207=13,"S","N")</f>
        <v>N</v>
      </c>
    </row>
    <row r="208" spans="1:15" x14ac:dyDescent="0.2">
      <c r="A208" t="s">
        <v>14</v>
      </c>
      <c r="B208">
        <v>5</v>
      </c>
      <c r="C208" s="3">
        <v>43929</v>
      </c>
      <c r="D208" s="2">
        <v>1834</v>
      </c>
      <c r="E208" s="2">
        <v>48.76</v>
      </c>
      <c r="F208" s="2">
        <v>730</v>
      </c>
      <c r="G208">
        <v>140</v>
      </c>
      <c r="H208">
        <v>92</v>
      </c>
      <c r="I208">
        <v>359</v>
      </c>
      <c r="J208" t="str">
        <f>IF(C208&gt;DATE(2020,3,22),"Si","No")</f>
        <v>Si</v>
      </c>
      <c r="K208" t="str">
        <f>IF(OR(B208=18,B208=19),"No","Yes")</f>
        <v>Yes</v>
      </c>
      <c r="L208" t="str">
        <f>IF(C208&gt;DATE(2020,3,15),IF(C208&gt;DATE(2020,3,22),"Fuerte","Debil"),"No")</f>
        <v>Fuerte</v>
      </c>
      <c r="M208">
        <f>VLOOKUP(A208,Dias_Madrid!$A$1:$B$19,2,FALSE)</f>
        <v>14</v>
      </c>
      <c r="N208" t="str">
        <f>IF(C208&gt;DATE(2020,4,1),"Si","No")</f>
        <v>Si</v>
      </c>
      <c r="O208" t="str">
        <f>IF(B208=13,"S","N")</f>
        <v>N</v>
      </c>
    </row>
    <row r="209" spans="1:15" x14ac:dyDescent="0.2">
      <c r="A209" t="s">
        <v>14</v>
      </c>
      <c r="B209">
        <v>5</v>
      </c>
      <c r="C209" s="3">
        <v>43930</v>
      </c>
      <c r="D209" s="2">
        <v>1858</v>
      </c>
      <c r="E209" s="2">
        <v>45.51</v>
      </c>
      <c r="F209" s="2">
        <v>738</v>
      </c>
      <c r="G209">
        <v>141</v>
      </c>
      <c r="H209">
        <v>94</v>
      </c>
      <c r="I209">
        <v>386</v>
      </c>
      <c r="J209" t="str">
        <f>IF(C209&gt;DATE(2020,3,22),"Si","No")</f>
        <v>Si</v>
      </c>
      <c r="K209" t="str">
        <f>IF(OR(B209=18,B209=19),"No","Yes")</f>
        <v>Yes</v>
      </c>
      <c r="L209" t="str">
        <f>IF(C209&gt;DATE(2020,3,15),IF(C209&gt;DATE(2020,3,22),"Fuerte","Debil"),"No")</f>
        <v>Fuerte</v>
      </c>
      <c r="M209">
        <f>VLOOKUP(A209,Dias_Madrid!$A$1:$B$19,2,FALSE)</f>
        <v>14</v>
      </c>
      <c r="N209" t="str">
        <f>IF(C209&gt;DATE(2020,4,1),"Si","No")</f>
        <v>Si</v>
      </c>
      <c r="O209" t="str">
        <f>IF(B209=13,"S","N")</f>
        <v>N</v>
      </c>
    </row>
    <row r="210" spans="1:15" x14ac:dyDescent="0.2">
      <c r="A210" t="s">
        <v>14</v>
      </c>
      <c r="B210">
        <v>5</v>
      </c>
      <c r="C210" s="3">
        <v>43931</v>
      </c>
      <c r="D210" s="2">
        <v>1887</v>
      </c>
      <c r="E210" s="2">
        <v>40.03</v>
      </c>
      <c r="F210" s="2">
        <v>745</v>
      </c>
      <c r="G210">
        <v>144</v>
      </c>
      <c r="H210">
        <v>95</v>
      </c>
      <c r="I210">
        <v>432</v>
      </c>
      <c r="J210" t="str">
        <f>IF(C210&gt;DATE(2020,3,22),"Si","No")</f>
        <v>Si</v>
      </c>
      <c r="K210" t="str">
        <f>IF(OR(B210=18,B210=19),"No","Yes")</f>
        <v>Yes</v>
      </c>
      <c r="L210" t="str">
        <f>IF(C210&gt;DATE(2020,3,15),IF(C210&gt;DATE(2020,3,22),"Fuerte","Debil"),"No")</f>
        <v>Fuerte</v>
      </c>
      <c r="M210">
        <f>VLOOKUP(A210,Dias_Madrid!$A$1:$B$19,2,FALSE)</f>
        <v>14</v>
      </c>
      <c r="N210" t="str">
        <f>IF(C210&gt;DATE(2020,4,1),"Si","No")</f>
        <v>Si</v>
      </c>
      <c r="O210" t="str">
        <f>IF(B210=13,"S","N")</f>
        <v>N</v>
      </c>
    </row>
    <row r="211" spans="1:15" x14ac:dyDescent="0.2">
      <c r="A211" t="s">
        <v>14</v>
      </c>
      <c r="B211">
        <v>5</v>
      </c>
      <c r="C211" s="3">
        <v>43932</v>
      </c>
      <c r="D211" s="2">
        <v>1918</v>
      </c>
      <c r="E211" s="2">
        <v>36.83</v>
      </c>
      <c r="F211" s="2">
        <v>758</v>
      </c>
      <c r="G211">
        <v>144</v>
      </c>
      <c r="H211">
        <v>95</v>
      </c>
      <c r="I211">
        <v>447</v>
      </c>
      <c r="J211" t="str">
        <f>IF(C211&gt;DATE(2020,3,22),"Si","No")</f>
        <v>Si</v>
      </c>
      <c r="K211" t="str">
        <f>IF(OR(B211=18,B211=19),"No","Yes")</f>
        <v>Yes</v>
      </c>
      <c r="L211" t="str">
        <f>IF(C211&gt;DATE(2020,3,15),IF(C211&gt;DATE(2020,3,22),"Fuerte","Debil"),"No")</f>
        <v>Fuerte</v>
      </c>
      <c r="M211">
        <f>VLOOKUP(A211,Dias_Madrid!$A$1:$B$19,2,FALSE)</f>
        <v>14</v>
      </c>
      <c r="N211" t="str">
        <f>IF(C211&gt;DATE(2020,4,1),"Si","No")</f>
        <v>Si</v>
      </c>
      <c r="O211" t="str">
        <f>IF(B211=13,"S","N")</f>
        <v>N</v>
      </c>
    </row>
    <row r="212" spans="1:15" x14ac:dyDescent="0.2">
      <c r="A212" t="s">
        <v>14</v>
      </c>
      <c r="B212">
        <v>5</v>
      </c>
      <c r="C212" s="3">
        <v>43933</v>
      </c>
      <c r="D212" s="2">
        <v>1944</v>
      </c>
      <c r="E212" s="2">
        <v>34.36</v>
      </c>
      <c r="F212" s="2">
        <v>763</v>
      </c>
      <c r="G212">
        <v>145</v>
      </c>
      <c r="H212">
        <v>96</v>
      </c>
      <c r="I212">
        <v>458</v>
      </c>
      <c r="J212" t="str">
        <f>IF(C212&gt;DATE(2020,3,22),"Si","No")</f>
        <v>Si</v>
      </c>
      <c r="K212" t="str">
        <f>IF(OR(B212=18,B212=19),"No","Yes")</f>
        <v>Yes</v>
      </c>
      <c r="L212" t="str">
        <f>IF(C212&gt;DATE(2020,3,15),IF(C212&gt;DATE(2020,3,22),"Fuerte","Debil"),"No")</f>
        <v>Fuerte</v>
      </c>
      <c r="M212">
        <f>VLOOKUP(A212,Dias_Madrid!$A$1:$B$19,2,FALSE)</f>
        <v>14</v>
      </c>
      <c r="N212" t="str">
        <f>IF(C212&gt;DATE(2020,4,1),"Si","No")</f>
        <v>Si</v>
      </c>
      <c r="O212" t="str">
        <f>IF(B212=13,"S","N")</f>
        <v>N</v>
      </c>
    </row>
    <row r="213" spans="1:15" x14ac:dyDescent="0.2">
      <c r="A213" t="s">
        <v>14</v>
      </c>
      <c r="B213">
        <v>5</v>
      </c>
      <c r="C213" s="3">
        <v>43934</v>
      </c>
      <c r="D213" s="2">
        <v>1958</v>
      </c>
      <c r="E213" s="2">
        <v>32.32</v>
      </c>
      <c r="F213" s="2">
        <v>771</v>
      </c>
      <c r="G213">
        <v>147</v>
      </c>
      <c r="H213">
        <v>102</v>
      </c>
      <c r="I213">
        <v>589</v>
      </c>
      <c r="J213" t="str">
        <f>IF(C213&gt;DATE(2020,3,22),"Si","No")</f>
        <v>Si</v>
      </c>
      <c r="K213" t="str">
        <f>IF(OR(B213=18,B213=19),"No","Yes")</f>
        <v>Yes</v>
      </c>
      <c r="L213" t="str">
        <f>IF(C213&gt;DATE(2020,3,15),IF(C213&gt;DATE(2020,3,22),"Fuerte","Debil"),"No")</f>
        <v>Fuerte</v>
      </c>
      <c r="M213">
        <f>VLOOKUP(A213,Dias_Madrid!$A$1:$B$19,2,FALSE)</f>
        <v>14</v>
      </c>
      <c r="N213" t="str">
        <f>IF(C213&gt;DATE(2020,4,1),"Si","No")</f>
        <v>Si</v>
      </c>
      <c r="O213" t="str">
        <f>IF(B213=13,"S","N")</f>
        <v>N</v>
      </c>
    </row>
    <row r="214" spans="1:15" x14ac:dyDescent="0.2">
      <c r="A214" t="s">
        <v>14</v>
      </c>
      <c r="B214">
        <v>5</v>
      </c>
      <c r="C214" s="3">
        <v>43935</v>
      </c>
      <c r="D214" s="2">
        <v>1975</v>
      </c>
      <c r="E214" s="2">
        <v>27.63</v>
      </c>
      <c r="F214" s="2">
        <v>781</v>
      </c>
      <c r="G214" s="2">
        <v>152</v>
      </c>
      <c r="H214" s="2">
        <v>104</v>
      </c>
      <c r="I214" s="2">
        <v>622</v>
      </c>
      <c r="J214" t="str">
        <f>IF(C214&gt;DATE(2020,3,22),"Si","No")</f>
        <v>Si</v>
      </c>
      <c r="K214" t="str">
        <f>IF(OR(B214=18,B214=19),"No","Yes")</f>
        <v>Yes</v>
      </c>
      <c r="L214" t="str">
        <f>IF(C214&gt;DATE(2020,3,15),IF(C214&gt;DATE(2020,3,22),"Fuerte","Debil"),"No")</f>
        <v>Fuerte</v>
      </c>
      <c r="M214">
        <f>VLOOKUP(A214,Dias_Madrid!$A$1:$B$19,2,FALSE)</f>
        <v>14</v>
      </c>
      <c r="N214" t="str">
        <f>IF(C214&gt;DATE(2020,4,1),"Si","No")</f>
        <v>Si</v>
      </c>
      <c r="O214" t="str">
        <f>IF(B214=13,"S","N")</f>
        <v>N</v>
      </c>
    </row>
    <row r="215" spans="1:15" x14ac:dyDescent="0.2">
      <c r="A215" t="s">
        <v>14</v>
      </c>
      <c r="B215">
        <v>5</v>
      </c>
      <c r="C215" s="3">
        <v>43936</v>
      </c>
      <c r="D215" s="2">
        <v>1988</v>
      </c>
      <c r="E215" s="2">
        <v>25.26</v>
      </c>
      <c r="F215" s="2">
        <v>802</v>
      </c>
      <c r="G215" s="2">
        <v>156</v>
      </c>
      <c r="H215" s="2">
        <v>107</v>
      </c>
      <c r="I215" s="2">
        <v>673</v>
      </c>
      <c r="J215" t="str">
        <f>IF(C215&gt;DATE(2020,3,22),"Si","No")</f>
        <v>Si</v>
      </c>
      <c r="K215" t="str">
        <f>IF(OR(B215=18,B215=19),"No","Yes")</f>
        <v>Yes</v>
      </c>
      <c r="L215" t="str">
        <f>IF(C215&gt;DATE(2020,3,15),IF(C215&gt;DATE(2020,3,22),"Fuerte","Debil"),"No")</f>
        <v>Fuerte</v>
      </c>
      <c r="M215">
        <f>VLOOKUP(A215,Dias_Madrid!$A$1:$B$19,2,FALSE)</f>
        <v>14</v>
      </c>
      <c r="N215" t="str">
        <f>IF(C215&gt;DATE(2020,4,1),"Si","No")</f>
        <v>Si</v>
      </c>
      <c r="O215" t="str">
        <f>IF(B215=13,"S","N")</f>
        <v>N</v>
      </c>
    </row>
    <row r="216" spans="1:15" x14ac:dyDescent="0.2">
      <c r="A216" t="s">
        <v>14</v>
      </c>
      <c r="B216">
        <v>5</v>
      </c>
      <c r="C216" s="3">
        <v>43937</v>
      </c>
      <c r="D216" s="2">
        <v>2009</v>
      </c>
      <c r="E216">
        <v>24.1</v>
      </c>
      <c r="F216" s="2">
        <v>811</v>
      </c>
      <c r="G216" s="2">
        <v>159</v>
      </c>
      <c r="H216" s="2">
        <v>111</v>
      </c>
      <c r="I216" s="2">
        <v>730</v>
      </c>
      <c r="J216" t="str">
        <f>IF(C216&gt;DATE(2020,3,22),"Si","No")</f>
        <v>Si</v>
      </c>
      <c r="K216" t="str">
        <f>IF(OR(B216=18,B216=19),"No","Yes")</f>
        <v>Yes</v>
      </c>
      <c r="L216" t="str">
        <f>IF(C216&gt;DATE(2020,3,15),IF(C216&gt;DATE(2020,3,22),"Fuerte","Debil"),"No")</f>
        <v>Fuerte</v>
      </c>
      <c r="M216">
        <f>VLOOKUP(A216,Dias_Madrid!$A$1:$B$19,2,FALSE)</f>
        <v>14</v>
      </c>
      <c r="N216" t="str">
        <f>IF(C216&gt;DATE(2020,4,1),"Si","No")</f>
        <v>Si</v>
      </c>
      <c r="O216" t="str">
        <f>IF(B216=13,"S","N")</f>
        <v>N</v>
      </c>
    </row>
    <row r="217" spans="1:15" x14ac:dyDescent="0.2">
      <c r="A217" t="s">
        <v>15</v>
      </c>
      <c r="B217">
        <v>6</v>
      </c>
      <c r="C217" s="3">
        <v>43895</v>
      </c>
      <c r="D217">
        <v>10</v>
      </c>
      <c r="E217">
        <v>1.72</v>
      </c>
      <c r="G217">
        <v>0</v>
      </c>
      <c r="H217">
        <v>0</v>
      </c>
      <c r="I217" s="3"/>
      <c r="J217" t="str">
        <f>IF(C217&gt;DATE(2020,3,22),"Si","No")</f>
        <v>No</v>
      </c>
      <c r="K217" t="str">
        <f>IF(OR(B217=18,B217=19),"No","Yes")</f>
        <v>Yes</v>
      </c>
      <c r="L217" t="str">
        <f>IF(C217&gt;DATE(2020,3,15),IF(C217&gt;DATE(2020,3,22),"Fuerte","Debil"),"No")</f>
        <v>No</v>
      </c>
      <c r="M217">
        <f>VLOOKUP(A217,Dias_Madrid!$A$1:$B$19,2,FALSE)</f>
        <v>6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15</v>
      </c>
      <c r="B218">
        <v>6</v>
      </c>
      <c r="C218" s="3">
        <v>43896</v>
      </c>
      <c r="D218">
        <v>10</v>
      </c>
      <c r="E218">
        <v>1.72</v>
      </c>
      <c r="G218">
        <v>0</v>
      </c>
      <c r="H218">
        <v>0</v>
      </c>
      <c r="I218" s="3"/>
      <c r="J218" t="str">
        <f>IF(C218&gt;DATE(2020,3,22),"Si","No")</f>
        <v>No</v>
      </c>
      <c r="K218" t="str">
        <f>IF(OR(B218=18,B218=19),"No","Yes")</f>
        <v>Yes</v>
      </c>
      <c r="L218" t="str">
        <f>IF(C218&gt;DATE(2020,3,15),IF(C218&gt;DATE(2020,3,22),"Fuerte","Debil"),"No")</f>
        <v>No</v>
      </c>
      <c r="M218">
        <f>VLOOKUP(A218,Dias_Madrid!$A$1:$B$19,2,FALSE)</f>
        <v>6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15</v>
      </c>
      <c r="B219">
        <v>6</v>
      </c>
      <c r="C219" s="3">
        <v>43897</v>
      </c>
      <c r="D219">
        <v>10</v>
      </c>
      <c r="E219">
        <v>1.72</v>
      </c>
      <c r="G219">
        <v>0</v>
      </c>
      <c r="H219">
        <v>0</v>
      </c>
      <c r="I219" s="3"/>
      <c r="J219" t="str">
        <f>IF(C219&gt;DATE(2020,3,22),"Si","No")</f>
        <v>No</v>
      </c>
      <c r="K219" t="str">
        <f>IF(OR(B219=18,B219=19),"No","Yes")</f>
        <v>Yes</v>
      </c>
      <c r="L219" t="str">
        <f>IF(C219&gt;DATE(2020,3,15),IF(C219&gt;DATE(2020,3,22),"Fuerte","Debil"),"No")</f>
        <v>No</v>
      </c>
      <c r="M219">
        <f>VLOOKUP(A219,Dias_Madrid!$A$1:$B$19,2,FALSE)</f>
        <v>6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15</v>
      </c>
      <c r="B220">
        <v>6</v>
      </c>
      <c r="C220" s="3">
        <v>43898</v>
      </c>
      <c r="D220">
        <v>12</v>
      </c>
      <c r="E220">
        <v>2.0699999999999998</v>
      </c>
      <c r="G220">
        <v>0</v>
      </c>
      <c r="H220">
        <v>0</v>
      </c>
      <c r="I220" s="3"/>
      <c r="J220" t="str">
        <f>IF(C220&gt;DATE(2020,3,22),"Si","No")</f>
        <v>No</v>
      </c>
      <c r="K220" t="str">
        <f>IF(OR(B220=18,B220=19),"No","Yes")</f>
        <v>Yes</v>
      </c>
      <c r="L220" t="str">
        <f>IF(C220&gt;DATE(2020,3,15),IF(C220&gt;DATE(2020,3,22),"Fuerte","Debil"),"No")</f>
        <v>No</v>
      </c>
      <c r="M220">
        <f>VLOOKUP(A220,Dias_Madrid!$A$1:$B$19,2,FALSE)</f>
        <v>6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15</v>
      </c>
      <c r="B221">
        <v>6</v>
      </c>
      <c r="C221" s="3">
        <v>43899</v>
      </c>
      <c r="D221">
        <v>12</v>
      </c>
      <c r="E221">
        <v>2.0699999999999998</v>
      </c>
      <c r="G221">
        <v>0</v>
      </c>
      <c r="H221">
        <v>0</v>
      </c>
      <c r="I221" s="3"/>
      <c r="J221" t="str">
        <f>IF(C221&gt;DATE(2020,3,22),"Si","No")</f>
        <v>No</v>
      </c>
      <c r="K221" t="str">
        <f>IF(OR(B221=18,B221=19),"No","Yes")</f>
        <v>Yes</v>
      </c>
      <c r="L221" t="str">
        <f>IF(C221&gt;DATE(2020,3,15),IF(C221&gt;DATE(2020,3,22),"Fuerte","Debil"),"No")</f>
        <v>No</v>
      </c>
      <c r="M221">
        <f>VLOOKUP(A221,Dias_Madrid!$A$1:$B$19,2,FALSE)</f>
        <v>6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15</v>
      </c>
      <c r="B222">
        <v>6</v>
      </c>
      <c r="C222" s="3">
        <v>43900</v>
      </c>
      <c r="D222" s="9">
        <v>12</v>
      </c>
      <c r="E222">
        <v>2.0699999999999998</v>
      </c>
      <c r="G222" s="9">
        <v>0</v>
      </c>
      <c r="H222" s="9">
        <v>0</v>
      </c>
      <c r="I222" s="3"/>
      <c r="J222" t="str">
        <f>IF(C222&gt;DATE(2020,3,22),"Si","No")</f>
        <v>No</v>
      </c>
      <c r="K222" t="str">
        <f>IF(OR(B222=18,B222=19),"No","Yes")</f>
        <v>Yes</v>
      </c>
      <c r="L222" t="str">
        <f>IF(C222&gt;DATE(2020,3,15),IF(C222&gt;DATE(2020,3,22),"Fuerte","Debil"),"No")</f>
        <v>No</v>
      </c>
      <c r="M222">
        <f>VLOOKUP(A222,Dias_Madrid!$A$1:$B$19,2,FALSE)</f>
        <v>6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15</v>
      </c>
      <c r="B223">
        <v>6</v>
      </c>
      <c r="C223" s="3">
        <v>43901</v>
      </c>
      <c r="D223" s="9">
        <v>16</v>
      </c>
      <c r="E223">
        <v>2.75</v>
      </c>
      <c r="G223" s="9">
        <v>0</v>
      </c>
      <c r="H223" s="9">
        <v>0</v>
      </c>
      <c r="I223" s="3"/>
      <c r="J223" t="str">
        <f>IF(C223&gt;DATE(2020,3,22),"Si","No")</f>
        <v>No</v>
      </c>
      <c r="K223" t="str">
        <f>IF(OR(B223=18,B223=19),"No","Yes")</f>
        <v>Yes</v>
      </c>
      <c r="L223" t="str">
        <f>IF(C223&gt;DATE(2020,3,15),IF(C223&gt;DATE(2020,3,22),"Fuerte","Debil"),"No")</f>
        <v>No</v>
      </c>
      <c r="M223">
        <f>VLOOKUP(A223,Dias_Madrid!$A$1:$B$19,2,FALSE)</f>
        <v>6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15</v>
      </c>
      <c r="B224">
        <v>6</v>
      </c>
      <c r="C224" s="3">
        <v>43902</v>
      </c>
      <c r="D224" s="9">
        <v>29</v>
      </c>
      <c r="E224">
        <v>4.99</v>
      </c>
      <c r="G224" s="9">
        <v>0</v>
      </c>
      <c r="H224" s="9">
        <v>0</v>
      </c>
      <c r="I224" s="3"/>
      <c r="J224" t="str">
        <f>IF(C224&gt;DATE(2020,3,22),"Si","No")</f>
        <v>No</v>
      </c>
      <c r="K224" t="str">
        <f>IF(OR(B224=18,B224=19),"No","Yes")</f>
        <v>Yes</v>
      </c>
      <c r="L224" t="str">
        <f>IF(C224&gt;DATE(2020,3,15),IF(C224&gt;DATE(2020,3,22),"Fuerte","Debil"),"No")</f>
        <v>No</v>
      </c>
      <c r="M224">
        <f>VLOOKUP(A224,Dias_Madrid!$A$1:$B$19,2,FALSE)</f>
        <v>6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15</v>
      </c>
      <c r="B225">
        <v>6</v>
      </c>
      <c r="C225" s="3">
        <v>43903</v>
      </c>
      <c r="D225" s="9">
        <v>31</v>
      </c>
      <c r="G225" s="9"/>
      <c r="H225" s="9">
        <v>0</v>
      </c>
      <c r="I225" s="3"/>
      <c r="J225" t="str">
        <f>IF(C225&gt;DATE(2020,3,22),"Si","No")</f>
        <v>No</v>
      </c>
      <c r="K225" t="str">
        <f>IF(OR(B225=18,B225=19),"No","Yes")</f>
        <v>Yes</v>
      </c>
      <c r="L225" t="str">
        <f>IF(C225&gt;DATE(2020,3,15),IF(C225&gt;DATE(2020,3,22),"Fuerte","Debil"),"No")</f>
        <v>No</v>
      </c>
      <c r="M225">
        <f>VLOOKUP(A225,Dias_Madrid!$A$1:$B$19,2,FALSE)</f>
        <v>6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15</v>
      </c>
      <c r="B226">
        <v>6</v>
      </c>
      <c r="C226" s="3">
        <v>43904</v>
      </c>
      <c r="D226" s="9">
        <v>51</v>
      </c>
      <c r="G226" s="9"/>
      <c r="H226" s="9">
        <v>0</v>
      </c>
      <c r="I226" s="3"/>
      <c r="J226" t="str">
        <f>IF(C226&gt;DATE(2020,3,22),"Si","No")</f>
        <v>No</v>
      </c>
      <c r="K226" t="str">
        <f>IF(OR(B226=18,B226=19),"No","Yes")</f>
        <v>Yes</v>
      </c>
      <c r="L226" t="str">
        <f>IF(C226&gt;DATE(2020,3,15),IF(C226&gt;DATE(2020,3,22),"Fuerte","Debil"),"No")</f>
        <v>No</v>
      </c>
      <c r="M226">
        <f>VLOOKUP(A226,Dias_Madrid!$A$1:$B$19,2,FALSE)</f>
        <v>6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15</v>
      </c>
      <c r="B227">
        <v>6</v>
      </c>
      <c r="C227" s="3">
        <v>43905</v>
      </c>
      <c r="D227" s="10">
        <v>58</v>
      </c>
      <c r="E227">
        <v>8.26</v>
      </c>
      <c r="G227" s="9">
        <v>2</v>
      </c>
      <c r="H227" s="9">
        <v>0</v>
      </c>
      <c r="I227" s="3"/>
      <c r="J227" t="str">
        <f>IF(C227&gt;DATE(2020,3,22),"Si","No")</f>
        <v>No</v>
      </c>
      <c r="K227" t="str">
        <f>IF(OR(B227=18,B227=19),"No","Yes")</f>
        <v>Yes</v>
      </c>
      <c r="L227" t="str">
        <f>IF(C227&gt;DATE(2020,3,15),IF(C227&gt;DATE(2020,3,22),"Fuerte","Debil"),"No")</f>
        <v>No</v>
      </c>
      <c r="M227">
        <f>VLOOKUP(A227,Dias_Madrid!$A$1:$B$19,2,FALSE)</f>
        <v>6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15</v>
      </c>
      <c r="B228">
        <v>6</v>
      </c>
      <c r="C228" s="3">
        <v>43906</v>
      </c>
      <c r="D228" s="9">
        <v>58</v>
      </c>
      <c r="E228">
        <v>8.26</v>
      </c>
      <c r="G228" s="9">
        <v>2</v>
      </c>
      <c r="H228" s="9">
        <v>0</v>
      </c>
      <c r="I228" s="3"/>
      <c r="J228" t="str">
        <f>IF(C228&gt;DATE(2020,3,22),"Si","No")</f>
        <v>No</v>
      </c>
      <c r="K228" t="str">
        <f>IF(OR(B228=18,B228=19),"No","Yes")</f>
        <v>Yes</v>
      </c>
      <c r="L228" t="str">
        <f>IF(C228&gt;DATE(2020,3,15),IF(C228&gt;DATE(2020,3,22),"Fuerte","Debil"),"No")</f>
        <v>Debil</v>
      </c>
      <c r="M228">
        <f>VLOOKUP(A228,Dias_Madrid!$A$1:$B$19,2,FALSE)</f>
        <v>6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15</v>
      </c>
      <c r="B229">
        <v>6</v>
      </c>
      <c r="C229" s="3">
        <v>43907</v>
      </c>
      <c r="D229" s="9">
        <v>68</v>
      </c>
      <c r="E229">
        <v>9.98</v>
      </c>
      <c r="G229" s="9">
        <v>3</v>
      </c>
      <c r="H229" s="9">
        <v>1</v>
      </c>
      <c r="I229" s="3"/>
      <c r="J229" t="str">
        <f>IF(C229&gt;DATE(2020,3,22),"Si","No")</f>
        <v>No</v>
      </c>
      <c r="K229" t="str">
        <f>IF(OR(B229=18,B229=19),"No","Yes")</f>
        <v>Yes</v>
      </c>
      <c r="L229" t="str">
        <f>IF(C229&gt;DATE(2020,3,15),IF(C229&gt;DATE(2020,3,22),"Fuerte","Debil"),"No")</f>
        <v>Debil</v>
      </c>
      <c r="M229">
        <f>VLOOKUP(A229,Dias_Madrid!$A$1:$B$19,2,FALSE)</f>
        <v>6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15</v>
      </c>
      <c r="B230">
        <v>6</v>
      </c>
      <c r="C230" s="3">
        <v>43908</v>
      </c>
      <c r="D230" s="9">
        <v>83</v>
      </c>
      <c r="E230">
        <v>12.56</v>
      </c>
      <c r="G230" s="9">
        <v>4</v>
      </c>
      <c r="H230" s="9">
        <v>1</v>
      </c>
      <c r="I230" s="3"/>
      <c r="J230" t="str">
        <f>IF(C230&gt;DATE(2020,3,22),"Si","No")</f>
        <v>No</v>
      </c>
      <c r="K230" t="str">
        <f>IF(OR(B230=18,B230=19),"No","Yes")</f>
        <v>Yes</v>
      </c>
      <c r="L230" t="str">
        <f>IF(C230&gt;DATE(2020,3,15),IF(C230&gt;DATE(2020,3,22),"Fuerte","Debil"),"No")</f>
        <v>Debil</v>
      </c>
      <c r="M230">
        <f>VLOOKUP(A230,Dias_Madrid!$A$1:$B$19,2,FALSE)</f>
        <v>6</v>
      </c>
      <c r="N230" t="str">
        <f>IF(C230&gt;DATE(2020,4,1),"Si","No")</f>
        <v>No</v>
      </c>
      <c r="O230" t="str">
        <f>IF(B230=13,"S","N")</f>
        <v>N</v>
      </c>
    </row>
    <row r="231" spans="1:15" x14ac:dyDescent="0.2">
      <c r="A231" t="s">
        <v>15</v>
      </c>
      <c r="B231">
        <v>6</v>
      </c>
      <c r="C231" s="3">
        <v>43909</v>
      </c>
      <c r="D231" s="9">
        <v>144</v>
      </c>
      <c r="E231">
        <v>23.06</v>
      </c>
      <c r="G231" s="9">
        <v>7</v>
      </c>
      <c r="H231" s="9">
        <v>1</v>
      </c>
      <c r="I231" s="3"/>
      <c r="J231" t="str">
        <f>IF(C231&gt;DATE(2020,3,22),"Si","No")</f>
        <v>No</v>
      </c>
      <c r="K231" t="str">
        <f>IF(OR(B231=18,B231=19),"No","Yes")</f>
        <v>Yes</v>
      </c>
      <c r="L231" t="str">
        <f>IF(C231&gt;DATE(2020,3,15),IF(C231&gt;DATE(2020,3,22),"Fuerte","Debil"),"No")</f>
        <v>Debil</v>
      </c>
      <c r="M231">
        <f>VLOOKUP(A231,Dias_Madrid!$A$1:$B$19,2,FALSE)</f>
        <v>6</v>
      </c>
      <c r="N231" t="str">
        <f>IF(C231&gt;DATE(2020,4,1),"Si","No")</f>
        <v>No</v>
      </c>
      <c r="O231" t="str">
        <f>IF(B231=13,"S","N")</f>
        <v>N</v>
      </c>
    </row>
    <row r="232" spans="1:15" x14ac:dyDescent="0.2">
      <c r="A232" t="s">
        <v>15</v>
      </c>
      <c r="B232">
        <v>6</v>
      </c>
      <c r="C232" s="3">
        <v>43910</v>
      </c>
      <c r="D232">
        <v>215</v>
      </c>
      <c r="E232">
        <v>35.28</v>
      </c>
      <c r="F232">
        <v>92</v>
      </c>
      <c r="G232">
        <v>9</v>
      </c>
      <c r="H232">
        <v>2</v>
      </c>
      <c r="I232" s="3"/>
      <c r="J232" t="str">
        <f>IF(C232&gt;DATE(2020,3,22),"Si","No")</f>
        <v>No</v>
      </c>
      <c r="K232" t="str">
        <f>IF(OR(B232=18,B232=19),"No","Yes")</f>
        <v>Yes</v>
      </c>
      <c r="L232" t="str">
        <f>IF(C232&gt;DATE(2020,3,15),IF(C232&gt;DATE(2020,3,22),"Fuerte","Debil"),"No")</f>
        <v>Debil</v>
      </c>
      <c r="M232">
        <f>VLOOKUP(A232,Dias_Madrid!$A$1:$B$19,2,FALSE)</f>
        <v>6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15</v>
      </c>
      <c r="B233">
        <v>6</v>
      </c>
      <c r="C233" s="3">
        <v>43911</v>
      </c>
      <c r="D233">
        <v>282</v>
      </c>
      <c r="E233">
        <v>46.47</v>
      </c>
      <c r="F233">
        <v>116</v>
      </c>
      <c r="G233">
        <v>9</v>
      </c>
      <c r="H233">
        <v>5</v>
      </c>
      <c r="I233" s="3"/>
      <c r="J233" t="str">
        <f>IF(C233&gt;DATE(2020,3,22),"Si","No")</f>
        <v>No</v>
      </c>
      <c r="K233" t="str">
        <f>IF(OR(B233=18,B233=19),"No","Yes")</f>
        <v>Yes</v>
      </c>
      <c r="L233" t="str">
        <f>IF(C233&gt;DATE(2020,3,15),IF(C233&gt;DATE(2020,3,22),"Fuerte","Debil"),"No")</f>
        <v>Debil</v>
      </c>
      <c r="M233">
        <f>VLOOKUP(A233,Dias_Madrid!$A$1:$B$19,2,FALSE)</f>
        <v>6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15</v>
      </c>
      <c r="B234">
        <v>6</v>
      </c>
      <c r="C234" s="3">
        <v>43912</v>
      </c>
      <c r="D234">
        <v>347</v>
      </c>
      <c r="E234">
        <v>57.65</v>
      </c>
      <c r="F234">
        <v>157</v>
      </c>
      <c r="G234">
        <v>14</v>
      </c>
      <c r="H234">
        <v>6</v>
      </c>
      <c r="I234">
        <v>11</v>
      </c>
      <c r="J234" t="str">
        <f>IF(C234&gt;DATE(2020,3,22),"Si","No")</f>
        <v>No</v>
      </c>
      <c r="K234" t="str">
        <f>IF(OR(B234=18,B234=19),"No","Yes")</f>
        <v>Yes</v>
      </c>
      <c r="L234" t="str">
        <f>IF(C234&gt;DATE(2020,3,15),IF(C234&gt;DATE(2020,3,22),"Fuerte","Debil"),"No")</f>
        <v>Debil</v>
      </c>
      <c r="M234">
        <f>VLOOKUP(A234,Dias_Madrid!$A$1:$B$19,2,FALSE)</f>
        <v>6</v>
      </c>
      <c r="N234" t="str">
        <f>IF(C234&gt;DATE(2020,4,1),"Si","No")</f>
        <v>No</v>
      </c>
      <c r="O234" t="str">
        <f>IF(B234=13,"S","N")</f>
        <v>N</v>
      </c>
    </row>
    <row r="235" spans="1:15" x14ac:dyDescent="0.2">
      <c r="A235" t="s">
        <v>15</v>
      </c>
      <c r="B235">
        <v>6</v>
      </c>
      <c r="C235" s="3">
        <v>43913</v>
      </c>
      <c r="D235">
        <v>425</v>
      </c>
      <c r="E235">
        <v>71.069999999999993</v>
      </c>
      <c r="F235">
        <v>200</v>
      </c>
      <c r="G235">
        <v>16</v>
      </c>
      <c r="H235">
        <v>9</v>
      </c>
      <c r="I235">
        <v>12</v>
      </c>
      <c r="J235" t="str">
        <f>IF(C235&gt;DATE(2020,3,22),"Si","No")</f>
        <v>Si</v>
      </c>
      <c r="K235" t="str">
        <f>IF(OR(B235=18,B235=19),"No","Yes")</f>
        <v>Yes</v>
      </c>
      <c r="L235" t="str">
        <f>IF(C235&gt;DATE(2020,3,15),IF(C235&gt;DATE(2020,3,22),"Fuerte","Debil"),"No")</f>
        <v>Fuerte</v>
      </c>
      <c r="M235">
        <f>VLOOKUP(A235,Dias_Madrid!$A$1:$B$19,2,FALSE)</f>
        <v>6</v>
      </c>
      <c r="N235" t="str">
        <f>IF(C235&gt;DATE(2020,4,1),"Si","No")</f>
        <v>No</v>
      </c>
      <c r="O235" t="str">
        <f>IF(B235=13,"S","N")</f>
        <v>N</v>
      </c>
    </row>
    <row r="236" spans="1:15" x14ac:dyDescent="0.2">
      <c r="A236" t="s">
        <v>15</v>
      </c>
      <c r="B236">
        <v>6</v>
      </c>
      <c r="C236" s="3">
        <v>43914</v>
      </c>
      <c r="D236">
        <v>510</v>
      </c>
      <c r="E236">
        <v>85.57</v>
      </c>
      <c r="F236">
        <v>241</v>
      </c>
      <c r="G236">
        <v>18</v>
      </c>
      <c r="H236">
        <v>14</v>
      </c>
      <c r="I236">
        <v>12</v>
      </c>
      <c r="J236" t="str">
        <f>IF(C236&gt;DATE(2020,3,22),"Si","No")</f>
        <v>Si</v>
      </c>
      <c r="K236" t="str">
        <f>IF(OR(B236=18,B236=19),"No","Yes")</f>
        <v>Yes</v>
      </c>
      <c r="L236" t="str">
        <f>IF(C236&gt;DATE(2020,3,15),IF(C236&gt;DATE(2020,3,22),"Fuerte","Debil"),"No")</f>
        <v>Fuerte</v>
      </c>
      <c r="M236">
        <f>VLOOKUP(A236,Dias_Madrid!$A$1:$B$19,2,FALSE)</f>
        <v>6</v>
      </c>
      <c r="N236" t="str">
        <f>IF(C236&gt;DATE(2020,4,1),"Si","No")</f>
        <v>No</v>
      </c>
      <c r="O236" t="str">
        <f>IF(B236=13,"S","N")</f>
        <v>N</v>
      </c>
    </row>
    <row r="237" spans="1:15" x14ac:dyDescent="0.2">
      <c r="A237" t="s">
        <v>15</v>
      </c>
      <c r="B237">
        <v>6</v>
      </c>
      <c r="C237" s="3">
        <v>43915</v>
      </c>
      <c r="D237">
        <v>671</v>
      </c>
      <c r="E237">
        <v>112.55</v>
      </c>
      <c r="F237">
        <v>300</v>
      </c>
      <c r="G237">
        <v>26</v>
      </c>
      <c r="H237">
        <v>17</v>
      </c>
      <c r="I237">
        <v>14</v>
      </c>
      <c r="J237" t="str">
        <f>IF(C237&gt;DATE(2020,3,22),"Si","No")</f>
        <v>Si</v>
      </c>
      <c r="K237" t="str">
        <f>IF(OR(B237=18,B237=19),"No","Yes")</f>
        <v>Yes</v>
      </c>
      <c r="L237" t="str">
        <f>IF(C237&gt;DATE(2020,3,15),IF(C237&gt;DATE(2020,3,22),"Fuerte","Debil"),"No")</f>
        <v>Fuerte</v>
      </c>
      <c r="M237">
        <f>VLOOKUP(A237,Dias_Madrid!$A$1:$B$19,2,FALSE)</f>
        <v>6</v>
      </c>
      <c r="N237" t="str">
        <f>IF(C237&gt;DATE(2020,4,1),"Si","No")</f>
        <v>No</v>
      </c>
      <c r="O237" t="str">
        <f>IF(B237=13,"S","N")</f>
        <v>N</v>
      </c>
    </row>
    <row r="238" spans="1:15" x14ac:dyDescent="0.2">
      <c r="A238" t="s">
        <v>15</v>
      </c>
      <c r="B238">
        <v>6</v>
      </c>
      <c r="C238" s="3">
        <v>43916</v>
      </c>
      <c r="D238">
        <v>810</v>
      </c>
      <c r="E238">
        <v>134.41</v>
      </c>
      <c r="F238">
        <v>355</v>
      </c>
      <c r="G238">
        <v>29</v>
      </c>
      <c r="H238">
        <v>21</v>
      </c>
      <c r="I238">
        <v>19</v>
      </c>
      <c r="J238" t="str">
        <f>IF(C238&gt;DATE(2020,3,22),"Si","No")</f>
        <v>Si</v>
      </c>
      <c r="K238" t="str">
        <f>IF(OR(B238=18,B238=19),"No","Yes")</f>
        <v>Yes</v>
      </c>
      <c r="L238" t="str">
        <f>IF(C238&gt;DATE(2020,3,15),IF(C238&gt;DATE(2020,3,22),"Fuerte","Debil"),"No")</f>
        <v>Fuerte</v>
      </c>
      <c r="M238">
        <f>VLOOKUP(A238,Dias_Madrid!$A$1:$B$19,2,FALSE)</f>
        <v>6</v>
      </c>
      <c r="N238" t="str">
        <f>IF(C238&gt;DATE(2020,4,1),"Si","No")</f>
        <v>No</v>
      </c>
      <c r="O238" t="str">
        <f>IF(B238=13,"S","N")</f>
        <v>N</v>
      </c>
    </row>
    <row r="239" spans="1:15" x14ac:dyDescent="0.2">
      <c r="A239" t="s">
        <v>15</v>
      </c>
      <c r="B239">
        <v>6</v>
      </c>
      <c r="C239" s="3">
        <v>43917</v>
      </c>
      <c r="D239">
        <v>937</v>
      </c>
      <c r="E239">
        <v>155.91999999999999</v>
      </c>
      <c r="F239">
        <v>406</v>
      </c>
      <c r="G239">
        <v>37</v>
      </c>
      <c r="H239">
        <v>22</v>
      </c>
      <c r="I239">
        <v>21</v>
      </c>
      <c r="J239" t="str">
        <f>IF(C239&gt;DATE(2020,3,22),"Si","No")</f>
        <v>Si</v>
      </c>
      <c r="K239" t="str">
        <f>IF(OR(B239=18,B239=19),"No","Yes")</f>
        <v>Yes</v>
      </c>
      <c r="L239" t="str">
        <f>IF(C239&gt;DATE(2020,3,15),IF(C239&gt;DATE(2020,3,22),"Fuerte","Debil"),"No")</f>
        <v>Fuerte</v>
      </c>
      <c r="M239">
        <f>VLOOKUP(A239,Dias_Madrid!$A$1:$B$19,2,FALSE)</f>
        <v>6</v>
      </c>
      <c r="N239" t="str">
        <f>IF(C239&gt;DATE(2020,4,1),"Si","No")</f>
        <v>No</v>
      </c>
      <c r="O239" t="str">
        <f>IF(B239=13,"S","N")</f>
        <v>N</v>
      </c>
    </row>
    <row r="240" spans="1:15" x14ac:dyDescent="0.2">
      <c r="A240" t="s">
        <v>15</v>
      </c>
      <c r="B240">
        <v>6</v>
      </c>
      <c r="C240" s="3">
        <v>43918</v>
      </c>
      <c r="D240">
        <v>1023</v>
      </c>
      <c r="E240">
        <v>167.28</v>
      </c>
      <c r="F240">
        <v>449</v>
      </c>
      <c r="G240">
        <v>40</v>
      </c>
      <c r="H240">
        <v>26</v>
      </c>
      <c r="I240">
        <v>25</v>
      </c>
      <c r="J240" t="str">
        <f>IF(C240&gt;DATE(2020,3,22),"Si","No")</f>
        <v>Si</v>
      </c>
      <c r="K240" t="str">
        <f>IF(OR(B240=18,B240=19),"No","Yes")</f>
        <v>Yes</v>
      </c>
      <c r="L240" t="str">
        <f>IF(C240&gt;DATE(2020,3,15),IF(C240&gt;DATE(2020,3,22),"Fuerte","Debil"),"No")</f>
        <v>Fuerte</v>
      </c>
      <c r="M240">
        <f>VLOOKUP(A240,Dias_Madrid!$A$1:$B$19,2,FALSE)</f>
        <v>6</v>
      </c>
      <c r="N240" t="str">
        <f>IF(C240&gt;DATE(2020,4,1),"Si","No")</f>
        <v>No</v>
      </c>
      <c r="O240" t="str">
        <f>IF(B240=13,"S","N")</f>
        <v>N</v>
      </c>
    </row>
    <row r="241" spans="1:15" x14ac:dyDescent="0.2">
      <c r="A241" t="s">
        <v>15</v>
      </c>
      <c r="B241">
        <v>6</v>
      </c>
      <c r="C241" s="3">
        <v>43919</v>
      </c>
      <c r="D241" s="2">
        <v>1100</v>
      </c>
      <c r="E241">
        <v>179.32</v>
      </c>
      <c r="F241">
        <v>481</v>
      </c>
      <c r="G241">
        <v>46</v>
      </c>
      <c r="H241">
        <v>27</v>
      </c>
      <c r="I241">
        <v>24</v>
      </c>
      <c r="J241" t="str">
        <f>IF(C241&gt;DATE(2020,3,22),"Si","No")</f>
        <v>Si</v>
      </c>
      <c r="K241" t="str">
        <f>IF(OR(B241=18,B241=19),"No","Yes")</f>
        <v>Yes</v>
      </c>
      <c r="L241" t="str">
        <f>IF(C241&gt;DATE(2020,3,15),IF(C241&gt;DATE(2020,3,22),"Fuerte","Debil"),"No")</f>
        <v>Fuerte</v>
      </c>
      <c r="M241">
        <f>VLOOKUP(A241,Dias_Madrid!$A$1:$B$19,2,FALSE)</f>
        <v>6</v>
      </c>
      <c r="N241" t="str">
        <f>IF(C241&gt;DATE(2020,4,1),"Si","No")</f>
        <v>No</v>
      </c>
      <c r="O241" t="str">
        <f>IF(B241=13,"S","N")</f>
        <v>N</v>
      </c>
    </row>
    <row r="242" spans="1:15" x14ac:dyDescent="0.2">
      <c r="A242" t="s">
        <v>15</v>
      </c>
      <c r="B242">
        <v>6</v>
      </c>
      <c r="C242" s="3">
        <v>43920</v>
      </c>
      <c r="D242" s="2">
        <v>1171</v>
      </c>
      <c r="E242" s="2">
        <v>191.54</v>
      </c>
      <c r="F242">
        <v>522</v>
      </c>
      <c r="G242">
        <v>50</v>
      </c>
      <c r="H242">
        <v>37</v>
      </c>
      <c r="I242">
        <v>35</v>
      </c>
      <c r="J242" t="str">
        <f>IF(C242&gt;DATE(2020,3,22),"Si","No")</f>
        <v>Si</v>
      </c>
      <c r="K242" t="str">
        <f>IF(OR(B242=18,B242=19),"No","Yes")</f>
        <v>Yes</v>
      </c>
      <c r="L242" t="str">
        <f>IF(C242&gt;DATE(2020,3,15),IF(C242&gt;DATE(2020,3,22),"Fuerte","Debil"),"No")</f>
        <v>Fuerte</v>
      </c>
      <c r="M242">
        <f>VLOOKUP(A242,Dias_Madrid!$A$1:$B$19,2,FALSE)</f>
        <v>6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15</v>
      </c>
      <c r="B243">
        <v>6</v>
      </c>
      <c r="C243" s="3">
        <v>43921</v>
      </c>
      <c r="D243" s="2">
        <v>1213</v>
      </c>
      <c r="E243" s="2">
        <v>197.05</v>
      </c>
      <c r="F243" s="2">
        <v>543</v>
      </c>
      <c r="G243">
        <v>54</v>
      </c>
      <c r="H243" s="2">
        <v>54</v>
      </c>
      <c r="I243">
        <v>43</v>
      </c>
      <c r="J243" t="str">
        <f>IF(C243&gt;DATE(2020,3,22),"Si","No")</f>
        <v>Si</v>
      </c>
      <c r="K243" t="str">
        <f>IF(OR(B243=18,B243=19),"No","Yes")</f>
        <v>Yes</v>
      </c>
      <c r="L243" t="str">
        <f>IF(C243&gt;DATE(2020,3,15),IF(C243&gt;DATE(2020,3,22),"Fuerte","Debil"),"No")</f>
        <v>Fuerte</v>
      </c>
      <c r="M243">
        <f>VLOOKUP(A243,Dias_Madrid!$A$1:$B$19,2,FALSE)</f>
        <v>6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15</v>
      </c>
      <c r="B244">
        <v>6</v>
      </c>
      <c r="C244" s="3">
        <v>43922</v>
      </c>
      <c r="D244" s="2">
        <v>1268</v>
      </c>
      <c r="E244" s="2">
        <v>203.93</v>
      </c>
      <c r="F244" s="2">
        <v>567</v>
      </c>
      <c r="G244">
        <v>57</v>
      </c>
      <c r="H244">
        <v>60</v>
      </c>
      <c r="I244">
        <v>60</v>
      </c>
      <c r="J244" t="str">
        <f>IF(C244&gt;DATE(2020,3,22),"Si","No")</f>
        <v>Si</v>
      </c>
      <c r="K244" t="str">
        <f>IF(OR(B244=18,B244=19),"No","Yes")</f>
        <v>Yes</v>
      </c>
      <c r="L244" t="str">
        <f>IF(C244&gt;DATE(2020,3,15),IF(C244&gt;DATE(2020,3,22),"Fuerte","Debil"),"No")</f>
        <v>Fuerte</v>
      </c>
      <c r="M244">
        <f>VLOOKUP(A244,Dias_Madrid!$A$1:$B$19,2,FALSE)</f>
        <v>6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15</v>
      </c>
      <c r="B245">
        <v>6</v>
      </c>
      <c r="C245" s="3">
        <v>43923</v>
      </c>
      <c r="D245" s="2">
        <v>1321</v>
      </c>
      <c r="E245" s="2">
        <v>202.55</v>
      </c>
      <c r="F245" s="2">
        <v>592</v>
      </c>
      <c r="G245">
        <v>59</v>
      </c>
      <c r="H245">
        <v>64</v>
      </c>
      <c r="I245">
        <v>74</v>
      </c>
      <c r="J245" t="str">
        <f>IF(C245&gt;DATE(2020,3,22),"Si","No")</f>
        <v>Si</v>
      </c>
      <c r="K245" t="str">
        <f>IF(OR(B245=18,B245=19),"No","Yes")</f>
        <v>Yes</v>
      </c>
      <c r="L245" t="str">
        <f>IF(C245&gt;DATE(2020,3,15),IF(C245&gt;DATE(2020,3,22),"Fuerte","Debil"),"No")</f>
        <v>Fuerte</v>
      </c>
      <c r="M245">
        <f>VLOOKUP(A245,Dias_Madrid!$A$1:$B$19,2,FALSE)</f>
        <v>6</v>
      </c>
      <c r="N245" t="str">
        <f>IF(C245&gt;DATE(2020,4,1),"Si","No")</f>
        <v>Si</v>
      </c>
      <c r="O245" t="str">
        <f>IF(B245=13,"S","N")</f>
        <v>N</v>
      </c>
    </row>
    <row r="246" spans="1:15" x14ac:dyDescent="0.2">
      <c r="A246" s="18" t="s">
        <v>15</v>
      </c>
      <c r="B246" s="18">
        <v>6</v>
      </c>
      <c r="C246" s="3">
        <v>43924</v>
      </c>
      <c r="D246" s="19">
        <v>1384</v>
      </c>
      <c r="E246" s="19">
        <v>201</v>
      </c>
      <c r="F246" s="19">
        <v>619</v>
      </c>
      <c r="G246" s="18">
        <v>60</v>
      </c>
      <c r="H246" s="18">
        <v>68</v>
      </c>
      <c r="I246" s="18">
        <v>99</v>
      </c>
      <c r="J246" t="str">
        <f>IF(C246&gt;DATE(2020,3,22),"Si","No")</f>
        <v>Si</v>
      </c>
      <c r="K246" t="str">
        <f>IF(OR(B246=18,B246=19),"No","Yes")</f>
        <v>Yes</v>
      </c>
      <c r="L246" t="str">
        <f>IF(C246&gt;DATE(2020,3,15),IF(C246&gt;DATE(2020,3,22),"Fuerte","Debil"),"No")</f>
        <v>Fuerte</v>
      </c>
      <c r="M246">
        <f>VLOOKUP(A246,Dias_Madrid!$A$1:$B$19,2,FALSE)</f>
        <v>6</v>
      </c>
      <c r="N246" t="str">
        <f>IF(C246&gt;DATE(2020,4,1),"Si","No")</f>
        <v>Si</v>
      </c>
      <c r="O246" t="str">
        <f>IF(B246=13,"S","N")</f>
        <v>N</v>
      </c>
    </row>
    <row r="247" spans="1:15" x14ac:dyDescent="0.2">
      <c r="A247" t="s">
        <v>15</v>
      </c>
      <c r="B247">
        <v>6</v>
      </c>
      <c r="C247" s="3">
        <v>43925</v>
      </c>
      <c r="D247" s="2">
        <v>1441</v>
      </c>
      <c r="E247" s="2">
        <v>199.46</v>
      </c>
      <c r="F247" s="2">
        <v>639</v>
      </c>
      <c r="G247">
        <v>62</v>
      </c>
      <c r="H247">
        <v>68</v>
      </c>
      <c r="I247">
        <v>113</v>
      </c>
      <c r="J247" t="str">
        <f>IF(C247&gt;DATE(2020,3,22),"Si","No")</f>
        <v>Si</v>
      </c>
      <c r="K247" t="str">
        <f>IF(OR(B247=18,B247=19),"No","Yes")</f>
        <v>Yes</v>
      </c>
      <c r="L247" t="str">
        <f>IF(C247&gt;DATE(2020,3,15),IF(C247&gt;DATE(2020,3,22),"Fuerte","Debil"),"No")</f>
        <v>Fuerte</v>
      </c>
      <c r="M247">
        <f>VLOOKUP(A247,Dias_Madrid!$A$1:$B$19,2,FALSE)</f>
        <v>6</v>
      </c>
      <c r="N247" t="str">
        <f>IF(C247&gt;DATE(2020,4,1),"Si","No")</f>
        <v>Si</v>
      </c>
      <c r="O247" t="str">
        <f>IF(B247=13,"S","N")</f>
        <v>N</v>
      </c>
    </row>
    <row r="248" spans="1:15" x14ac:dyDescent="0.2">
      <c r="A248" t="s">
        <v>15</v>
      </c>
      <c r="B248">
        <v>6</v>
      </c>
      <c r="C248" s="3">
        <v>43926</v>
      </c>
      <c r="D248" s="2">
        <v>1483</v>
      </c>
      <c r="E248" s="2">
        <v>195.5</v>
      </c>
      <c r="F248" s="2">
        <v>658</v>
      </c>
      <c r="G248">
        <v>65</v>
      </c>
      <c r="H248" s="2">
        <v>77</v>
      </c>
      <c r="I248" s="2">
        <v>118</v>
      </c>
      <c r="J248" t="str">
        <f>IF(C248&gt;DATE(2020,3,22),"Si","No")</f>
        <v>Si</v>
      </c>
      <c r="K248" t="str">
        <f>IF(OR(B248=18,B248=19),"No","Yes")</f>
        <v>Yes</v>
      </c>
      <c r="L248" t="str">
        <f>IF(C248&gt;DATE(2020,3,15),IF(C248&gt;DATE(2020,3,22),"Fuerte","Debil"),"No")</f>
        <v>Fuerte</v>
      </c>
      <c r="M248">
        <f>VLOOKUP(A248,Dias_Madrid!$A$1:$B$19,2,FALSE)</f>
        <v>6</v>
      </c>
      <c r="N248" t="str">
        <f>IF(C248&gt;DATE(2020,4,1),"Si","No")</f>
        <v>Si</v>
      </c>
      <c r="O248" t="str">
        <f>IF(B248=13,"S","N")</f>
        <v>N</v>
      </c>
    </row>
    <row r="249" spans="1:15" x14ac:dyDescent="0.2">
      <c r="A249" t="s">
        <v>15</v>
      </c>
      <c r="B249">
        <v>6</v>
      </c>
      <c r="C249" s="3">
        <v>43927</v>
      </c>
      <c r="D249" s="2">
        <v>1501</v>
      </c>
      <c r="E249" s="2">
        <v>185.17</v>
      </c>
      <c r="F249" s="2">
        <v>677</v>
      </c>
      <c r="G249">
        <v>66</v>
      </c>
      <c r="H249" s="2">
        <v>85</v>
      </c>
      <c r="I249" s="2">
        <v>129</v>
      </c>
      <c r="J249" t="str">
        <f>IF(C249&gt;DATE(2020,3,22),"Si","No")</f>
        <v>Si</v>
      </c>
      <c r="K249" t="str">
        <f>IF(OR(B249=18,B249=19),"No","Yes")</f>
        <v>Yes</v>
      </c>
      <c r="L249" t="str">
        <f>IF(C249&gt;DATE(2020,3,15),IF(C249&gt;DATE(2020,3,22),"Fuerte","Debil"),"No")</f>
        <v>Fuerte</v>
      </c>
      <c r="M249">
        <f>VLOOKUP(A249,Dias_Madrid!$A$1:$B$19,2,FALSE)</f>
        <v>6</v>
      </c>
      <c r="N249" t="str">
        <f>IF(C249&gt;DATE(2020,4,1),"Si","No")</f>
        <v>Si</v>
      </c>
      <c r="O249" t="str">
        <f>IF(B249=13,"S","N")</f>
        <v>N</v>
      </c>
    </row>
    <row r="250" spans="1:15" x14ac:dyDescent="0.2">
      <c r="A250" t="s">
        <v>15</v>
      </c>
      <c r="B250">
        <v>6</v>
      </c>
      <c r="C250" s="3">
        <v>43928</v>
      </c>
      <c r="D250" s="2">
        <v>1572</v>
      </c>
      <c r="E250" s="2">
        <v>182.76</v>
      </c>
      <c r="F250" s="2">
        <v>700</v>
      </c>
      <c r="G250">
        <v>69</v>
      </c>
      <c r="H250" s="2">
        <v>92</v>
      </c>
      <c r="I250" s="2">
        <v>175</v>
      </c>
      <c r="J250" t="str">
        <f>IF(C250&gt;DATE(2020,3,22),"Si","No")</f>
        <v>Si</v>
      </c>
      <c r="K250" t="str">
        <f>IF(OR(B250=18,B250=19),"No","Yes")</f>
        <v>Yes</v>
      </c>
      <c r="L250" t="str">
        <f>IF(C250&gt;DATE(2020,3,15),IF(C250&gt;DATE(2020,3,22),"Fuerte","Debil"),"No")</f>
        <v>Fuerte</v>
      </c>
      <c r="M250">
        <f>VLOOKUP(A250,Dias_Madrid!$A$1:$B$19,2,FALSE)</f>
        <v>6</v>
      </c>
      <c r="N250" t="str">
        <f>IF(C250&gt;DATE(2020,4,1),"Si","No")</f>
        <v>Si</v>
      </c>
      <c r="O250" t="str">
        <f>IF(B250=13,"S","N")</f>
        <v>N</v>
      </c>
    </row>
    <row r="251" spans="1:15" x14ac:dyDescent="0.2">
      <c r="A251" t="s">
        <v>15</v>
      </c>
      <c r="B251">
        <v>6</v>
      </c>
      <c r="C251" s="3">
        <v>43929</v>
      </c>
      <c r="D251" s="2">
        <v>1619</v>
      </c>
      <c r="E251" s="2">
        <v>163.15</v>
      </c>
      <c r="F251" s="2">
        <v>720</v>
      </c>
      <c r="G251">
        <v>71</v>
      </c>
      <c r="H251" s="2">
        <v>98</v>
      </c>
      <c r="I251" s="2">
        <v>214</v>
      </c>
      <c r="J251" t="str">
        <f>IF(C251&gt;DATE(2020,3,22),"Si","No")</f>
        <v>Si</v>
      </c>
      <c r="K251" t="str">
        <f>IF(OR(B251=18,B251=19),"No","Yes")</f>
        <v>Yes</v>
      </c>
      <c r="L251" t="str">
        <f>IF(C251&gt;DATE(2020,3,15),IF(C251&gt;DATE(2020,3,22),"Fuerte","Debil"),"No")</f>
        <v>Fuerte</v>
      </c>
      <c r="M251">
        <f>VLOOKUP(A251,Dias_Madrid!$A$1:$B$19,2,FALSE)</f>
        <v>6</v>
      </c>
      <c r="N251" t="str">
        <f>IF(C251&gt;DATE(2020,4,1),"Si","No")</f>
        <v>Si</v>
      </c>
      <c r="O251" t="str">
        <f>IF(B251=13,"S","N")</f>
        <v>N</v>
      </c>
    </row>
    <row r="252" spans="1:15" x14ac:dyDescent="0.2">
      <c r="A252" t="s">
        <v>15</v>
      </c>
      <c r="B252">
        <v>6</v>
      </c>
      <c r="C252" s="3">
        <v>43930</v>
      </c>
      <c r="D252" s="2">
        <v>1659</v>
      </c>
      <c r="E252" s="2">
        <v>146.11000000000001</v>
      </c>
      <c r="F252" s="2">
        <v>747</v>
      </c>
      <c r="G252">
        <v>73</v>
      </c>
      <c r="H252" s="2">
        <v>102</v>
      </c>
      <c r="I252" s="2">
        <v>265</v>
      </c>
      <c r="J252" t="str">
        <f>IF(C252&gt;DATE(2020,3,22),"Si","No")</f>
        <v>Si</v>
      </c>
      <c r="K252" t="str">
        <f>IF(OR(B252=18,B252=19),"No","Yes")</f>
        <v>Yes</v>
      </c>
      <c r="L252" t="str">
        <f>IF(C252&gt;DATE(2020,3,15),IF(C252&gt;DATE(2020,3,22),"Fuerte","Debil"),"No")</f>
        <v>Fuerte</v>
      </c>
      <c r="M252">
        <f>VLOOKUP(A252,Dias_Madrid!$A$1:$B$19,2,FALSE)</f>
        <v>6</v>
      </c>
      <c r="N252" t="str">
        <f>IF(C252&gt;DATE(2020,4,1),"Si","No")</f>
        <v>Si</v>
      </c>
      <c r="O252" t="str">
        <f>IF(B252=13,"S","N")</f>
        <v>N</v>
      </c>
    </row>
    <row r="253" spans="1:15" x14ac:dyDescent="0.2">
      <c r="A253" t="s">
        <v>15</v>
      </c>
      <c r="B253">
        <v>6</v>
      </c>
      <c r="C253" s="3">
        <v>43931</v>
      </c>
      <c r="D253" s="2">
        <v>1719</v>
      </c>
      <c r="E253" s="2">
        <v>134.58000000000001</v>
      </c>
      <c r="F253" s="2">
        <v>773</v>
      </c>
      <c r="G253">
        <v>75</v>
      </c>
      <c r="H253" s="2">
        <v>107</v>
      </c>
      <c r="I253" s="2">
        <v>281</v>
      </c>
      <c r="J253" t="str">
        <f>IF(C253&gt;DATE(2020,3,22),"Si","No")</f>
        <v>Si</v>
      </c>
      <c r="K253" t="str">
        <f>IF(OR(B253=18,B253=19),"No","Yes")</f>
        <v>Yes</v>
      </c>
      <c r="L253" t="str">
        <f>IF(C253&gt;DATE(2020,3,15),IF(C253&gt;DATE(2020,3,22),"Fuerte","Debil"),"No")</f>
        <v>Fuerte</v>
      </c>
      <c r="M253">
        <f>VLOOKUP(A253,Dias_Madrid!$A$1:$B$19,2,FALSE)</f>
        <v>6</v>
      </c>
      <c r="N253" t="str">
        <f>IF(C253&gt;DATE(2020,4,1),"Si","No")</f>
        <v>Si</v>
      </c>
      <c r="O253" t="str">
        <f>IF(B253=13,"S","N")</f>
        <v>N</v>
      </c>
    </row>
    <row r="254" spans="1:15" x14ac:dyDescent="0.2">
      <c r="A254" t="s">
        <v>15</v>
      </c>
      <c r="B254">
        <v>6</v>
      </c>
      <c r="C254" s="3">
        <v>43932</v>
      </c>
      <c r="D254" s="2">
        <v>1752</v>
      </c>
      <c r="E254" s="2">
        <v>125.46</v>
      </c>
      <c r="F254" s="2">
        <v>805</v>
      </c>
      <c r="G254">
        <v>75</v>
      </c>
      <c r="H254" s="2">
        <v>110</v>
      </c>
      <c r="I254" s="2">
        <v>297</v>
      </c>
      <c r="J254" t="str">
        <f>IF(C254&gt;DATE(2020,3,22),"Si","No")</f>
        <v>Si</v>
      </c>
      <c r="K254" t="str">
        <f>IF(OR(B254=18,B254=19),"No","Yes")</f>
        <v>Yes</v>
      </c>
      <c r="L254" t="str">
        <f>IF(C254&gt;DATE(2020,3,15),IF(C254&gt;DATE(2020,3,22),"Fuerte","Debil"),"No")</f>
        <v>Fuerte</v>
      </c>
      <c r="M254">
        <f>VLOOKUP(A254,Dias_Madrid!$A$1:$B$19,2,FALSE)</f>
        <v>6</v>
      </c>
      <c r="N254" t="str">
        <f>IF(C254&gt;DATE(2020,4,1),"Si","No")</f>
        <v>Si</v>
      </c>
      <c r="O254" t="str">
        <f>IF(B254=13,"S","N")</f>
        <v>N</v>
      </c>
    </row>
    <row r="255" spans="1:15" x14ac:dyDescent="0.2">
      <c r="A255" t="s">
        <v>15</v>
      </c>
      <c r="B255">
        <v>6</v>
      </c>
      <c r="C255" s="3">
        <v>43933</v>
      </c>
      <c r="D255" s="2">
        <v>1777</v>
      </c>
      <c r="E255" s="2">
        <v>116.51</v>
      </c>
      <c r="F255" s="2">
        <v>827</v>
      </c>
      <c r="G255">
        <v>75</v>
      </c>
      <c r="H255" s="2">
        <v>117</v>
      </c>
      <c r="I255" s="2">
        <v>317</v>
      </c>
      <c r="J255" t="str">
        <f>IF(C255&gt;DATE(2020,3,22),"Si","No")</f>
        <v>Si</v>
      </c>
      <c r="K255" t="str">
        <f>IF(OR(B255=18,B255=19),"No","Yes")</f>
        <v>Yes</v>
      </c>
      <c r="L255" t="str">
        <f>IF(C255&gt;DATE(2020,3,15),IF(C255&gt;DATE(2020,3,22),"Fuerte","Debil"),"No")</f>
        <v>Fuerte</v>
      </c>
      <c r="M255">
        <f>VLOOKUP(A255,Dias_Madrid!$A$1:$B$19,2,FALSE)</f>
        <v>6</v>
      </c>
      <c r="N255" t="str">
        <f>IF(C255&gt;DATE(2020,4,1),"Si","No")</f>
        <v>Si</v>
      </c>
      <c r="O255" t="str">
        <f>IF(B255=13,"S","N")</f>
        <v>N</v>
      </c>
    </row>
    <row r="256" spans="1:15" x14ac:dyDescent="0.2">
      <c r="A256" t="s">
        <v>15</v>
      </c>
      <c r="B256">
        <v>6</v>
      </c>
      <c r="C256" s="3">
        <v>43934</v>
      </c>
      <c r="D256" s="2">
        <v>1796</v>
      </c>
      <c r="E256" s="2">
        <v>107.56</v>
      </c>
      <c r="F256" s="2">
        <v>853</v>
      </c>
      <c r="G256">
        <v>76</v>
      </c>
      <c r="H256" s="2">
        <v>120</v>
      </c>
      <c r="I256" s="2">
        <v>323</v>
      </c>
      <c r="J256" t="str">
        <f>IF(C256&gt;DATE(2020,3,22),"Si","No")</f>
        <v>Si</v>
      </c>
      <c r="K256" t="str">
        <f>IF(OR(B256=18,B256=19),"No","Yes")</f>
        <v>Yes</v>
      </c>
      <c r="L256" t="str">
        <f>IF(C256&gt;DATE(2020,3,15),IF(C256&gt;DATE(2020,3,22),"Fuerte","Debil"),"No")</f>
        <v>Fuerte</v>
      </c>
      <c r="M256">
        <f>VLOOKUP(A256,Dias_Madrid!$A$1:$B$19,2,FALSE)</f>
        <v>6</v>
      </c>
      <c r="N256" t="str">
        <f>IF(C256&gt;DATE(2020,4,1),"Si","No")</f>
        <v>Si</v>
      </c>
      <c r="O256" t="str">
        <f>IF(B256=13,"S","N")</f>
        <v>N</v>
      </c>
    </row>
    <row r="257" spans="1:15" x14ac:dyDescent="0.2">
      <c r="A257" t="s">
        <v>15</v>
      </c>
      <c r="B257">
        <v>6</v>
      </c>
      <c r="C257" s="3">
        <v>43935</v>
      </c>
      <c r="D257" s="2">
        <v>1823</v>
      </c>
      <c r="E257" s="2">
        <v>104.98</v>
      </c>
      <c r="F257" s="2">
        <v>873</v>
      </c>
      <c r="G257" s="2">
        <v>76</v>
      </c>
      <c r="H257" s="2">
        <v>132</v>
      </c>
      <c r="I257" s="2">
        <v>363</v>
      </c>
      <c r="J257" t="str">
        <f>IF(C257&gt;DATE(2020,3,22),"Si","No")</f>
        <v>Si</v>
      </c>
      <c r="K257" t="str">
        <f>IF(OR(B257=18,B257=19),"No","Yes")</f>
        <v>Yes</v>
      </c>
      <c r="L257" t="str">
        <f>IF(C257&gt;DATE(2020,3,15),IF(C257&gt;DATE(2020,3,22),"Fuerte","Debil"),"No")</f>
        <v>Fuerte</v>
      </c>
      <c r="M257">
        <f>VLOOKUP(A257,Dias_Madrid!$A$1:$B$19,2,FALSE)</f>
        <v>6</v>
      </c>
      <c r="N257" t="str">
        <f>IF(C257&gt;DATE(2020,4,1),"Si","No")</f>
        <v>Si</v>
      </c>
      <c r="O257" t="str">
        <f>IF(B257=13,"S","N")</f>
        <v>N</v>
      </c>
    </row>
    <row r="258" spans="1:15" x14ac:dyDescent="0.2">
      <c r="A258" t="s">
        <v>15</v>
      </c>
      <c r="B258">
        <v>6</v>
      </c>
      <c r="C258" s="3">
        <v>43936</v>
      </c>
      <c r="D258" s="2">
        <v>1845</v>
      </c>
      <c r="E258" s="2">
        <v>99.3</v>
      </c>
      <c r="F258" s="2">
        <v>890</v>
      </c>
      <c r="G258" s="2">
        <v>77</v>
      </c>
      <c r="H258" s="2">
        <v>137</v>
      </c>
      <c r="I258" s="2">
        <v>442</v>
      </c>
      <c r="J258" t="str">
        <f>IF(C258&gt;DATE(2020,3,22),"Si","No")</f>
        <v>Si</v>
      </c>
      <c r="K258" t="str">
        <f>IF(OR(B258=18,B258=19),"No","Yes")</f>
        <v>Yes</v>
      </c>
      <c r="L258" t="str">
        <f>IF(C258&gt;DATE(2020,3,15),IF(C258&gt;DATE(2020,3,22),"Fuerte","Debil"),"No")</f>
        <v>Fuerte</v>
      </c>
      <c r="M258">
        <f>VLOOKUP(A258,Dias_Madrid!$A$1:$B$19,2,FALSE)</f>
        <v>6</v>
      </c>
      <c r="N258" t="str">
        <f>IF(C258&gt;DATE(2020,4,1),"Si","No")</f>
        <v>Si</v>
      </c>
      <c r="O258" t="str">
        <f>IF(B258=13,"S","N")</f>
        <v>N</v>
      </c>
    </row>
    <row r="259" spans="1:15" x14ac:dyDescent="0.2">
      <c r="A259" t="s">
        <v>15</v>
      </c>
      <c r="B259">
        <v>6</v>
      </c>
      <c r="C259" s="3">
        <v>43937</v>
      </c>
      <c r="D259" s="2">
        <v>1884</v>
      </c>
      <c r="E259">
        <v>96.89</v>
      </c>
      <c r="F259" s="2">
        <v>903</v>
      </c>
      <c r="G259" s="2">
        <v>78</v>
      </c>
      <c r="H259" s="2">
        <v>144</v>
      </c>
      <c r="I259" s="2">
        <v>510</v>
      </c>
      <c r="J259" t="str">
        <f>IF(C259&gt;DATE(2020,3,22),"Si","No")</f>
        <v>Si</v>
      </c>
      <c r="K259" t="str">
        <f>IF(OR(B259=18,B259=19),"No","Yes")</f>
        <v>Yes</v>
      </c>
      <c r="L259" t="str">
        <f>IF(C259&gt;DATE(2020,3,15),IF(C259&gt;DATE(2020,3,22),"Fuerte","Debil"),"No")</f>
        <v>Fuerte</v>
      </c>
      <c r="M259">
        <f>VLOOKUP(A259,Dias_Madrid!$A$1:$B$19,2,FALSE)</f>
        <v>6</v>
      </c>
      <c r="N259" t="str">
        <f>IF(C259&gt;DATE(2020,4,1),"Si","No")</f>
        <v>Si</v>
      </c>
      <c r="O259" t="str">
        <f>IF(B259=13,"S","N")</f>
        <v>N</v>
      </c>
    </row>
    <row r="260" spans="1:15" x14ac:dyDescent="0.2">
      <c r="A260" t="s">
        <v>17</v>
      </c>
      <c r="B260">
        <v>7</v>
      </c>
      <c r="C260" s="3">
        <v>43895</v>
      </c>
      <c r="D260" s="2">
        <v>11</v>
      </c>
      <c r="E260">
        <v>0.46</v>
      </c>
      <c r="G260">
        <v>1</v>
      </c>
      <c r="H260">
        <v>0</v>
      </c>
      <c r="I260" s="3"/>
      <c r="J260" t="str">
        <f>IF(C260&gt;DATE(2020,3,22),"Si","No")</f>
        <v>No</v>
      </c>
      <c r="K260" t="str">
        <f>IF(OR(B260=18,B260=19),"No","Yes")</f>
        <v>Yes</v>
      </c>
      <c r="L260" t="str">
        <f>IF(C260&gt;DATE(2020,3,15),IF(C260&gt;DATE(2020,3,22),"Fuerte","Debil"),"No")</f>
        <v>No</v>
      </c>
      <c r="M260">
        <f>VLOOKUP(A260,Dias_Madrid!$A$1:$B$19,2,FALSE)</f>
        <v>3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17</v>
      </c>
      <c r="B261">
        <v>7</v>
      </c>
      <c r="C261" s="3">
        <v>43896</v>
      </c>
      <c r="D261">
        <v>11</v>
      </c>
      <c r="E261">
        <v>0.46</v>
      </c>
      <c r="G261">
        <v>1</v>
      </c>
      <c r="H261">
        <v>0</v>
      </c>
      <c r="I261" s="3"/>
      <c r="J261" t="str">
        <f>IF(C261&gt;DATE(2020,3,22),"Si","No")</f>
        <v>No</v>
      </c>
      <c r="K261" t="str">
        <f>IF(OR(B261=18,B261=19),"No","Yes")</f>
        <v>Yes</v>
      </c>
      <c r="L261" t="str">
        <f>IF(C261&gt;DATE(2020,3,15),IF(C261&gt;DATE(2020,3,22),"Fuerte","Debil"),"No")</f>
        <v>No</v>
      </c>
      <c r="M261">
        <f>VLOOKUP(A261,Dias_Madrid!$A$1:$B$19,2,FALSE)</f>
        <v>3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17</v>
      </c>
      <c r="B262">
        <v>7</v>
      </c>
      <c r="C262" s="3">
        <v>43897</v>
      </c>
      <c r="D262">
        <v>14</v>
      </c>
      <c r="E262">
        <v>0.57999999999999996</v>
      </c>
      <c r="G262">
        <v>1</v>
      </c>
      <c r="H262">
        <v>0</v>
      </c>
      <c r="I262" s="3"/>
      <c r="J262" t="str">
        <f>IF(C262&gt;DATE(2020,3,22),"Si","No")</f>
        <v>No</v>
      </c>
      <c r="K262" t="str">
        <f>IF(OR(B262=18,B262=19),"No","Yes")</f>
        <v>Yes</v>
      </c>
      <c r="L262" t="str">
        <f>IF(C262&gt;DATE(2020,3,15),IF(C262&gt;DATE(2020,3,22),"Fuerte","Debil"),"No")</f>
        <v>No</v>
      </c>
      <c r="M262">
        <f>VLOOKUP(A262,Dias_Madrid!$A$1:$B$19,2,FALSE)</f>
        <v>3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17</v>
      </c>
      <c r="B263">
        <v>7</v>
      </c>
      <c r="C263" s="3">
        <v>43898</v>
      </c>
      <c r="D263">
        <v>23</v>
      </c>
      <c r="E263">
        <v>0.96</v>
      </c>
      <c r="G263">
        <v>1</v>
      </c>
      <c r="H263">
        <v>0</v>
      </c>
      <c r="I263" s="3"/>
      <c r="J263" t="str">
        <f>IF(C263&gt;DATE(2020,3,22),"Si","No")</f>
        <v>No</v>
      </c>
      <c r="K263" t="str">
        <f>IF(OR(B263=18,B263=19),"No","Yes")</f>
        <v>Yes</v>
      </c>
      <c r="L263" t="str">
        <f>IF(C263&gt;DATE(2020,3,15),IF(C263&gt;DATE(2020,3,22),"Fuerte","Debil"),"No")</f>
        <v>No</v>
      </c>
      <c r="M263">
        <f>VLOOKUP(A263,Dias_Madrid!$A$1:$B$19,2,FALSE)</f>
        <v>3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17</v>
      </c>
      <c r="B264">
        <v>7</v>
      </c>
      <c r="C264" s="3">
        <v>43899</v>
      </c>
      <c r="D264">
        <v>56</v>
      </c>
      <c r="E264">
        <v>2.33</v>
      </c>
      <c r="G264">
        <v>2</v>
      </c>
      <c r="H264">
        <v>0</v>
      </c>
      <c r="I264" s="3"/>
      <c r="J264" t="str">
        <f>IF(C264&gt;DATE(2020,3,22),"Si","No")</f>
        <v>No</v>
      </c>
      <c r="K264" t="str">
        <f>IF(OR(B264=18,B264=19),"No","Yes")</f>
        <v>Yes</v>
      </c>
      <c r="L264" t="str">
        <f>IF(C264&gt;DATE(2020,3,15),IF(C264&gt;DATE(2020,3,22),"Fuerte","Debil"),"No")</f>
        <v>No</v>
      </c>
      <c r="M264">
        <f>VLOOKUP(A264,Dias_Madrid!$A$1:$B$19,2,FALSE)</f>
        <v>3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17</v>
      </c>
      <c r="B265">
        <v>7</v>
      </c>
      <c r="C265" s="3">
        <v>43900</v>
      </c>
      <c r="D265" s="9">
        <v>71</v>
      </c>
      <c r="E265">
        <v>2.96</v>
      </c>
      <c r="G265" s="9">
        <v>2</v>
      </c>
      <c r="H265" s="9">
        <v>0</v>
      </c>
      <c r="I265" s="3"/>
      <c r="J265" t="str">
        <f>IF(C265&gt;DATE(2020,3,22),"Si","No")</f>
        <v>No</v>
      </c>
      <c r="K265" t="str">
        <f>IF(OR(B265=18,B265=19),"No","Yes")</f>
        <v>Yes</v>
      </c>
      <c r="L265" t="str">
        <f>IF(C265&gt;DATE(2020,3,15),IF(C265&gt;DATE(2020,3,22),"Fuerte","Debil"),"No")</f>
        <v>No</v>
      </c>
      <c r="M265">
        <f>VLOOKUP(A265,Dias_Madrid!$A$1:$B$19,2,FALSE)</f>
        <v>3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17</v>
      </c>
      <c r="B266">
        <v>7</v>
      </c>
      <c r="C266" s="3">
        <v>43901</v>
      </c>
      <c r="D266" s="9">
        <v>92</v>
      </c>
      <c r="E266">
        <v>3.83</v>
      </c>
      <c r="G266" s="9">
        <v>4</v>
      </c>
      <c r="H266" s="9">
        <v>0</v>
      </c>
      <c r="I266" s="3"/>
      <c r="J266" t="str">
        <f>IF(C266&gt;DATE(2020,3,22),"Si","No")</f>
        <v>No</v>
      </c>
      <c r="K266" t="str">
        <f>IF(OR(B266=18,B266=19),"No","Yes")</f>
        <v>Yes</v>
      </c>
      <c r="L266" t="str">
        <f>IF(C266&gt;DATE(2020,3,15),IF(C266&gt;DATE(2020,3,22),"Fuerte","Debil"),"No")</f>
        <v>No</v>
      </c>
      <c r="M266">
        <f>VLOOKUP(A266,Dias_Madrid!$A$1:$B$19,2,FALSE)</f>
        <v>3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17</v>
      </c>
      <c r="B267">
        <v>7</v>
      </c>
      <c r="C267" s="3">
        <v>43902</v>
      </c>
      <c r="D267" s="9">
        <v>169</v>
      </c>
      <c r="E267">
        <v>6.96</v>
      </c>
      <c r="G267" s="9">
        <v>8</v>
      </c>
      <c r="H267" s="9">
        <v>1</v>
      </c>
      <c r="I267" s="3"/>
      <c r="J267" t="str">
        <f>IF(C267&gt;DATE(2020,3,22),"Si","No")</f>
        <v>No</v>
      </c>
      <c r="K267" t="str">
        <f>IF(OR(B267=18,B267=19),"No","Yes")</f>
        <v>Yes</v>
      </c>
      <c r="L267" t="str">
        <f>IF(C267&gt;DATE(2020,3,15),IF(C267&gt;DATE(2020,3,22),"Fuerte","Debil"),"No")</f>
        <v>No</v>
      </c>
      <c r="M267">
        <f>VLOOKUP(A267,Dias_Madrid!$A$1:$B$19,2,FALSE)</f>
        <v>3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17</v>
      </c>
      <c r="B268">
        <v>7</v>
      </c>
      <c r="C268" s="3">
        <v>43903</v>
      </c>
      <c r="D268" s="9">
        <v>223</v>
      </c>
      <c r="G268" s="9"/>
      <c r="H268" s="9">
        <v>3</v>
      </c>
      <c r="I268" s="3"/>
      <c r="J268" t="str">
        <f>IF(C268&gt;DATE(2020,3,22),"Si","No")</f>
        <v>No</v>
      </c>
      <c r="K268" t="str">
        <f>IF(OR(B268=18,B268=19),"No","Yes")</f>
        <v>Yes</v>
      </c>
      <c r="L268" t="str">
        <f>IF(C268&gt;DATE(2020,3,15),IF(C268&gt;DATE(2020,3,22),"Fuerte","Debil"),"No")</f>
        <v>No</v>
      </c>
      <c r="M268">
        <f>VLOOKUP(A268,Dias_Madrid!$A$1:$B$19,2,FALSE)</f>
        <v>3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17</v>
      </c>
      <c r="B269">
        <v>7</v>
      </c>
      <c r="C269" s="3">
        <v>43904</v>
      </c>
      <c r="D269" s="9">
        <v>292</v>
      </c>
      <c r="G269" s="9"/>
      <c r="H269" s="9">
        <v>6</v>
      </c>
      <c r="I269" s="3"/>
      <c r="J269" t="str">
        <f>IF(C269&gt;DATE(2020,3,22),"Si","No")</f>
        <v>No</v>
      </c>
      <c r="K269" t="str">
        <f>IF(OR(B269=18,B269=19),"No","Yes")</f>
        <v>Yes</v>
      </c>
      <c r="L269" t="str">
        <f>IF(C269&gt;DATE(2020,3,15),IF(C269&gt;DATE(2020,3,22),"Fuerte","Debil"),"No")</f>
        <v>No</v>
      </c>
      <c r="M269">
        <f>VLOOKUP(A269,Dias_Madrid!$A$1:$B$19,2,FALSE)</f>
        <v>3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17</v>
      </c>
      <c r="B270">
        <v>7</v>
      </c>
      <c r="C270" s="3">
        <v>43905</v>
      </c>
      <c r="D270" s="10">
        <v>334</v>
      </c>
      <c r="E270">
        <v>13.79</v>
      </c>
      <c r="G270" s="9">
        <v>24</v>
      </c>
      <c r="H270" s="9">
        <v>9</v>
      </c>
      <c r="I270" s="3"/>
      <c r="J270" t="str">
        <f>IF(C270&gt;DATE(2020,3,22),"Si","No")</f>
        <v>No</v>
      </c>
      <c r="K270" t="str">
        <f>IF(OR(B270=18,B270=19),"No","Yes")</f>
        <v>Yes</v>
      </c>
      <c r="L270" t="str">
        <f>IF(C270&gt;DATE(2020,3,15),IF(C270&gt;DATE(2020,3,22),"Fuerte","Debil"),"No")</f>
        <v>No</v>
      </c>
      <c r="M270">
        <f>VLOOKUP(A270,Dias_Madrid!$A$1:$B$19,2,FALSE)</f>
        <v>3</v>
      </c>
      <c r="N270" t="str">
        <f>IF(C270&gt;DATE(2020,4,1),"Si","No")</f>
        <v>No</v>
      </c>
      <c r="O270" t="str">
        <f>IF(B270=13,"S","N")</f>
        <v>N</v>
      </c>
    </row>
    <row r="271" spans="1:15" x14ac:dyDescent="0.2">
      <c r="A271" t="s">
        <v>17</v>
      </c>
      <c r="B271">
        <v>7</v>
      </c>
      <c r="C271" s="3">
        <v>43906</v>
      </c>
      <c r="D271" s="9">
        <v>431</v>
      </c>
      <c r="E271">
        <v>17.63</v>
      </c>
      <c r="G271" s="9">
        <v>24</v>
      </c>
      <c r="H271" s="9">
        <v>12</v>
      </c>
      <c r="I271" s="3"/>
      <c r="J271" t="str">
        <f>IF(C271&gt;DATE(2020,3,22),"Si","No")</f>
        <v>No</v>
      </c>
      <c r="K271" t="str">
        <f>IF(OR(B271=18,B271=19),"No","Yes")</f>
        <v>Yes</v>
      </c>
      <c r="L271" t="str">
        <f>IF(C271&gt;DATE(2020,3,15),IF(C271&gt;DATE(2020,3,22),"Fuerte","Debil"),"No")</f>
        <v>Debil</v>
      </c>
      <c r="M271">
        <f>VLOOKUP(A271,Dias_Madrid!$A$1:$B$19,2,FALSE)</f>
        <v>3</v>
      </c>
      <c r="N271" t="str">
        <f>IF(C271&gt;DATE(2020,4,1),"Si","No")</f>
        <v>No</v>
      </c>
      <c r="O271" t="str">
        <f>IF(B271=13,"S","N")</f>
        <v>N</v>
      </c>
    </row>
    <row r="272" spans="1:15" x14ac:dyDescent="0.2">
      <c r="A272" t="s">
        <v>17</v>
      </c>
      <c r="B272">
        <v>7</v>
      </c>
      <c r="C272" s="3">
        <v>43907</v>
      </c>
      <c r="D272" s="9">
        <v>668</v>
      </c>
      <c r="E272">
        <v>27.38</v>
      </c>
      <c r="G272" s="9">
        <v>43</v>
      </c>
      <c r="H272" s="9">
        <v>22</v>
      </c>
      <c r="I272" s="3"/>
      <c r="J272" t="str">
        <f>IF(C272&gt;DATE(2020,3,22),"Si","No")</f>
        <v>No</v>
      </c>
      <c r="K272" t="str">
        <f>IF(OR(B272=18,B272=19),"No","Yes")</f>
        <v>Yes</v>
      </c>
      <c r="L272" t="str">
        <f>IF(C272&gt;DATE(2020,3,15),IF(C272&gt;DATE(2020,3,22),"Fuerte","Debil"),"No")</f>
        <v>Debil</v>
      </c>
      <c r="M272">
        <f>VLOOKUP(A272,Dias_Madrid!$A$1:$B$19,2,FALSE)</f>
        <v>3</v>
      </c>
      <c r="N272" t="str">
        <f>IF(C272&gt;DATE(2020,4,1),"Si","No")</f>
        <v>No</v>
      </c>
      <c r="O272" t="str">
        <f>IF(B272=13,"S","N")</f>
        <v>N</v>
      </c>
    </row>
    <row r="273" spans="1:15" x14ac:dyDescent="0.2">
      <c r="A273" t="s">
        <v>17</v>
      </c>
      <c r="B273">
        <v>7</v>
      </c>
      <c r="C273" s="3">
        <v>43908</v>
      </c>
      <c r="D273" s="9">
        <v>868</v>
      </c>
      <c r="E273">
        <v>35.72</v>
      </c>
      <c r="G273" s="9">
        <v>54</v>
      </c>
      <c r="H273" s="9">
        <v>29</v>
      </c>
      <c r="I273" s="3"/>
      <c r="J273" t="str">
        <f>IF(C273&gt;DATE(2020,3,22),"Si","No")</f>
        <v>No</v>
      </c>
      <c r="K273" t="str">
        <f>IF(OR(B273=18,B273=19),"No","Yes")</f>
        <v>Yes</v>
      </c>
      <c r="L273" t="str">
        <f>IF(C273&gt;DATE(2020,3,15),IF(C273&gt;DATE(2020,3,22),"Fuerte","Debil"),"No")</f>
        <v>Debil</v>
      </c>
      <c r="M273">
        <f>VLOOKUP(A273,Dias_Madrid!$A$1:$B$19,2,FALSE)</f>
        <v>3</v>
      </c>
      <c r="N273" t="str">
        <f>IF(C273&gt;DATE(2020,4,1),"Si","No")</f>
        <v>No</v>
      </c>
      <c r="O273" t="str">
        <f>IF(B273=13,"S","N")</f>
        <v>N</v>
      </c>
    </row>
    <row r="274" spans="1:15" x14ac:dyDescent="0.2">
      <c r="A274" t="s">
        <v>17</v>
      </c>
      <c r="B274">
        <v>7</v>
      </c>
      <c r="C274" s="3">
        <v>43909</v>
      </c>
      <c r="D274" s="9">
        <v>1147</v>
      </c>
      <c r="E274">
        <v>47.22</v>
      </c>
      <c r="G274" s="9">
        <v>69</v>
      </c>
      <c r="H274" s="9">
        <v>43</v>
      </c>
      <c r="I274" s="3"/>
      <c r="J274" t="str">
        <f>IF(C274&gt;DATE(2020,3,22),"Si","No")</f>
        <v>No</v>
      </c>
      <c r="K274" t="str">
        <f>IF(OR(B274=18,B274=19),"No","Yes")</f>
        <v>Yes</v>
      </c>
      <c r="L274" t="str">
        <f>IF(C274&gt;DATE(2020,3,15),IF(C274&gt;DATE(2020,3,22),"Fuerte","Debil"),"No")</f>
        <v>Debil</v>
      </c>
      <c r="M274">
        <f>VLOOKUP(A274,Dias_Madrid!$A$1:$B$19,2,FALSE)</f>
        <v>3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17</v>
      </c>
      <c r="B275">
        <v>7</v>
      </c>
      <c r="C275" s="3">
        <v>43910</v>
      </c>
      <c r="D275" s="2">
        <v>1466</v>
      </c>
      <c r="E275">
        <v>60.51</v>
      </c>
      <c r="F275">
        <v>575</v>
      </c>
      <c r="G275">
        <v>85</v>
      </c>
      <c r="H275">
        <v>55</v>
      </c>
      <c r="I275" s="3"/>
      <c r="J275" t="str">
        <f>IF(C275&gt;DATE(2020,3,22),"Si","No")</f>
        <v>No</v>
      </c>
      <c r="K275" t="str">
        <f>IF(OR(B275=18,B275=19),"No","Yes")</f>
        <v>Yes</v>
      </c>
      <c r="L275" t="str">
        <f>IF(C275&gt;DATE(2020,3,15),IF(C275&gt;DATE(2020,3,22),"Fuerte","Debil"),"No")</f>
        <v>Debil</v>
      </c>
      <c r="M275">
        <f>VLOOKUP(A275,Dias_Madrid!$A$1:$B$19,2,FALSE)</f>
        <v>3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17</v>
      </c>
      <c r="B276">
        <v>7</v>
      </c>
      <c r="C276" s="3">
        <v>43911</v>
      </c>
      <c r="D276" s="2">
        <v>1744</v>
      </c>
      <c r="E276">
        <v>71.760000000000005</v>
      </c>
      <c r="F276">
        <v>709</v>
      </c>
      <c r="G276">
        <v>106</v>
      </c>
      <c r="H276">
        <v>74</v>
      </c>
      <c r="I276" s="3"/>
      <c r="J276" t="str">
        <f>IF(C276&gt;DATE(2020,3,22),"Si","No")</f>
        <v>No</v>
      </c>
      <c r="K276" t="str">
        <f>IF(OR(B276=18,B276=19),"No","Yes")</f>
        <v>Yes</v>
      </c>
      <c r="L276" t="str">
        <f>IF(C276&gt;DATE(2020,3,15),IF(C276&gt;DATE(2020,3,22),"Fuerte","Debil"),"No")</f>
        <v>Debil</v>
      </c>
      <c r="M276">
        <f>VLOOKUP(A276,Dias_Madrid!$A$1:$B$19,2,FALSE)</f>
        <v>3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17</v>
      </c>
      <c r="B277">
        <v>7</v>
      </c>
      <c r="C277" s="3">
        <v>43912</v>
      </c>
      <c r="D277" s="2">
        <v>2055</v>
      </c>
      <c r="E277">
        <v>84.68</v>
      </c>
      <c r="F277">
        <v>860</v>
      </c>
      <c r="G277">
        <v>120</v>
      </c>
      <c r="H277">
        <v>102</v>
      </c>
      <c r="I277">
        <v>117</v>
      </c>
      <c r="J277" t="str">
        <f>IF(C277&gt;DATE(2020,3,22),"Si","No")</f>
        <v>No</v>
      </c>
      <c r="K277" t="str">
        <f>IF(OR(B277=18,B277=19),"No","Yes")</f>
        <v>Yes</v>
      </c>
      <c r="L277" t="str">
        <f>IF(C277&gt;DATE(2020,3,15),IF(C277&gt;DATE(2020,3,22),"Fuerte","Debil"),"No")</f>
        <v>Debil</v>
      </c>
      <c r="M277">
        <f>VLOOKUP(A277,Dias_Madrid!$A$1:$B$19,2,FALSE)</f>
        <v>3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17</v>
      </c>
      <c r="B278">
        <v>7</v>
      </c>
      <c r="C278" s="3">
        <v>43913</v>
      </c>
      <c r="D278" s="2">
        <v>2460</v>
      </c>
      <c r="E278">
        <v>100.19</v>
      </c>
      <c r="F278" s="2">
        <v>1057</v>
      </c>
      <c r="G278">
        <v>137</v>
      </c>
      <c r="H278">
        <v>124</v>
      </c>
      <c r="I278">
        <v>140</v>
      </c>
      <c r="J278" t="str">
        <f>IF(C278&gt;DATE(2020,3,22),"Si","No")</f>
        <v>Si</v>
      </c>
      <c r="K278" t="str">
        <f>IF(OR(B278=18,B278=19),"No","Yes")</f>
        <v>Yes</v>
      </c>
      <c r="L278" t="str">
        <f>IF(C278&gt;DATE(2020,3,15),IF(C278&gt;DATE(2020,3,22),"Fuerte","Debil"),"No")</f>
        <v>Fuerte</v>
      </c>
      <c r="M278">
        <f>VLOOKUP(A278,Dias_Madrid!$A$1:$B$19,2,FALSE)</f>
        <v>3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17</v>
      </c>
      <c r="B279">
        <v>7</v>
      </c>
      <c r="C279" s="3">
        <v>43914</v>
      </c>
      <c r="D279" s="2">
        <v>2940</v>
      </c>
      <c r="E279">
        <v>119.4</v>
      </c>
      <c r="F279" s="2">
        <v>1244</v>
      </c>
      <c r="G279">
        <v>170</v>
      </c>
      <c r="H279">
        <v>165</v>
      </c>
      <c r="I279">
        <v>213</v>
      </c>
      <c r="J279" t="str">
        <f>IF(C279&gt;DATE(2020,3,22),"Si","No")</f>
        <v>Si</v>
      </c>
      <c r="K279" t="str">
        <f>IF(OR(B279=18,B279=19),"No","Yes")</f>
        <v>Yes</v>
      </c>
      <c r="L279" t="str">
        <f>IF(C279&gt;DATE(2020,3,15),IF(C279&gt;DATE(2020,3,22),"Fuerte","Debil"),"No")</f>
        <v>Fuerte</v>
      </c>
      <c r="M279">
        <f>VLOOKUP(A279,Dias_Madrid!$A$1:$B$19,2,FALSE)</f>
        <v>3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17</v>
      </c>
      <c r="B280">
        <v>7</v>
      </c>
      <c r="C280" s="3">
        <v>43915</v>
      </c>
      <c r="D280" s="2">
        <v>3488</v>
      </c>
      <c r="E280">
        <v>141.33000000000001</v>
      </c>
      <c r="F280" s="2">
        <v>1515</v>
      </c>
      <c r="G280">
        <v>202</v>
      </c>
      <c r="H280">
        <v>206</v>
      </c>
      <c r="I280">
        <v>308</v>
      </c>
      <c r="J280" t="str">
        <f>IF(C280&gt;DATE(2020,3,22),"Si","No")</f>
        <v>Si</v>
      </c>
      <c r="K280" t="str">
        <f>IF(OR(B280=18,B280=19),"No","Yes")</f>
        <v>Yes</v>
      </c>
      <c r="L280" t="str">
        <f>IF(C280&gt;DATE(2020,3,15),IF(C280&gt;DATE(2020,3,22),"Fuerte","Debil"),"No")</f>
        <v>Fuerte</v>
      </c>
      <c r="M280">
        <f>VLOOKUP(A280,Dias_Madrid!$A$1:$B$19,2,FALSE)</f>
        <v>3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17</v>
      </c>
      <c r="B281">
        <v>7</v>
      </c>
      <c r="C281" s="3">
        <v>43916</v>
      </c>
      <c r="D281" s="2">
        <v>4132</v>
      </c>
      <c r="E281">
        <v>165.16</v>
      </c>
      <c r="F281" s="2">
        <v>1791</v>
      </c>
      <c r="G281">
        <v>228</v>
      </c>
      <c r="H281">
        <v>252</v>
      </c>
      <c r="I281">
        <v>423</v>
      </c>
      <c r="J281" t="str">
        <f>IF(C281&gt;DATE(2020,3,22),"Si","No")</f>
        <v>Si</v>
      </c>
      <c r="K281" t="str">
        <f>IF(OR(B281=18,B281=19),"No","Yes")</f>
        <v>Yes</v>
      </c>
      <c r="L281" t="str">
        <f>IF(C281&gt;DATE(2020,3,15),IF(C281&gt;DATE(2020,3,22),"Fuerte","Debil"),"No")</f>
        <v>Fuerte</v>
      </c>
      <c r="M281">
        <f>VLOOKUP(A281,Dias_Madrid!$A$1:$B$19,2,FALSE)</f>
        <v>3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17</v>
      </c>
      <c r="B282">
        <v>7</v>
      </c>
      <c r="C282" s="3">
        <v>43917</v>
      </c>
      <c r="D282" s="2">
        <v>4791</v>
      </c>
      <c r="E282">
        <v>190.37</v>
      </c>
      <c r="F282" s="2">
        <v>2063</v>
      </c>
      <c r="G282">
        <v>249</v>
      </c>
      <c r="H282">
        <v>321</v>
      </c>
      <c r="I282">
        <v>585</v>
      </c>
      <c r="J282" t="str">
        <f>IF(C282&gt;DATE(2020,3,22),"Si","No")</f>
        <v>Si</v>
      </c>
      <c r="K282" t="str">
        <f>IF(OR(B282=18,B282=19),"No","Yes")</f>
        <v>Yes</v>
      </c>
      <c r="L282" t="str">
        <f>IF(C282&gt;DATE(2020,3,15),IF(C282&gt;DATE(2020,3,22),"Fuerte","Debil"),"No")</f>
        <v>Fuerte</v>
      </c>
      <c r="M282">
        <f>VLOOKUP(A282,Dias_Madrid!$A$1:$B$19,2,FALSE)</f>
        <v>3</v>
      </c>
      <c r="N282" t="str">
        <f>IF(C282&gt;DATE(2020,4,1),"Si","No")</f>
        <v>No</v>
      </c>
      <c r="O282" t="str">
        <f>IF(B282=13,"S","N")</f>
        <v>N</v>
      </c>
    </row>
    <row r="283" spans="1:15" x14ac:dyDescent="0.2">
      <c r="A283" t="s">
        <v>17</v>
      </c>
      <c r="B283">
        <v>7</v>
      </c>
      <c r="C283" s="3">
        <v>43918</v>
      </c>
      <c r="D283" s="2">
        <v>5414</v>
      </c>
      <c r="E283">
        <v>213.46</v>
      </c>
      <c r="F283" s="2">
        <v>2408</v>
      </c>
      <c r="G283">
        <v>278</v>
      </c>
      <c r="H283">
        <v>380</v>
      </c>
      <c r="I283">
        <v>752</v>
      </c>
      <c r="J283" t="str">
        <f>IF(C283&gt;DATE(2020,3,22),"Si","No")</f>
        <v>Si</v>
      </c>
      <c r="K283" t="str">
        <f>IF(OR(B283=18,B283=19),"No","Yes")</f>
        <v>Yes</v>
      </c>
      <c r="L283" t="str">
        <f>IF(C283&gt;DATE(2020,3,15),IF(C283&gt;DATE(2020,3,22),"Fuerte","Debil"),"No")</f>
        <v>Fuerte</v>
      </c>
      <c r="M283">
        <f>VLOOKUP(A283,Dias_Madrid!$A$1:$B$19,2,FALSE)</f>
        <v>3</v>
      </c>
      <c r="N283" t="str">
        <f>IF(C283&gt;DATE(2020,4,1),"Si","No")</f>
        <v>No</v>
      </c>
      <c r="O283" t="str">
        <f>IF(B283=13,"S","N")</f>
        <v>N</v>
      </c>
    </row>
    <row r="284" spans="1:15" x14ac:dyDescent="0.2">
      <c r="A284" t="s">
        <v>17</v>
      </c>
      <c r="B284">
        <v>7</v>
      </c>
      <c r="C284" s="3">
        <v>43919</v>
      </c>
      <c r="D284" s="2">
        <v>5801</v>
      </c>
      <c r="E284">
        <v>227.83</v>
      </c>
      <c r="F284" s="2">
        <v>2540</v>
      </c>
      <c r="G284">
        <v>307</v>
      </c>
      <c r="H284">
        <v>442</v>
      </c>
      <c r="I284">
        <v>871</v>
      </c>
      <c r="J284" t="str">
        <f>IF(C284&gt;DATE(2020,3,22),"Si","No")</f>
        <v>Si</v>
      </c>
      <c r="K284" t="str">
        <f>IF(OR(B284=18,B284=19),"No","Yes")</f>
        <v>Yes</v>
      </c>
      <c r="L284" t="str">
        <f>IF(C284&gt;DATE(2020,3,15),IF(C284&gt;DATE(2020,3,22),"Fuerte","Debil"),"No")</f>
        <v>Fuerte</v>
      </c>
      <c r="M284">
        <f>VLOOKUP(A284,Dias_Madrid!$A$1:$B$19,2,FALSE)</f>
        <v>3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17</v>
      </c>
      <c r="B285">
        <v>7</v>
      </c>
      <c r="C285" s="3">
        <v>43920</v>
      </c>
      <c r="D285" s="2">
        <v>6211</v>
      </c>
      <c r="E285" s="2">
        <v>240.88</v>
      </c>
      <c r="F285" s="2">
        <v>2601</v>
      </c>
      <c r="G285" s="2">
        <v>325</v>
      </c>
      <c r="H285">
        <v>516</v>
      </c>
      <c r="I285" s="2">
        <v>1028</v>
      </c>
      <c r="J285" t="str">
        <f>IF(C285&gt;DATE(2020,3,22),"Si","No")</f>
        <v>Si</v>
      </c>
      <c r="K285" t="str">
        <f>IF(OR(B285=18,B285=19),"No","Yes")</f>
        <v>Yes</v>
      </c>
      <c r="L285" t="str">
        <f>IF(C285&gt;DATE(2020,3,15),IF(C285&gt;DATE(2020,3,22),"Fuerte","Debil"),"No")</f>
        <v>Fuerte</v>
      </c>
      <c r="M285">
        <f>VLOOKUP(A285,Dias_Madrid!$A$1:$B$19,2,FALSE)</f>
        <v>3</v>
      </c>
      <c r="N285" t="str">
        <f>IF(C285&gt;DATE(2020,4,1),"Si","No")</f>
        <v>No</v>
      </c>
      <c r="O285" t="str">
        <f>IF(B285=13,"S","N")</f>
        <v>N</v>
      </c>
    </row>
    <row r="286" spans="1:15" x14ac:dyDescent="0.2">
      <c r="A286" t="s">
        <v>17</v>
      </c>
      <c r="B286">
        <v>7</v>
      </c>
      <c r="C286" s="3">
        <v>43921</v>
      </c>
      <c r="D286" s="2">
        <v>6847</v>
      </c>
      <c r="E286" s="2">
        <v>257.51</v>
      </c>
      <c r="F286" s="2">
        <v>2692</v>
      </c>
      <c r="G286">
        <v>345</v>
      </c>
      <c r="H286">
        <v>585</v>
      </c>
      <c r="I286" s="2">
        <v>1259</v>
      </c>
      <c r="J286" t="str">
        <f>IF(C286&gt;DATE(2020,3,22),"Si","No")</f>
        <v>Si</v>
      </c>
      <c r="K286" t="str">
        <f>IF(OR(B286=18,B286=19),"No","Yes")</f>
        <v>Yes</v>
      </c>
      <c r="L286" t="str">
        <f>IF(C286&gt;DATE(2020,3,15),IF(C286&gt;DATE(2020,3,22),"Fuerte","Debil"),"No")</f>
        <v>Fuerte</v>
      </c>
      <c r="M286">
        <f>VLOOKUP(A286,Dias_Madrid!$A$1:$B$19,2,FALSE)</f>
        <v>3</v>
      </c>
      <c r="N286" t="str">
        <f>IF(C286&gt;DATE(2020,4,1),"Si","No")</f>
        <v>No</v>
      </c>
      <c r="O286" t="str">
        <f>IF(B286=13,"S","N")</f>
        <v>N</v>
      </c>
    </row>
    <row r="287" spans="1:15" x14ac:dyDescent="0.2">
      <c r="A287" t="s">
        <v>17</v>
      </c>
      <c r="B287">
        <v>7</v>
      </c>
      <c r="C287" s="3">
        <v>43922</v>
      </c>
      <c r="D287" s="2">
        <v>7355</v>
      </c>
      <c r="E287" s="2">
        <v>270.33999999999997</v>
      </c>
      <c r="F287" s="2">
        <v>2709</v>
      </c>
      <c r="G287" s="2">
        <v>353</v>
      </c>
      <c r="H287" s="2">
        <v>641</v>
      </c>
      <c r="I287" s="2">
        <v>1498</v>
      </c>
      <c r="J287" t="str">
        <f>IF(C287&gt;DATE(2020,3,22),"Si","No")</f>
        <v>Si</v>
      </c>
      <c r="K287" t="str">
        <f>IF(OR(B287=18,B287=19),"No","Yes")</f>
        <v>Yes</v>
      </c>
      <c r="L287" t="str">
        <f>IF(C287&gt;DATE(2020,3,15),IF(C287&gt;DATE(2020,3,22),"Fuerte","Debil"),"No")</f>
        <v>Fuerte</v>
      </c>
      <c r="M287">
        <f>VLOOKUP(A287,Dias_Madrid!$A$1:$B$19,2,FALSE)</f>
        <v>3</v>
      </c>
      <c r="N287" t="str">
        <f>IF(C287&gt;DATE(2020,4,1),"Si","No")</f>
        <v>No</v>
      </c>
      <c r="O287" t="str">
        <f>IF(B287=13,"S","N")</f>
        <v>N</v>
      </c>
    </row>
    <row r="288" spans="1:15" x14ac:dyDescent="0.2">
      <c r="A288" t="s">
        <v>17</v>
      </c>
      <c r="B288">
        <v>7</v>
      </c>
      <c r="C288" s="3">
        <v>43923</v>
      </c>
      <c r="D288" s="2">
        <v>7875</v>
      </c>
      <c r="E288" s="2">
        <v>280.39</v>
      </c>
      <c r="F288" s="2">
        <v>2711</v>
      </c>
      <c r="G288" s="2">
        <v>355</v>
      </c>
      <c r="H288" s="2">
        <v>723</v>
      </c>
      <c r="I288" s="2">
        <v>1759</v>
      </c>
      <c r="J288" t="str">
        <f>IF(C288&gt;DATE(2020,3,22),"Si","No")</f>
        <v>Si</v>
      </c>
      <c r="K288" t="str">
        <f>IF(OR(B288=18,B288=19),"No","Yes")</f>
        <v>Yes</v>
      </c>
      <c r="L288" t="str">
        <f>IF(C288&gt;DATE(2020,3,15),IF(C288&gt;DATE(2020,3,22),"Fuerte","Debil"),"No")</f>
        <v>Fuerte</v>
      </c>
      <c r="M288">
        <f>VLOOKUP(A288,Dias_Madrid!$A$1:$B$19,2,FALSE)</f>
        <v>3</v>
      </c>
      <c r="N288" t="str">
        <f>IF(C288&gt;DATE(2020,4,1),"Si","No")</f>
        <v>Si</v>
      </c>
      <c r="O288" t="str">
        <f>IF(B288=13,"S","N")</f>
        <v>N</v>
      </c>
    </row>
    <row r="289" spans="1:15" x14ac:dyDescent="0.2">
      <c r="A289" s="18" t="s">
        <v>17</v>
      </c>
      <c r="B289" s="18">
        <v>7</v>
      </c>
      <c r="C289" s="3">
        <v>43924</v>
      </c>
      <c r="D289" s="19">
        <v>8332</v>
      </c>
      <c r="E289" s="19">
        <v>286</v>
      </c>
      <c r="F289" s="19">
        <v>2664</v>
      </c>
      <c r="G289" s="19">
        <v>348</v>
      </c>
      <c r="H289" s="19">
        <v>786</v>
      </c>
      <c r="I289" s="19">
        <v>2021</v>
      </c>
      <c r="J289" t="str">
        <f>IF(C289&gt;DATE(2020,3,22),"Si","No")</f>
        <v>Si</v>
      </c>
      <c r="K289" t="str">
        <f>IF(OR(B289=18,B289=19),"No","Yes")</f>
        <v>Yes</v>
      </c>
      <c r="L289" t="str">
        <f>IF(C289&gt;DATE(2020,3,15),IF(C289&gt;DATE(2020,3,22),"Fuerte","Debil"),"No")</f>
        <v>Fuerte</v>
      </c>
      <c r="M289">
        <f>VLOOKUP(A289,Dias_Madrid!$A$1:$B$19,2,FALSE)</f>
        <v>3</v>
      </c>
      <c r="N289" t="str">
        <f>IF(C289&gt;DATE(2020,4,1),"Si","No")</f>
        <v>Si</v>
      </c>
      <c r="O289" t="str">
        <f>IF(B289=13,"S","N")</f>
        <v>N</v>
      </c>
    </row>
    <row r="290" spans="1:15" x14ac:dyDescent="0.2">
      <c r="A290" t="s">
        <v>17</v>
      </c>
      <c r="B290">
        <v>7</v>
      </c>
      <c r="C290" s="3">
        <v>43925</v>
      </c>
      <c r="D290" s="2">
        <v>8749</v>
      </c>
      <c r="E290" s="2">
        <v>291.93</v>
      </c>
      <c r="F290" s="2">
        <v>2574</v>
      </c>
      <c r="G290" s="2">
        <v>351</v>
      </c>
      <c r="H290" s="2">
        <v>847</v>
      </c>
      <c r="I290" s="2">
        <v>2331</v>
      </c>
      <c r="J290" t="str">
        <f>IF(C290&gt;DATE(2020,3,22),"Si","No")</f>
        <v>Si</v>
      </c>
      <c r="K290" t="str">
        <f>IF(OR(B290=18,B290=19),"No","Yes")</f>
        <v>Yes</v>
      </c>
      <c r="L290" t="str">
        <f>IF(C290&gt;DATE(2020,3,15),IF(C290&gt;DATE(2020,3,22),"Fuerte","Debil"),"No")</f>
        <v>Fuerte</v>
      </c>
      <c r="M290">
        <f>VLOOKUP(A290,Dias_Madrid!$A$1:$B$19,2,FALSE)</f>
        <v>3</v>
      </c>
      <c r="N290" t="str">
        <f>IF(C290&gt;DATE(2020,4,1),"Si","No")</f>
        <v>Si</v>
      </c>
      <c r="O290" t="str">
        <f>IF(B290=13,"S","N")</f>
        <v>N</v>
      </c>
    </row>
    <row r="291" spans="1:15" x14ac:dyDescent="0.2">
      <c r="A291" t="s">
        <v>17</v>
      </c>
      <c r="B291">
        <v>7</v>
      </c>
      <c r="C291" s="3">
        <v>43926</v>
      </c>
      <c r="D291" s="2">
        <v>9116</v>
      </c>
      <c r="E291" s="2">
        <v>294.26</v>
      </c>
      <c r="F291" s="2">
        <v>2508</v>
      </c>
      <c r="G291" s="2">
        <v>348</v>
      </c>
      <c r="H291" s="2">
        <v>919</v>
      </c>
      <c r="I291" s="2">
        <v>2533</v>
      </c>
      <c r="J291" t="str">
        <f>IF(C291&gt;DATE(2020,3,22),"Si","No")</f>
        <v>Si</v>
      </c>
      <c r="K291" t="str">
        <f>IF(OR(B291=18,B291=19),"No","Yes")</f>
        <v>Yes</v>
      </c>
      <c r="L291" t="str">
        <f>IF(C291&gt;DATE(2020,3,15),IF(C291&gt;DATE(2020,3,22),"Fuerte","Debil"),"No")</f>
        <v>Fuerte</v>
      </c>
      <c r="M291">
        <f>VLOOKUP(A291,Dias_Madrid!$A$1:$B$19,2,FALSE)</f>
        <v>3</v>
      </c>
      <c r="N291" t="str">
        <f>IF(C291&gt;DATE(2020,4,1),"Si","No")</f>
        <v>Si</v>
      </c>
      <c r="O291" t="str">
        <f>IF(B291=13,"S","N")</f>
        <v>N</v>
      </c>
    </row>
    <row r="292" spans="1:15" x14ac:dyDescent="0.2">
      <c r="A292" t="s">
        <v>17</v>
      </c>
      <c r="B292">
        <v>7</v>
      </c>
      <c r="C292" s="3">
        <v>43927</v>
      </c>
      <c r="D292" s="2">
        <v>9581</v>
      </c>
      <c r="E292" s="2">
        <v>296.76</v>
      </c>
      <c r="F292" s="2">
        <v>5180</v>
      </c>
      <c r="G292" s="2">
        <v>346</v>
      </c>
      <c r="H292" s="2">
        <v>982</v>
      </c>
      <c r="I292" s="2">
        <v>2711</v>
      </c>
      <c r="J292" t="str">
        <f>IF(C292&gt;DATE(2020,3,22),"Si","No")</f>
        <v>Si</v>
      </c>
      <c r="K292" t="str">
        <f>IF(OR(B292=18,B292=19),"No","Yes")</f>
        <v>Yes</v>
      </c>
      <c r="L292" t="str">
        <f>IF(C292&gt;DATE(2020,3,15),IF(C292&gt;DATE(2020,3,22),"Fuerte","Debil"),"No")</f>
        <v>Fuerte</v>
      </c>
      <c r="M292">
        <f>VLOOKUP(A292,Dias_Madrid!$A$1:$B$19,2,FALSE)</f>
        <v>3</v>
      </c>
      <c r="N292" t="str">
        <f>IF(C292&gt;DATE(2020,4,1),"Si","No")</f>
        <v>Si</v>
      </c>
      <c r="O292" t="str">
        <f>IF(B292=13,"S","N")</f>
        <v>N</v>
      </c>
    </row>
    <row r="293" spans="1:15" x14ac:dyDescent="0.2">
      <c r="A293" t="s">
        <v>17</v>
      </c>
      <c r="B293">
        <v>7</v>
      </c>
      <c r="C293" s="3">
        <v>43928</v>
      </c>
      <c r="D293" s="2">
        <v>10058</v>
      </c>
      <c r="E293" s="2">
        <v>296.64</v>
      </c>
      <c r="F293" s="2">
        <v>5322</v>
      </c>
      <c r="G293" s="2">
        <v>342</v>
      </c>
      <c r="H293" s="2">
        <v>1028</v>
      </c>
      <c r="I293" s="2">
        <v>2988</v>
      </c>
      <c r="J293" t="str">
        <f>IF(C293&gt;DATE(2020,3,22),"Si","No")</f>
        <v>Si</v>
      </c>
      <c r="K293" t="str">
        <f>IF(OR(B293=18,B293=19),"No","Yes")</f>
        <v>Yes</v>
      </c>
      <c r="L293" t="str">
        <f>IF(C293&gt;DATE(2020,3,15),IF(C293&gt;DATE(2020,3,22),"Fuerte","Debil"),"No")</f>
        <v>Fuerte</v>
      </c>
      <c r="M293">
        <f>VLOOKUP(A293,Dias_Madrid!$A$1:$B$19,2,FALSE)</f>
        <v>3</v>
      </c>
      <c r="N293" t="str">
        <f>IF(C293&gt;DATE(2020,4,1),"Si","No")</f>
        <v>Si</v>
      </c>
      <c r="O293" t="str">
        <f>IF(B293=13,"S","N")</f>
        <v>N</v>
      </c>
    </row>
    <row r="294" spans="1:15" x14ac:dyDescent="0.2">
      <c r="A294" t="s">
        <v>17</v>
      </c>
      <c r="B294">
        <v>7</v>
      </c>
      <c r="C294" s="3">
        <v>43929</v>
      </c>
      <c r="D294" s="2">
        <v>10518</v>
      </c>
      <c r="E294" s="2">
        <v>292.97000000000003</v>
      </c>
      <c r="F294" s="2">
        <v>5523</v>
      </c>
      <c r="G294" s="2">
        <v>338</v>
      </c>
      <c r="H294" s="2">
        <v>1082</v>
      </c>
      <c r="I294" s="2">
        <v>3242</v>
      </c>
      <c r="J294" t="str">
        <f>IF(C294&gt;DATE(2020,3,22),"Si","No")</f>
        <v>Si</v>
      </c>
      <c r="K294" t="str">
        <f>IF(OR(B294=18,B294=19),"No","Yes")</f>
        <v>Yes</v>
      </c>
      <c r="L294" t="str">
        <f>IF(C294&gt;DATE(2020,3,15),IF(C294&gt;DATE(2020,3,22),"Fuerte","Debil"),"No")</f>
        <v>Fuerte</v>
      </c>
      <c r="M294">
        <f>VLOOKUP(A294,Dias_Madrid!$A$1:$B$19,2,FALSE)</f>
        <v>3</v>
      </c>
      <c r="N294" t="str">
        <f>IF(C294&gt;DATE(2020,4,1),"Si","No")</f>
        <v>Si</v>
      </c>
      <c r="O294" t="str">
        <f>IF(B294=13,"S","N")</f>
        <v>N</v>
      </c>
    </row>
    <row r="295" spans="1:15" x14ac:dyDescent="0.2">
      <c r="A295" t="s">
        <v>17</v>
      </c>
      <c r="B295">
        <v>7</v>
      </c>
      <c r="C295" s="3">
        <v>43930</v>
      </c>
      <c r="D295" s="2">
        <v>11102</v>
      </c>
      <c r="E295" s="2">
        <v>290.47000000000003</v>
      </c>
      <c r="F295" s="2">
        <v>5674</v>
      </c>
      <c r="G295" s="2">
        <v>332</v>
      </c>
      <c r="H295" s="2">
        <v>1129</v>
      </c>
      <c r="I295" s="2">
        <v>3506</v>
      </c>
      <c r="J295" t="str">
        <f>IF(C295&gt;DATE(2020,3,22),"Si","No")</f>
        <v>Si</v>
      </c>
      <c r="K295" t="str">
        <f>IF(OR(B295=18,B295=19),"No","Yes")</f>
        <v>Yes</v>
      </c>
      <c r="L295" t="str">
        <f>IF(C295&gt;DATE(2020,3,15),IF(C295&gt;DATE(2020,3,22),"Fuerte","Debil"),"No")</f>
        <v>Fuerte</v>
      </c>
      <c r="M295">
        <f>VLOOKUP(A295,Dias_Madrid!$A$1:$B$19,2,FALSE)</f>
        <v>3</v>
      </c>
      <c r="N295" t="str">
        <f>IF(C295&gt;DATE(2020,4,1),"Si","No")</f>
        <v>Si</v>
      </c>
      <c r="O295" t="str">
        <f>IF(B295=13,"S","N")</f>
        <v>N</v>
      </c>
    </row>
    <row r="296" spans="1:15" x14ac:dyDescent="0.2">
      <c r="A296" t="s">
        <v>17</v>
      </c>
      <c r="B296">
        <v>7</v>
      </c>
      <c r="C296" s="3">
        <v>43931</v>
      </c>
      <c r="D296" s="2">
        <v>11543</v>
      </c>
      <c r="E296" s="2">
        <v>281.39</v>
      </c>
      <c r="F296" s="2">
        <v>5817</v>
      </c>
      <c r="G296" s="2">
        <v>327</v>
      </c>
      <c r="H296" s="2">
        <v>1180</v>
      </c>
      <c r="I296" s="2">
        <v>3757</v>
      </c>
      <c r="J296" t="str">
        <f>IF(C296&gt;DATE(2020,3,22),"Si","No")</f>
        <v>Si</v>
      </c>
      <c r="K296" t="str">
        <f>IF(OR(B296=18,B296=19),"No","Yes")</f>
        <v>Yes</v>
      </c>
      <c r="L296" t="str">
        <f>IF(C296&gt;DATE(2020,3,15),IF(C296&gt;DATE(2020,3,22),"Fuerte","Debil"),"No")</f>
        <v>Fuerte</v>
      </c>
      <c r="M296">
        <f>VLOOKUP(A296,Dias_Madrid!$A$1:$B$19,2,FALSE)</f>
        <v>3</v>
      </c>
      <c r="N296" t="str">
        <f>IF(C296&gt;DATE(2020,4,1),"Si","No")</f>
        <v>Si</v>
      </c>
      <c r="O296" t="str">
        <f>IF(B296=13,"S","N")</f>
        <v>N</v>
      </c>
    </row>
    <row r="297" spans="1:15" x14ac:dyDescent="0.2">
      <c r="A297" t="s">
        <v>17</v>
      </c>
      <c r="B297">
        <v>7</v>
      </c>
      <c r="C297" s="3">
        <v>43932</v>
      </c>
      <c r="D297" s="2">
        <v>12118</v>
      </c>
      <c r="E297" s="2">
        <v>279.39</v>
      </c>
      <c r="F297" s="2">
        <v>5957</v>
      </c>
      <c r="G297" s="2">
        <v>323</v>
      </c>
      <c r="H297" s="2">
        <v>1221</v>
      </c>
      <c r="I297" s="2">
        <v>4010</v>
      </c>
      <c r="J297" t="str">
        <f>IF(C297&gt;DATE(2020,3,22),"Si","No")</f>
        <v>Si</v>
      </c>
      <c r="K297" t="str">
        <f>IF(OR(B297=18,B297=19),"No","Yes")</f>
        <v>Yes</v>
      </c>
      <c r="L297" t="str">
        <f>IF(C297&gt;DATE(2020,3,15),IF(C297&gt;DATE(2020,3,22),"Fuerte","Debil"),"No")</f>
        <v>Fuerte</v>
      </c>
      <c r="M297">
        <f>VLOOKUP(A297,Dias_Madrid!$A$1:$B$19,2,FALSE)</f>
        <v>3</v>
      </c>
      <c r="N297" t="str">
        <f>IF(C297&gt;DATE(2020,4,1),"Si","No")</f>
        <v>Si</v>
      </c>
      <c r="O297" t="str">
        <f>IF(B297=13,"S","N")</f>
        <v>N</v>
      </c>
    </row>
    <row r="298" spans="1:15" x14ac:dyDescent="0.2">
      <c r="A298" t="s">
        <v>17</v>
      </c>
      <c r="B298">
        <v>7</v>
      </c>
      <c r="C298" s="3">
        <v>43933</v>
      </c>
      <c r="D298" s="2">
        <v>12628</v>
      </c>
      <c r="E298" s="2">
        <v>284.51</v>
      </c>
      <c r="F298" s="2">
        <v>6077</v>
      </c>
      <c r="G298" s="2">
        <v>312</v>
      </c>
      <c r="H298" s="2">
        <v>1263</v>
      </c>
      <c r="I298" s="2">
        <v>4154</v>
      </c>
      <c r="J298" t="str">
        <f>IF(C298&gt;DATE(2020,3,22),"Si","No")</f>
        <v>Si</v>
      </c>
      <c r="K298" t="str">
        <f>IF(OR(B298=18,B298=19),"No","Yes")</f>
        <v>Yes</v>
      </c>
      <c r="L298" t="str">
        <f>IF(C298&gt;DATE(2020,3,15),IF(C298&gt;DATE(2020,3,22),"Fuerte","Debil"),"No")</f>
        <v>Fuerte</v>
      </c>
      <c r="M298">
        <f>VLOOKUP(A298,Dias_Madrid!$A$1:$B$19,2,FALSE)</f>
        <v>3</v>
      </c>
      <c r="N298" t="str">
        <f>IF(C298&gt;DATE(2020,4,1),"Si","No")</f>
        <v>Si</v>
      </c>
      <c r="O298" t="str">
        <f>IF(B298=13,"S","N")</f>
        <v>N</v>
      </c>
    </row>
    <row r="299" spans="1:15" x14ac:dyDescent="0.2">
      <c r="A299" t="s">
        <v>17</v>
      </c>
      <c r="B299">
        <v>7</v>
      </c>
      <c r="C299" s="3">
        <v>43934</v>
      </c>
      <c r="D299" s="2">
        <v>13180</v>
      </c>
      <c r="E299" s="2">
        <v>290.43</v>
      </c>
      <c r="F299" s="2">
        <v>6175</v>
      </c>
      <c r="G299" s="2">
        <v>308</v>
      </c>
      <c r="H299" s="2">
        <v>1299</v>
      </c>
      <c r="I299" s="2">
        <v>4266</v>
      </c>
      <c r="J299" t="str">
        <f>IF(C299&gt;DATE(2020,3,22),"Si","No")</f>
        <v>Si</v>
      </c>
      <c r="K299" t="str">
        <f>IF(OR(B299=18,B299=19),"No","Yes")</f>
        <v>Yes</v>
      </c>
      <c r="L299" t="str">
        <f>IF(C299&gt;DATE(2020,3,15),IF(C299&gt;DATE(2020,3,22),"Fuerte","Debil"),"No")</f>
        <v>Fuerte</v>
      </c>
      <c r="M299">
        <f>VLOOKUP(A299,Dias_Madrid!$A$1:$B$19,2,FALSE)</f>
        <v>3</v>
      </c>
      <c r="N299" t="str">
        <f>IF(C299&gt;DATE(2020,4,1),"Si","No")</f>
        <v>Si</v>
      </c>
      <c r="O299" t="str">
        <f>IF(B299=13,"S","N")</f>
        <v>N</v>
      </c>
    </row>
    <row r="300" spans="1:15" x14ac:dyDescent="0.2">
      <c r="A300" t="s">
        <v>17</v>
      </c>
      <c r="B300">
        <v>7</v>
      </c>
      <c r="C300" s="3">
        <v>43935</v>
      </c>
      <c r="D300" s="2">
        <v>13697</v>
      </c>
      <c r="E300" s="2">
        <v>285.47000000000003</v>
      </c>
      <c r="F300" s="2">
        <v>6306</v>
      </c>
      <c r="G300" s="2">
        <v>306</v>
      </c>
      <c r="H300" s="2">
        <v>1337</v>
      </c>
      <c r="I300" s="2">
        <v>4521</v>
      </c>
      <c r="J300" t="str">
        <f>IF(C300&gt;DATE(2020,3,22),"Si","No")</f>
        <v>Si</v>
      </c>
      <c r="K300" t="str">
        <f>IF(OR(B300=18,B300=19),"No","Yes")</f>
        <v>Yes</v>
      </c>
      <c r="L300" t="str">
        <f>IF(C300&gt;DATE(2020,3,15),IF(C300&gt;DATE(2020,3,22),"Fuerte","Debil"),"No")</f>
        <v>Fuerte</v>
      </c>
      <c r="M300">
        <f>VLOOKUP(A300,Dias_Madrid!$A$1:$B$19,2,FALSE)</f>
        <v>3</v>
      </c>
      <c r="N300" t="str">
        <f>IF(C300&gt;DATE(2020,4,1),"Si","No")</f>
        <v>Si</v>
      </c>
      <c r="O300" t="str">
        <f>IF(B300=13,"S","N")</f>
        <v>N</v>
      </c>
    </row>
    <row r="301" spans="1:15" x14ac:dyDescent="0.2">
      <c r="A301" t="s">
        <v>17</v>
      </c>
      <c r="B301">
        <v>7</v>
      </c>
      <c r="C301" s="3">
        <v>43936</v>
      </c>
      <c r="D301" s="2">
        <v>14380</v>
      </c>
      <c r="E301" s="2">
        <v>292.76</v>
      </c>
      <c r="F301" s="2">
        <v>6449</v>
      </c>
      <c r="G301" s="2">
        <v>307</v>
      </c>
      <c r="H301" s="2">
        <v>1372</v>
      </c>
      <c r="I301" s="2">
        <v>4725</v>
      </c>
      <c r="J301" t="str">
        <f>IF(C301&gt;DATE(2020,3,22),"Si","No")</f>
        <v>Si</v>
      </c>
      <c r="K301" t="str">
        <f>IF(OR(B301=18,B301=19),"No","Yes")</f>
        <v>Yes</v>
      </c>
      <c r="L301" t="str">
        <f>IF(C301&gt;DATE(2020,3,15),IF(C301&gt;DATE(2020,3,22),"Fuerte","Debil"),"No")</f>
        <v>Fuerte</v>
      </c>
      <c r="M301">
        <f>VLOOKUP(A301,Dias_Madrid!$A$1:$B$19,2,FALSE)</f>
        <v>3</v>
      </c>
      <c r="N301" t="str">
        <f>IF(C301&gt;DATE(2020,4,1),"Si","No")</f>
        <v>Si</v>
      </c>
      <c r="O301" t="str">
        <f>IF(B301=13,"S","N")</f>
        <v>N</v>
      </c>
    </row>
    <row r="302" spans="1:15" x14ac:dyDescent="0.2">
      <c r="A302" t="s">
        <v>17</v>
      </c>
      <c r="B302">
        <v>7</v>
      </c>
      <c r="C302" s="3">
        <v>43937</v>
      </c>
      <c r="D302" s="2">
        <v>14903</v>
      </c>
      <c r="E302">
        <v>292.89</v>
      </c>
      <c r="F302" s="2">
        <v>6518</v>
      </c>
      <c r="G302" s="2">
        <v>297</v>
      </c>
      <c r="H302" s="2">
        <v>1401</v>
      </c>
      <c r="I302" s="2">
        <v>4924</v>
      </c>
      <c r="J302" t="str">
        <f>IF(C302&gt;DATE(2020,3,22),"Si","No")</f>
        <v>Si</v>
      </c>
      <c r="K302" t="str">
        <f>IF(OR(B302=18,B302=19),"No","Yes")</f>
        <v>Yes</v>
      </c>
      <c r="L302" t="str">
        <f>IF(C302&gt;DATE(2020,3,15),IF(C302&gt;DATE(2020,3,22),"Fuerte","Debil"),"No")</f>
        <v>Fuerte</v>
      </c>
      <c r="M302">
        <f>VLOOKUP(A302,Dias_Madrid!$A$1:$B$19,2,FALSE)</f>
        <v>3</v>
      </c>
      <c r="N302" t="str">
        <f>IF(C302&gt;DATE(2020,4,1),"Si","No")</f>
        <v>Si</v>
      </c>
      <c r="O302" t="str">
        <f>IF(B302=13,"S","N")</f>
        <v>N</v>
      </c>
    </row>
    <row r="303" spans="1:15" x14ac:dyDescent="0.2">
      <c r="A303" t="s">
        <v>16</v>
      </c>
      <c r="B303">
        <v>8</v>
      </c>
      <c r="C303" s="3">
        <v>43895</v>
      </c>
      <c r="D303" s="2">
        <v>12</v>
      </c>
      <c r="E303">
        <v>0.59</v>
      </c>
      <c r="G303">
        <v>1</v>
      </c>
      <c r="H303">
        <v>0</v>
      </c>
      <c r="I303" s="3"/>
      <c r="J303" t="str">
        <f>IF(C303&gt;DATE(2020,3,22),"Si","No")</f>
        <v>No</v>
      </c>
      <c r="K303" t="str">
        <f>IF(OR(B303=18,B303=19),"No","Yes")</f>
        <v>Yes</v>
      </c>
      <c r="L303" t="str">
        <f>IF(C303&gt;DATE(2020,3,15),IF(C303&gt;DATE(2020,3,22),"Fuerte","Debil"),"No")</f>
        <v>No</v>
      </c>
      <c r="M303">
        <f>VLOOKUP(A303,Dias_Madrid!$A$1:$B$19,2,FALSE)</f>
        <v>4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16</v>
      </c>
      <c r="B304">
        <v>8</v>
      </c>
      <c r="C304" s="3">
        <v>43896</v>
      </c>
      <c r="D304">
        <v>13</v>
      </c>
      <c r="E304">
        <v>0.64</v>
      </c>
      <c r="G304">
        <v>1</v>
      </c>
      <c r="H304">
        <v>0</v>
      </c>
      <c r="I304" s="3"/>
      <c r="J304" t="str">
        <f>IF(C304&gt;DATE(2020,3,22),"Si","No")</f>
        <v>No</v>
      </c>
      <c r="K304" t="str">
        <f>IF(OR(B304=18,B304=19),"No","Yes")</f>
        <v>Yes</v>
      </c>
      <c r="L304" t="str">
        <f>IF(C304&gt;DATE(2020,3,15),IF(C304&gt;DATE(2020,3,22),"Fuerte","Debil"),"No")</f>
        <v>No</v>
      </c>
      <c r="M304">
        <f>VLOOKUP(A304,Dias_Madrid!$A$1:$B$19,2,FALSE)</f>
        <v>4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16</v>
      </c>
      <c r="B305">
        <v>8</v>
      </c>
      <c r="C305" s="3">
        <v>43897</v>
      </c>
      <c r="D305">
        <v>15</v>
      </c>
      <c r="E305">
        <v>0.74</v>
      </c>
      <c r="G305">
        <v>1</v>
      </c>
      <c r="H305">
        <v>0</v>
      </c>
      <c r="I305" s="3"/>
      <c r="J305" t="str">
        <f>IF(C305&gt;DATE(2020,3,22),"Si","No")</f>
        <v>No</v>
      </c>
      <c r="K305" t="str">
        <f>IF(OR(B305=18,B305=19),"No","Yes")</f>
        <v>Yes</v>
      </c>
      <c r="L305" t="str">
        <f>IF(C305&gt;DATE(2020,3,15),IF(C305&gt;DATE(2020,3,22),"Fuerte","Debil"),"No")</f>
        <v>No</v>
      </c>
      <c r="M305">
        <f>VLOOKUP(A305,Dias_Madrid!$A$1:$B$19,2,FALSE)</f>
        <v>4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16</v>
      </c>
      <c r="B306">
        <v>8</v>
      </c>
      <c r="C306" s="3">
        <v>43898</v>
      </c>
      <c r="D306">
        <v>26</v>
      </c>
      <c r="E306">
        <v>1.28</v>
      </c>
      <c r="G306">
        <v>2</v>
      </c>
      <c r="H306">
        <v>0</v>
      </c>
      <c r="I306" s="3"/>
      <c r="J306" t="str">
        <f>IF(C306&gt;DATE(2020,3,22),"Si","No")</f>
        <v>No</v>
      </c>
      <c r="K306" t="str">
        <f>IF(OR(B306=18,B306=19),"No","Yes")</f>
        <v>Yes</v>
      </c>
      <c r="L306" t="str">
        <f>IF(C306&gt;DATE(2020,3,15),IF(C306&gt;DATE(2020,3,22),"Fuerte","Debil"),"No")</f>
        <v>No</v>
      </c>
      <c r="M306">
        <f>VLOOKUP(A306,Dias_Madrid!$A$1:$B$19,2,FALSE)</f>
        <v>4</v>
      </c>
      <c r="N306" t="str">
        <f>IF(C306&gt;DATE(2020,4,1),"Si","No")</f>
        <v>No</v>
      </c>
      <c r="O306" t="str">
        <f>IF(B306=13,"S","N")</f>
        <v>N</v>
      </c>
    </row>
    <row r="307" spans="1:15" x14ac:dyDescent="0.2">
      <c r="A307" t="s">
        <v>16</v>
      </c>
      <c r="B307">
        <v>8</v>
      </c>
      <c r="C307" s="3">
        <v>43899</v>
      </c>
      <c r="D307">
        <v>39</v>
      </c>
      <c r="E307">
        <v>1.92</v>
      </c>
      <c r="G307">
        <v>2</v>
      </c>
      <c r="H307">
        <v>0</v>
      </c>
      <c r="I307" s="3"/>
      <c r="J307" t="str">
        <f>IF(C307&gt;DATE(2020,3,22),"Si","No")</f>
        <v>No</v>
      </c>
      <c r="K307" t="str">
        <f>IF(OR(B307=18,B307=19),"No","Yes")</f>
        <v>Yes</v>
      </c>
      <c r="L307" t="str">
        <f>IF(C307&gt;DATE(2020,3,15),IF(C307&gt;DATE(2020,3,22),"Fuerte","Debil"),"No")</f>
        <v>No</v>
      </c>
      <c r="M307">
        <f>VLOOKUP(A307,Dias_Madrid!$A$1:$B$19,2,FALSE)</f>
        <v>4</v>
      </c>
      <c r="N307" t="str">
        <f>IF(C307&gt;DATE(2020,4,1),"Si","No")</f>
        <v>No</v>
      </c>
      <c r="O307" t="str">
        <f>IF(B307=13,"S","N")</f>
        <v>N</v>
      </c>
    </row>
    <row r="308" spans="1:15" x14ac:dyDescent="0.2">
      <c r="A308" t="s">
        <v>16</v>
      </c>
      <c r="B308">
        <v>8</v>
      </c>
      <c r="C308" s="3">
        <v>43900</v>
      </c>
      <c r="D308" s="9">
        <v>71</v>
      </c>
      <c r="E308">
        <v>3.49</v>
      </c>
      <c r="G308" s="9">
        <v>5</v>
      </c>
      <c r="H308" s="9">
        <v>0</v>
      </c>
      <c r="I308" s="3"/>
      <c r="J308" t="str">
        <f>IF(C308&gt;DATE(2020,3,22),"Si","No")</f>
        <v>No</v>
      </c>
      <c r="K308" t="str">
        <f>IF(OR(B308=18,B308=19),"No","Yes")</f>
        <v>Yes</v>
      </c>
      <c r="L308" t="str">
        <f>IF(C308&gt;DATE(2020,3,15),IF(C308&gt;DATE(2020,3,22),"Fuerte","Debil"),"No")</f>
        <v>No</v>
      </c>
      <c r="M308">
        <f>VLOOKUP(A308,Dias_Madrid!$A$1:$B$19,2,FALSE)</f>
        <v>4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16</v>
      </c>
      <c r="B309">
        <v>8</v>
      </c>
      <c r="C309" s="3">
        <v>43901</v>
      </c>
      <c r="D309" s="9">
        <v>115</v>
      </c>
      <c r="E309">
        <v>5.66</v>
      </c>
      <c r="G309" s="9">
        <v>9</v>
      </c>
      <c r="H309" s="9">
        <v>1</v>
      </c>
      <c r="I309" s="3"/>
      <c r="J309" t="str">
        <f>IF(C309&gt;DATE(2020,3,22),"Si","No")</f>
        <v>No</v>
      </c>
      <c r="K309" t="str">
        <f>IF(OR(B309=18,B309=19),"No","Yes")</f>
        <v>Yes</v>
      </c>
      <c r="L309" t="str">
        <f>IF(C309&gt;DATE(2020,3,15),IF(C309&gt;DATE(2020,3,22),"Fuerte","Debil"),"No")</f>
        <v>No</v>
      </c>
      <c r="M309">
        <f>VLOOKUP(A309,Dias_Madrid!$A$1:$B$19,2,FALSE)</f>
        <v>4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16</v>
      </c>
      <c r="B310">
        <v>8</v>
      </c>
      <c r="C310" s="3">
        <v>43902</v>
      </c>
      <c r="D310" s="9">
        <v>194</v>
      </c>
      <c r="E310">
        <v>9.5399999999999991</v>
      </c>
      <c r="G310" s="9">
        <v>10</v>
      </c>
      <c r="H310" s="9">
        <v>5</v>
      </c>
      <c r="I310" s="3"/>
      <c r="J310" t="str">
        <f>IF(C310&gt;DATE(2020,3,22),"Si","No")</f>
        <v>No</v>
      </c>
      <c r="K310" t="str">
        <f>IF(OR(B310=18,B310=19),"No","Yes")</f>
        <v>Yes</v>
      </c>
      <c r="L310" t="str">
        <f>IF(C310&gt;DATE(2020,3,15),IF(C310&gt;DATE(2020,3,22),"Fuerte","Debil"),"No")</f>
        <v>No</v>
      </c>
      <c r="M310">
        <f>VLOOKUP(A310,Dias_Madrid!$A$1:$B$19,2,FALSE)</f>
        <v>4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16</v>
      </c>
      <c r="B311">
        <v>8</v>
      </c>
      <c r="C311" s="3">
        <v>43903</v>
      </c>
      <c r="D311" s="9">
        <v>289</v>
      </c>
      <c r="G311" s="9"/>
      <c r="H311" s="9">
        <v>6</v>
      </c>
      <c r="I311" s="3"/>
      <c r="J311" t="str">
        <f>IF(C311&gt;DATE(2020,3,22),"Si","No")</f>
        <v>No</v>
      </c>
      <c r="K311" t="str">
        <f>IF(OR(B311=18,B311=19),"No","Yes")</f>
        <v>Yes</v>
      </c>
      <c r="L311" t="str">
        <f>IF(C311&gt;DATE(2020,3,15),IF(C311&gt;DATE(2020,3,22),"Fuerte","Debil"),"No")</f>
        <v>No</v>
      </c>
      <c r="M311">
        <f>VLOOKUP(A311,Dias_Madrid!$A$1:$B$19,2,FALSE)</f>
        <v>4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16</v>
      </c>
      <c r="B312">
        <v>8</v>
      </c>
      <c r="C312" s="3">
        <v>43904</v>
      </c>
      <c r="D312" s="9">
        <v>401</v>
      </c>
      <c r="G312" s="9"/>
      <c r="H312" s="9">
        <v>10</v>
      </c>
      <c r="I312" s="3"/>
      <c r="J312" t="str">
        <f>IF(C312&gt;DATE(2020,3,22),"Si","No")</f>
        <v>No</v>
      </c>
      <c r="K312" t="str">
        <f>IF(OR(B312=18,B312=19),"No","Yes")</f>
        <v>Yes</v>
      </c>
      <c r="L312" t="str">
        <f>IF(C312&gt;DATE(2020,3,15),IF(C312&gt;DATE(2020,3,22),"Fuerte","Debil"),"No")</f>
        <v>No</v>
      </c>
      <c r="M312">
        <f>VLOOKUP(A312,Dias_Madrid!$A$1:$B$19,2,FALSE)</f>
        <v>4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t="s">
        <v>16</v>
      </c>
      <c r="B313">
        <v>8</v>
      </c>
      <c r="C313" s="3">
        <v>43905</v>
      </c>
      <c r="D313" s="10">
        <v>567</v>
      </c>
      <c r="E313">
        <v>27.74</v>
      </c>
      <c r="G313" s="9">
        <v>23</v>
      </c>
      <c r="H313" s="9">
        <v>17</v>
      </c>
      <c r="I313" s="3"/>
      <c r="J313" t="str">
        <f>IF(C313&gt;DATE(2020,3,22),"Si","No")</f>
        <v>No</v>
      </c>
      <c r="K313" t="str">
        <f>IF(OR(B313=18,B313=19),"No","Yes")</f>
        <v>Yes</v>
      </c>
      <c r="L313" t="str">
        <f>IF(C313&gt;DATE(2020,3,15),IF(C313&gt;DATE(2020,3,22),"Fuerte","Debil"),"No")</f>
        <v>No</v>
      </c>
      <c r="M313">
        <f>VLOOKUP(A313,Dias_Madrid!$A$1:$B$19,2,FALSE)</f>
        <v>4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t="s">
        <v>16</v>
      </c>
      <c r="B314">
        <v>8</v>
      </c>
      <c r="C314" s="3">
        <v>43906</v>
      </c>
      <c r="D314" s="9">
        <v>567</v>
      </c>
      <c r="E314">
        <v>27.55</v>
      </c>
      <c r="G314" s="9">
        <v>23</v>
      </c>
      <c r="H314" s="9">
        <v>17</v>
      </c>
      <c r="I314" s="3"/>
      <c r="J314" t="str">
        <f>IF(C314&gt;DATE(2020,3,22),"Si","No")</f>
        <v>No</v>
      </c>
      <c r="K314" t="str">
        <f>IF(OR(B314=18,B314=19),"No","Yes")</f>
        <v>Yes</v>
      </c>
      <c r="L314" t="str">
        <f>IF(C314&gt;DATE(2020,3,15),IF(C314&gt;DATE(2020,3,22),"Fuerte","Debil"),"No")</f>
        <v>Debil</v>
      </c>
      <c r="M314">
        <f>VLOOKUP(A314,Dias_Madrid!$A$1:$B$19,2,FALSE)</f>
        <v>4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16</v>
      </c>
      <c r="B315">
        <v>8</v>
      </c>
      <c r="C315" s="3">
        <v>43907</v>
      </c>
      <c r="D315" s="9">
        <v>675</v>
      </c>
      <c r="E315">
        <v>32.61</v>
      </c>
      <c r="G315" s="9">
        <v>29</v>
      </c>
      <c r="H315" s="9">
        <v>28</v>
      </c>
      <c r="I315" s="3"/>
      <c r="J315" t="str">
        <f>IF(C315&gt;DATE(2020,3,22),"Si","No")</f>
        <v>No</v>
      </c>
      <c r="K315" t="str">
        <f>IF(OR(B315=18,B315=19),"No","Yes")</f>
        <v>Yes</v>
      </c>
      <c r="L315" t="str">
        <f>IF(C315&gt;DATE(2020,3,15),IF(C315&gt;DATE(2020,3,22),"Fuerte","Debil"),"No")</f>
        <v>Debil</v>
      </c>
      <c r="M315">
        <f>VLOOKUP(A315,Dias_Madrid!$A$1:$B$19,2,FALSE)</f>
        <v>4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16</v>
      </c>
      <c r="B316">
        <v>8</v>
      </c>
      <c r="C316" s="3">
        <v>43908</v>
      </c>
      <c r="D316" s="9">
        <v>801</v>
      </c>
      <c r="E316">
        <v>38.76</v>
      </c>
      <c r="G316" s="9">
        <v>37</v>
      </c>
      <c r="H316" s="9">
        <v>42</v>
      </c>
      <c r="I316" s="3"/>
      <c r="J316" t="str">
        <f>IF(C316&gt;DATE(2020,3,22),"Si","No")</f>
        <v>No</v>
      </c>
      <c r="K316" t="str">
        <f>IF(OR(B316=18,B316=19),"No","Yes")</f>
        <v>Yes</v>
      </c>
      <c r="L316" t="str">
        <f>IF(C316&gt;DATE(2020,3,15),IF(C316&gt;DATE(2020,3,22),"Fuerte","Debil"),"No")</f>
        <v>Debil</v>
      </c>
      <c r="M316">
        <f>VLOOKUP(A316,Dias_Madrid!$A$1:$B$19,2,FALSE)</f>
        <v>4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16</v>
      </c>
      <c r="B317">
        <v>8</v>
      </c>
      <c r="C317" s="3">
        <v>43909</v>
      </c>
      <c r="D317" s="9">
        <v>1044</v>
      </c>
      <c r="E317">
        <v>50.62</v>
      </c>
      <c r="G317" s="9">
        <v>37</v>
      </c>
      <c r="H317" s="9">
        <v>62</v>
      </c>
      <c r="I317" s="3"/>
      <c r="J317" t="str">
        <f>IF(C317&gt;DATE(2020,3,22),"Si","No")</f>
        <v>No</v>
      </c>
      <c r="K317" t="str">
        <f>IF(OR(B317=18,B317=19),"No","Yes")</f>
        <v>Yes</v>
      </c>
      <c r="L317" t="str">
        <f>IF(C317&gt;DATE(2020,3,15),IF(C317&gt;DATE(2020,3,22),"Fuerte","Debil"),"No")</f>
        <v>Debil</v>
      </c>
      <c r="M317">
        <f>VLOOKUP(A317,Dias_Madrid!$A$1:$B$19,2,FALSE)</f>
        <v>4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t="s">
        <v>16</v>
      </c>
      <c r="B318">
        <v>8</v>
      </c>
      <c r="C318" s="3">
        <v>43910</v>
      </c>
      <c r="D318" s="2">
        <v>1423</v>
      </c>
      <c r="E318">
        <v>69.260000000000005</v>
      </c>
      <c r="F318">
        <v>635</v>
      </c>
      <c r="G318">
        <v>65</v>
      </c>
      <c r="H318">
        <v>84</v>
      </c>
      <c r="I318" s="3"/>
      <c r="J318" t="str">
        <f>IF(C318&gt;DATE(2020,3,22),"Si","No")</f>
        <v>No</v>
      </c>
      <c r="K318" t="str">
        <f>IF(OR(B318=18,B318=19),"No","Yes")</f>
        <v>Yes</v>
      </c>
      <c r="L318" t="str">
        <f>IF(C318&gt;DATE(2020,3,15),IF(C318&gt;DATE(2020,3,22),"Fuerte","Debil"),"No")</f>
        <v>Debil</v>
      </c>
      <c r="M318">
        <f>VLOOKUP(A318,Dias_Madrid!$A$1:$B$19,2,FALSE)</f>
        <v>4</v>
      </c>
      <c r="N318" t="str">
        <f>IF(C318&gt;DATE(2020,4,1),"Si","No")</f>
        <v>No</v>
      </c>
      <c r="O318" t="str">
        <f>IF(B318=13,"S","N")</f>
        <v>N</v>
      </c>
    </row>
    <row r="319" spans="1:15" x14ac:dyDescent="0.2">
      <c r="A319" t="s">
        <v>16</v>
      </c>
      <c r="B319">
        <v>8</v>
      </c>
      <c r="C319" s="3">
        <v>43911</v>
      </c>
      <c r="D319" s="2">
        <v>1819</v>
      </c>
      <c r="E319">
        <v>88.74</v>
      </c>
      <c r="F319">
        <v>838</v>
      </c>
      <c r="G319">
        <v>76</v>
      </c>
      <c r="H319">
        <v>112</v>
      </c>
      <c r="I319" s="3"/>
      <c r="J319" t="str">
        <f>IF(C319&gt;DATE(2020,3,22),"Si","No")</f>
        <v>No</v>
      </c>
      <c r="K319" t="str">
        <f>IF(OR(B319=18,B319=19),"No","Yes")</f>
        <v>Yes</v>
      </c>
      <c r="L319" t="str">
        <f>IF(C319&gt;DATE(2020,3,15),IF(C319&gt;DATE(2020,3,22),"Fuerte","Debil"),"No")</f>
        <v>Debil</v>
      </c>
      <c r="M319">
        <f>VLOOKUP(A319,Dias_Madrid!$A$1:$B$19,2,FALSE)</f>
        <v>4</v>
      </c>
      <c r="N319" t="str">
        <f>IF(C319&gt;DATE(2020,4,1),"Si","No")</f>
        <v>No</v>
      </c>
      <c r="O319" t="str">
        <f>IF(B319=13,"S","N")</f>
        <v>N</v>
      </c>
    </row>
    <row r="320" spans="1:15" x14ac:dyDescent="0.2">
      <c r="A320" t="s">
        <v>16</v>
      </c>
      <c r="B320">
        <v>8</v>
      </c>
      <c r="C320" s="3">
        <v>43912</v>
      </c>
      <c r="D320" s="2">
        <v>2078</v>
      </c>
      <c r="E320">
        <v>100.94</v>
      </c>
      <c r="F320" s="2">
        <v>1547</v>
      </c>
      <c r="G320">
        <v>142</v>
      </c>
      <c r="H320">
        <v>145</v>
      </c>
      <c r="I320">
        <v>51</v>
      </c>
      <c r="J320" t="str">
        <f>IF(C320&gt;DATE(2020,3,22),"Si","No")</f>
        <v>No</v>
      </c>
      <c r="K320" t="str">
        <f>IF(OR(B320=18,B320=19),"No","Yes")</f>
        <v>Yes</v>
      </c>
      <c r="L320" t="str">
        <f>IF(C320&gt;DATE(2020,3,15),IF(C320&gt;DATE(2020,3,22),"Fuerte","Debil"),"No")</f>
        <v>Debil</v>
      </c>
      <c r="M320">
        <f>VLOOKUP(A320,Dias_Madrid!$A$1:$B$19,2,FALSE)</f>
        <v>4</v>
      </c>
      <c r="N320" t="str">
        <f>IF(C320&gt;DATE(2020,4,1),"Si","No")</f>
        <v>No</v>
      </c>
      <c r="O320" t="str">
        <f>IF(B320=13,"S","N")</f>
        <v>N</v>
      </c>
    </row>
    <row r="321" spans="1:15" x14ac:dyDescent="0.2">
      <c r="A321" t="s">
        <v>16</v>
      </c>
      <c r="B321">
        <v>8</v>
      </c>
      <c r="C321" s="3">
        <v>43913</v>
      </c>
      <c r="D321" s="2">
        <v>2465</v>
      </c>
      <c r="E321">
        <v>119.34</v>
      </c>
      <c r="F321" s="2">
        <v>1826</v>
      </c>
      <c r="G321">
        <v>182</v>
      </c>
      <c r="H321">
        <v>216</v>
      </c>
      <c r="I321">
        <v>53</v>
      </c>
      <c r="J321" t="str">
        <f>IF(C321&gt;DATE(2020,3,22),"Si","No")</f>
        <v>Si</v>
      </c>
      <c r="K321" t="str">
        <f>IF(OR(B321=18,B321=19),"No","Yes")</f>
        <v>Yes</v>
      </c>
      <c r="L321" t="str">
        <f>IF(C321&gt;DATE(2020,3,15),IF(C321&gt;DATE(2020,3,22),"Fuerte","Debil"),"No")</f>
        <v>Fuerte</v>
      </c>
      <c r="M321">
        <f>VLOOKUP(A321,Dias_Madrid!$A$1:$B$19,2,FALSE)</f>
        <v>4</v>
      </c>
      <c r="N321" t="str">
        <f>IF(C321&gt;DATE(2020,4,1),"Si","No")</f>
        <v>No</v>
      </c>
      <c r="O321" t="str">
        <f>IF(B321=13,"S","N")</f>
        <v>N</v>
      </c>
    </row>
    <row r="322" spans="1:15" x14ac:dyDescent="0.2">
      <c r="A322" t="s">
        <v>16</v>
      </c>
      <c r="B322">
        <v>8</v>
      </c>
      <c r="C322" s="3">
        <v>43914</v>
      </c>
      <c r="D322" s="14">
        <v>2780</v>
      </c>
      <c r="E322">
        <v>132.9</v>
      </c>
      <c r="F322" s="2">
        <v>2162</v>
      </c>
      <c r="G322">
        <v>210</v>
      </c>
      <c r="H322">
        <v>263</v>
      </c>
      <c r="I322">
        <v>71</v>
      </c>
      <c r="J322" t="str">
        <f>IF(C322&gt;DATE(2020,3,22),"Si","No")</f>
        <v>Si</v>
      </c>
      <c r="K322" t="str">
        <f>IF(OR(B322=18,B322=19),"No","Yes")</f>
        <v>Yes</v>
      </c>
      <c r="L322" t="str">
        <f>IF(C322&gt;DATE(2020,3,15),IF(C322&gt;DATE(2020,3,22),"Fuerte","Debil"),"No")</f>
        <v>Fuerte</v>
      </c>
      <c r="M322">
        <f>VLOOKUP(A322,Dias_Madrid!$A$1:$B$19,2,FALSE)</f>
        <v>4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t="s">
        <v>16</v>
      </c>
      <c r="B323">
        <v>8</v>
      </c>
      <c r="C323" s="3">
        <v>43915</v>
      </c>
      <c r="D323" s="2">
        <v>3383</v>
      </c>
      <c r="E323">
        <v>160.32</v>
      </c>
      <c r="F323" s="2">
        <v>2162</v>
      </c>
      <c r="G323">
        <v>243</v>
      </c>
      <c r="H323">
        <v>316</v>
      </c>
      <c r="I323">
        <v>95</v>
      </c>
      <c r="J323" t="str">
        <f>IF(C323&gt;DATE(2020,3,22),"Si","No")</f>
        <v>Si</v>
      </c>
      <c r="K323" t="str">
        <f>IF(OR(B323=18,B323=19),"No","Yes")</f>
        <v>Yes</v>
      </c>
      <c r="L323" t="str">
        <f>IF(C323&gt;DATE(2020,3,15),IF(C323&gt;DATE(2020,3,22),"Fuerte","Debil"),"No")</f>
        <v>Fuerte</v>
      </c>
      <c r="M323">
        <f>VLOOKUP(A323,Dias_Madrid!$A$1:$B$19,2,FALSE)</f>
        <v>4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t="s">
        <v>16</v>
      </c>
      <c r="B324">
        <v>8</v>
      </c>
      <c r="C324" s="3">
        <v>43916</v>
      </c>
      <c r="D324" s="2">
        <v>3934</v>
      </c>
      <c r="E324">
        <v>183.98</v>
      </c>
      <c r="F324" s="2">
        <v>2707</v>
      </c>
      <c r="G324">
        <v>273</v>
      </c>
      <c r="H324">
        <v>367</v>
      </c>
      <c r="I324">
        <v>153</v>
      </c>
      <c r="J324" t="str">
        <f>IF(C324&gt;DATE(2020,3,22),"Si","No")</f>
        <v>Si</v>
      </c>
      <c r="K324" t="str">
        <f>IF(OR(B324=18,B324=19),"No","Yes")</f>
        <v>Yes</v>
      </c>
      <c r="L324" t="str">
        <f>IF(C324&gt;DATE(2020,3,15),IF(C324&gt;DATE(2020,3,22),"Fuerte","Debil"),"No")</f>
        <v>Fuerte</v>
      </c>
      <c r="M324">
        <f>VLOOKUP(A324,Dias_Madrid!$A$1:$B$19,2,FALSE)</f>
        <v>4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16</v>
      </c>
      <c r="B325">
        <v>8</v>
      </c>
      <c r="C325" s="3">
        <v>43917</v>
      </c>
      <c r="D325" s="2">
        <v>4512</v>
      </c>
      <c r="E325">
        <v>207.74</v>
      </c>
      <c r="F325" s="2">
        <v>2977</v>
      </c>
      <c r="G325">
        <v>289</v>
      </c>
      <c r="H325">
        <v>448</v>
      </c>
      <c r="I325">
        <v>197</v>
      </c>
      <c r="J325" t="str">
        <f>IF(C325&gt;DATE(2020,3,22),"Si","No")</f>
        <v>Si</v>
      </c>
      <c r="K325" t="str">
        <f>IF(OR(B325=18,B325=19),"No","Yes")</f>
        <v>Yes</v>
      </c>
      <c r="L325" t="str">
        <f>IF(C325&gt;DATE(2020,3,15),IF(C325&gt;DATE(2020,3,22),"Fuerte","Debil"),"No")</f>
        <v>Fuerte</v>
      </c>
      <c r="M325">
        <f>VLOOKUP(A325,Dias_Madrid!$A$1:$B$19,2,FALSE)</f>
        <v>4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t="s">
        <v>16</v>
      </c>
      <c r="B326">
        <v>8</v>
      </c>
      <c r="C326" s="3">
        <v>43918</v>
      </c>
      <c r="D326" s="2">
        <v>5246</v>
      </c>
      <c r="E326">
        <v>238.33</v>
      </c>
      <c r="F326" s="2">
        <v>3018</v>
      </c>
      <c r="G326">
        <v>299</v>
      </c>
      <c r="H326">
        <v>539</v>
      </c>
      <c r="I326">
        <v>236</v>
      </c>
      <c r="J326" t="str">
        <f>IF(C326&gt;DATE(2020,3,22),"Si","No")</f>
        <v>Si</v>
      </c>
      <c r="K326" t="str">
        <f>IF(OR(B326=18,B326=19),"No","Yes")</f>
        <v>Yes</v>
      </c>
      <c r="L326" t="str">
        <f>IF(C326&gt;DATE(2020,3,15),IF(C326&gt;DATE(2020,3,22),"Fuerte","Debil"),"No")</f>
        <v>Fuerte</v>
      </c>
      <c r="M326">
        <f>VLOOKUP(A326,Dias_Madrid!$A$1:$B$19,2,FALSE)</f>
        <v>4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t="s">
        <v>16</v>
      </c>
      <c r="B327">
        <v>8</v>
      </c>
      <c r="C327" s="3">
        <v>43919</v>
      </c>
      <c r="D327" s="2">
        <v>5858</v>
      </c>
      <c r="E327">
        <v>260.27</v>
      </c>
      <c r="F327" s="2">
        <v>3134</v>
      </c>
      <c r="G327">
        <v>302</v>
      </c>
      <c r="H327">
        <v>622</v>
      </c>
      <c r="I327">
        <v>252</v>
      </c>
      <c r="J327" t="str">
        <f>IF(C327&gt;DATE(2020,3,22),"Si","No")</f>
        <v>Si</v>
      </c>
      <c r="K327" t="str">
        <f>IF(OR(B327=18,B327=19),"No","Yes")</f>
        <v>Yes</v>
      </c>
      <c r="L327" t="str">
        <f>IF(C327&gt;DATE(2020,3,15),IF(C327&gt;DATE(2020,3,22),"Fuerte","Debil"),"No")</f>
        <v>Fuerte</v>
      </c>
      <c r="M327">
        <f>VLOOKUP(A327,Dias_Madrid!$A$1:$B$19,2,FALSE)</f>
        <v>4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t="s">
        <v>16</v>
      </c>
      <c r="B328">
        <v>8</v>
      </c>
      <c r="C328" s="3">
        <v>43920</v>
      </c>
      <c r="D328" s="2">
        <v>6424</v>
      </c>
      <c r="E328" s="2">
        <v>288.12</v>
      </c>
      <c r="F328" s="2">
        <v>3225</v>
      </c>
      <c r="G328" s="2">
        <v>344</v>
      </c>
      <c r="H328">
        <v>708</v>
      </c>
      <c r="I328">
        <v>296</v>
      </c>
      <c r="J328" t="str">
        <f>IF(C328&gt;DATE(2020,3,22),"Si","No")</f>
        <v>Si</v>
      </c>
      <c r="K328" t="str">
        <f>IF(OR(B328=18,B328=19),"No","Yes")</f>
        <v>Yes</v>
      </c>
      <c r="L328" t="str">
        <f>IF(C328&gt;DATE(2020,3,15),IF(C328&gt;DATE(2020,3,22),"Fuerte","Debil"),"No")</f>
        <v>Fuerte</v>
      </c>
      <c r="M328">
        <f>VLOOKUP(A328,Dias_Madrid!$A$1:$B$19,2,FALSE)</f>
        <v>4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t="s">
        <v>16</v>
      </c>
      <c r="B329">
        <v>8</v>
      </c>
      <c r="C329" s="3">
        <v>43921</v>
      </c>
      <c r="D329" s="2">
        <v>7047</v>
      </c>
      <c r="E329" s="2">
        <v>313.45</v>
      </c>
      <c r="F329" s="2">
        <v>3230</v>
      </c>
      <c r="G329">
        <v>353</v>
      </c>
      <c r="H329">
        <v>774</v>
      </c>
      <c r="I329">
        <v>397</v>
      </c>
      <c r="J329" t="str">
        <f>IF(C329&gt;DATE(2020,3,22),"Si","No")</f>
        <v>Si</v>
      </c>
      <c r="K329" t="str">
        <f>IF(OR(B329=18,B329=19),"No","Yes")</f>
        <v>Yes</v>
      </c>
      <c r="L329" t="str">
        <f>IF(C329&gt;DATE(2020,3,15),IF(C329&gt;DATE(2020,3,22),"Fuerte","Debil"),"No")</f>
        <v>Fuerte</v>
      </c>
      <c r="M329">
        <f>VLOOKUP(A329,Dias_Madrid!$A$1:$B$19,2,FALSE)</f>
        <v>4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t="s">
        <v>16</v>
      </c>
      <c r="B330">
        <v>8</v>
      </c>
      <c r="C330" s="3">
        <v>43922</v>
      </c>
      <c r="D330" s="2">
        <v>7682</v>
      </c>
      <c r="E330" s="2">
        <v>338.49</v>
      </c>
      <c r="F330" s="2">
        <v>3230</v>
      </c>
      <c r="G330">
        <v>355</v>
      </c>
      <c r="H330">
        <v>854</v>
      </c>
      <c r="I330" s="2">
        <v>494</v>
      </c>
      <c r="J330" t="str">
        <f>IF(C330&gt;DATE(2020,3,22),"Si","No")</f>
        <v>Si</v>
      </c>
      <c r="K330" t="str">
        <f>IF(OR(B330=18,B330=19),"No","Yes")</f>
        <v>Yes</v>
      </c>
      <c r="L330" t="str">
        <f>IF(C330&gt;DATE(2020,3,15),IF(C330&gt;DATE(2020,3,22),"Fuerte","Debil"),"No")</f>
        <v>Fuerte</v>
      </c>
      <c r="M330">
        <f>VLOOKUP(A330,Dias_Madrid!$A$1:$B$19,2,FALSE)</f>
        <v>4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t="s">
        <v>16</v>
      </c>
      <c r="B331">
        <v>8</v>
      </c>
      <c r="C331" s="3">
        <v>43923</v>
      </c>
      <c r="D331" s="2">
        <v>8523</v>
      </c>
      <c r="E331" s="2">
        <v>367.9</v>
      </c>
      <c r="F331" s="2">
        <v>3168</v>
      </c>
      <c r="G331">
        <v>355</v>
      </c>
      <c r="H331">
        <v>916</v>
      </c>
      <c r="I331" s="2">
        <v>579</v>
      </c>
      <c r="J331" t="str">
        <f>IF(C331&gt;DATE(2020,3,22),"Si","No")</f>
        <v>Si</v>
      </c>
      <c r="K331" t="str">
        <f>IF(OR(B331=18,B331=19),"No","Yes")</f>
        <v>Yes</v>
      </c>
      <c r="L331" t="str">
        <f>IF(C331&gt;DATE(2020,3,15),IF(C331&gt;DATE(2020,3,22),"Fuerte","Debil"),"No")</f>
        <v>Fuerte</v>
      </c>
      <c r="M331">
        <f>VLOOKUP(A331,Dias_Madrid!$A$1:$B$19,2,FALSE)</f>
        <v>4</v>
      </c>
      <c r="N331" t="str">
        <f>IF(C331&gt;DATE(2020,4,1),"Si","No")</f>
        <v>Si</v>
      </c>
      <c r="O331" t="str">
        <f>IF(B331=13,"S","N")</f>
        <v>N</v>
      </c>
    </row>
    <row r="332" spans="1:15" x14ac:dyDescent="0.2">
      <c r="A332" s="18" t="s">
        <v>16</v>
      </c>
      <c r="B332" s="18">
        <v>8</v>
      </c>
      <c r="C332" s="3">
        <v>43924</v>
      </c>
      <c r="D332" s="19">
        <v>9324</v>
      </c>
      <c r="E332" s="19">
        <v>389</v>
      </c>
      <c r="F332" s="19">
        <v>3133</v>
      </c>
      <c r="G332" s="18">
        <v>360</v>
      </c>
      <c r="H332" s="18">
        <v>989</v>
      </c>
      <c r="I332" s="19">
        <v>657</v>
      </c>
      <c r="J332" t="str">
        <f>IF(C332&gt;DATE(2020,3,22),"Si","No")</f>
        <v>Si</v>
      </c>
      <c r="K332" t="str">
        <f>IF(OR(B332=18,B332=19),"No","Yes")</f>
        <v>Yes</v>
      </c>
      <c r="L332" t="str">
        <f>IF(C332&gt;DATE(2020,3,15),IF(C332&gt;DATE(2020,3,22),"Fuerte","Debil"),"No")</f>
        <v>Fuerte</v>
      </c>
      <c r="M332">
        <f>VLOOKUP(A332,Dias_Madrid!$A$1:$B$19,2,FALSE)</f>
        <v>4</v>
      </c>
      <c r="N332" t="str">
        <f>IF(C332&gt;DATE(2020,4,1),"Si","No")</f>
        <v>Si</v>
      </c>
      <c r="O332" t="str">
        <f>IF(B332=13,"S","N")</f>
        <v>N</v>
      </c>
    </row>
    <row r="333" spans="1:15" x14ac:dyDescent="0.2">
      <c r="A333" t="s">
        <v>16</v>
      </c>
      <c r="B333">
        <v>8</v>
      </c>
      <c r="C333" s="3">
        <v>43925</v>
      </c>
      <c r="D333" s="2">
        <v>10031</v>
      </c>
      <c r="E333" s="2">
        <v>403.96</v>
      </c>
      <c r="F333" s="2">
        <v>2950</v>
      </c>
      <c r="G333">
        <v>357</v>
      </c>
      <c r="H333" s="2">
        <v>1055</v>
      </c>
      <c r="I333" s="2">
        <v>1149</v>
      </c>
      <c r="J333" t="str">
        <f>IF(C333&gt;DATE(2020,3,22),"Si","No")</f>
        <v>Si</v>
      </c>
      <c r="K333" t="str">
        <f>IF(OR(B333=18,B333=19),"No","Yes")</f>
        <v>Yes</v>
      </c>
      <c r="L333" t="str">
        <f>IF(C333&gt;DATE(2020,3,15),IF(C333&gt;DATE(2020,3,22),"Fuerte","Debil"),"No")</f>
        <v>Fuerte</v>
      </c>
      <c r="M333">
        <f>VLOOKUP(A333,Dias_Madrid!$A$1:$B$19,2,FALSE)</f>
        <v>4</v>
      </c>
      <c r="N333" t="str">
        <f>IF(C333&gt;DATE(2020,4,1),"Si","No")</f>
        <v>Si</v>
      </c>
      <c r="O333" t="str">
        <f>IF(B333=13,"S","N")</f>
        <v>N</v>
      </c>
    </row>
    <row r="334" spans="1:15" x14ac:dyDescent="0.2">
      <c r="A334" t="s">
        <v>16</v>
      </c>
      <c r="B334">
        <v>8</v>
      </c>
      <c r="C334" s="3">
        <v>43926</v>
      </c>
      <c r="D334" s="2">
        <v>10602</v>
      </c>
      <c r="E334" s="2">
        <v>419.31</v>
      </c>
      <c r="F334" s="2">
        <v>2901</v>
      </c>
      <c r="G334" s="2">
        <v>354</v>
      </c>
      <c r="H334" s="2">
        <v>1132</v>
      </c>
      <c r="I334" s="2">
        <v>1259</v>
      </c>
      <c r="J334" t="str">
        <f>IF(C334&gt;DATE(2020,3,22),"Si","No")</f>
        <v>Si</v>
      </c>
      <c r="K334" t="str">
        <f>IF(OR(B334=18,B334=19),"No","Yes")</f>
        <v>Yes</v>
      </c>
      <c r="L334" t="str">
        <f>IF(C334&gt;DATE(2020,3,15),IF(C334&gt;DATE(2020,3,22),"Fuerte","Debil"),"No")</f>
        <v>Fuerte</v>
      </c>
      <c r="M334">
        <f>VLOOKUP(A334,Dias_Madrid!$A$1:$B$19,2,FALSE)</f>
        <v>4</v>
      </c>
      <c r="N334" t="str">
        <f>IF(C334&gt;DATE(2020,4,1),"Si","No")</f>
        <v>Si</v>
      </c>
      <c r="O334" t="str">
        <f>IF(B334=13,"S","N")</f>
        <v>N</v>
      </c>
    </row>
    <row r="335" spans="1:15" x14ac:dyDescent="0.2">
      <c r="A335" t="s">
        <v>16</v>
      </c>
      <c r="B335">
        <v>8</v>
      </c>
      <c r="C335" s="3">
        <v>43927</v>
      </c>
      <c r="D335" s="2">
        <v>11077</v>
      </c>
      <c r="E335" s="2">
        <v>423.64</v>
      </c>
      <c r="F335" s="2">
        <v>2908</v>
      </c>
      <c r="G335" s="2">
        <v>360</v>
      </c>
      <c r="H335" s="2">
        <v>1177</v>
      </c>
      <c r="I335" s="2">
        <v>1353</v>
      </c>
      <c r="J335" t="str">
        <f>IF(C335&gt;DATE(2020,3,22),"Si","No")</f>
        <v>Si</v>
      </c>
      <c r="K335" t="str">
        <f>IF(OR(B335=18,B335=19),"No","Yes")</f>
        <v>Yes</v>
      </c>
      <c r="L335" t="str">
        <f>IF(C335&gt;DATE(2020,3,15),IF(C335&gt;DATE(2020,3,22),"Fuerte","Debil"),"No")</f>
        <v>Fuerte</v>
      </c>
      <c r="M335">
        <f>VLOOKUP(A335,Dias_Madrid!$A$1:$B$19,2,FALSE)</f>
        <v>4</v>
      </c>
      <c r="N335" t="str">
        <f>IF(C335&gt;DATE(2020,4,1),"Si","No")</f>
        <v>Si</v>
      </c>
      <c r="O335" t="str">
        <f>IF(B335=13,"S","N")</f>
        <v>N</v>
      </c>
    </row>
    <row r="336" spans="1:15" x14ac:dyDescent="0.2">
      <c r="A336" t="s">
        <v>16</v>
      </c>
      <c r="B336">
        <v>8</v>
      </c>
      <c r="C336" s="3">
        <v>43928</v>
      </c>
      <c r="D336" s="2">
        <v>11788</v>
      </c>
      <c r="E336" s="2">
        <v>443.12</v>
      </c>
      <c r="F336" s="2">
        <v>2731</v>
      </c>
      <c r="G336" s="2">
        <v>354</v>
      </c>
      <c r="H336" s="2">
        <v>1255</v>
      </c>
      <c r="I336" s="2">
        <v>1557</v>
      </c>
      <c r="J336" t="str">
        <f>IF(C336&gt;DATE(2020,3,22),"Si","No")</f>
        <v>Si</v>
      </c>
      <c r="K336" t="str">
        <f>IF(OR(B336=18,B336=19),"No","Yes")</f>
        <v>Yes</v>
      </c>
      <c r="L336" t="str">
        <f>IF(C336&gt;DATE(2020,3,15),IF(C336&gt;DATE(2020,3,22),"Fuerte","Debil"),"No")</f>
        <v>Fuerte</v>
      </c>
      <c r="M336">
        <f>VLOOKUP(A336,Dias_Madrid!$A$1:$B$19,2,FALSE)</f>
        <v>4</v>
      </c>
      <c r="N336" t="str">
        <f>IF(C336&gt;DATE(2020,4,1),"Si","No")</f>
        <v>Si</v>
      </c>
      <c r="O336" t="str">
        <f>IF(B336=13,"S","N")</f>
        <v>N</v>
      </c>
    </row>
    <row r="337" spans="1:15" x14ac:dyDescent="0.2">
      <c r="A337" t="s">
        <v>16</v>
      </c>
      <c r="B337">
        <v>8</v>
      </c>
      <c r="C337" s="3">
        <v>43929</v>
      </c>
      <c r="D337" s="2">
        <v>12489</v>
      </c>
      <c r="E337" s="2">
        <v>447.94</v>
      </c>
      <c r="F337" s="2">
        <v>2575</v>
      </c>
      <c r="G337" s="2">
        <v>342</v>
      </c>
      <c r="H337" s="2">
        <v>1322</v>
      </c>
      <c r="I337" s="2">
        <v>1766</v>
      </c>
      <c r="J337" t="str">
        <f>IF(C337&gt;DATE(2020,3,22),"Si","No")</f>
        <v>Si</v>
      </c>
      <c r="K337" t="str">
        <f>IF(OR(B337=18,B337=19),"No","Yes")</f>
        <v>Yes</v>
      </c>
      <c r="L337" t="str">
        <f>IF(C337&gt;DATE(2020,3,15),IF(C337&gt;DATE(2020,3,22),"Fuerte","Debil"),"No")</f>
        <v>Fuerte</v>
      </c>
      <c r="M337">
        <f>VLOOKUP(A337,Dias_Madrid!$A$1:$B$19,2,FALSE)</f>
        <v>4</v>
      </c>
      <c r="N337" t="str">
        <f>IF(C337&gt;DATE(2020,4,1),"Si","No")</f>
        <v>Si</v>
      </c>
      <c r="O337" t="str">
        <f>IF(B337=13,"S","N")</f>
        <v>N</v>
      </c>
    </row>
    <row r="338" spans="1:15" x14ac:dyDescent="0.2">
      <c r="A338" t="s">
        <v>16</v>
      </c>
      <c r="B338">
        <v>8</v>
      </c>
      <c r="C338" s="3">
        <v>43930</v>
      </c>
      <c r="D338" s="2">
        <v>13063</v>
      </c>
      <c r="E338" s="2">
        <v>449.07</v>
      </c>
      <c r="F338" s="2">
        <v>2359</v>
      </c>
      <c r="G338" s="2">
        <v>329</v>
      </c>
      <c r="H338" s="2">
        <v>1431</v>
      </c>
      <c r="I338" s="2">
        <v>1982</v>
      </c>
      <c r="J338" t="str">
        <f>IF(C338&gt;DATE(2020,3,22),"Si","No")</f>
        <v>Si</v>
      </c>
      <c r="K338" t="str">
        <f>IF(OR(B338=18,B338=19),"No","Yes")</f>
        <v>Yes</v>
      </c>
      <c r="L338" t="str">
        <f>IF(C338&gt;DATE(2020,3,15),IF(C338&gt;DATE(2020,3,22),"Fuerte","Debil"),"No")</f>
        <v>Fuerte</v>
      </c>
      <c r="M338">
        <f>VLOOKUP(A338,Dias_Madrid!$A$1:$B$19,2,FALSE)</f>
        <v>4</v>
      </c>
      <c r="N338" t="str">
        <f>IF(C338&gt;DATE(2020,4,1),"Si","No")</f>
        <v>Si</v>
      </c>
      <c r="O338" t="str">
        <f>IF(B338=13,"S","N")</f>
        <v>N</v>
      </c>
    </row>
    <row r="339" spans="1:15" x14ac:dyDescent="0.2">
      <c r="A339" t="s">
        <v>16</v>
      </c>
      <c r="B339">
        <v>8</v>
      </c>
      <c r="C339" s="3">
        <v>43931</v>
      </c>
      <c r="D339" s="2">
        <v>13456</v>
      </c>
      <c r="E339" s="2">
        <v>439.97</v>
      </c>
      <c r="F339" s="2">
        <v>2198</v>
      </c>
      <c r="G339" s="2">
        <v>316</v>
      </c>
      <c r="H339" s="2">
        <v>1483</v>
      </c>
      <c r="I339" s="2">
        <v>2205</v>
      </c>
      <c r="J339" t="str">
        <f>IF(C339&gt;DATE(2020,3,22),"Si","No")</f>
        <v>Si</v>
      </c>
      <c r="K339" t="str">
        <f>IF(OR(B339=18,B339=19),"No","Yes")</f>
        <v>Yes</v>
      </c>
      <c r="L339" t="str">
        <f>IF(C339&gt;DATE(2020,3,15),IF(C339&gt;DATE(2020,3,22),"Fuerte","Debil"),"No")</f>
        <v>Fuerte</v>
      </c>
      <c r="M339">
        <f>VLOOKUP(A339,Dias_Madrid!$A$1:$B$19,2,FALSE)</f>
        <v>4</v>
      </c>
      <c r="N339" t="str">
        <f>IF(C339&gt;DATE(2020,4,1),"Si","No")</f>
        <v>Si</v>
      </c>
      <c r="O339" t="str">
        <f>IF(B339=13,"S","N")</f>
        <v>N</v>
      </c>
    </row>
    <row r="340" spans="1:15" x14ac:dyDescent="0.2">
      <c r="A340" t="s">
        <v>16</v>
      </c>
      <c r="B340">
        <v>8</v>
      </c>
      <c r="C340" s="3">
        <v>43932</v>
      </c>
      <c r="D340" s="2">
        <v>13698</v>
      </c>
      <c r="E340" s="2">
        <v>415.77</v>
      </c>
      <c r="F340" s="2">
        <v>6838</v>
      </c>
      <c r="G340" s="2">
        <v>316</v>
      </c>
      <c r="H340" s="2">
        <v>1543</v>
      </c>
      <c r="I340" s="2">
        <v>2365</v>
      </c>
      <c r="J340" t="str">
        <f>IF(C340&gt;DATE(2020,3,22),"Si","No")</f>
        <v>Si</v>
      </c>
      <c r="K340" t="str">
        <f>IF(OR(B340=18,B340=19),"No","Yes")</f>
        <v>Yes</v>
      </c>
      <c r="L340" t="str">
        <f>IF(C340&gt;DATE(2020,3,15),IF(C340&gt;DATE(2020,3,22),"Fuerte","Debil"),"No")</f>
        <v>Fuerte</v>
      </c>
      <c r="M340">
        <f>VLOOKUP(A340,Dias_Madrid!$A$1:$B$19,2,FALSE)</f>
        <v>4</v>
      </c>
      <c r="N340" t="str">
        <f>IF(C340&gt;DATE(2020,4,1),"Si","No")</f>
        <v>Si</v>
      </c>
      <c r="O340" t="str">
        <f>IF(B340=13,"S","N")</f>
        <v>N</v>
      </c>
    </row>
    <row r="341" spans="1:15" x14ac:dyDescent="0.2">
      <c r="A341" t="s">
        <v>16</v>
      </c>
      <c r="B341">
        <v>8</v>
      </c>
      <c r="C341" s="3">
        <v>43933</v>
      </c>
      <c r="D341" s="2">
        <v>14054</v>
      </c>
      <c r="E341" s="2">
        <v>403.18</v>
      </c>
      <c r="F341" s="2">
        <v>7782</v>
      </c>
      <c r="G341" s="2">
        <v>475</v>
      </c>
      <c r="H341" s="2">
        <v>1626</v>
      </c>
      <c r="I341" s="2">
        <v>2532</v>
      </c>
      <c r="J341" t="str">
        <f>IF(C341&gt;DATE(2020,3,22),"Si","No")</f>
        <v>Si</v>
      </c>
      <c r="K341" t="str">
        <f>IF(OR(B341=18,B341=19),"No","Yes")</f>
        <v>Yes</v>
      </c>
      <c r="L341" t="str">
        <f>IF(C341&gt;DATE(2020,3,15),IF(C341&gt;DATE(2020,3,22),"Fuerte","Debil"),"No")</f>
        <v>Fuerte</v>
      </c>
      <c r="M341">
        <f>VLOOKUP(A341,Dias_Madrid!$A$1:$B$19,2,FALSE)</f>
        <v>4</v>
      </c>
      <c r="N341" t="str">
        <f>IF(C341&gt;DATE(2020,4,1),"Si","No")</f>
        <v>Si</v>
      </c>
      <c r="O341" t="str">
        <f>IF(B341=13,"S","N")</f>
        <v>N</v>
      </c>
    </row>
    <row r="342" spans="1:15" x14ac:dyDescent="0.2">
      <c r="A342" t="s">
        <v>16</v>
      </c>
      <c r="B342">
        <v>8</v>
      </c>
      <c r="C342" s="3">
        <v>43934</v>
      </c>
      <c r="D342" s="2">
        <v>14329</v>
      </c>
      <c r="E342" s="2">
        <v>388.86</v>
      </c>
      <c r="F342" s="2">
        <v>7830</v>
      </c>
      <c r="G342" s="2">
        <v>486</v>
      </c>
      <c r="H342" s="2">
        <v>1714</v>
      </c>
      <c r="I342" s="2">
        <v>2943</v>
      </c>
      <c r="J342" t="str">
        <f>IF(C342&gt;DATE(2020,3,22),"Si","No")</f>
        <v>Si</v>
      </c>
      <c r="K342" t="str">
        <f>IF(OR(B342=18,B342=19),"No","Yes")</f>
        <v>Yes</v>
      </c>
      <c r="L342" t="str">
        <f>IF(C342&gt;DATE(2020,3,15),IF(C342&gt;DATE(2020,3,22),"Fuerte","Debil"),"No")</f>
        <v>Fuerte</v>
      </c>
      <c r="M342">
        <f>VLOOKUP(A342,Dias_Madrid!$A$1:$B$19,2,FALSE)</f>
        <v>4</v>
      </c>
      <c r="N342" t="str">
        <f>IF(C342&gt;DATE(2020,4,1),"Si","No")</f>
        <v>Si</v>
      </c>
      <c r="O342" t="str">
        <f>IF(B342=13,"S","N")</f>
        <v>N</v>
      </c>
    </row>
    <row r="343" spans="1:15" x14ac:dyDescent="0.2">
      <c r="A343" t="s">
        <v>16</v>
      </c>
      <c r="B343">
        <v>8</v>
      </c>
      <c r="C343" s="3">
        <v>43935</v>
      </c>
      <c r="D343" s="2">
        <v>14680</v>
      </c>
      <c r="E343">
        <v>375.48</v>
      </c>
      <c r="F343" s="2">
        <v>7896</v>
      </c>
      <c r="G343" s="2">
        <v>495</v>
      </c>
      <c r="H343" s="2">
        <v>1755</v>
      </c>
      <c r="I343" s="2">
        <v>2998</v>
      </c>
      <c r="J343" t="str">
        <f>IF(C343&gt;DATE(2020,3,22),"Si","No")</f>
        <v>Si</v>
      </c>
      <c r="K343" t="str">
        <f>IF(OR(B343=18,B343=19),"No","Yes")</f>
        <v>Yes</v>
      </c>
      <c r="L343" t="str">
        <f>IF(C343&gt;DATE(2020,3,15),IF(C343&gt;DATE(2020,3,22),"Fuerte","Debil"),"No")</f>
        <v>Fuerte</v>
      </c>
      <c r="M343">
        <f>VLOOKUP(A343,Dias_Madrid!$A$1:$B$19,2,FALSE)</f>
        <v>4</v>
      </c>
      <c r="N343" t="str">
        <f>IF(C343&gt;DATE(2020,4,1),"Si","No")</f>
        <v>Si</v>
      </c>
      <c r="O343" t="str">
        <f>IF(B343=13,"S","N")</f>
        <v>N</v>
      </c>
    </row>
    <row r="344" spans="1:15" x14ac:dyDescent="0.2">
      <c r="A344" t="s">
        <v>16</v>
      </c>
      <c r="B344">
        <v>8</v>
      </c>
      <c r="C344" s="3">
        <v>43936</v>
      </c>
      <c r="D344" s="2">
        <v>15151</v>
      </c>
      <c r="E344" s="2">
        <v>367.41</v>
      </c>
      <c r="F344" s="2">
        <v>7987</v>
      </c>
      <c r="G344" s="2">
        <v>503</v>
      </c>
      <c r="H344" s="2">
        <v>1796</v>
      </c>
      <c r="I344" s="2">
        <v>3378</v>
      </c>
      <c r="J344" t="str">
        <f>IF(C344&gt;DATE(2020,3,22),"Si","No")</f>
        <v>Si</v>
      </c>
      <c r="K344" t="str">
        <f>IF(OR(B344=18,B344=19),"No","Yes")</f>
        <v>Yes</v>
      </c>
      <c r="L344" t="str">
        <f>IF(C344&gt;DATE(2020,3,15),IF(C344&gt;DATE(2020,3,22),"Fuerte","Debil"),"No")</f>
        <v>Fuerte</v>
      </c>
      <c r="M344">
        <f>VLOOKUP(A344,Dias_Madrid!$A$1:$B$19,2,FALSE)</f>
        <v>4</v>
      </c>
      <c r="N344" t="str">
        <f>IF(C344&gt;DATE(2020,4,1),"Si","No")</f>
        <v>Si</v>
      </c>
      <c r="O344" t="str">
        <f>IF(B344=13,"S","N")</f>
        <v>N</v>
      </c>
    </row>
    <row r="345" spans="1:15" x14ac:dyDescent="0.2">
      <c r="A345" t="s">
        <v>16</v>
      </c>
      <c r="B345">
        <v>8</v>
      </c>
      <c r="C345" s="3">
        <v>43937</v>
      </c>
      <c r="D345" s="2">
        <v>15997</v>
      </c>
      <c r="E345">
        <v>367.66</v>
      </c>
      <c r="F345" s="2">
        <v>8018</v>
      </c>
      <c r="G345" s="2">
        <v>511</v>
      </c>
      <c r="H345" s="2">
        <v>1852</v>
      </c>
      <c r="I345" s="2">
        <v>3600</v>
      </c>
      <c r="J345" t="str">
        <f>IF(C345&gt;DATE(2020,3,22),"Si","No")</f>
        <v>Si</v>
      </c>
      <c r="K345" t="str">
        <f>IF(OR(B345=18,B345=19),"No","Yes")</f>
        <v>Yes</v>
      </c>
      <c r="L345" t="str">
        <f>IF(C345&gt;DATE(2020,3,15),IF(C345&gt;DATE(2020,3,22),"Fuerte","Debil"),"No")</f>
        <v>Fuerte</v>
      </c>
      <c r="M345">
        <f>VLOOKUP(A345,Dias_Madrid!$A$1:$B$19,2,FALSE)</f>
        <v>4</v>
      </c>
      <c r="N345" t="str">
        <f>IF(C345&gt;DATE(2020,4,1),"Si","No")</f>
        <v>Si</v>
      </c>
      <c r="O345" t="str">
        <f>IF(B345=13,"S","N")</f>
        <v>N</v>
      </c>
    </row>
    <row r="346" spans="1:15" x14ac:dyDescent="0.2">
      <c r="A346" t="s">
        <v>18</v>
      </c>
      <c r="B346">
        <v>9</v>
      </c>
      <c r="C346" s="3">
        <v>43895</v>
      </c>
      <c r="D346" s="2">
        <v>15</v>
      </c>
      <c r="E346">
        <v>0.2</v>
      </c>
      <c r="G346">
        <v>0</v>
      </c>
      <c r="H346">
        <v>0</v>
      </c>
      <c r="I346" s="3"/>
      <c r="J346" t="str">
        <f>IF(C346&gt;DATE(2020,3,22),"Si","No")</f>
        <v>No</v>
      </c>
      <c r="K346" t="str">
        <f>IF(OR(B346=18,B346=19),"No","Yes")</f>
        <v>Yes</v>
      </c>
      <c r="L346" t="str">
        <f>IF(C346&gt;DATE(2020,3,15),IF(C346&gt;DATE(2020,3,22),"Fuerte","Debil"),"No")</f>
        <v>No</v>
      </c>
      <c r="M346">
        <f>VLOOKUP(A346,Dias_Madrid!$A$1:$B$19,2,FALSE)</f>
        <v>5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t="s">
        <v>18</v>
      </c>
      <c r="B347">
        <v>9</v>
      </c>
      <c r="C347" s="3">
        <v>43896</v>
      </c>
      <c r="D347">
        <v>24</v>
      </c>
      <c r="E347">
        <v>0.31</v>
      </c>
      <c r="G347">
        <v>0</v>
      </c>
      <c r="H347">
        <v>0</v>
      </c>
      <c r="I347" s="3"/>
      <c r="J347" t="str">
        <f>IF(C347&gt;DATE(2020,3,22),"Si","No")</f>
        <v>No</v>
      </c>
      <c r="K347" t="str">
        <f>IF(OR(B347=18,B347=19),"No","Yes")</f>
        <v>Yes</v>
      </c>
      <c r="L347" t="str">
        <f>IF(C347&gt;DATE(2020,3,15),IF(C347&gt;DATE(2020,3,22),"Fuerte","Debil"),"No")</f>
        <v>No</v>
      </c>
      <c r="M347">
        <f>VLOOKUP(A347,Dias_Madrid!$A$1:$B$19,2,FALSE)</f>
        <v>5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t="s">
        <v>18</v>
      </c>
      <c r="B348">
        <v>9</v>
      </c>
      <c r="C348" s="3">
        <v>43897</v>
      </c>
      <c r="D348">
        <v>24</v>
      </c>
      <c r="E348">
        <v>0.31</v>
      </c>
      <c r="G348">
        <v>0</v>
      </c>
      <c r="H348">
        <v>0</v>
      </c>
      <c r="I348" s="3"/>
      <c r="J348" t="str">
        <f>IF(C348&gt;DATE(2020,3,22),"Si","No")</f>
        <v>No</v>
      </c>
      <c r="K348" t="str">
        <f>IF(OR(B348=18,B348=19),"No","Yes")</f>
        <v>Yes</v>
      </c>
      <c r="L348" t="str">
        <f>IF(C348&gt;DATE(2020,3,15),IF(C348&gt;DATE(2020,3,22),"Fuerte","Debil"),"No")</f>
        <v>No</v>
      </c>
      <c r="M348">
        <f>VLOOKUP(A348,Dias_Madrid!$A$1:$B$19,2,FALSE)</f>
        <v>5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t="s">
        <v>18</v>
      </c>
      <c r="B349">
        <v>9</v>
      </c>
      <c r="C349" s="3">
        <v>43898</v>
      </c>
      <c r="D349">
        <v>75</v>
      </c>
      <c r="E349">
        <v>0.98</v>
      </c>
      <c r="G349">
        <v>0</v>
      </c>
      <c r="H349">
        <v>1</v>
      </c>
      <c r="I349" s="3"/>
      <c r="J349" t="str">
        <f>IF(C349&gt;DATE(2020,3,22),"Si","No")</f>
        <v>No</v>
      </c>
      <c r="K349" t="str">
        <f>IF(OR(B349=18,B349=19),"No","Yes")</f>
        <v>Yes</v>
      </c>
      <c r="L349" t="str">
        <f>IF(C349&gt;DATE(2020,3,15),IF(C349&gt;DATE(2020,3,22),"Fuerte","Debil"),"No")</f>
        <v>No</v>
      </c>
      <c r="M349">
        <f>VLOOKUP(A349,Dias_Madrid!$A$1:$B$19,2,FALSE)</f>
        <v>5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t="s">
        <v>18</v>
      </c>
      <c r="B350">
        <v>9</v>
      </c>
      <c r="C350" s="3">
        <v>43899</v>
      </c>
      <c r="D350">
        <v>124</v>
      </c>
      <c r="E350">
        <v>1.62</v>
      </c>
      <c r="G350">
        <v>0</v>
      </c>
      <c r="H350">
        <v>3</v>
      </c>
      <c r="I350" s="3"/>
      <c r="J350" t="str">
        <f>IF(C350&gt;DATE(2020,3,22),"Si","No")</f>
        <v>No</v>
      </c>
      <c r="K350" t="str">
        <f>IF(OR(B350=18,B350=19),"No","Yes")</f>
        <v>Yes</v>
      </c>
      <c r="L350" t="str">
        <f>IF(C350&gt;DATE(2020,3,15),IF(C350&gt;DATE(2020,3,22),"Fuerte","Debil"),"No")</f>
        <v>No</v>
      </c>
      <c r="M350">
        <f>VLOOKUP(A350,Dias_Madrid!$A$1:$B$19,2,FALSE)</f>
        <v>5</v>
      </c>
      <c r="N350" t="str">
        <f>IF(C350&gt;DATE(2020,4,1),"Si","No")</f>
        <v>No</v>
      </c>
      <c r="O350" t="str">
        <f>IF(B350=13,"S","N")</f>
        <v>N</v>
      </c>
    </row>
    <row r="351" spans="1:15" x14ac:dyDescent="0.2">
      <c r="A351" t="s">
        <v>18</v>
      </c>
      <c r="B351">
        <v>9</v>
      </c>
      <c r="C351" s="3">
        <v>43900</v>
      </c>
      <c r="D351" s="9">
        <v>156</v>
      </c>
      <c r="E351">
        <v>2.02</v>
      </c>
      <c r="G351" s="9">
        <v>0</v>
      </c>
      <c r="H351" s="9">
        <v>3</v>
      </c>
      <c r="I351" s="3"/>
      <c r="J351" t="str">
        <f>IF(C351&gt;DATE(2020,3,22),"Si","No")</f>
        <v>No</v>
      </c>
      <c r="K351" t="str">
        <f>IF(OR(B351=18,B351=19),"No","Yes")</f>
        <v>Yes</v>
      </c>
      <c r="L351" t="str">
        <f>IF(C351&gt;DATE(2020,3,15),IF(C351&gt;DATE(2020,3,22),"Fuerte","Debil"),"No")</f>
        <v>No</v>
      </c>
      <c r="M351">
        <f>VLOOKUP(A351,Dias_Madrid!$A$1:$B$19,2,FALSE)</f>
        <v>5</v>
      </c>
      <c r="N351" t="str">
        <f>IF(C351&gt;DATE(2020,4,1),"Si","No")</f>
        <v>No</v>
      </c>
      <c r="O351" t="str">
        <f>IF(B351=13,"S","N")</f>
        <v>N</v>
      </c>
    </row>
    <row r="352" spans="1:15" x14ac:dyDescent="0.2">
      <c r="A352" t="s">
        <v>18</v>
      </c>
      <c r="B352">
        <v>9</v>
      </c>
      <c r="C352" s="3">
        <v>43901</v>
      </c>
      <c r="D352" s="9">
        <v>260</v>
      </c>
      <c r="E352">
        <v>3.36</v>
      </c>
      <c r="G352" s="9">
        <v>0</v>
      </c>
      <c r="H352" s="9">
        <v>4</v>
      </c>
      <c r="I352" s="3"/>
      <c r="J352" t="str">
        <f>IF(C352&gt;DATE(2020,3,22),"Si","No")</f>
        <v>No</v>
      </c>
      <c r="K352" t="str">
        <f>IF(OR(B352=18,B352=19),"No","Yes")</f>
        <v>Yes</v>
      </c>
      <c r="L352" t="str">
        <f>IF(C352&gt;DATE(2020,3,15),IF(C352&gt;DATE(2020,3,22),"Fuerte","Debil"),"No")</f>
        <v>No</v>
      </c>
      <c r="M352">
        <f>VLOOKUP(A352,Dias_Madrid!$A$1:$B$19,2,FALSE)</f>
        <v>5</v>
      </c>
      <c r="N352" t="str">
        <f>IF(C352&gt;DATE(2020,4,1),"Si","No")</f>
        <v>No</v>
      </c>
      <c r="O352" t="str">
        <f>IF(B352=13,"S","N")</f>
        <v>N</v>
      </c>
    </row>
    <row r="353" spans="1:15" x14ac:dyDescent="0.2">
      <c r="A353" t="s">
        <v>18</v>
      </c>
      <c r="B353">
        <v>9</v>
      </c>
      <c r="C353" s="3">
        <v>43902</v>
      </c>
      <c r="D353" s="9">
        <v>316</v>
      </c>
      <c r="E353">
        <v>4.08</v>
      </c>
      <c r="G353" s="9">
        <v>25</v>
      </c>
      <c r="H353" s="9">
        <v>4</v>
      </c>
      <c r="I353" s="3"/>
      <c r="J353" t="str">
        <f>IF(C353&gt;DATE(2020,3,22),"Si","No")</f>
        <v>No</v>
      </c>
      <c r="K353" t="str">
        <f>IF(OR(B353=18,B353=19),"No","Yes")</f>
        <v>Yes</v>
      </c>
      <c r="L353" t="str">
        <f>IF(C353&gt;DATE(2020,3,15),IF(C353&gt;DATE(2020,3,22),"Fuerte","Debil"),"No")</f>
        <v>No</v>
      </c>
      <c r="M353">
        <f>VLOOKUP(A353,Dias_Madrid!$A$1:$B$19,2,FALSE)</f>
        <v>5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t="s">
        <v>18</v>
      </c>
      <c r="B354">
        <v>9</v>
      </c>
      <c r="C354" s="3">
        <v>43903</v>
      </c>
      <c r="D354" s="9">
        <v>509</v>
      </c>
      <c r="G354" s="9"/>
      <c r="H354" s="9">
        <v>6</v>
      </c>
      <c r="I354" s="3"/>
      <c r="J354" t="str">
        <f>IF(C354&gt;DATE(2020,3,22),"Si","No")</f>
        <v>No</v>
      </c>
      <c r="K354" t="str">
        <f>IF(OR(B354=18,B354=19),"No","Yes")</f>
        <v>Yes</v>
      </c>
      <c r="L354" t="str">
        <f>IF(C354&gt;DATE(2020,3,15),IF(C354&gt;DATE(2020,3,22),"Fuerte","Debil"),"No")</f>
        <v>No</v>
      </c>
      <c r="M354">
        <f>VLOOKUP(A354,Dias_Madrid!$A$1:$B$19,2,FALSE)</f>
        <v>5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t="s">
        <v>18</v>
      </c>
      <c r="B355">
        <v>9</v>
      </c>
      <c r="C355" s="3">
        <v>43904</v>
      </c>
      <c r="D355" s="9">
        <v>715</v>
      </c>
      <c r="G355" s="9"/>
      <c r="H355" s="9">
        <v>8</v>
      </c>
      <c r="I355" s="3"/>
      <c r="J355" t="str">
        <f>IF(C355&gt;DATE(2020,3,22),"Si","No")</f>
        <v>No</v>
      </c>
      <c r="K355" t="str">
        <f>IF(OR(B355=18,B355=19),"No","Yes")</f>
        <v>Yes</v>
      </c>
      <c r="L355" t="str">
        <f>IF(C355&gt;DATE(2020,3,15),IF(C355&gt;DATE(2020,3,22),"Fuerte","Debil"),"No")</f>
        <v>No</v>
      </c>
      <c r="M355">
        <f>VLOOKUP(A355,Dias_Madrid!$A$1:$B$19,2,FALSE)</f>
        <v>5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t="s">
        <v>18</v>
      </c>
      <c r="B356">
        <v>9</v>
      </c>
      <c r="C356" s="3">
        <v>43905</v>
      </c>
      <c r="D356" s="10">
        <v>903</v>
      </c>
      <c r="E356">
        <v>11.57</v>
      </c>
      <c r="F356" s="8"/>
      <c r="G356" s="9">
        <v>33</v>
      </c>
      <c r="H356" s="9">
        <v>12</v>
      </c>
      <c r="I356" s="3"/>
      <c r="J356" t="str">
        <f>IF(C356&gt;DATE(2020,3,22),"Si","No")</f>
        <v>No</v>
      </c>
      <c r="K356" t="str">
        <f>IF(OR(B356=18,B356=19),"No","Yes")</f>
        <v>Yes</v>
      </c>
      <c r="L356" t="str">
        <f>IF(C356&gt;DATE(2020,3,15),IF(C356&gt;DATE(2020,3,22),"Fuerte","Debil"),"No")</f>
        <v>No</v>
      </c>
      <c r="M356">
        <f>VLOOKUP(A356,Dias_Madrid!$A$1:$B$19,2,FALSE)</f>
        <v>5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t="s">
        <v>18</v>
      </c>
      <c r="B357">
        <v>9</v>
      </c>
      <c r="C357" s="3">
        <v>43906</v>
      </c>
      <c r="D357" s="9">
        <v>1394</v>
      </c>
      <c r="E357">
        <v>17.97</v>
      </c>
      <c r="G357" s="9">
        <v>33</v>
      </c>
      <c r="H357" s="9">
        <v>18</v>
      </c>
      <c r="I357" s="3"/>
      <c r="J357" t="str">
        <f>IF(C357&gt;DATE(2020,3,22),"Si","No")</f>
        <v>No</v>
      </c>
      <c r="K357" t="str">
        <f>IF(OR(B357=18,B357=19),"No","Yes")</f>
        <v>Yes</v>
      </c>
      <c r="L357" t="str">
        <f>IF(C357&gt;DATE(2020,3,15),IF(C357&gt;DATE(2020,3,22),"Fuerte","Debil"),"No")</f>
        <v>Debil</v>
      </c>
      <c r="M357">
        <f>VLOOKUP(A357,Dias_Madrid!$A$1:$B$19,2,FALSE)</f>
        <v>5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t="s">
        <v>18</v>
      </c>
      <c r="B358">
        <v>9</v>
      </c>
      <c r="C358" s="3">
        <v>43907</v>
      </c>
      <c r="D358" s="9">
        <v>1866</v>
      </c>
      <c r="E358">
        <v>24.12</v>
      </c>
      <c r="G358" s="9">
        <v>33</v>
      </c>
      <c r="H358" s="9">
        <v>41</v>
      </c>
      <c r="I358" s="3"/>
      <c r="J358" t="str">
        <f>IF(C358&gt;DATE(2020,3,22),"Si","No")</f>
        <v>No</v>
      </c>
      <c r="K358" t="str">
        <f>IF(OR(B358=18,B358=19),"No","Yes")</f>
        <v>Yes</v>
      </c>
      <c r="L358" t="str">
        <f>IF(C358&gt;DATE(2020,3,15),IF(C358&gt;DATE(2020,3,22),"Fuerte","Debil"),"No")</f>
        <v>Debil</v>
      </c>
      <c r="M358">
        <f>VLOOKUP(A358,Dias_Madrid!$A$1:$B$19,2,FALSE)</f>
        <v>5</v>
      </c>
      <c r="N358" t="str">
        <f>IF(C358&gt;DATE(2020,4,1),"Si","No")</f>
        <v>No</v>
      </c>
      <c r="O358" t="str">
        <f>IF(B358=13,"S","N")</f>
        <v>N</v>
      </c>
    </row>
    <row r="359" spans="1:15" x14ac:dyDescent="0.2">
      <c r="A359" t="s">
        <v>18</v>
      </c>
      <c r="B359">
        <v>9</v>
      </c>
      <c r="C359" s="3">
        <v>43908</v>
      </c>
      <c r="D359" s="9">
        <v>2702</v>
      </c>
      <c r="E359">
        <v>34.89</v>
      </c>
      <c r="G359" s="9">
        <v>33</v>
      </c>
      <c r="H359" s="9">
        <v>55</v>
      </c>
      <c r="I359" s="3"/>
      <c r="J359" t="str">
        <f>IF(C359&gt;DATE(2020,3,22),"Si","No")</f>
        <v>No</v>
      </c>
      <c r="K359" t="str">
        <f>IF(OR(B359=18,B359=19),"No","Yes")</f>
        <v>Yes</v>
      </c>
      <c r="L359" t="str">
        <f>IF(C359&gt;DATE(2020,3,15),IF(C359&gt;DATE(2020,3,22),"Fuerte","Debil"),"No")</f>
        <v>Debil</v>
      </c>
      <c r="M359">
        <f>VLOOKUP(A359,Dias_Madrid!$A$1:$B$19,2,FALSE)</f>
        <v>5</v>
      </c>
      <c r="N359" t="str">
        <f>IF(C359&gt;DATE(2020,4,1),"Si","No")</f>
        <v>No</v>
      </c>
      <c r="O359" t="str">
        <f>IF(B359=13,"S","N")</f>
        <v>N</v>
      </c>
    </row>
    <row r="360" spans="1:15" x14ac:dyDescent="0.2">
      <c r="A360" t="s">
        <v>18</v>
      </c>
      <c r="B360">
        <v>9</v>
      </c>
      <c r="C360" s="3">
        <v>43909</v>
      </c>
      <c r="D360" s="9">
        <v>3270</v>
      </c>
      <c r="E360">
        <v>42.29</v>
      </c>
      <c r="G360" s="9">
        <v>33</v>
      </c>
      <c r="H360" s="9">
        <v>82</v>
      </c>
      <c r="I360" s="3"/>
      <c r="J360" t="str">
        <f>IF(C360&gt;DATE(2020,3,22),"Si","No")</f>
        <v>No</v>
      </c>
      <c r="K360" t="str">
        <f>IF(OR(B360=18,B360=19),"No","Yes")</f>
        <v>Yes</v>
      </c>
      <c r="L360" t="str">
        <f>IF(C360&gt;DATE(2020,3,15),IF(C360&gt;DATE(2020,3,22),"Fuerte","Debil"),"No")</f>
        <v>Debil</v>
      </c>
      <c r="M360">
        <f>VLOOKUP(A360,Dias_Madrid!$A$1:$B$19,2,FALSE)</f>
        <v>5</v>
      </c>
      <c r="N360" t="str">
        <f>IF(C360&gt;DATE(2020,4,1),"Si","No")</f>
        <v>No</v>
      </c>
      <c r="O360" t="str">
        <f>IF(B360=13,"S","N")</f>
        <v>N</v>
      </c>
    </row>
    <row r="361" spans="1:15" x14ac:dyDescent="0.2">
      <c r="A361" t="s">
        <v>18</v>
      </c>
      <c r="B361">
        <v>9</v>
      </c>
      <c r="C361" s="3">
        <v>43910</v>
      </c>
      <c r="D361" s="2">
        <v>4203</v>
      </c>
      <c r="E361">
        <v>54.45</v>
      </c>
      <c r="F361" s="2">
        <v>1681</v>
      </c>
      <c r="G361">
        <v>298</v>
      </c>
      <c r="H361">
        <v>122</v>
      </c>
      <c r="I361" s="3"/>
      <c r="J361" t="str">
        <f>IF(C361&gt;DATE(2020,3,22),"Si","No")</f>
        <v>No</v>
      </c>
      <c r="K361" t="str">
        <f>IF(OR(B361=18,B361=19),"No","Yes")</f>
        <v>Yes</v>
      </c>
      <c r="L361" t="str">
        <f>IF(C361&gt;DATE(2020,3,15),IF(C361&gt;DATE(2020,3,22),"Fuerte","Debil"),"No")</f>
        <v>Debil</v>
      </c>
      <c r="M361">
        <f>VLOOKUP(A361,Dias_Madrid!$A$1:$B$19,2,FALSE)</f>
        <v>5</v>
      </c>
      <c r="N361" t="str">
        <f>IF(C361&gt;DATE(2020,4,1),"Si","No")</f>
        <v>No</v>
      </c>
      <c r="O361" t="str">
        <f>IF(B361=13,"S","N")</f>
        <v>N</v>
      </c>
    </row>
    <row r="362" spans="1:15" x14ac:dyDescent="0.2">
      <c r="A362" t="s">
        <v>18</v>
      </c>
      <c r="B362">
        <v>9</v>
      </c>
      <c r="C362" s="3">
        <v>43911</v>
      </c>
      <c r="D362" s="2">
        <v>4704</v>
      </c>
      <c r="E362">
        <v>60.65</v>
      </c>
      <c r="F362" s="2">
        <v>1681</v>
      </c>
      <c r="G362">
        <v>298</v>
      </c>
      <c r="H362">
        <v>191</v>
      </c>
      <c r="I362" s="3"/>
      <c r="J362" t="str">
        <f>IF(C362&gt;DATE(2020,3,22),"Si","No")</f>
        <v>No</v>
      </c>
      <c r="K362" t="str">
        <f>IF(OR(B362=18,B362=19),"No","Yes")</f>
        <v>Yes</v>
      </c>
      <c r="L362" t="str">
        <f>IF(C362&gt;DATE(2020,3,15),IF(C362&gt;DATE(2020,3,22),"Fuerte","Debil"),"No")</f>
        <v>Debil</v>
      </c>
      <c r="M362">
        <f>VLOOKUP(A362,Dias_Madrid!$A$1:$B$19,2,FALSE)</f>
        <v>5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t="s">
        <v>18</v>
      </c>
      <c r="B363">
        <v>9</v>
      </c>
      <c r="C363" s="3">
        <v>43912</v>
      </c>
      <c r="D363" s="2">
        <v>5925</v>
      </c>
      <c r="E363">
        <v>76.22</v>
      </c>
      <c r="F363" s="2">
        <v>1681</v>
      </c>
      <c r="G363">
        <v>551</v>
      </c>
      <c r="H363">
        <v>245</v>
      </c>
      <c r="I363">
        <v>644</v>
      </c>
      <c r="J363" t="str">
        <f>IF(C363&gt;DATE(2020,3,22),"Si","No")</f>
        <v>No</v>
      </c>
      <c r="K363" t="str">
        <f>IF(OR(B363=18,B363=19),"No","Yes")</f>
        <v>Yes</v>
      </c>
      <c r="L363" t="str">
        <f>IF(C363&gt;DATE(2020,3,15),IF(C363&gt;DATE(2020,3,22),"Fuerte","Debil"),"No")</f>
        <v>Debil</v>
      </c>
      <c r="M363">
        <f>VLOOKUP(A363,Dias_Madrid!$A$1:$B$19,2,FALSE)</f>
        <v>5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t="s">
        <v>18</v>
      </c>
      <c r="B364">
        <v>9</v>
      </c>
      <c r="C364" s="3">
        <v>43913</v>
      </c>
      <c r="D364" s="2">
        <v>7864</v>
      </c>
      <c r="E364">
        <v>100.84</v>
      </c>
      <c r="F364" s="2">
        <v>3599</v>
      </c>
      <c r="G364">
        <v>551</v>
      </c>
      <c r="H364">
        <v>282</v>
      </c>
      <c r="I364">
        <v>728</v>
      </c>
      <c r="J364" t="str">
        <f>IF(C364&gt;DATE(2020,3,22),"Si","No")</f>
        <v>Si</v>
      </c>
      <c r="K364" t="str">
        <f>IF(OR(B364=18,B364=19),"No","Yes")</f>
        <v>Yes</v>
      </c>
      <c r="L364" t="str">
        <f>IF(C364&gt;DATE(2020,3,15),IF(C364&gt;DATE(2020,3,22),"Fuerte","Debil"),"No")</f>
        <v>Fuerte</v>
      </c>
      <c r="M364">
        <f>VLOOKUP(A364,Dias_Madrid!$A$1:$B$19,2,FALSE)</f>
        <v>5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t="s">
        <v>18</v>
      </c>
      <c r="B365">
        <v>9</v>
      </c>
      <c r="C365" s="3">
        <v>43914</v>
      </c>
      <c r="D365" s="15">
        <v>9937</v>
      </c>
      <c r="E365">
        <v>128.54</v>
      </c>
      <c r="F365" s="2">
        <v>5434</v>
      </c>
      <c r="G365">
        <v>781</v>
      </c>
      <c r="H365">
        <v>516</v>
      </c>
      <c r="I365" s="2">
        <v>1274</v>
      </c>
      <c r="J365" t="str">
        <f>IF(C365&gt;DATE(2020,3,22),"Si","No")</f>
        <v>Si</v>
      </c>
      <c r="K365" t="str">
        <f>IF(OR(B365=18,B365=19),"No","Yes")</f>
        <v>Yes</v>
      </c>
      <c r="L365" t="str">
        <f>IF(C365&gt;DATE(2020,3,15),IF(C365&gt;DATE(2020,3,22),"Fuerte","Debil"),"No")</f>
        <v>Fuerte</v>
      </c>
      <c r="M365">
        <f>VLOOKUP(A365,Dias_Madrid!$A$1:$B$19,2,FALSE)</f>
        <v>5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t="s">
        <v>18</v>
      </c>
      <c r="B366">
        <v>9</v>
      </c>
      <c r="C366" s="3">
        <v>43915</v>
      </c>
      <c r="D366" s="2">
        <v>11592</v>
      </c>
      <c r="E366">
        <v>148.91999999999999</v>
      </c>
      <c r="F366" s="2">
        <v>7439</v>
      </c>
      <c r="G366" s="2">
        <v>1021</v>
      </c>
      <c r="H366">
        <v>672</v>
      </c>
      <c r="I366" s="2">
        <v>1697</v>
      </c>
      <c r="J366" t="str">
        <f>IF(C366&gt;DATE(2020,3,22),"Si","No")</f>
        <v>Si</v>
      </c>
      <c r="K366" t="str">
        <f>IF(OR(B366=18,B366=19),"No","Yes")</f>
        <v>Yes</v>
      </c>
      <c r="L366" t="str">
        <f>IF(C366&gt;DATE(2020,3,15),IF(C366&gt;DATE(2020,3,22),"Fuerte","Debil"),"No")</f>
        <v>Fuerte</v>
      </c>
      <c r="M366">
        <f>VLOOKUP(A366,Dias_Madrid!$A$1:$B$19,2,FALSE)</f>
        <v>5</v>
      </c>
      <c r="N366" t="str">
        <f>IF(C366&gt;DATE(2020,4,1),"Si","No")</f>
        <v>No</v>
      </c>
      <c r="O366" t="str">
        <f>IF(B366=13,"S","N")</f>
        <v>N</v>
      </c>
    </row>
    <row r="367" spans="1:15" x14ac:dyDescent="0.2">
      <c r="A367" t="s">
        <v>18</v>
      </c>
      <c r="B367">
        <v>9</v>
      </c>
      <c r="C367" s="3">
        <v>43916</v>
      </c>
      <c r="D367" s="2">
        <v>12940</v>
      </c>
      <c r="E367">
        <v>164.48</v>
      </c>
      <c r="F367" s="2">
        <v>8545</v>
      </c>
      <c r="G367" s="2">
        <v>1187</v>
      </c>
      <c r="H367">
        <v>880</v>
      </c>
      <c r="I367" s="2">
        <v>2348</v>
      </c>
      <c r="J367" t="str">
        <f>IF(C367&gt;DATE(2020,3,22),"Si","No")</f>
        <v>Si</v>
      </c>
      <c r="K367" t="str">
        <f>IF(OR(B367=18,B367=19),"No","Yes")</f>
        <v>Yes</v>
      </c>
      <c r="L367" t="str">
        <f>IF(C367&gt;DATE(2020,3,15),IF(C367&gt;DATE(2020,3,22),"Fuerte","Debil"),"No")</f>
        <v>Fuerte</v>
      </c>
      <c r="M367">
        <f>VLOOKUP(A367,Dias_Madrid!$A$1:$B$19,2,FALSE)</f>
        <v>5</v>
      </c>
      <c r="N367" t="str">
        <f>IF(C367&gt;DATE(2020,4,1),"Si","No")</f>
        <v>No</v>
      </c>
      <c r="O367" t="str">
        <f>IF(B367=13,"S","N")</f>
        <v>N</v>
      </c>
    </row>
    <row r="368" spans="1:15" x14ac:dyDescent="0.2">
      <c r="A368" t="s">
        <v>18</v>
      </c>
      <c r="B368">
        <v>9</v>
      </c>
      <c r="C368" s="3">
        <v>43917</v>
      </c>
      <c r="D368" s="2">
        <v>14263</v>
      </c>
      <c r="E368">
        <v>179.2</v>
      </c>
      <c r="F368" s="2">
        <v>9900</v>
      </c>
      <c r="G368" s="2">
        <v>1324</v>
      </c>
      <c r="H368" s="2">
        <v>1070</v>
      </c>
      <c r="I368" s="2">
        <v>3106</v>
      </c>
      <c r="J368" t="str">
        <f>IF(C368&gt;DATE(2020,3,22),"Si","No")</f>
        <v>Si</v>
      </c>
      <c r="K368" t="str">
        <f>IF(OR(B368=18,B368=19),"No","Yes")</f>
        <v>Yes</v>
      </c>
      <c r="L368" t="str">
        <f>IF(C368&gt;DATE(2020,3,15),IF(C368&gt;DATE(2020,3,22),"Fuerte","Debil"),"No")</f>
        <v>Fuerte</v>
      </c>
      <c r="M368">
        <f>VLOOKUP(A368,Dias_Madrid!$A$1:$B$19,2,FALSE)</f>
        <v>5</v>
      </c>
      <c r="N368" t="str">
        <f>IF(C368&gt;DATE(2020,4,1),"Si","No")</f>
        <v>No</v>
      </c>
      <c r="O368" t="str">
        <f>IF(B368=13,"S","N")</f>
        <v>N</v>
      </c>
    </row>
    <row r="369" spans="1:15" x14ac:dyDescent="0.2">
      <c r="A369" t="s">
        <v>18</v>
      </c>
      <c r="B369">
        <v>9</v>
      </c>
      <c r="C369" s="3">
        <v>43918</v>
      </c>
      <c r="D369" s="2">
        <v>15026</v>
      </c>
      <c r="E369">
        <v>186.46</v>
      </c>
      <c r="F369" s="2">
        <v>10688</v>
      </c>
      <c r="G369" s="2">
        <v>1391</v>
      </c>
      <c r="H369" s="2">
        <v>1226</v>
      </c>
      <c r="I369" s="2">
        <v>3455</v>
      </c>
      <c r="J369" t="str">
        <f>IF(C369&gt;DATE(2020,3,22),"Si","No")</f>
        <v>Si</v>
      </c>
      <c r="K369" t="str">
        <f>IF(OR(B369=18,B369=19),"No","Yes")</f>
        <v>Yes</v>
      </c>
      <c r="L369" t="str">
        <f>IF(C369&gt;DATE(2020,3,15),IF(C369&gt;DATE(2020,3,22),"Fuerte","Debil"),"No")</f>
        <v>Fuerte</v>
      </c>
      <c r="M369">
        <f>VLOOKUP(A369,Dias_Madrid!$A$1:$B$19,2,FALSE)</f>
        <v>5</v>
      </c>
      <c r="N369" t="str">
        <f>IF(C369&gt;DATE(2020,4,1),"Si","No")</f>
        <v>No</v>
      </c>
      <c r="O369" t="str">
        <f>IF(B369=13,"S","N")</f>
        <v>N</v>
      </c>
    </row>
    <row r="370" spans="1:15" x14ac:dyDescent="0.2">
      <c r="A370" t="s">
        <v>18</v>
      </c>
      <c r="B370">
        <v>9</v>
      </c>
      <c r="C370" s="3">
        <v>43919</v>
      </c>
      <c r="D370" s="2">
        <v>16157</v>
      </c>
      <c r="E370" s="2">
        <v>198.74</v>
      </c>
      <c r="F370" s="2">
        <v>11769</v>
      </c>
      <c r="G370" s="2">
        <v>1512</v>
      </c>
      <c r="H370" s="2">
        <v>1410</v>
      </c>
      <c r="I370" s="2">
        <v>4125</v>
      </c>
      <c r="J370" t="str">
        <f>IF(C370&gt;DATE(2020,3,22),"Si","No")</f>
        <v>Si</v>
      </c>
      <c r="K370" t="str">
        <f>IF(OR(B370=18,B370=19),"No","Yes")</f>
        <v>Yes</v>
      </c>
      <c r="L370" t="str">
        <f>IF(C370&gt;DATE(2020,3,15),IF(C370&gt;DATE(2020,3,22),"Fuerte","Debil"),"No")</f>
        <v>Fuerte</v>
      </c>
      <c r="M370">
        <f>VLOOKUP(A370,Dias_Madrid!$A$1:$B$19,2,FALSE)</f>
        <v>5</v>
      </c>
      <c r="N370" t="str">
        <f>IF(C370&gt;DATE(2020,4,1),"Si","No")</f>
        <v>No</v>
      </c>
      <c r="O370" t="str">
        <f>IF(B370=13,"S","N")</f>
        <v>N</v>
      </c>
    </row>
    <row r="371" spans="1:15" x14ac:dyDescent="0.2">
      <c r="A371" t="s">
        <v>18</v>
      </c>
      <c r="B371">
        <v>9</v>
      </c>
      <c r="C371" s="3">
        <v>43920</v>
      </c>
      <c r="D371" s="2">
        <v>18773</v>
      </c>
      <c r="E371" s="2">
        <v>226.43</v>
      </c>
      <c r="F371" s="2">
        <v>12974</v>
      </c>
      <c r="G371" s="2">
        <v>1652</v>
      </c>
      <c r="H371" s="2">
        <v>1672</v>
      </c>
      <c r="I371" s="2">
        <v>4966</v>
      </c>
      <c r="J371" t="str">
        <f>IF(C371&gt;DATE(2020,3,22),"Si","No")</f>
        <v>Si</v>
      </c>
      <c r="K371" t="str">
        <f>IF(OR(B371=18,B371=19),"No","Yes")</f>
        <v>Yes</v>
      </c>
      <c r="L371" t="str">
        <f>IF(C371&gt;DATE(2020,3,15),IF(C371&gt;DATE(2020,3,22),"Fuerte","Debil"),"No")</f>
        <v>Fuerte</v>
      </c>
      <c r="M371">
        <f>VLOOKUP(A371,Dias_Madrid!$A$1:$B$19,2,FALSE)</f>
        <v>5</v>
      </c>
      <c r="N371" t="str">
        <f>IF(C371&gt;DATE(2020,4,1),"Si","No")</f>
        <v>No</v>
      </c>
      <c r="O371" t="str">
        <f>IF(B371=13,"S","N")</f>
        <v>N</v>
      </c>
    </row>
    <row r="372" spans="1:15" x14ac:dyDescent="0.2">
      <c r="A372" t="s">
        <v>18</v>
      </c>
      <c r="B372">
        <v>9</v>
      </c>
      <c r="C372" s="3">
        <v>43921</v>
      </c>
      <c r="D372" s="2">
        <v>19991</v>
      </c>
      <c r="E372" s="2">
        <v>236.15</v>
      </c>
      <c r="F372" s="2">
        <v>13969</v>
      </c>
      <c r="G372" s="2">
        <v>1769</v>
      </c>
      <c r="H372" s="2">
        <v>1849</v>
      </c>
      <c r="I372" s="2">
        <v>5701</v>
      </c>
      <c r="J372" t="str">
        <f>IF(C372&gt;DATE(2020,3,22),"Si","No")</f>
        <v>Si</v>
      </c>
      <c r="K372" t="str">
        <f>IF(OR(B372=18,B372=19),"No","Yes")</f>
        <v>Yes</v>
      </c>
      <c r="L372" t="str">
        <f>IF(C372&gt;DATE(2020,3,15),IF(C372&gt;DATE(2020,3,22),"Fuerte","Debil"),"No")</f>
        <v>Fuerte</v>
      </c>
      <c r="M372">
        <f>VLOOKUP(A372,Dias_Madrid!$A$1:$B$19,2,FALSE)</f>
        <v>5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t="s">
        <v>18</v>
      </c>
      <c r="B373">
        <v>9</v>
      </c>
      <c r="C373" s="3">
        <v>43922</v>
      </c>
      <c r="D373" s="2">
        <v>21804</v>
      </c>
      <c r="E373" s="2">
        <v>248.88</v>
      </c>
      <c r="F373" s="2">
        <v>15489</v>
      </c>
      <c r="G373" s="2">
        <v>1855</v>
      </c>
      <c r="H373" s="2">
        <v>2093</v>
      </c>
      <c r="I373" s="2">
        <v>6917</v>
      </c>
      <c r="J373" t="str">
        <f>IF(C373&gt;DATE(2020,3,22),"Si","No")</f>
        <v>Si</v>
      </c>
      <c r="K373" t="str">
        <f>IF(OR(B373=18,B373=19),"No","Yes")</f>
        <v>Yes</v>
      </c>
      <c r="L373" t="str">
        <f>IF(C373&gt;DATE(2020,3,15),IF(C373&gt;DATE(2020,3,22),"Fuerte","Debil"),"No")</f>
        <v>Fuerte</v>
      </c>
      <c r="M373">
        <f>VLOOKUP(A373,Dias_Madrid!$A$1:$B$19,2,FALSE)</f>
        <v>5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t="s">
        <v>18</v>
      </c>
      <c r="B374">
        <v>9</v>
      </c>
      <c r="C374" s="3">
        <v>43923</v>
      </c>
      <c r="D374" s="2">
        <v>23460</v>
      </c>
      <c r="E374" s="2">
        <v>263.05</v>
      </c>
      <c r="F374" s="2">
        <v>17257</v>
      </c>
      <c r="G374" s="2">
        <v>2053</v>
      </c>
      <c r="H374" s="2">
        <v>2335</v>
      </c>
      <c r="I374" s="2">
        <v>7849</v>
      </c>
      <c r="J374" t="str">
        <f>IF(C374&gt;DATE(2020,3,22),"Si","No")</f>
        <v>Si</v>
      </c>
      <c r="K374" t="str">
        <f>IF(OR(B374=18,B374=19),"No","Yes")</f>
        <v>Yes</v>
      </c>
      <c r="L374" t="str">
        <f>IF(C374&gt;DATE(2020,3,15),IF(C374&gt;DATE(2020,3,22),"Fuerte","Debil"),"No")</f>
        <v>Fuerte</v>
      </c>
      <c r="M374">
        <f>VLOOKUP(A374,Dias_Madrid!$A$1:$B$19,2,FALSE)</f>
        <v>5</v>
      </c>
      <c r="N374" t="str">
        <f>IF(C374&gt;DATE(2020,4,1),"Si","No")</f>
        <v>Si</v>
      </c>
      <c r="O374" t="str">
        <f>IF(B374=13,"S","N")</f>
        <v>N</v>
      </c>
    </row>
    <row r="375" spans="1:15" x14ac:dyDescent="0.2">
      <c r="A375" s="18" t="s">
        <v>18</v>
      </c>
      <c r="B375" s="18">
        <v>9</v>
      </c>
      <c r="C375" s="3">
        <v>43924</v>
      </c>
      <c r="D375" s="19">
        <v>24734</v>
      </c>
      <c r="E375" s="19">
        <v>268</v>
      </c>
      <c r="F375" s="19">
        <v>17678</v>
      </c>
      <c r="G375" s="19">
        <v>2108</v>
      </c>
      <c r="H375" s="19">
        <v>2508</v>
      </c>
      <c r="I375" s="19">
        <v>8635</v>
      </c>
      <c r="J375" t="str">
        <f>IF(C375&gt;DATE(2020,3,22),"Si","No")</f>
        <v>Si</v>
      </c>
      <c r="K375" t="str">
        <f>IF(OR(B375=18,B375=19),"No","Yes")</f>
        <v>Yes</v>
      </c>
      <c r="L375" t="str">
        <f>IF(C375&gt;DATE(2020,3,15),IF(C375&gt;DATE(2020,3,22),"Fuerte","Debil"),"No")</f>
        <v>Fuerte</v>
      </c>
      <c r="M375">
        <f>VLOOKUP(A375,Dias_Madrid!$A$1:$B$19,2,FALSE)</f>
        <v>5</v>
      </c>
      <c r="N375" t="str">
        <f>IF(C375&gt;DATE(2020,4,1),"Si","No")</f>
        <v>Si</v>
      </c>
      <c r="O375" t="str">
        <f>IF(B375=13,"S","N")</f>
        <v>N</v>
      </c>
    </row>
    <row r="376" spans="1:15" x14ac:dyDescent="0.2">
      <c r="A376" t="s">
        <v>18</v>
      </c>
      <c r="B376">
        <v>9</v>
      </c>
      <c r="C376" s="3">
        <v>43925</v>
      </c>
      <c r="D376" s="2">
        <v>26032</v>
      </c>
      <c r="E376" s="2">
        <v>277.88</v>
      </c>
      <c r="F376" s="2">
        <v>18656</v>
      </c>
      <c r="G376" s="2">
        <v>2249</v>
      </c>
      <c r="H376" s="2">
        <v>2637</v>
      </c>
      <c r="I376" s="2">
        <v>9528</v>
      </c>
      <c r="J376" t="str">
        <f>IF(C376&gt;DATE(2020,3,22),"Si","No")</f>
        <v>Si</v>
      </c>
      <c r="K376" t="str">
        <f>IF(OR(B376=18,B376=19),"No","Yes")</f>
        <v>Yes</v>
      </c>
      <c r="L376" t="str">
        <f>IF(C376&gt;DATE(2020,3,15),IF(C376&gt;DATE(2020,3,22),"Fuerte","Debil"),"No")</f>
        <v>Fuerte</v>
      </c>
      <c r="M376">
        <f>VLOOKUP(A376,Dias_Madrid!$A$1:$B$19,2,FALSE)</f>
        <v>5</v>
      </c>
      <c r="N376" t="str">
        <f>IF(C376&gt;DATE(2020,4,1),"Si","No")</f>
        <v>Si</v>
      </c>
      <c r="O376" t="str">
        <f>IF(B376=13,"S","N")</f>
        <v>N</v>
      </c>
    </row>
    <row r="377" spans="1:15" x14ac:dyDescent="0.2">
      <c r="A377" t="s">
        <v>18</v>
      </c>
      <c r="B377">
        <v>9</v>
      </c>
      <c r="C377" s="3">
        <v>43926</v>
      </c>
      <c r="D377" s="2">
        <v>26824</v>
      </c>
      <c r="E377" s="2">
        <v>272.29000000000002</v>
      </c>
      <c r="F377" s="2">
        <v>19143</v>
      </c>
      <c r="G377" s="2">
        <v>2276</v>
      </c>
      <c r="H377" s="2">
        <v>2760</v>
      </c>
      <c r="I377" s="2">
        <v>10088</v>
      </c>
      <c r="J377" t="str">
        <f>IF(C377&gt;DATE(2020,3,22),"Si","No")</f>
        <v>Si</v>
      </c>
      <c r="K377" t="str">
        <f>IF(OR(B377=18,B377=19),"No","Yes")</f>
        <v>Yes</v>
      </c>
      <c r="L377" t="str">
        <f>IF(C377&gt;DATE(2020,3,15),IF(C377&gt;DATE(2020,3,22),"Fuerte","Debil"),"No")</f>
        <v>Fuerte</v>
      </c>
      <c r="M377">
        <f>VLOOKUP(A377,Dias_Madrid!$A$1:$B$19,2,FALSE)</f>
        <v>5</v>
      </c>
      <c r="N377" t="str">
        <f>IF(C377&gt;DATE(2020,4,1),"Si","No")</f>
        <v>Si</v>
      </c>
      <c r="O377" t="str">
        <f>IF(B377=13,"S","N")</f>
        <v>N</v>
      </c>
    </row>
    <row r="378" spans="1:15" x14ac:dyDescent="0.2">
      <c r="A378" t="s">
        <v>18</v>
      </c>
      <c r="B378">
        <v>9</v>
      </c>
      <c r="C378" s="3">
        <v>43927</v>
      </c>
      <c r="D378" s="2">
        <v>28323</v>
      </c>
      <c r="E378" s="2">
        <v>266.56</v>
      </c>
      <c r="F378" s="2">
        <v>19745</v>
      </c>
      <c r="G378" s="2">
        <v>2391</v>
      </c>
      <c r="H378" s="2">
        <v>2908</v>
      </c>
      <c r="I378" s="2">
        <v>10738</v>
      </c>
      <c r="J378" t="str">
        <f>IF(C378&gt;DATE(2020,3,22),"Si","No")</f>
        <v>Si</v>
      </c>
      <c r="K378" t="str">
        <f>IF(OR(B378=18,B378=19),"No","Yes")</f>
        <v>Yes</v>
      </c>
      <c r="L378" t="str">
        <f>IF(C378&gt;DATE(2020,3,15),IF(C378&gt;DATE(2020,3,22),"Fuerte","Debil"),"No")</f>
        <v>Fuerte</v>
      </c>
      <c r="M378">
        <f>VLOOKUP(A378,Dias_Madrid!$A$1:$B$19,2,FALSE)</f>
        <v>5</v>
      </c>
      <c r="N378" t="str">
        <f>IF(C378&gt;DATE(2020,4,1),"Si","No")</f>
        <v>Si</v>
      </c>
      <c r="O378" t="str">
        <f>IF(B378=13,"S","N")</f>
        <v>N</v>
      </c>
    </row>
    <row r="379" spans="1:15" x14ac:dyDescent="0.2">
      <c r="A379" t="s">
        <v>18</v>
      </c>
      <c r="B379">
        <v>9</v>
      </c>
      <c r="C379" s="3">
        <v>43928</v>
      </c>
      <c r="D379" s="2">
        <v>29647</v>
      </c>
      <c r="E379" s="2">
        <v>256.8</v>
      </c>
      <c r="F379" s="2">
        <v>20250</v>
      </c>
      <c r="G379" s="2">
        <v>2442</v>
      </c>
      <c r="H379" s="2">
        <v>3041</v>
      </c>
      <c r="I379" s="2">
        <v>12250</v>
      </c>
      <c r="J379" t="str">
        <f>IF(C379&gt;DATE(2020,3,22),"Si","No")</f>
        <v>Si</v>
      </c>
      <c r="K379" t="str">
        <f>IF(OR(B379=18,B379=19),"No","Yes")</f>
        <v>Yes</v>
      </c>
      <c r="L379" t="str">
        <f>IF(C379&gt;DATE(2020,3,15),IF(C379&gt;DATE(2020,3,22),"Fuerte","Debil"),"No")</f>
        <v>Fuerte</v>
      </c>
      <c r="M379">
        <f>VLOOKUP(A379,Dias_Madrid!$A$1:$B$19,2,FALSE)</f>
        <v>5</v>
      </c>
      <c r="N379" t="str">
        <f>IF(C379&gt;DATE(2020,4,1),"Si","No")</f>
        <v>Si</v>
      </c>
      <c r="O379" t="str">
        <f>IF(B379=13,"S","N")</f>
        <v>N</v>
      </c>
    </row>
    <row r="380" spans="1:15" x14ac:dyDescent="0.2">
      <c r="A380" t="s">
        <v>18</v>
      </c>
      <c r="B380">
        <v>9</v>
      </c>
      <c r="C380" s="3">
        <v>43929</v>
      </c>
      <c r="D380" s="2">
        <v>31043</v>
      </c>
      <c r="E380" s="2">
        <v>253.43</v>
      </c>
      <c r="F380" s="2">
        <v>20943</v>
      </c>
      <c r="G380" s="2">
        <v>2507</v>
      </c>
      <c r="H380" s="2">
        <v>3148</v>
      </c>
      <c r="I380" s="2">
        <v>13063</v>
      </c>
      <c r="J380" t="str">
        <f>IF(C380&gt;DATE(2020,3,22),"Si","No")</f>
        <v>Si</v>
      </c>
      <c r="K380" t="str">
        <f>IF(OR(B380=18,B380=19),"No","Yes")</f>
        <v>Yes</v>
      </c>
      <c r="L380" t="str">
        <f>IF(C380&gt;DATE(2020,3,15),IF(C380&gt;DATE(2020,3,22),"Fuerte","Debil"),"No")</f>
        <v>Fuerte</v>
      </c>
      <c r="M380">
        <f>VLOOKUP(A380,Dias_Madrid!$A$1:$B$19,2,FALSE)</f>
        <v>5</v>
      </c>
      <c r="N380" t="str">
        <f>IF(C380&gt;DATE(2020,4,1),"Si","No")</f>
        <v>Si</v>
      </c>
      <c r="O380" t="str">
        <f>IF(B380=13,"S","N")</f>
        <v>N</v>
      </c>
    </row>
    <row r="381" spans="1:15" x14ac:dyDescent="0.2">
      <c r="A381" t="s">
        <v>18</v>
      </c>
      <c r="B381">
        <v>9</v>
      </c>
      <c r="C381" s="3">
        <v>43930</v>
      </c>
      <c r="D381" s="2">
        <v>31824</v>
      </c>
      <c r="E381" s="2">
        <v>246.04</v>
      </c>
      <c r="F381" s="2">
        <v>21530</v>
      </c>
      <c r="G381" s="2">
        <v>2582</v>
      </c>
      <c r="H381" s="2">
        <v>3231</v>
      </c>
      <c r="I381" s="2">
        <v>13513</v>
      </c>
      <c r="J381" t="str">
        <f>IF(C381&gt;DATE(2020,3,22),"Si","No")</f>
        <v>Si</v>
      </c>
      <c r="K381" t="str">
        <f>IF(OR(B381=18,B381=19),"No","Yes")</f>
        <v>Yes</v>
      </c>
      <c r="L381" t="str">
        <f>IF(C381&gt;DATE(2020,3,15),IF(C381&gt;DATE(2020,3,22),"Fuerte","Debil"),"No")</f>
        <v>Fuerte</v>
      </c>
      <c r="M381">
        <f>VLOOKUP(A381,Dias_Madrid!$A$1:$B$19,2,FALSE)</f>
        <v>5</v>
      </c>
      <c r="N381" t="str">
        <f>IF(C381&gt;DATE(2020,4,1),"Si","No")</f>
        <v>Si</v>
      </c>
      <c r="O381" t="str">
        <f>IF(B381=13,"S","N")</f>
        <v>N</v>
      </c>
    </row>
    <row r="382" spans="1:15" x14ac:dyDescent="0.2">
      <c r="A382" t="s">
        <v>18</v>
      </c>
      <c r="B382">
        <v>9</v>
      </c>
      <c r="C382" s="3">
        <v>43931</v>
      </c>
      <c r="D382" s="2">
        <v>32984</v>
      </c>
      <c r="E382" s="2">
        <v>243.91</v>
      </c>
      <c r="F382" s="2">
        <v>21921</v>
      </c>
      <c r="G382" s="2">
        <v>2629</v>
      </c>
      <c r="H382" s="2">
        <v>3331</v>
      </c>
      <c r="I382" s="2">
        <v>14258</v>
      </c>
      <c r="J382" t="str">
        <f>IF(C382&gt;DATE(2020,3,22),"Si","No")</f>
        <v>Si</v>
      </c>
      <c r="K382" t="str">
        <f>IF(OR(B382=18,B382=19),"No","Yes")</f>
        <v>Yes</v>
      </c>
      <c r="L382" t="str">
        <f>IF(C382&gt;DATE(2020,3,15),IF(C382&gt;DATE(2020,3,22),"Fuerte","Debil"),"No")</f>
        <v>Fuerte</v>
      </c>
      <c r="M382">
        <f>VLOOKUP(A382,Dias_Madrid!$A$1:$B$19,2,FALSE)</f>
        <v>5</v>
      </c>
      <c r="N382" t="str">
        <f>IF(C382&gt;DATE(2020,4,1),"Si","No")</f>
        <v>Si</v>
      </c>
      <c r="O382" t="str">
        <f>IF(B382=13,"S","N")</f>
        <v>N</v>
      </c>
    </row>
    <row r="383" spans="1:15" x14ac:dyDescent="0.2">
      <c r="A383" t="s">
        <v>18</v>
      </c>
      <c r="B383">
        <v>9</v>
      </c>
      <c r="C383" s="3">
        <v>43932</v>
      </c>
      <c r="D383" s="2">
        <v>34027</v>
      </c>
      <c r="E383" s="2">
        <v>247.56</v>
      </c>
      <c r="F383" s="2">
        <v>22369</v>
      </c>
      <c r="G383" s="2">
        <v>2658</v>
      </c>
      <c r="H383" s="2">
        <v>3442</v>
      </c>
      <c r="I383" s="2">
        <v>14975</v>
      </c>
      <c r="J383" t="str">
        <f>IF(C383&gt;DATE(2020,3,22),"Si","No")</f>
        <v>Si</v>
      </c>
      <c r="K383" t="str">
        <f>IF(OR(B383=18,B383=19),"No","Yes")</f>
        <v>Yes</v>
      </c>
      <c r="L383" t="str">
        <f>IF(C383&gt;DATE(2020,3,15),IF(C383&gt;DATE(2020,3,22),"Fuerte","Debil"),"No")</f>
        <v>Fuerte</v>
      </c>
      <c r="M383">
        <f>VLOOKUP(A383,Dias_Madrid!$A$1:$B$19,2,FALSE)</f>
        <v>5</v>
      </c>
      <c r="N383" t="str">
        <f>IF(C383&gt;DATE(2020,4,1),"Si","No")</f>
        <v>Si</v>
      </c>
      <c r="O383" t="str">
        <f>IF(B383=13,"S","N")</f>
        <v>N</v>
      </c>
    </row>
    <row r="384" spans="1:15" x14ac:dyDescent="0.2">
      <c r="A384" t="s">
        <v>18</v>
      </c>
      <c r="B384">
        <v>9</v>
      </c>
      <c r="C384" s="3">
        <v>43933</v>
      </c>
      <c r="D384" s="2">
        <v>34726</v>
      </c>
      <c r="E384" s="2">
        <v>241.93</v>
      </c>
      <c r="F384" s="2">
        <v>22780</v>
      </c>
      <c r="G384" s="2">
        <v>2713</v>
      </c>
      <c r="H384" s="2">
        <v>3538</v>
      </c>
      <c r="I384" s="2">
        <v>15602</v>
      </c>
      <c r="J384" t="str">
        <f>IF(C384&gt;DATE(2020,3,22),"Si","No")</f>
        <v>Si</v>
      </c>
      <c r="K384" t="str">
        <f>IF(OR(B384=18,B384=19),"No","Yes")</f>
        <v>Yes</v>
      </c>
      <c r="L384" t="str">
        <f>IF(C384&gt;DATE(2020,3,15),IF(C384&gt;DATE(2020,3,22),"Fuerte","Debil"),"No")</f>
        <v>Fuerte</v>
      </c>
      <c r="M384">
        <f>VLOOKUP(A384,Dias_Madrid!$A$1:$B$19,2,FALSE)</f>
        <v>5</v>
      </c>
      <c r="N384" t="str">
        <f>IF(C384&gt;DATE(2020,4,1),"Si","No")</f>
        <v>Si</v>
      </c>
      <c r="O384" t="str">
        <f>IF(B384=13,"S","N")</f>
        <v>N</v>
      </c>
    </row>
    <row r="385" spans="1:15" x14ac:dyDescent="0.2">
      <c r="A385" t="s">
        <v>18</v>
      </c>
      <c r="B385">
        <v>9</v>
      </c>
      <c r="C385" s="3">
        <v>43934</v>
      </c>
      <c r="D385" s="2">
        <v>35197</v>
      </c>
      <c r="E385">
        <v>213.99</v>
      </c>
      <c r="F385" s="2">
        <v>23126</v>
      </c>
      <c r="G385" s="2">
        <v>2775</v>
      </c>
      <c r="H385" s="2">
        <v>3666</v>
      </c>
      <c r="I385" s="2">
        <v>15967</v>
      </c>
      <c r="J385" t="str">
        <f>IF(C385&gt;DATE(2020,3,22),"Si","No")</f>
        <v>Si</v>
      </c>
      <c r="K385" t="str">
        <f>IF(OR(B385=18,B385=19),"No","Yes")</f>
        <v>Yes</v>
      </c>
      <c r="L385" t="str">
        <f>IF(C385&gt;DATE(2020,3,15),IF(C385&gt;DATE(2020,3,22),"Fuerte","Debil"),"No")</f>
        <v>Fuerte</v>
      </c>
      <c r="M385">
        <f>VLOOKUP(A385,Dias_Madrid!$A$1:$B$19,2,FALSE)</f>
        <v>5</v>
      </c>
      <c r="N385" t="str">
        <f>IF(C385&gt;DATE(2020,4,1),"Si","No")</f>
        <v>Si</v>
      </c>
      <c r="O385" t="str">
        <f>IF(B385=13,"S","N")</f>
        <v>N</v>
      </c>
    </row>
    <row r="386" spans="1:15" x14ac:dyDescent="0.2">
      <c r="A386" t="s">
        <v>18</v>
      </c>
      <c r="B386">
        <v>9</v>
      </c>
      <c r="C386" s="3">
        <v>43935</v>
      </c>
      <c r="D386" s="2">
        <v>36505</v>
      </c>
      <c r="E386" s="2">
        <v>215.16</v>
      </c>
      <c r="F386" s="2">
        <v>23372</v>
      </c>
      <c r="G386" s="2">
        <v>2789</v>
      </c>
      <c r="H386" s="2">
        <v>3756</v>
      </c>
      <c r="I386" s="2">
        <v>16651</v>
      </c>
      <c r="J386" t="str">
        <f>IF(C386&gt;DATE(2020,3,22),"Si","No")</f>
        <v>Si</v>
      </c>
      <c r="K386" t="str">
        <f>IF(OR(B386=18,B386=19),"No","Yes")</f>
        <v>Yes</v>
      </c>
      <c r="L386" t="str">
        <f>IF(C386&gt;DATE(2020,3,15),IF(C386&gt;DATE(2020,3,22),"Fuerte","Debil"),"No")</f>
        <v>Fuerte</v>
      </c>
      <c r="M386">
        <f>VLOOKUP(A386,Dias_Madrid!$A$1:$B$19,2,FALSE)</f>
        <v>5</v>
      </c>
      <c r="N386" t="str">
        <f>IF(C386&gt;DATE(2020,4,1),"Si","No")</f>
        <v>Si</v>
      </c>
      <c r="O386" t="str">
        <f>IF(B386=13,"S","N")</f>
        <v>N</v>
      </c>
    </row>
    <row r="387" spans="1:15" x14ac:dyDescent="0.2">
      <c r="A387" t="s">
        <v>18</v>
      </c>
      <c r="B387">
        <v>9</v>
      </c>
      <c r="C387" s="3">
        <v>43936</v>
      </c>
      <c r="D387" s="2">
        <v>37354</v>
      </c>
      <c r="E387" s="2">
        <v>202.6</v>
      </c>
      <c r="F387" s="2">
        <v>23680</v>
      </c>
      <c r="G387" s="2">
        <v>2798</v>
      </c>
      <c r="H387" s="2">
        <v>3855</v>
      </c>
      <c r="I387" s="2">
        <v>17297</v>
      </c>
      <c r="J387" t="str">
        <f>IF(C387&gt;DATE(2020,3,22),"Si","No")</f>
        <v>Si</v>
      </c>
      <c r="K387" t="str">
        <f>IF(OR(B387=18,B387=19),"No","Yes")</f>
        <v>Yes</v>
      </c>
      <c r="L387" t="str">
        <f>IF(C387&gt;DATE(2020,3,15),IF(C387&gt;DATE(2020,3,22),"Fuerte","Debil"),"No")</f>
        <v>Fuerte</v>
      </c>
      <c r="M387">
        <f>VLOOKUP(A387,Dias_Madrid!$A$1:$B$19,2,FALSE)</f>
        <v>5</v>
      </c>
      <c r="N387" t="str">
        <f>IF(C387&gt;DATE(2020,4,1),"Si","No")</f>
        <v>Si</v>
      </c>
      <c r="O387" t="str">
        <f>IF(B387=13,"S","N")</f>
        <v>N</v>
      </c>
    </row>
    <row r="388" spans="1:15" x14ac:dyDescent="0.2">
      <c r="A388" t="s">
        <v>18</v>
      </c>
      <c r="B388">
        <v>9</v>
      </c>
      <c r="C388" s="3">
        <v>43937</v>
      </c>
      <c r="D388" s="2">
        <v>38316</v>
      </c>
      <c r="E388">
        <v>193.56</v>
      </c>
      <c r="F388" s="2">
        <v>21242</v>
      </c>
      <c r="G388" s="2">
        <v>2305</v>
      </c>
      <c r="H388" s="2">
        <v>3752</v>
      </c>
      <c r="I388" s="2">
        <v>12787</v>
      </c>
      <c r="J388" t="str">
        <f>IF(C388&gt;DATE(2020,3,22),"Si","No")</f>
        <v>Si</v>
      </c>
      <c r="K388" t="str">
        <f>IF(OR(B388=18,B388=19),"No","Yes")</f>
        <v>Yes</v>
      </c>
      <c r="L388" t="str">
        <f>IF(C388&gt;DATE(2020,3,15),IF(C388&gt;DATE(2020,3,22),"Fuerte","Debil"),"No")</f>
        <v>Fuerte</v>
      </c>
      <c r="M388">
        <f>VLOOKUP(A388,Dias_Madrid!$A$1:$B$19,2,FALSE)</f>
        <v>5</v>
      </c>
      <c r="N388" t="str">
        <f>IF(C388&gt;DATE(2020,4,1),"Si","No")</f>
        <v>Si</v>
      </c>
      <c r="O388" t="str">
        <f>IF(B388=13,"S","N")</f>
        <v>N</v>
      </c>
    </row>
    <row r="389" spans="1:15" x14ac:dyDescent="0.2">
      <c r="A389" s="1" t="s">
        <v>2</v>
      </c>
      <c r="B389">
        <v>10</v>
      </c>
      <c r="C389" s="3">
        <v>43895</v>
      </c>
      <c r="D389" s="2">
        <v>19</v>
      </c>
      <c r="E389">
        <v>0.38</v>
      </c>
      <c r="G389">
        <v>0</v>
      </c>
      <c r="H389">
        <v>1</v>
      </c>
      <c r="I389" s="3"/>
      <c r="J389" t="str">
        <f>IF(C389&gt;DATE(2020,3,22),"Si","No")</f>
        <v>No</v>
      </c>
      <c r="K389" t="str">
        <f>IF(OR(B389=18,B389=19),"No","Yes")</f>
        <v>Yes</v>
      </c>
      <c r="L389" t="str">
        <f>IF(C389&gt;DATE(2020,3,15),IF(C389&gt;DATE(2020,3,22),"Fuerte","Debil"),"No")</f>
        <v>No</v>
      </c>
      <c r="M389">
        <f>VLOOKUP(A389,Dias_Madrid!$A$1:$B$19,2,FALSE)</f>
        <v>10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s="1" t="s">
        <v>2</v>
      </c>
      <c r="B390">
        <v>10</v>
      </c>
      <c r="C390" s="3">
        <v>43896</v>
      </c>
      <c r="D390">
        <v>19</v>
      </c>
      <c r="E390">
        <v>0.38</v>
      </c>
      <c r="G390">
        <v>0</v>
      </c>
      <c r="H390">
        <v>1</v>
      </c>
      <c r="I390" s="3"/>
      <c r="J390" t="str">
        <f>IF(C390&gt;DATE(2020,3,22),"Si","No")</f>
        <v>No</v>
      </c>
      <c r="K390" t="str">
        <f>IF(OR(B390=18,B390=19),"No","Yes")</f>
        <v>Yes</v>
      </c>
      <c r="L390" t="str">
        <f>IF(C390&gt;DATE(2020,3,15),IF(C390&gt;DATE(2020,3,22),"Fuerte","Debil"),"No")</f>
        <v>No</v>
      </c>
      <c r="M390">
        <f>VLOOKUP(A390,Dias_Madrid!$A$1:$B$19,2,FALSE)</f>
        <v>10</v>
      </c>
      <c r="N390" t="str">
        <f>IF(C390&gt;DATE(2020,4,1),"Si","No")</f>
        <v>No</v>
      </c>
      <c r="O390" t="str">
        <f>IF(B390=13,"S","N")</f>
        <v>N</v>
      </c>
    </row>
    <row r="391" spans="1:15" x14ac:dyDescent="0.2">
      <c r="A391" s="1" t="s">
        <v>2</v>
      </c>
      <c r="B391">
        <v>10</v>
      </c>
      <c r="C391" s="3">
        <v>43897</v>
      </c>
      <c r="D391">
        <v>30</v>
      </c>
      <c r="E391">
        <v>0.6</v>
      </c>
      <c r="G391">
        <v>1</v>
      </c>
      <c r="H391">
        <v>1</v>
      </c>
      <c r="I391" s="3"/>
      <c r="J391" t="str">
        <f>IF(C391&gt;DATE(2020,3,22),"Si","No")</f>
        <v>No</v>
      </c>
      <c r="K391" t="str">
        <f>IF(OR(B391=18,B391=19),"No","Yes")</f>
        <v>Yes</v>
      </c>
      <c r="L391" t="str">
        <f>IF(C391&gt;DATE(2020,3,15),IF(C391&gt;DATE(2020,3,22),"Fuerte","Debil"),"No")</f>
        <v>No</v>
      </c>
      <c r="M391">
        <f>VLOOKUP(A391,Dias_Madrid!$A$1:$B$19,2,FALSE)</f>
        <v>10</v>
      </c>
      <c r="N391" t="str">
        <f>IF(C391&gt;DATE(2020,4,1),"Si","No")</f>
        <v>No</v>
      </c>
      <c r="O391" t="str">
        <f>IF(B391=13,"S","N")</f>
        <v>N</v>
      </c>
    </row>
    <row r="392" spans="1:15" x14ac:dyDescent="0.2">
      <c r="A392" s="1" t="s">
        <v>2</v>
      </c>
      <c r="B392">
        <v>10</v>
      </c>
      <c r="C392" s="3">
        <v>43898</v>
      </c>
      <c r="D392">
        <v>37</v>
      </c>
      <c r="E392">
        <v>0.74</v>
      </c>
      <c r="G392">
        <v>1</v>
      </c>
      <c r="H392">
        <v>1</v>
      </c>
      <c r="I392" s="3"/>
      <c r="J392" t="str">
        <f>IF(C392&gt;DATE(2020,3,22),"Si","No")</f>
        <v>No</v>
      </c>
      <c r="K392" t="str">
        <f>IF(OR(B392=18,B392=19),"No","Yes")</f>
        <v>Yes</v>
      </c>
      <c r="L392" t="str">
        <f>IF(C392&gt;DATE(2020,3,15),IF(C392&gt;DATE(2020,3,22),"Fuerte","Debil"),"No")</f>
        <v>No</v>
      </c>
      <c r="M392">
        <f>VLOOKUP(A392,Dias_Madrid!$A$1:$B$19,2,FALSE)</f>
        <v>10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s="1" t="s">
        <v>2</v>
      </c>
      <c r="B393">
        <v>10</v>
      </c>
      <c r="C393" s="3">
        <v>43899</v>
      </c>
      <c r="D393">
        <v>50</v>
      </c>
      <c r="E393">
        <v>1</v>
      </c>
      <c r="G393">
        <v>1</v>
      </c>
      <c r="H393">
        <v>1</v>
      </c>
      <c r="I393" s="3"/>
      <c r="J393" t="str">
        <f>IF(C393&gt;DATE(2020,3,22),"Si","No")</f>
        <v>No</v>
      </c>
      <c r="K393" t="str">
        <f>IF(OR(B393=18,B393=19),"No","Yes")</f>
        <v>Yes</v>
      </c>
      <c r="L393" t="str">
        <f>IF(C393&gt;DATE(2020,3,15),IF(C393&gt;DATE(2020,3,22),"Fuerte","Debil"),"No")</f>
        <v>No</v>
      </c>
      <c r="M393">
        <f>VLOOKUP(A393,Dias_Madrid!$A$1:$B$19,2,FALSE)</f>
        <v>10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s="1" t="s">
        <v>2</v>
      </c>
      <c r="B394">
        <v>10</v>
      </c>
      <c r="C394" s="3">
        <v>43900</v>
      </c>
      <c r="D394" s="9">
        <v>65</v>
      </c>
      <c r="E394">
        <v>1.28</v>
      </c>
      <c r="G394" s="9">
        <v>1</v>
      </c>
      <c r="H394" s="9">
        <v>1</v>
      </c>
      <c r="I394" s="3"/>
      <c r="J394" t="str">
        <f>IF(C394&gt;DATE(2020,3,22),"Si","No")</f>
        <v>No</v>
      </c>
      <c r="K394" t="str">
        <f>IF(OR(B394=18,B394=19),"No","Yes")</f>
        <v>Yes</v>
      </c>
      <c r="L394" t="str">
        <f>IF(C394&gt;DATE(2020,3,15),IF(C394&gt;DATE(2020,3,22),"Fuerte","Debil"),"No")</f>
        <v>No</v>
      </c>
      <c r="M394">
        <f>VLOOKUP(A394,Dias_Madrid!$A$1:$B$19,2,FALSE)</f>
        <v>10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s="1" t="s">
        <v>2</v>
      </c>
      <c r="B395">
        <v>10</v>
      </c>
      <c r="C395" s="3">
        <v>43901</v>
      </c>
      <c r="D395" s="9">
        <v>76</v>
      </c>
      <c r="E395">
        <v>1.48</v>
      </c>
      <c r="G395" s="9">
        <v>2</v>
      </c>
      <c r="H395" s="9">
        <v>1</v>
      </c>
      <c r="I395" s="3"/>
      <c r="J395" t="str">
        <f>IF(C395&gt;DATE(2020,3,22),"Si","No")</f>
        <v>No</v>
      </c>
      <c r="K395" t="str">
        <f>IF(OR(B395=18,B395=19),"No","Yes")</f>
        <v>Yes</v>
      </c>
      <c r="L395" t="str">
        <f>IF(C395&gt;DATE(2020,3,15),IF(C395&gt;DATE(2020,3,22),"Fuerte","Debil"),"No")</f>
        <v>No</v>
      </c>
      <c r="M395">
        <f>VLOOKUP(A395,Dias_Madrid!$A$1:$B$19,2,FALSE)</f>
        <v>10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s="1" t="s">
        <v>2</v>
      </c>
      <c r="B396">
        <v>10</v>
      </c>
      <c r="C396" s="3">
        <v>43902</v>
      </c>
      <c r="D396" s="9">
        <v>94</v>
      </c>
      <c r="E396">
        <v>1.72</v>
      </c>
      <c r="G396" s="9">
        <v>2</v>
      </c>
      <c r="H396" s="9">
        <v>1</v>
      </c>
      <c r="I396" s="3"/>
      <c r="J396" t="str">
        <f>IF(C396&gt;DATE(2020,3,22),"Si","No")</f>
        <v>No</v>
      </c>
      <c r="K396" t="str">
        <f>IF(OR(B396=18,B396=19),"No","Yes")</f>
        <v>Yes</v>
      </c>
      <c r="L396" t="str">
        <f>IF(C396&gt;DATE(2020,3,15),IF(C396&gt;DATE(2020,3,22),"Fuerte","Debil"),"No")</f>
        <v>No</v>
      </c>
      <c r="M396">
        <f>VLOOKUP(A396,Dias_Madrid!$A$1:$B$19,2,FALSE)</f>
        <v>10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s="1" t="s">
        <v>2</v>
      </c>
      <c r="B397">
        <v>10</v>
      </c>
      <c r="C397" s="3">
        <v>43903</v>
      </c>
      <c r="D397" s="9">
        <v>130</v>
      </c>
      <c r="G397" s="9"/>
      <c r="H397" s="9">
        <v>4</v>
      </c>
      <c r="I397" s="3"/>
      <c r="J397" t="str">
        <f>IF(C397&gt;DATE(2020,3,22),"Si","No")</f>
        <v>No</v>
      </c>
      <c r="K397" t="str">
        <f>IF(OR(B397=18,B397=19),"No","Yes")</f>
        <v>Yes</v>
      </c>
      <c r="L397" t="str">
        <f>IF(C397&gt;DATE(2020,3,15),IF(C397&gt;DATE(2020,3,22),"Fuerte","Debil"),"No")</f>
        <v>No</v>
      </c>
      <c r="M397">
        <f>VLOOKUP(A397,Dias_Madrid!$A$1:$B$19,2,FALSE)</f>
        <v>10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s="1" t="s">
        <v>2</v>
      </c>
      <c r="B398">
        <v>10</v>
      </c>
      <c r="C398" s="3">
        <v>43904</v>
      </c>
      <c r="D398" s="9">
        <v>409</v>
      </c>
      <c r="G398" s="9"/>
      <c r="H398" s="9">
        <v>5</v>
      </c>
      <c r="I398" s="3"/>
      <c r="J398" t="str">
        <f>IF(C398&gt;DATE(2020,3,22),"Si","No")</f>
        <v>No</v>
      </c>
      <c r="K398" t="str">
        <f>IF(OR(B398=18,B398=19),"No","Yes")</f>
        <v>Yes</v>
      </c>
      <c r="L398" t="str">
        <f>IF(C398&gt;DATE(2020,3,15),IF(C398&gt;DATE(2020,3,22),"Fuerte","Debil"),"No")</f>
        <v>No</v>
      </c>
      <c r="M398">
        <f>VLOOKUP(A398,Dias_Madrid!$A$1:$B$19,2,FALSE)</f>
        <v>10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s="1" t="s">
        <v>2</v>
      </c>
      <c r="B399">
        <v>10</v>
      </c>
      <c r="C399" s="3">
        <v>43905</v>
      </c>
      <c r="D399" s="11">
        <v>409</v>
      </c>
      <c r="E399">
        <v>7.87</v>
      </c>
      <c r="G399" s="9">
        <v>4</v>
      </c>
      <c r="H399" s="9">
        <v>5</v>
      </c>
      <c r="I399" s="3"/>
      <c r="J399" t="str">
        <f>IF(C399&gt;DATE(2020,3,22),"Si","No")</f>
        <v>No</v>
      </c>
      <c r="K399" t="str">
        <f>IF(OR(B399=18,B399=19),"No","Yes")</f>
        <v>Yes</v>
      </c>
      <c r="L399" t="str">
        <f>IF(C399&gt;DATE(2020,3,15),IF(C399&gt;DATE(2020,3,22),"Fuerte","Debil"),"No")</f>
        <v>No</v>
      </c>
      <c r="M399">
        <f>VLOOKUP(A399,Dias_Madrid!$A$1:$B$19,2,FALSE)</f>
        <v>10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s="1" t="s">
        <v>2</v>
      </c>
      <c r="B400">
        <v>10</v>
      </c>
      <c r="C400" s="3">
        <v>43906</v>
      </c>
      <c r="D400" s="9">
        <v>541</v>
      </c>
      <c r="E400">
        <v>10.51</v>
      </c>
      <c r="G400" s="9">
        <v>27</v>
      </c>
      <c r="H400" s="9">
        <v>13</v>
      </c>
      <c r="I400" s="3"/>
      <c r="J400" t="str">
        <f>IF(C400&gt;DATE(2020,3,22),"Si","No")</f>
        <v>No</v>
      </c>
      <c r="K400" t="str">
        <f>IF(OR(B400=18,B400=19),"No","Yes")</f>
        <v>Yes</v>
      </c>
      <c r="L400" t="str">
        <f>IF(C400&gt;DATE(2020,3,15),IF(C400&gt;DATE(2020,3,22),"Fuerte","Debil"),"No")</f>
        <v>Debil</v>
      </c>
      <c r="M400">
        <f>VLOOKUP(A400,Dias_Madrid!$A$1:$B$19,2,FALSE)</f>
        <v>10</v>
      </c>
      <c r="N400" t="str">
        <f>IF(C400&gt;DATE(2020,4,1),"Si","No")</f>
        <v>No</v>
      </c>
      <c r="O400" t="str">
        <f>IF(B400=13,"S","N")</f>
        <v>N</v>
      </c>
    </row>
    <row r="401" spans="1:15" x14ac:dyDescent="0.2">
      <c r="A401" s="1" t="s">
        <v>2</v>
      </c>
      <c r="B401">
        <v>10</v>
      </c>
      <c r="C401" s="3">
        <v>43907</v>
      </c>
      <c r="D401" s="9">
        <v>726</v>
      </c>
      <c r="E401">
        <v>14.13</v>
      </c>
      <c r="G401" s="9">
        <v>40</v>
      </c>
      <c r="H401" s="9">
        <v>22</v>
      </c>
      <c r="I401" s="3"/>
      <c r="J401" t="str">
        <f>IF(C401&gt;DATE(2020,3,22),"Si","No")</f>
        <v>No</v>
      </c>
      <c r="K401" t="str">
        <f>IF(OR(B401=18,B401=19),"No","Yes")</f>
        <v>Yes</v>
      </c>
      <c r="L401" t="str">
        <f>IF(C401&gt;DATE(2020,3,15),IF(C401&gt;DATE(2020,3,22),"Fuerte","Debil"),"No")</f>
        <v>Debil</v>
      </c>
      <c r="M401">
        <f>VLOOKUP(A401,Dias_Madrid!$A$1:$B$19,2,FALSE)</f>
        <v>10</v>
      </c>
      <c r="N401" t="str">
        <f>IF(C401&gt;DATE(2020,4,1),"Si","No")</f>
        <v>No</v>
      </c>
      <c r="O401" t="str">
        <f>IF(B401=13,"S","N")</f>
        <v>N</v>
      </c>
    </row>
    <row r="402" spans="1:15" x14ac:dyDescent="0.2">
      <c r="A402" s="1" t="s">
        <v>2</v>
      </c>
      <c r="B402">
        <v>10</v>
      </c>
      <c r="C402" s="3">
        <v>43908</v>
      </c>
      <c r="D402" s="9">
        <v>921</v>
      </c>
      <c r="E402">
        <v>18.03</v>
      </c>
      <c r="G402" s="9">
        <v>52</v>
      </c>
      <c r="H402" s="9">
        <v>24</v>
      </c>
      <c r="I402" s="3"/>
      <c r="J402" t="str">
        <f>IF(C402&gt;DATE(2020,3,22),"Si","No")</f>
        <v>No</v>
      </c>
      <c r="K402" t="str">
        <f>IF(OR(B402=18,B402=19),"No","Yes")</f>
        <v>Yes</v>
      </c>
      <c r="L402" t="str">
        <f>IF(C402&gt;DATE(2020,3,15),IF(C402&gt;DATE(2020,3,22),"Fuerte","Debil"),"No")</f>
        <v>Debil</v>
      </c>
      <c r="M402">
        <f>VLOOKUP(A402,Dias_Madrid!$A$1:$B$19,2,FALSE)</f>
        <v>10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s="1" t="s">
        <v>2</v>
      </c>
      <c r="B403">
        <v>10</v>
      </c>
      <c r="C403" s="3">
        <v>43909</v>
      </c>
      <c r="D403" s="9">
        <v>1105</v>
      </c>
      <c r="E403">
        <v>21.48</v>
      </c>
      <c r="G403" s="9">
        <v>71</v>
      </c>
      <c r="H403" s="9">
        <v>33</v>
      </c>
      <c r="I403" s="3"/>
      <c r="J403" t="str">
        <f>IF(C403&gt;DATE(2020,3,22),"Si","No")</f>
        <v>No</v>
      </c>
      <c r="K403" t="str">
        <f>IF(OR(B403=18,B403=19),"No","Yes")</f>
        <v>Yes</v>
      </c>
      <c r="L403" t="str">
        <f>IF(C403&gt;DATE(2020,3,15),IF(C403&gt;DATE(2020,3,22),"Fuerte","Debil"),"No")</f>
        <v>Debil</v>
      </c>
      <c r="M403">
        <f>VLOOKUP(A403,Dias_Madrid!$A$1:$B$19,2,FALSE)</f>
        <v>10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s="1" t="s">
        <v>2</v>
      </c>
      <c r="B404">
        <v>10</v>
      </c>
      <c r="C404" s="3">
        <v>43910</v>
      </c>
      <c r="D404" s="2">
        <v>1363</v>
      </c>
      <c r="E404">
        <v>26.64</v>
      </c>
      <c r="F404">
        <v>476</v>
      </c>
      <c r="G404">
        <v>84</v>
      </c>
      <c r="H404">
        <v>50</v>
      </c>
      <c r="I404" s="3"/>
      <c r="J404" t="str">
        <f>IF(C404&gt;DATE(2020,3,22),"Si","No")</f>
        <v>No</v>
      </c>
      <c r="K404" t="str">
        <f>IF(OR(B404=18,B404=19),"No","Yes")</f>
        <v>Yes</v>
      </c>
      <c r="L404" t="str">
        <f>IF(C404&gt;DATE(2020,3,15),IF(C404&gt;DATE(2020,3,22),"Fuerte","Debil"),"No")</f>
        <v>Debil</v>
      </c>
      <c r="M404">
        <f>VLOOKUP(A404,Dias_Madrid!$A$1:$B$19,2,FALSE)</f>
        <v>10</v>
      </c>
      <c r="N404" t="str">
        <f>IF(C404&gt;DATE(2020,4,1),"Si","No")</f>
        <v>No</v>
      </c>
      <c r="O404" t="str">
        <f>IF(B404=13,"S","N")</f>
        <v>N</v>
      </c>
    </row>
    <row r="405" spans="1:15" x14ac:dyDescent="0.2">
      <c r="A405" s="1" t="s">
        <v>2</v>
      </c>
      <c r="B405">
        <v>10</v>
      </c>
      <c r="C405" s="3">
        <v>43911</v>
      </c>
      <c r="D405" s="2">
        <v>1604</v>
      </c>
      <c r="E405">
        <v>31.32</v>
      </c>
      <c r="F405">
        <v>590</v>
      </c>
      <c r="G405">
        <v>113</v>
      </c>
      <c r="H405">
        <v>69</v>
      </c>
      <c r="I405" s="3"/>
      <c r="J405" t="str">
        <f>IF(C405&gt;DATE(2020,3,22),"Si","No")</f>
        <v>No</v>
      </c>
      <c r="K405" t="str">
        <f>IF(OR(B405=18,B405=19),"No","Yes")</f>
        <v>Yes</v>
      </c>
      <c r="L405" t="str">
        <f>IF(C405&gt;DATE(2020,3,15),IF(C405&gt;DATE(2020,3,22),"Fuerte","Debil"),"No")</f>
        <v>Debil</v>
      </c>
      <c r="M405">
        <f>VLOOKUP(A405,Dias_Madrid!$A$1:$B$19,2,FALSE)</f>
        <v>10</v>
      </c>
      <c r="N405" t="str">
        <f>IF(C405&gt;DATE(2020,4,1),"Si","No")</f>
        <v>No</v>
      </c>
      <c r="O405" t="str">
        <f>IF(B405=13,"S","N")</f>
        <v>N</v>
      </c>
    </row>
    <row r="406" spans="1:15" x14ac:dyDescent="0.2">
      <c r="A406" t="s">
        <v>2</v>
      </c>
      <c r="B406">
        <v>10</v>
      </c>
      <c r="C406" s="3">
        <v>43912</v>
      </c>
      <c r="D406" s="2">
        <v>1901</v>
      </c>
      <c r="E406">
        <v>37.25</v>
      </c>
      <c r="F406">
        <v>702</v>
      </c>
      <c r="G406">
        <v>138</v>
      </c>
      <c r="H406">
        <v>94</v>
      </c>
      <c r="I406">
        <v>36</v>
      </c>
      <c r="J406" t="str">
        <f>IF(C406&gt;DATE(2020,3,22),"Si","No")</f>
        <v>No</v>
      </c>
      <c r="K406" t="str">
        <f>IF(OR(B406=18,B406=19),"No","Yes")</f>
        <v>Yes</v>
      </c>
      <c r="L406" t="str">
        <f>IF(C406&gt;DATE(2020,3,15),IF(C406&gt;DATE(2020,3,22),"Fuerte","Debil"),"No")</f>
        <v>Debil</v>
      </c>
      <c r="M406">
        <f>VLOOKUP(A406,Dias_Madrid!$A$1:$B$19,2,FALSE)</f>
        <v>10</v>
      </c>
      <c r="N406" t="str">
        <f>IF(C406&gt;DATE(2020,4,1),"Si","No")</f>
        <v>No</v>
      </c>
      <c r="O406" t="str">
        <f>IF(B406=13,"S","N")</f>
        <v>N</v>
      </c>
    </row>
    <row r="407" spans="1:15" x14ac:dyDescent="0.2">
      <c r="A407" s="1" t="s">
        <v>2</v>
      </c>
      <c r="B407">
        <v>10</v>
      </c>
      <c r="C407" s="3">
        <v>43913</v>
      </c>
      <c r="D407" s="2">
        <v>2167</v>
      </c>
      <c r="E407">
        <v>42.31</v>
      </c>
      <c r="F407">
        <v>917</v>
      </c>
      <c r="G407">
        <v>161</v>
      </c>
      <c r="H407">
        <v>115</v>
      </c>
      <c r="I407">
        <v>37</v>
      </c>
      <c r="J407" t="str">
        <f>IF(C407&gt;DATE(2020,3,22),"Si","No")</f>
        <v>Si</v>
      </c>
      <c r="K407" t="str">
        <f>IF(OR(B407=18,B407=19),"No","Yes")</f>
        <v>Yes</v>
      </c>
      <c r="L407" t="str">
        <f>IF(C407&gt;DATE(2020,3,15),IF(C407&gt;DATE(2020,3,22),"Fuerte","Debil"),"No")</f>
        <v>Fuerte</v>
      </c>
      <c r="M407">
        <f>VLOOKUP(A407,Dias_Madrid!$A$1:$B$19,2,FALSE)</f>
        <v>10</v>
      </c>
      <c r="N407" t="str">
        <f>IF(C407&gt;DATE(2020,4,1),"Si","No")</f>
        <v>No</v>
      </c>
      <c r="O407" t="str">
        <f>IF(B407=13,"S","N")</f>
        <v>N</v>
      </c>
    </row>
    <row r="408" spans="1:15" x14ac:dyDescent="0.2">
      <c r="A408" s="1" t="s">
        <v>2</v>
      </c>
      <c r="B408">
        <v>10</v>
      </c>
      <c r="C408" s="3">
        <v>43914</v>
      </c>
      <c r="D408" s="14">
        <v>2616</v>
      </c>
      <c r="E408">
        <v>51.03</v>
      </c>
      <c r="F408" s="2">
        <v>1071</v>
      </c>
      <c r="G408">
        <v>198</v>
      </c>
      <c r="H408">
        <v>143</v>
      </c>
      <c r="I408">
        <v>44</v>
      </c>
      <c r="J408" t="str">
        <f>IF(C408&gt;DATE(2020,3,22),"Si","No")</f>
        <v>Si</v>
      </c>
      <c r="K408" t="str">
        <f>IF(OR(B408=18,B408=19),"No","Yes")</f>
        <v>Yes</v>
      </c>
      <c r="L408" t="str">
        <f>IF(C408&gt;DATE(2020,3,15),IF(C408&gt;DATE(2020,3,22),"Fuerte","Debil"),"No")</f>
        <v>Fuerte</v>
      </c>
      <c r="M408">
        <f>VLOOKUP(A408,Dias_Madrid!$A$1:$B$19,2,FALSE)</f>
        <v>10</v>
      </c>
      <c r="N408" t="str">
        <f>IF(C408&gt;DATE(2020,4,1),"Si","No")</f>
        <v>No</v>
      </c>
      <c r="O408" t="str">
        <f>IF(B408=13,"S","N")</f>
        <v>N</v>
      </c>
    </row>
    <row r="409" spans="1:15" x14ac:dyDescent="0.2">
      <c r="A409" s="1" t="s">
        <v>2</v>
      </c>
      <c r="B409">
        <v>10</v>
      </c>
      <c r="C409" s="3">
        <v>43915</v>
      </c>
      <c r="D409" s="2">
        <v>3200</v>
      </c>
      <c r="E409">
        <v>62.5</v>
      </c>
      <c r="F409" s="2">
        <v>1278</v>
      </c>
      <c r="G409">
        <v>230</v>
      </c>
      <c r="H409">
        <v>167</v>
      </c>
      <c r="I409">
        <v>57</v>
      </c>
      <c r="J409" t="str">
        <f>IF(C409&gt;DATE(2020,3,22),"Si","No")</f>
        <v>Si</v>
      </c>
      <c r="K409" t="str">
        <f>IF(OR(B409=18,B409=19),"No","Yes")</f>
        <v>Yes</v>
      </c>
      <c r="L409" t="str">
        <f>IF(C409&gt;DATE(2020,3,15),IF(C409&gt;DATE(2020,3,22),"Fuerte","Debil"),"No")</f>
        <v>Fuerte</v>
      </c>
      <c r="M409">
        <f>VLOOKUP(A409,Dias_Madrid!$A$1:$B$19,2,FALSE)</f>
        <v>10</v>
      </c>
      <c r="N409" t="str">
        <f>IF(C409&gt;DATE(2020,4,1),"Si","No")</f>
        <v>No</v>
      </c>
      <c r="O409" t="str">
        <f>IF(B409=13,"S","N")</f>
        <v>N</v>
      </c>
    </row>
    <row r="410" spans="1:15" x14ac:dyDescent="0.2">
      <c r="A410" s="1" t="s">
        <v>2</v>
      </c>
      <c r="B410">
        <v>10</v>
      </c>
      <c r="C410" s="3">
        <v>43916</v>
      </c>
      <c r="D410" s="2">
        <v>3532</v>
      </c>
      <c r="E410">
        <v>68.709999999999994</v>
      </c>
      <c r="F410" s="2">
        <v>1422</v>
      </c>
      <c r="G410">
        <v>252</v>
      </c>
      <c r="H410">
        <v>198</v>
      </c>
      <c r="I410">
        <v>73</v>
      </c>
      <c r="J410" t="str">
        <f>IF(C410&gt;DATE(2020,3,22),"Si","No")</f>
        <v>Si</v>
      </c>
      <c r="K410" t="str">
        <f>IF(OR(B410=18,B410=19),"No","Yes")</f>
        <v>Yes</v>
      </c>
      <c r="L410" t="str">
        <f>IF(C410&gt;DATE(2020,3,15),IF(C410&gt;DATE(2020,3,22),"Fuerte","Debil"),"No")</f>
        <v>Fuerte</v>
      </c>
      <c r="M410">
        <f>VLOOKUP(A410,Dias_Madrid!$A$1:$B$19,2,FALSE)</f>
        <v>10</v>
      </c>
      <c r="N410" t="str">
        <f>IF(C410&gt;DATE(2020,4,1),"Si","No")</f>
        <v>No</v>
      </c>
      <c r="O410" t="str">
        <f>IF(B410=13,"S","N")</f>
        <v>N</v>
      </c>
    </row>
    <row r="411" spans="1:15" x14ac:dyDescent="0.2">
      <c r="A411" s="1" t="s">
        <v>2</v>
      </c>
      <c r="B411">
        <v>10</v>
      </c>
      <c r="C411" s="3">
        <v>43917</v>
      </c>
      <c r="D411" s="2">
        <v>4034</v>
      </c>
      <c r="E411">
        <v>78.02</v>
      </c>
      <c r="F411" s="2">
        <v>1694</v>
      </c>
      <c r="G411">
        <v>282</v>
      </c>
      <c r="H411">
        <v>234</v>
      </c>
      <c r="I411">
        <v>92</v>
      </c>
      <c r="J411" t="str">
        <f>IF(C411&gt;DATE(2020,3,22),"Si","No")</f>
        <v>Si</v>
      </c>
      <c r="K411" t="str">
        <f>IF(OR(B411=18,B411=19),"No","Yes")</f>
        <v>Yes</v>
      </c>
      <c r="L411" t="str">
        <f>IF(C411&gt;DATE(2020,3,15),IF(C411&gt;DATE(2020,3,22),"Fuerte","Debil"),"No")</f>
        <v>Fuerte</v>
      </c>
      <c r="M411">
        <f>VLOOKUP(A411,Dias_Madrid!$A$1:$B$19,2,FALSE)</f>
        <v>10</v>
      </c>
      <c r="N411" t="str">
        <f>IF(C411&gt;DATE(2020,4,1),"Si","No")</f>
        <v>No</v>
      </c>
      <c r="O411" t="str">
        <f>IF(B411=13,"S","N")</f>
        <v>N</v>
      </c>
    </row>
    <row r="412" spans="1:15" x14ac:dyDescent="0.2">
      <c r="A412" s="1" t="s">
        <v>2</v>
      </c>
      <c r="B412">
        <v>10</v>
      </c>
      <c r="C412" s="3">
        <v>43918</v>
      </c>
      <c r="D412" s="2">
        <v>4784</v>
      </c>
      <c r="E412">
        <v>87.43</v>
      </c>
      <c r="F412" s="2">
        <v>1874</v>
      </c>
      <c r="G412">
        <v>309</v>
      </c>
      <c r="H412">
        <v>267</v>
      </c>
      <c r="I412">
        <v>161</v>
      </c>
      <c r="J412" t="str">
        <f>IF(C412&gt;DATE(2020,3,22),"Si","No")</f>
        <v>Si</v>
      </c>
      <c r="K412" t="str">
        <f>IF(OR(B412=18,B412=19),"No","Yes")</f>
        <v>Yes</v>
      </c>
      <c r="L412" t="str">
        <f>IF(C412&gt;DATE(2020,3,15),IF(C412&gt;DATE(2020,3,22),"Fuerte","Debil"),"No")</f>
        <v>Fuerte</v>
      </c>
      <c r="M412">
        <f>VLOOKUP(A412,Dias_Madrid!$A$1:$B$19,2,FALSE)</f>
        <v>10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s="1" t="s">
        <v>2</v>
      </c>
      <c r="B413">
        <v>10</v>
      </c>
      <c r="C413" s="3">
        <v>43919</v>
      </c>
      <c r="D413" s="2">
        <v>5110</v>
      </c>
      <c r="E413" s="2">
        <v>93.95</v>
      </c>
      <c r="F413" s="2">
        <v>2042</v>
      </c>
      <c r="G413" s="2">
        <v>336</v>
      </c>
      <c r="H413" s="2">
        <v>310</v>
      </c>
      <c r="I413">
        <v>185</v>
      </c>
      <c r="J413" t="str">
        <f>IF(C413&gt;DATE(2020,3,22),"Si","No")</f>
        <v>Si</v>
      </c>
      <c r="K413" t="str">
        <f>IF(OR(B413=18,B413=19),"No","Yes")</f>
        <v>Yes</v>
      </c>
      <c r="L413" t="str">
        <f>IF(C413&gt;DATE(2020,3,15),IF(C413&gt;DATE(2020,3,22),"Fuerte","Debil"),"No")</f>
        <v>Fuerte</v>
      </c>
      <c r="M413">
        <f>VLOOKUP(A413,Dias_Madrid!$A$1:$B$19,2,FALSE)</f>
        <v>10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s="1" t="s">
        <v>2</v>
      </c>
      <c r="B414">
        <v>10</v>
      </c>
      <c r="C414" s="3">
        <v>43920</v>
      </c>
      <c r="D414" s="2">
        <v>5508</v>
      </c>
      <c r="E414" s="2">
        <v>99.27</v>
      </c>
      <c r="F414" s="2">
        <v>2189</v>
      </c>
      <c r="G414" s="2">
        <v>356</v>
      </c>
      <c r="H414" s="2">
        <v>339</v>
      </c>
      <c r="I414" s="2">
        <v>200</v>
      </c>
      <c r="J414" t="str">
        <f>IF(C414&gt;DATE(2020,3,22),"Si","No")</f>
        <v>Si</v>
      </c>
      <c r="K414" t="str">
        <f>IF(OR(B414=18,B414=19),"No","Yes")</f>
        <v>Yes</v>
      </c>
      <c r="L414" t="str">
        <f>IF(C414&gt;DATE(2020,3,15),IF(C414&gt;DATE(2020,3,22),"Fuerte","Debil"),"No")</f>
        <v>Fuerte</v>
      </c>
      <c r="M414">
        <f>VLOOKUP(A414,Dias_Madrid!$A$1:$B$19,2,FALSE)</f>
        <v>10</v>
      </c>
      <c r="N414" t="str">
        <f>IF(C414&gt;DATE(2020,4,1),"Si","No")</f>
        <v>No</v>
      </c>
      <c r="O414" t="str">
        <f>IF(B414=13,"S","N")</f>
        <v>N</v>
      </c>
    </row>
    <row r="415" spans="1:15" x14ac:dyDescent="0.2">
      <c r="A415" s="1" t="s">
        <v>2</v>
      </c>
      <c r="B415">
        <v>10</v>
      </c>
      <c r="C415" s="3">
        <v>43921</v>
      </c>
      <c r="D415" s="2">
        <v>5922</v>
      </c>
      <c r="E415" s="2">
        <v>103.84</v>
      </c>
      <c r="F415" s="2">
        <v>2189</v>
      </c>
      <c r="G415" s="2">
        <v>365</v>
      </c>
      <c r="H415">
        <v>395</v>
      </c>
      <c r="I415" s="2">
        <v>240</v>
      </c>
      <c r="J415" t="str">
        <f>IF(C415&gt;DATE(2020,3,22),"Si","No")</f>
        <v>Si</v>
      </c>
      <c r="K415" t="str">
        <f>IF(OR(B415=18,B415=19),"No","Yes")</f>
        <v>Yes</v>
      </c>
      <c r="L415" t="str">
        <f>IF(C415&gt;DATE(2020,3,15),IF(C415&gt;DATE(2020,3,22),"Fuerte","Debil"),"No")</f>
        <v>Fuerte</v>
      </c>
      <c r="M415">
        <f>VLOOKUP(A415,Dias_Madrid!$A$1:$B$19,2,FALSE)</f>
        <v>10</v>
      </c>
      <c r="N415" t="str">
        <f>IF(C415&gt;DATE(2020,4,1),"Si","No")</f>
        <v>No</v>
      </c>
      <c r="O415" t="str">
        <f>IF(B415=13,"S","N")</f>
        <v>N</v>
      </c>
    </row>
    <row r="416" spans="1:15" x14ac:dyDescent="0.2">
      <c r="A416" s="1" t="s">
        <v>2</v>
      </c>
      <c r="B416">
        <v>10</v>
      </c>
      <c r="C416" s="3">
        <v>43922</v>
      </c>
      <c r="D416" s="2">
        <v>6308</v>
      </c>
      <c r="E416" s="2">
        <v>107.66</v>
      </c>
      <c r="F416" s="2">
        <v>2189</v>
      </c>
      <c r="G416" s="2">
        <v>379</v>
      </c>
      <c r="H416" s="2">
        <v>443</v>
      </c>
      <c r="I416" s="2">
        <v>432</v>
      </c>
      <c r="J416" t="str">
        <f>IF(C416&gt;DATE(2020,3,22),"Si","No")</f>
        <v>Si</v>
      </c>
      <c r="K416" t="str">
        <f>IF(OR(B416=18,B416=19),"No","Yes")</f>
        <v>Yes</v>
      </c>
      <c r="L416" t="str">
        <f>IF(C416&gt;DATE(2020,3,15),IF(C416&gt;DATE(2020,3,22),"Fuerte","Debil"),"No")</f>
        <v>Fuerte</v>
      </c>
      <c r="M416">
        <f>VLOOKUP(A416,Dias_Madrid!$A$1:$B$19,2,FALSE)</f>
        <v>10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s="1" t="s">
        <v>2</v>
      </c>
      <c r="B417">
        <v>10</v>
      </c>
      <c r="C417" s="3">
        <v>43923</v>
      </c>
      <c r="D417" s="2">
        <v>6624</v>
      </c>
      <c r="E417" s="2">
        <v>110.3</v>
      </c>
      <c r="F417" s="2">
        <v>2064</v>
      </c>
      <c r="G417" s="2">
        <v>386</v>
      </c>
      <c r="H417" s="2">
        <v>511</v>
      </c>
      <c r="I417" s="2">
        <v>592</v>
      </c>
      <c r="J417" t="str">
        <f>IF(C417&gt;DATE(2020,3,22),"Si","No")</f>
        <v>Si</v>
      </c>
      <c r="K417" t="str">
        <f>IF(OR(B417=18,B417=19),"No","Yes")</f>
        <v>Yes</v>
      </c>
      <c r="L417" t="str">
        <f>IF(C417&gt;DATE(2020,3,15),IF(C417&gt;DATE(2020,3,22),"Fuerte","Debil"),"No")</f>
        <v>Fuerte</v>
      </c>
      <c r="M417">
        <f>VLOOKUP(A417,Dias_Madrid!$A$1:$B$19,2,FALSE)</f>
        <v>10</v>
      </c>
      <c r="N417" t="str">
        <f>IF(C417&gt;DATE(2020,4,1),"Si","No")</f>
        <v>Si</v>
      </c>
      <c r="O417" t="str">
        <f>IF(B417=13,"S","N")</f>
        <v>N</v>
      </c>
    </row>
    <row r="418" spans="1:15" x14ac:dyDescent="0.2">
      <c r="A418" s="20" t="s">
        <v>2</v>
      </c>
      <c r="B418" s="18">
        <v>10</v>
      </c>
      <c r="C418" s="3">
        <v>43924</v>
      </c>
      <c r="D418" s="19">
        <v>6901</v>
      </c>
      <c r="E418" s="19">
        <v>111</v>
      </c>
      <c r="F418" s="19">
        <v>1977</v>
      </c>
      <c r="G418" s="19">
        <v>386</v>
      </c>
      <c r="H418" s="19">
        <v>571</v>
      </c>
      <c r="I418" s="19">
        <v>695</v>
      </c>
      <c r="J418" t="str">
        <f>IF(C418&gt;DATE(2020,3,22),"Si","No")</f>
        <v>Si</v>
      </c>
      <c r="K418" t="str">
        <f>IF(OR(B418=18,B418=19),"No","Yes")</f>
        <v>Yes</v>
      </c>
      <c r="L418" t="str">
        <f>IF(C418&gt;DATE(2020,3,15),IF(C418&gt;DATE(2020,3,22),"Fuerte","Debil"),"No")</f>
        <v>Fuerte</v>
      </c>
      <c r="M418">
        <f>VLOOKUP(A418,Dias_Madrid!$A$1:$B$19,2,FALSE)</f>
        <v>10</v>
      </c>
      <c r="N418" t="str">
        <f>IF(C418&gt;DATE(2020,4,1),"Si","No")</f>
        <v>Si</v>
      </c>
      <c r="O418" t="str">
        <f>IF(B418=13,"S","N")</f>
        <v>N</v>
      </c>
    </row>
    <row r="419" spans="1:15" x14ac:dyDescent="0.2">
      <c r="A419" s="1" t="s">
        <v>2</v>
      </c>
      <c r="B419">
        <v>10</v>
      </c>
      <c r="C419" s="3">
        <v>43925</v>
      </c>
      <c r="D419" s="2">
        <v>7184</v>
      </c>
      <c r="E419" s="2">
        <v>111.52</v>
      </c>
      <c r="F419" s="2">
        <v>1901</v>
      </c>
      <c r="G419" s="2">
        <v>381</v>
      </c>
      <c r="H419" s="2">
        <v>613</v>
      </c>
      <c r="I419" s="2">
        <v>812</v>
      </c>
      <c r="J419" t="str">
        <f>IF(C419&gt;DATE(2020,3,22),"Si","No")</f>
        <v>Si</v>
      </c>
      <c r="K419" t="str">
        <f>IF(OR(B419=18,B419=19),"No","Yes")</f>
        <v>Yes</v>
      </c>
      <c r="L419" t="str">
        <f>IF(C419&gt;DATE(2020,3,15),IF(C419&gt;DATE(2020,3,22),"Fuerte","Debil"),"No")</f>
        <v>Fuerte</v>
      </c>
      <c r="M419">
        <f>VLOOKUP(A419,Dias_Madrid!$A$1:$B$19,2,FALSE)</f>
        <v>10</v>
      </c>
      <c r="N419" t="str">
        <f>IF(C419&gt;DATE(2020,4,1),"Si","No")</f>
        <v>Si</v>
      </c>
      <c r="O419" t="str">
        <f>IF(B419=13,"S","N")</f>
        <v>N</v>
      </c>
    </row>
    <row r="420" spans="1:15" x14ac:dyDescent="0.2">
      <c r="A420" s="1" t="s">
        <v>2</v>
      </c>
      <c r="B420">
        <v>10</v>
      </c>
      <c r="C420" s="3">
        <v>43926</v>
      </c>
      <c r="D420" s="2">
        <v>7334</v>
      </c>
      <c r="E420">
        <v>108.58</v>
      </c>
      <c r="F420" s="2">
        <v>1909</v>
      </c>
      <c r="G420">
        <v>384</v>
      </c>
      <c r="H420" s="2">
        <v>637</v>
      </c>
      <c r="I420">
        <v>930</v>
      </c>
      <c r="J420" t="str">
        <f>IF(C420&gt;DATE(2020,3,22),"Si","No")</f>
        <v>Si</v>
      </c>
      <c r="K420" t="str">
        <f>IF(OR(B420=18,B420=19),"No","Yes")</f>
        <v>Yes</v>
      </c>
      <c r="L420" t="str">
        <f>IF(C420&gt;DATE(2020,3,15),IF(C420&gt;DATE(2020,3,22),"Fuerte","Debil"),"No")</f>
        <v>Fuerte</v>
      </c>
      <c r="M420">
        <f>VLOOKUP(A420,Dias_Madrid!$A$1:$B$19,2,FALSE)</f>
        <v>10</v>
      </c>
      <c r="N420" t="str">
        <f>IF(C420&gt;DATE(2020,4,1),"Si","No")</f>
        <v>Si</v>
      </c>
      <c r="O420" t="str">
        <f>IF(B420=13,"S","N")</f>
        <v>N</v>
      </c>
    </row>
    <row r="421" spans="1:15" x14ac:dyDescent="0.2">
      <c r="A421" s="1" t="s">
        <v>2</v>
      </c>
      <c r="B421">
        <v>10</v>
      </c>
      <c r="C421" s="3">
        <v>43927</v>
      </c>
      <c r="D421" s="2">
        <v>7443</v>
      </c>
      <c r="E421">
        <v>105.44</v>
      </c>
      <c r="F421" s="2">
        <v>1887</v>
      </c>
      <c r="G421">
        <v>384</v>
      </c>
      <c r="H421" s="2">
        <v>672</v>
      </c>
      <c r="I421" s="2">
        <v>1103</v>
      </c>
      <c r="J421" t="str">
        <f>IF(C421&gt;DATE(2020,3,22),"Si","No")</f>
        <v>Si</v>
      </c>
      <c r="K421" t="str">
        <f>IF(OR(B421=18,B421=19),"No","Yes")</f>
        <v>Yes</v>
      </c>
      <c r="L421" t="str">
        <f>IF(C421&gt;DATE(2020,3,15),IF(C421&gt;DATE(2020,3,22),"Fuerte","Debil"),"No")</f>
        <v>Fuerte</v>
      </c>
      <c r="M421">
        <f>VLOOKUP(A421,Dias_Madrid!$A$1:$B$19,2,FALSE)</f>
        <v>10</v>
      </c>
      <c r="N421" t="str">
        <f>IF(C421&gt;DATE(2020,4,1),"Si","No")</f>
        <v>Si</v>
      </c>
      <c r="O421" t="str">
        <f>IF(B421=13,"S","N")</f>
        <v>N</v>
      </c>
    </row>
    <row r="422" spans="1:15" x14ac:dyDescent="0.2">
      <c r="A422" s="1" t="s">
        <v>2</v>
      </c>
      <c r="B422">
        <v>10</v>
      </c>
      <c r="C422" s="3">
        <v>43928</v>
      </c>
      <c r="D422" s="2">
        <v>7655</v>
      </c>
      <c r="E422">
        <v>100.7</v>
      </c>
      <c r="F422" s="2">
        <v>1714</v>
      </c>
      <c r="G422">
        <v>371</v>
      </c>
      <c r="H422" s="2">
        <v>724</v>
      </c>
      <c r="I422" s="2">
        <v>1344</v>
      </c>
      <c r="J422" t="str">
        <f>IF(C422&gt;DATE(2020,3,22),"Si","No")</f>
        <v>Si</v>
      </c>
      <c r="K422" t="str">
        <f>IF(OR(B422=18,B422=19),"No","Yes")</f>
        <v>Yes</v>
      </c>
      <c r="L422" t="str">
        <f>IF(C422&gt;DATE(2020,3,15),IF(C422&gt;DATE(2020,3,22),"Fuerte","Debil"),"No")</f>
        <v>Fuerte</v>
      </c>
      <c r="M422">
        <f>VLOOKUP(A422,Dias_Madrid!$A$1:$B$19,2,FALSE)</f>
        <v>10</v>
      </c>
      <c r="N422" t="str">
        <f>IF(C422&gt;DATE(2020,4,1),"Si","No")</f>
        <v>Si</v>
      </c>
      <c r="O422" t="str">
        <f>IF(B422=13,"S","N")</f>
        <v>N</v>
      </c>
    </row>
    <row r="423" spans="1:15" x14ac:dyDescent="0.2">
      <c r="A423" s="1" t="s">
        <v>2</v>
      </c>
      <c r="B423">
        <v>10</v>
      </c>
      <c r="C423" s="3">
        <v>43929</v>
      </c>
      <c r="D423" s="2">
        <v>7964</v>
      </c>
      <c r="E423">
        <v>95.21</v>
      </c>
      <c r="F423" s="2">
        <v>3815</v>
      </c>
      <c r="G423">
        <v>541</v>
      </c>
      <c r="H423" s="2">
        <v>767</v>
      </c>
      <c r="I423" s="2">
        <v>1772</v>
      </c>
      <c r="J423" t="str">
        <f>IF(C423&gt;DATE(2020,3,22),"Si","No")</f>
        <v>Si</v>
      </c>
      <c r="K423" t="str">
        <f>IF(OR(B423=18,B423=19),"No","Yes")</f>
        <v>Yes</v>
      </c>
      <c r="L423" t="str">
        <f>IF(C423&gt;DATE(2020,3,15),IF(C423&gt;DATE(2020,3,22),"Fuerte","Debil"),"No")</f>
        <v>Fuerte</v>
      </c>
      <c r="M423">
        <f>VLOOKUP(A423,Dias_Madrid!$A$1:$B$19,2,FALSE)</f>
        <v>10</v>
      </c>
      <c r="N423" t="str">
        <f>IF(C423&gt;DATE(2020,4,1),"Si","No")</f>
        <v>Si</v>
      </c>
      <c r="O423" t="str">
        <f>IF(B423=13,"S","N")</f>
        <v>N</v>
      </c>
    </row>
    <row r="424" spans="1:15" x14ac:dyDescent="0.2">
      <c r="A424" s="1" t="s">
        <v>2</v>
      </c>
      <c r="B424">
        <v>10</v>
      </c>
      <c r="C424" s="3">
        <v>43930</v>
      </c>
      <c r="D424" s="2">
        <v>8331</v>
      </c>
      <c r="E424">
        <v>95.91</v>
      </c>
      <c r="F424" s="2">
        <v>3987</v>
      </c>
      <c r="G424">
        <v>561</v>
      </c>
      <c r="H424" s="2">
        <v>796</v>
      </c>
      <c r="I424" s="2">
        <v>2085</v>
      </c>
      <c r="J424" t="str">
        <f>IF(C424&gt;DATE(2020,3,22),"Si","No")</f>
        <v>Si</v>
      </c>
      <c r="K424" t="str">
        <f>IF(OR(B424=18,B424=19),"No","Yes")</f>
        <v>Yes</v>
      </c>
      <c r="L424" t="str">
        <f>IF(C424&gt;DATE(2020,3,15),IF(C424&gt;DATE(2020,3,22),"Fuerte","Debil"),"No")</f>
        <v>Fuerte</v>
      </c>
      <c r="M424">
        <f>VLOOKUP(A424,Dias_Madrid!$A$1:$B$19,2,FALSE)</f>
        <v>10</v>
      </c>
      <c r="N424" t="str">
        <f>IF(C424&gt;DATE(2020,4,1),"Si","No")</f>
        <v>Si</v>
      </c>
      <c r="O424" t="str">
        <f>IF(B424=13,"S","N")</f>
        <v>N</v>
      </c>
    </row>
    <row r="425" spans="1:15" x14ac:dyDescent="0.2">
      <c r="A425" s="1" t="s">
        <v>2</v>
      </c>
      <c r="B425">
        <v>10</v>
      </c>
      <c r="C425" s="3">
        <v>43931</v>
      </c>
      <c r="D425" s="2">
        <v>8578</v>
      </c>
      <c r="E425">
        <v>90.81</v>
      </c>
      <c r="F425" s="2">
        <v>4132</v>
      </c>
      <c r="G425">
        <v>565</v>
      </c>
      <c r="H425" s="2">
        <v>818</v>
      </c>
      <c r="I425" s="2">
        <v>2289</v>
      </c>
      <c r="J425" t="str">
        <f>IF(C425&gt;DATE(2020,3,22),"Si","No")</f>
        <v>Si</v>
      </c>
      <c r="K425" t="str">
        <f>IF(OR(B425=18,B425=19),"No","Yes")</f>
        <v>Yes</v>
      </c>
      <c r="L425" t="str">
        <f>IF(C425&gt;DATE(2020,3,15),IF(C425&gt;DATE(2020,3,22),"Fuerte","Debil"),"No")</f>
        <v>Fuerte</v>
      </c>
      <c r="M425">
        <f>VLOOKUP(A425,Dias_Madrid!$A$1:$B$19,2,FALSE)</f>
        <v>10</v>
      </c>
      <c r="N425" t="str">
        <f>IF(C425&gt;DATE(2020,4,1),"Si","No")</f>
        <v>Si</v>
      </c>
      <c r="O425" t="str">
        <f>IF(B425=13,"S","N")</f>
        <v>N</v>
      </c>
    </row>
    <row r="426" spans="1:15" x14ac:dyDescent="0.2">
      <c r="A426" s="1" t="s">
        <v>2</v>
      </c>
      <c r="B426">
        <v>10</v>
      </c>
      <c r="C426" s="3">
        <v>43932</v>
      </c>
      <c r="D426" s="2">
        <v>8841</v>
      </c>
      <c r="E426">
        <v>81.08</v>
      </c>
      <c r="F426" s="2">
        <v>4149</v>
      </c>
      <c r="G426">
        <v>567</v>
      </c>
      <c r="H426" s="2">
        <v>838</v>
      </c>
      <c r="I426" s="2">
        <v>2624</v>
      </c>
      <c r="J426" t="str">
        <f>IF(C426&gt;DATE(2020,3,22),"Si","No")</f>
        <v>Si</v>
      </c>
      <c r="K426" t="str">
        <f>IF(OR(B426=18,B426=19),"No","Yes")</f>
        <v>Yes</v>
      </c>
      <c r="L426" t="str">
        <f>IF(C426&gt;DATE(2020,3,15),IF(C426&gt;DATE(2020,3,22),"Fuerte","Debil"),"No")</f>
        <v>Fuerte</v>
      </c>
      <c r="M426">
        <f>VLOOKUP(A426,Dias_Madrid!$A$1:$B$19,2,FALSE)</f>
        <v>10</v>
      </c>
      <c r="N426" t="str">
        <f>IF(C426&gt;DATE(2020,4,1),"Si","No")</f>
        <v>Si</v>
      </c>
      <c r="O426" t="str">
        <f>IF(B426=13,"S","N")</f>
        <v>N</v>
      </c>
    </row>
    <row r="427" spans="1:15" x14ac:dyDescent="0.2">
      <c r="A427" s="1" t="s">
        <v>2</v>
      </c>
      <c r="B427">
        <v>10</v>
      </c>
      <c r="C427" s="3">
        <v>43933</v>
      </c>
      <c r="D427" s="2">
        <v>9060</v>
      </c>
      <c r="E427">
        <v>78.94</v>
      </c>
      <c r="F427" s="2">
        <v>4269</v>
      </c>
      <c r="G427">
        <v>576</v>
      </c>
      <c r="H427" s="2">
        <v>876</v>
      </c>
      <c r="I427" s="2">
        <v>2803</v>
      </c>
      <c r="J427" t="str">
        <f>IF(C427&gt;DATE(2020,3,22),"Si","No")</f>
        <v>Si</v>
      </c>
      <c r="K427" t="str">
        <f>IF(OR(B427=18,B427=19),"No","Yes")</f>
        <v>Yes</v>
      </c>
      <c r="L427" t="str">
        <f>IF(C427&gt;DATE(2020,3,15),IF(C427&gt;DATE(2020,3,22),"Fuerte","Debil"),"No")</f>
        <v>Fuerte</v>
      </c>
      <c r="M427">
        <f>VLOOKUP(A427,Dias_Madrid!$A$1:$B$19,2,FALSE)</f>
        <v>10</v>
      </c>
      <c r="N427" t="str">
        <f>IF(C427&gt;DATE(2020,4,1),"Si","No")</f>
        <v>Si</v>
      </c>
      <c r="O427" t="str">
        <f>IF(B427=13,"S","N")</f>
        <v>N</v>
      </c>
    </row>
    <row r="428" spans="1:15" x14ac:dyDescent="0.2">
      <c r="A428" s="1" t="s">
        <v>2</v>
      </c>
      <c r="B428">
        <v>10</v>
      </c>
      <c r="C428" s="3">
        <v>43934</v>
      </c>
      <c r="D428" s="2">
        <v>9213</v>
      </c>
      <c r="E428" s="2">
        <v>74.040000000000006</v>
      </c>
      <c r="F428" s="2">
        <v>4397</v>
      </c>
      <c r="G428" s="2">
        <v>581</v>
      </c>
      <c r="H428" s="2">
        <v>907</v>
      </c>
      <c r="I428" s="2">
        <v>3069</v>
      </c>
      <c r="J428" t="str">
        <f>IF(C428&gt;DATE(2020,3,22),"Si","No")</f>
        <v>Si</v>
      </c>
      <c r="K428" t="str">
        <f>IF(OR(B428=18,B428=19),"No","Yes")</f>
        <v>Yes</v>
      </c>
      <c r="L428" t="str">
        <f>IF(C428&gt;DATE(2020,3,15),IF(C428&gt;DATE(2020,3,22),"Fuerte","Debil"),"No")</f>
        <v>Fuerte</v>
      </c>
      <c r="M428">
        <f>VLOOKUP(A428,Dias_Madrid!$A$1:$B$19,2,FALSE)</f>
        <v>10</v>
      </c>
      <c r="N428" t="str">
        <f>IF(C428&gt;DATE(2020,4,1),"Si","No")</f>
        <v>Si</v>
      </c>
      <c r="O428" t="str">
        <f>IF(B428=13,"S","N")</f>
        <v>N</v>
      </c>
    </row>
    <row r="429" spans="1:15" x14ac:dyDescent="0.2">
      <c r="A429" s="1" t="s">
        <v>2</v>
      </c>
      <c r="B429">
        <v>10</v>
      </c>
      <c r="C429" s="3">
        <v>43935</v>
      </c>
      <c r="D429" s="2">
        <v>9424</v>
      </c>
      <c r="E429">
        <v>69.989999999999995</v>
      </c>
      <c r="F429" s="2">
        <v>4465</v>
      </c>
      <c r="G429">
        <v>588</v>
      </c>
      <c r="H429">
        <v>945</v>
      </c>
      <c r="I429" s="2">
        <v>3360</v>
      </c>
      <c r="J429" t="str">
        <f>IF(C429&gt;DATE(2020,3,22),"Si","No")</f>
        <v>Si</v>
      </c>
      <c r="K429" t="str">
        <f>IF(OR(B429=18,B429=19),"No","Yes")</f>
        <v>Yes</v>
      </c>
      <c r="L429" t="str">
        <f>IF(C429&gt;DATE(2020,3,15),IF(C429&gt;DATE(2020,3,22),"Fuerte","Debil"),"No")</f>
        <v>Fuerte</v>
      </c>
      <c r="M429">
        <f>VLOOKUP(A429,Dias_Madrid!$A$1:$B$19,2,FALSE)</f>
        <v>10</v>
      </c>
      <c r="N429" t="str">
        <f>IF(C429&gt;DATE(2020,4,1),"Si","No")</f>
        <v>Si</v>
      </c>
      <c r="O429" t="str">
        <f>IF(B429=13,"S","N")</f>
        <v>N</v>
      </c>
    </row>
    <row r="430" spans="1:15" x14ac:dyDescent="0.2">
      <c r="A430" s="1" t="s">
        <v>2</v>
      </c>
      <c r="B430">
        <v>10</v>
      </c>
      <c r="C430" s="3">
        <v>43936</v>
      </c>
      <c r="D430" s="2">
        <v>9615</v>
      </c>
      <c r="E430">
        <v>66.09</v>
      </c>
      <c r="F430" s="2">
        <v>4524</v>
      </c>
      <c r="G430" s="2">
        <v>625</v>
      </c>
      <c r="H430">
        <v>972</v>
      </c>
      <c r="I430" s="2">
        <v>3702</v>
      </c>
      <c r="J430" t="str">
        <f>IF(C430&gt;DATE(2020,3,22),"Si","No")</f>
        <v>Si</v>
      </c>
      <c r="K430" t="str">
        <f>IF(OR(B430=18,B430=19),"No","Yes")</f>
        <v>Yes</v>
      </c>
      <c r="L430" t="str">
        <f>IF(C430&gt;DATE(2020,3,15),IF(C430&gt;DATE(2020,3,22),"Fuerte","Debil"),"No")</f>
        <v>Fuerte</v>
      </c>
      <c r="M430">
        <f>VLOOKUP(A430,Dias_Madrid!$A$1:$B$19,2,FALSE)</f>
        <v>10</v>
      </c>
      <c r="N430" t="str">
        <f>IF(C430&gt;DATE(2020,4,1),"Si","No")</f>
        <v>Si</v>
      </c>
      <c r="O430" t="str">
        <f>IF(B430=13,"S","N")</f>
        <v>N</v>
      </c>
    </row>
    <row r="431" spans="1:15" x14ac:dyDescent="0.2">
      <c r="A431" s="1" t="s">
        <v>2</v>
      </c>
      <c r="B431">
        <v>10</v>
      </c>
      <c r="C431" s="3">
        <v>43937</v>
      </c>
      <c r="D431" s="2">
        <v>9869</v>
      </c>
      <c r="E431">
        <v>64.849999999999994</v>
      </c>
      <c r="F431" s="2">
        <v>4605</v>
      </c>
      <c r="G431" s="2">
        <v>632</v>
      </c>
      <c r="H431" s="2">
        <v>999</v>
      </c>
      <c r="I431" s="2">
        <v>4024</v>
      </c>
      <c r="J431" t="str">
        <f>IF(C431&gt;DATE(2020,3,22),"Si","No")</f>
        <v>Si</v>
      </c>
      <c r="K431" t="str">
        <f>IF(OR(B431=18,B431=19),"No","Yes")</f>
        <v>Yes</v>
      </c>
      <c r="L431" t="str">
        <f>IF(C431&gt;DATE(2020,3,15),IF(C431&gt;DATE(2020,3,22),"Fuerte","Debil"),"No")</f>
        <v>Fuerte</v>
      </c>
      <c r="M431">
        <f>VLOOKUP(A431,Dias_Madrid!$A$1:$B$19,2,FALSE)</f>
        <v>10</v>
      </c>
      <c r="N431" t="str">
        <f>IF(C431&gt;DATE(2020,4,1),"Si","No")</f>
        <v>Si</v>
      </c>
      <c r="O431" t="str">
        <f>IF(B431=13,"S","N")</f>
        <v>N</v>
      </c>
    </row>
    <row r="432" spans="1:15" x14ac:dyDescent="0.2">
      <c r="A432" t="s">
        <v>3</v>
      </c>
      <c r="B432">
        <v>11</v>
      </c>
      <c r="C432" s="3">
        <v>43895</v>
      </c>
      <c r="D432">
        <v>6</v>
      </c>
      <c r="E432">
        <v>0.56000000000000005</v>
      </c>
      <c r="G432">
        <v>0</v>
      </c>
      <c r="H432">
        <v>0</v>
      </c>
      <c r="I432" s="3"/>
      <c r="J432" t="str">
        <f>IF(C432&gt;DATE(2020,3,22),"Si","No")</f>
        <v>No</v>
      </c>
      <c r="K432" t="str">
        <f>IF(OR(B432=18,B432=19),"No","Yes")</f>
        <v>Yes</v>
      </c>
      <c r="L432" t="str">
        <f>IF(C432&gt;DATE(2020,3,15),IF(C432&gt;DATE(2020,3,22),"Fuerte","Debil"),"No")</f>
        <v>No</v>
      </c>
      <c r="M432">
        <f>VLOOKUP(A432,Dias_Madrid!$A$1:$B$19,2,FALSE)</f>
        <v>8</v>
      </c>
      <c r="N432" t="str">
        <f>IF(C432&gt;DATE(2020,4,1),"Si","No")</f>
        <v>No</v>
      </c>
      <c r="O432" t="str">
        <f>IF(B432=13,"S","N")</f>
        <v>N</v>
      </c>
    </row>
    <row r="433" spans="1:15" x14ac:dyDescent="0.2">
      <c r="A433" t="s">
        <v>3</v>
      </c>
      <c r="B433">
        <v>11</v>
      </c>
      <c r="C433" s="3">
        <v>43896</v>
      </c>
      <c r="D433">
        <v>6</v>
      </c>
      <c r="E433">
        <v>0.56000000000000005</v>
      </c>
      <c r="G433">
        <v>0</v>
      </c>
      <c r="H433">
        <v>0</v>
      </c>
      <c r="I433" s="3"/>
      <c r="J433" t="str">
        <f>IF(C433&gt;DATE(2020,3,22),"Si","No")</f>
        <v>No</v>
      </c>
      <c r="K433" t="str">
        <f>IF(OR(B433=18,B433=19),"No","Yes")</f>
        <v>Yes</v>
      </c>
      <c r="L433" t="str">
        <f>IF(C433&gt;DATE(2020,3,15),IF(C433&gt;DATE(2020,3,22),"Fuerte","Debil"),"No")</f>
        <v>No</v>
      </c>
      <c r="M433">
        <f>VLOOKUP(A433,Dias_Madrid!$A$1:$B$19,2,FALSE)</f>
        <v>8</v>
      </c>
      <c r="N433" t="str">
        <f>IF(C433&gt;DATE(2020,4,1),"Si","No")</f>
        <v>No</v>
      </c>
      <c r="O433" t="str">
        <f>IF(B433=13,"S","N")</f>
        <v>N</v>
      </c>
    </row>
    <row r="434" spans="1:15" x14ac:dyDescent="0.2">
      <c r="A434" t="s">
        <v>3</v>
      </c>
      <c r="B434">
        <v>11</v>
      </c>
      <c r="C434" s="3">
        <v>43897</v>
      </c>
      <c r="D434">
        <v>6</v>
      </c>
      <c r="E434">
        <v>0.56000000000000005</v>
      </c>
      <c r="G434">
        <v>0</v>
      </c>
      <c r="H434">
        <v>0</v>
      </c>
      <c r="I434" s="3"/>
      <c r="J434" t="str">
        <f>IF(C434&gt;DATE(2020,3,22),"Si","No")</f>
        <v>No</v>
      </c>
      <c r="K434" t="str">
        <f>IF(OR(B434=18,B434=19),"No","Yes")</f>
        <v>Yes</v>
      </c>
      <c r="L434" t="str">
        <f>IF(C434&gt;DATE(2020,3,15),IF(C434&gt;DATE(2020,3,22),"Fuerte","Debil"),"No")</f>
        <v>No</v>
      </c>
      <c r="M434">
        <f>VLOOKUP(A434,Dias_Madrid!$A$1:$B$19,2,FALSE)</f>
        <v>8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t="s">
        <v>3</v>
      </c>
      <c r="B435">
        <v>11</v>
      </c>
      <c r="C435" s="3">
        <v>43898</v>
      </c>
      <c r="D435">
        <v>7</v>
      </c>
      <c r="E435">
        <v>0.66</v>
      </c>
      <c r="G435">
        <v>0</v>
      </c>
      <c r="H435">
        <v>0</v>
      </c>
      <c r="I435" s="3"/>
      <c r="J435" t="str">
        <f>IF(C435&gt;DATE(2020,3,22),"Si","No")</f>
        <v>No</v>
      </c>
      <c r="K435" t="str">
        <f>IF(OR(B435=18,B435=19),"No","Yes")</f>
        <v>Yes</v>
      </c>
      <c r="L435" t="str">
        <f>IF(C435&gt;DATE(2020,3,15),IF(C435&gt;DATE(2020,3,22),"Fuerte","Debil"),"No")</f>
        <v>No</v>
      </c>
      <c r="M435">
        <f>VLOOKUP(A435,Dias_Madrid!$A$1:$B$19,2,FALSE)</f>
        <v>8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t="s">
        <v>3</v>
      </c>
      <c r="B436">
        <v>11</v>
      </c>
      <c r="C436" s="3">
        <v>43899</v>
      </c>
      <c r="D436">
        <v>8</v>
      </c>
      <c r="E436">
        <v>0.75</v>
      </c>
      <c r="G436">
        <v>0</v>
      </c>
      <c r="H436">
        <v>0</v>
      </c>
      <c r="I436" s="3"/>
      <c r="J436" t="str">
        <f>IF(C436&gt;DATE(2020,3,22),"Si","No")</f>
        <v>No</v>
      </c>
      <c r="K436" t="str">
        <f>IF(OR(B436=18,B436=19),"No","Yes")</f>
        <v>Yes</v>
      </c>
      <c r="L436" t="str">
        <f>IF(C436&gt;DATE(2020,3,15),IF(C436&gt;DATE(2020,3,22),"Fuerte","Debil"),"No")</f>
        <v>No</v>
      </c>
      <c r="M436">
        <f>VLOOKUP(A436,Dias_Madrid!$A$1:$B$19,2,FALSE)</f>
        <v>8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t="s">
        <v>3</v>
      </c>
      <c r="B437">
        <v>11</v>
      </c>
      <c r="C437" s="3">
        <v>43900</v>
      </c>
      <c r="D437" s="9">
        <v>9</v>
      </c>
      <c r="E437">
        <v>0.84</v>
      </c>
      <c r="G437" s="9">
        <v>1</v>
      </c>
      <c r="H437" s="9">
        <v>0</v>
      </c>
      <c r="I437" s="3"/>
      <c r="J437" t="str">
        <f>IF(C437&gt;DATE(2020,3,22),"Si","No")</f>
        <v>No</v>
      </c>
      <c r="K437" t="str">
        <f>IF(OR(B437=18,B437=19),"No","Yes")</f>
        <v>Yes</v>
      </c>
      <c r="L437" t="str">
        <f>IF(C437&gt;DATE(2020,3,15),IF(C437&gt;DATE(2020,3,22),"Fuerte","Debil"),"No")</f>
        <v>No</v>
      </c>
      <c r="M437">
        <f>VLOOKUP(A437,Dias_Madrid!$A$1:$B$19,2,FALSE)</f>
        <v>8</v>
      </c>
      <c r="N437" t="str">
        <f>IF(C437&gt;DATE(2020,4,1),"Si","No")</f>
        <v>No</v>
      </c>
      <c r="O437" t="str">
        <f>IF(B437=13,"S","N")</f>
        <v>N</v>
      </c>
    </row>
    <row r="438" spans="1:15" x14ac:dyDescent="0.2">
      <c r="A438" t="s">
        <v>3</v>
      </c>
      <c r="B438">
        <v>11</v>
      </c>
      <c r="C438" s="3">
        <v>43901</v>
      </c>
      <c r="D438" s="9">
        <v>19</v>
      </c>
      <c r="E438">
        <v>1.78</v>
      </c>
      <c r="G438" s="9">
        <v>1</v>
      </c>
      <c r="H438" s="9">
        <v>1</v>
      </c>
      <c r="I438" s="3"/>
      <c r="J438" t="str">
        <f>IF(C438&gt;DATE(2020,3,22),"Si","No")</f>
        <v>No</v>
      </c>
      <c r="K438" t="str">
        <f>IF(OR(B438=18,B438=19),"No","Yes")</f>
        <v>Yes</v>
      </c>
      <c r="L438" t="str">
        <f>IF(C438&gt;DATE(2020,3,15),IF(C438&gt;DATE(2020,3,22),"Fuerte","Debil"),"No")</f>
        <v>No</v>
      </c>
      <c r="M438">
        <f>VLOOKUP(A438,Dias_Madrid!$A$1:$B$19,2,FALSE)</f>
        <v>8</v>
      </c>
      <c r="N438" t="str">
        <f>IF(C438&gt;DATE(2020,4,1),"Si","No")</f>
        <v>No</v>
      </c>
      <c r="O438" t="str">
        <f>IF(B438=13,"S","N")</f>
        <v>N</v>
      </c>
    </row>
    <row r="439" spans="1:15" x14ac:dyDescent="0.2">
      <c r="A439" t="s">
        <v>3</v>
      </c>
      <c r="B439">
        <v>11</v>
      </c>
      <c r="C439" s="3">
        <v>43902</v>
      </c>
      <c r="D439" s="9">
        <v>39</v>
      </c>
      <c r="E439">
        <v>3.65</v>
      </c>
      <c r="G439" s="9">
        <v>1</v>
      </c>
      <c r="H439" s="9">
        <v>1</v>
      </c>
      <c r="I439" s="3"/>
      <c r="J439" t="str">
        <f>IF(C439&gt;DATE(2020,3,22),"Si","No")</f>
        <v>No</v>
      </c>
      <c r="K439" t="str">
        <f>IF(OR(B439=18,B439=19),"No","Yes")</f>
        <v>Yes</v>
      </c>
      <c r="L439" t="str">
        <f>IF(C439&gt;DATE(2020,3,15),IF(C439&gt;DATE(2020,3,22),"Fuerte","Debil"),"No")</f>
        <v>No</v>
      </c>
      <c r="M439">
        <f>VLOOKUP(A439,Dias_Madrid!$A$1:$B$19,2,FALSE)</f>
        <v>8</v>
      </c>
      <c r="N439" t="str">
        <f>IF(C439&gt;DATE(2020,4,1),"Si","No")</f>
        <v>No</v>
      </c>
      <c r="O439" t="str">
        <f>IF(B439=13,"S","N")</f>
        <v>N</v>
      </c>
    </row>
    <row r="440" spans="1:15" x14ac:dyDescent="0.2">
      <c r="A440" t="s">
        <v>3</v>
      </c>
      <c r="B440">
        <v>11</v>
      </c>
      <c r="C440" s="3">
        <v>43903</v>
      </c>
      <c r="D440" s="9">
        <v>66</v>
      </c>
      <c r="G440" s="9"/>
      <c r="H440" s="9">
        <v>2</v>
      </c>
      <c r="I440" s="3"/>
      <c r="J440" t="str">
        <f>IF(C440&gt;DATE(2020,3,22),"Si","No")</f>
        <v>No</v>
      </c>
      <c r="K440" t="str">
        <f>IF(OR(B440=18,B440=19),"No","Yes")</f>
        <v>Yes</v>
      </c>
      <c r="L440" t="str">
        <f>IF(C440&gt;DATE(2020,3,15),IF(C440&gt;DATE(2020,3,22),"Fuerte","Debil"),"No")</f>
        <v>No</v>
      </c>
      <c r="M440">
        <f>VLOOKUP(A440,Dias_Madrid!$A$1:$B$19,2,FALSE)</f>
        <v>8</v>
      </c>
      <c r="N440" t="str">
        <f>IF(C440&gt;DATE(2020,4,1),"Si","No")</f>
        <v>No</v>
      </c>
      <c r="O440" t="str">
        <f>IF(B440=13,"S","N")</f>
        <v>N</v>
      </c>
    </row>
    <row r="441" spans="1:15" x14ac:dyDescent="0.2">
      <c r="A441" t="s">
        <v>3</v>
      </c>
      <c r="B441">
        <v>11</v>
      </c>
      <c r="C441" s="3">
        <v>43904</v>
      </c>
      <c r="D441" s="9">
        <v>95</v>
      </c>
      <c r="G441" s="9"/>
      <c r="H441" s="9">
        <v>2</v>
      </c>
      <c r="I441" s="3"/>
      <c r="J441" t="str">
        <f>IF(C441&gt;DATE(2020,3,22),"Si","No")</f>
        <v>No</v>
      </c>
      <c r="K441" t="str">
        <f>IF(OR(B441=18,B441=19),"No","Yes")</f>
        <v>Yes</v>
      </c>
      <c r="L441" t="str">
        <f>IF(C441&gt;DATE(2020,3,15),IF(C441&gt;DATE(2020,3,22),"Fuerte","Debil"),"No")</f>
        <v>No</v>
      </c>
      <c r="M441">
        <f>VLOOKUP(A441,Dias_Madrid!$A$1:$B$19,2,FALSE)</f>
        <v>8</v>
      </c>
      <c r="N441" t="str">
        <f>IF(C441&gt;DATE(2020,4,1),"Si","No")</f>
        <v>No</v>
      </c>
      <c r="O441" t="str">
        <f>IF(B441=13,"S","N")</f>
        <v>N</v>
      </c>
    </row>
    <row r="442" spans="1:15" x14ac:dyDescent="0.2">
      <c r="A442" t="s">
        <v>3</v>
      </c>
      <c r="B442">
        <v>11</v>
      </c>
      <c r="C442" s="3">
        <v>43905</v>
      </c>
      <c r="D442" s="11">
        <v>111</v>
      </c>
      <c r="E442">
        <v>9.83</v>
      </c>
      <c r="G442" s="9">
        <v>1</v>
      </c>
      <c r="H442" s="9">
        <v>2</v>
      </c>
      <c r="I442" s="3"/>
      <c r="J442" t="str">
        <f>IF(C442&gt;DATE(2020,3,22),"Si","No")</f>
        <v>No</v>
      </c>
      <c r="K442" t="str">
        <f>IF(OR(B442=18,B442=19),"No","Yes")</f>
        <v>Yes</v>
      </c>
      <c r="L442" t="str">
        <f>IF(C442&gt;DATE(2020,3,15),IF(C442&gt;DATE(2020,3,22),"Fuerte","Debil"),"No")</f>
        <v>No</v>
      </c>
      <c r="M442">
        <f>VLOOKUP(A442,Dias_Madrid!$A$1:$B$19,2,FALSE)</f>
        <v>8</v>
      </c>
      <c r="N442" t="str">
        <f>IF(C442&gt;DATE(2020,4,1),"Si","No")</f>
        <v>No</v>
      </c>
      <c r="O442" t="str">
        <f>IF(B442=13,"S","N")</f>
        <v>N</v>
      </c>
    </row>
    <row r="443" spans="1:15" x14ac:dyDescent="0.2">
      <c r="A443" t="s">
        <v>3</v>
      </c>
      <c r="B443">
        <v>11</v>
      </c>
      <c r="C443" s="3">
        <v>43906</v>
      </c>
      <c r="D443" s="9">
        <v>153</v>
      </c>
      <c r="E443">
        <v>13.77</v>
      </c>
      <c r="G443" s="9">
        <v>2</v>
      </c>
      <c r="H443" s="9">
        <v>3</v>
      </c>
      <c r="I443" s="3"/>
      <c r="J443" t="str">
        <f>IF(C443&gt;DATE(2020,3,22),"Si","No")</f>
        <v>No</v>
      </c>
      <c r="K443" t="str">
        <f>IF(OR(B443=18,B443=19),"No","Yes")</f>
        <v>Yes</v>
      </c>
      <c r="L443" t="str">
        <f>IF(C443&gt;DATE(2020,3,15),IF(C443&gt;DATE(2020,3,22),"Fuerte","Debil"),"No")</f>
        <v>Debil</v>
      </c>
      <c r="M443">
        <f>VLOOKUP(A443,Dias_Madrid!$A$1:$B$19,2,FALSE)</f>
        <v>8</v>
      </c>
      <c r="N443" t="str">
        <f>IF(C443&gt;DATE(2020,4,1),"Si","No")</f>
        <v>No</v>
      </c>
      <c r="O443" t="str">
        <f>IF(B443=13,"S","N")</f>
        <v>N</v>
      </c>
    </row>
    <row r="444" spans="1:15" x14ac:dyDescent="0.2">
      <c r="A444" t="s">
        <v>3</v>
      </c>
      <c r="B444">
        <v>11</v>
      </c>
      <c r="C444" s="3">
        <v>43907</v>
      </c>
      <c r="D444" s="9">
        <v>194</v>
      </c>
      <c r="E444">
        <v>17.61</v>
      </c>
      <c r="G444" s="9">
        <v>3</v>
      </c>
      <c r="H444" s="9">
        <v>6</v>
      </c>
      <c r="I444" s="3"/>
      <c r="J444" t="str">
        <f>IF(C444&gt;DATE(2020,3,22),"Si","No")</f>
        <v>No</v>
      </c>
      <c r="K444" t="str">
        <f>IF(OR(B444=18,B444=19),"No","Yes")</f>
        <v>Yes</v>
      </c>
      <c r="L444" t="str">
        <f>IF(C444&gt;DATE(2020,3,15),IF(C444&gt;DATE(2020,3,22),"Fuerte","Debil"),"No")</f>
        <v>Debil</v>
      </c>
      <c r="M444">
        <f>VLOOKUP(A444,Dias_Madrid!$A$1:$B$19,2,FALSE)</f>
        <v>8</v>
      </c>
      <c r="N444" t="str">
        <f>IF(C444&gt;DATE(2020,4,1),"Si","No")</f>
        <v>No</v>
      </c>
      <c r="O444" t="str">
        <f>IF(B444=13,"S","N")</f>
        <v>N</v>
      </c>
    </row>
    <row r="445" spans="1:15" x14ac:dyDescent="0.2">
      <c r="A445" t="s">
        <v>3</v>
      </c>
      <c r="B445">
        <v>11</v>
      </c>
      <c r="C445" s="3">
        <v>43908</v>
      </c>
      <c r="D445" s="9">
        <v>241</v>
      </c>
      <c r="E445">
        <v>22.01</v>
      </c>
      <c r="G445" s="9">
        <v>3</v>
      </c>
      <c r="H445" s="9">
        <v>8</v>
      </c>
      <c r="I445" s="3"/>
      <c r="J445" t="str">
        <f>IF(C445&gt;DATE(2020,3,22),"Si","No")</f>
        <v>No</v>
      </c>
      <c r="K445" t="str">
        <f>IF(OR(B445=18,B445=19),"No","Yes")</f>
        <v>Yes</v>
      </c>
      <c r="L445" t="str">
        <f>IF(C445&gt;DATE(2020,3,15),IF(C445&gt;DATE(2020,3,22),"Fuerte","Debil"),"No")</f>
        <v>Debil</v>
      </c>
      <c r="M445">
        <f>VLOOKUP(A445,Dias_Madrid!$A$1:$B$19,2,FALSE)</f>
        <v>8</v>
      </c>
      <c r="N445" t="str">
        <f>IF(C445&gt;DATE(2020,4,1),"Si","No")</f>
        <v>No</v>
      </c>
      <c r="O445" t="str">
        <f>IF(B445=13,"S","N")</f>
        <v>N</v>
      </c>
    </row>
    <row r="446" spans="1:15" x14ac:dyDescent="0.2">
      <c r="A446" t="s">
        <v>3</v>
      </c>
      <c r="B446">
        <v>11</v>
      </c>
      <c r="C446" s="3">
        <v>43909</v>
      </c>
      <c r="D446" s="9">
        <v>297</v>
      </c>
      <c r="E446">
        <v>27.25</v>
      </c>
      <c r="G446" s="9">
        <v>4</v>
      </c>
      <c r="H446" s="9">
        <v>10</v>
      </c>
      <c r="I446" s="3"/>
      <c r="J446" t="str">
        <f>IF(C446&gt;DATE(2020,3,22),"Si","No")</f>
        <v>No</v>
      </c>
      <c r="K446" t="str">
        <f>IF(OR(B446=18,B446=19),"No","Yes")</f>
        <v>Yes</v>
      </c>
      <c r="L446" t="str">
        <f>IF(C446&gt;DATE(2020,3,15),IF(C446&gt;DATE(2020,3,22),"Fuerte","Debil"),"No")</f>
        <v>Debil</v>
      </c>
      <c r="M446">
        <f>VLOOKUP(A446,Dias_Madrid!$A$1:$B$19,2,FALSE)</f>
        <v>8</v>
      </c>
      <c r="N446" t="str">
        <f>IF(C446&gt;DATE(2020,4,1),"Si","No")</f>
        <v>No</v>
      </c>
      <c r="O446" t="str">
        <f>IF(B446=13,"S","N")</f>
        <v>N</v>
      </c>
    </row>
    <row r="447" spans="1:15" x14ac:dyDescent="0.2">
      <c r="A447" t="s">
        <v>3</v>
      </c>
      <c r="B447">
        <v>11</v>
      </c>
      <c r="C447" s="3">
        <v>43910</v>
      </c>
      <c r="D447">
        <v>354</v>
      </c>
      <c r="E447">
        <v>32.590000000000003</v>
      </c>
      <c r="F447">
        <v>65</v>
      </c>
      <c r="G447">
        <v>6</v>
      </c>
      <c r="H447">
        <v>12</v>
      </c>
      <c r="I447" s="3"/>
      <c r="J447" t="str">
        <f>IF(C447&gt;DATE(2020,3,22),"Si","No")</f>
        <v>No</v>
      </c>
      <c r="K447" t="str">
        <f>IF(OR(B447=18,B447=19),"No","Yes")</f>
        <v>Yes</v>
      </c>
      <c r="L447" t="str">
        <f>IF(C447&gt;DATE(2020,3,15),IF(C447&gt;DATE(2020,3,22),"Fuerte","Debil"),"No")</f>
        <v>Debil</v>
      </c>
      <c r="M447">
        <f>VLOOKUP(A447,Dias_Madrid!$A$1:$B$19,2,FALSE)</f>
        <v>8</v>
      </c>
      <c r="N447" t="str">
        <f>IF(C447&gt;DATE(2020,4,1),"Si","No")</f>
        <v>No</v>
      </c>
      <c r="O447" t="str">
        <f>IF(B447=13,"S","N")</f>
        <v>N</v>
      </c>
    </row>
    <row r="448" spans="1:15" x14ac:dyDescent="0.2">
      <c r="A448" t="s">
        <v>3</v>
      </c>
      <c r="B448">
        <v>11</v>
      </c>
      <c r="C448" s="3">
        <v>43911</v>
      </c>
      <c r="D448">
        <v>384</v>
      </c>
      <c r="E448">
        <v>35.4</v>
      </c>
      <c r="F448">
        <v>87</v>
      </c>
      <c r="G448">
        <v>8</v>
      </c>
      <c r="H448">
        <v>14</v>
      </c>
      <c r="I448" s="3"/>
      <c r="J448" t="str">
        <f>IF(C448&gt;DATE(2020,3,22),"Si","No")</f>
        <v>No</v>
      </c>
      <c r="K448" t="str">
        <f>IF(OR(B448=18,B448=19),"No","Yes")</f>
        <v>Yes</v>
      </c>
      <c r="L448" t="str">
        <f>IF(C448&gt;DATE(2020,3,15),IF(C448&gt;DATE(2020,3,22),"Fuerte","Debil"),"No")</f>
        <v>Debil</v>
      </c>
      <c r="M448">
        <f>VLOOKUP(A448,Dias_Madrid!$A$1:$B$19,2,FALSE)</f>
        <v>8</v>
      </c>
      <c r="N448" t="str">
        <f>IF(C448&gt;DATE(2020,4,1),"Si","No")</f>
        <v>No</v>
      </c>
      <c r="O448" t="str">
        <f>IF(B448=13,"S","N")</f>
        <v>N</v>
      </c>
    </row>
    <row r="449" spans="1:15" x14ac:dyDescent="0.2">
      <c r="A449" t="s">
        <v>3</v>
      </c>
      <c r="B449">
        <v>11</v>
      </c>
      <c r="C449" s="3">
        <v>43912</v>
      </c>
      <c r="D449">
        <v>493</v>
      </c>
      <c r="E449">
        <v>45.52</v>
      </c>
      <c r="F449">
        <v>131</v>
      </c>
      <c r="G449">
        <v>13</v>
      </c>
      <c r="H449">
        <v>18</v>
      </c>
      <c r="I449">
        <v>6</v>
      </c>
      <c r="J449" t="str">
        <f>IF(C449&gt;DATE(2020,3,22),"Si","No")</f>
        <v>No</v>
      </c>
      <c r="K449" t="str">
        <f>IF(OR(B449=18,B449=19),"No","Yes")</f>
        <v>Yes</v>
      </c>
      <c r="L449" t="str">
        <f>IF(C449&gt;DATE(2020,3,15),IF(C449&gt;DATE(2020,3,22),"Fuerte","Debil"),"No")</f>
        <v>Debil</v>
      </c>
      <c r="M449">
        <f>VLOOKUP(A449,Dias_Madrid!$A$1:$B$19,2,FALSE)</f>
        <v>8</v>
      </c>
      <c r="N449" t="str">
        <f>IF(C449&gt;DATE(2020,4,1),"Si","No")</f>
        <v>No</v>
      </c>
      <c r="O449" t="str">
        <f>IF(B449=13,"S","N")</f>
        <v>N</v>
      </c>
    </row>
    <row r="450" spans="1:15" x14ac:dyDescent="0.2">
      <c r="A450" t="s">
        <v>3</v>
      </c>
      <c r="B450">
        <v>11</v>
      </c>
      <c r="C450" s="3">
        <v>43913</v>
      </c>
      <c r="D450">
        <v>636</v>
      </c>
      <c r="E450">
        <v>58.82</v>
      </c>
      <c r="F450">
        <v>161</v>
      </c>
      <c r="G450">
        <v>20</v>
      </c>
      <c r="H450">
        <v>26</v>
      </c>
      <c r="I450">
        <v>8</v>
      </c>
      <c r="J450" t="str">
        <f>IF(C450&gt;DATE(2020,3,22),"Si","No")</f>
        <v>Si</v>
      </c>
      <c r="K450" t="str">
        <f>IF(OR(B450=18,B450=19),"No","Yes")</f>
        <v>Yes</v>
      </c>
      <c r="L450" t="str">
        <f>IF(C450&gt;DATE(2020,3,15),IF(C450&gt;DATE(2020,3,22),"Fuerte","Debil"),"No")</f>
        <v>Fuerte</v>
      </c>
      <c r="M450">
        <f>VLOOKUP(A450,Dias_Madrid!$A$1:$B$19,2,FALSE)</f>
        <v>8</v>
      </c>
      <c r="N450" t="str">
        <f>IF(C450&gt;DATE(2020,4,1),"Si","No")</f>
        <v>No</v>
      </c>
      <c r="O450" t="str">
        <f>IF(B450=13,"S","N")</f>
        <v>N</v>
      </c>
    </row>
    <row r="451" spans="1:15" x14ac:dyDescent="0.2">
      <c r="A451" t="s">
        <v>3</v>
      </c>
      <c r="B451">
        <v>11</v>
      </c>
      <c r="C451" s="3">
        <v>43914</v>
      </c>
      <c r="D451">
        <v>742</v>
      </c>
      <c r="E451">
        <v>68.97</v>
      </c>
      <c r="F451">
        <v>209</v>
      </c>
      <c r="G451">
        <v>28</v>
      </c>
      <c r="H451">
        <v>39</v>
      </c>
      <c r="I451">
        <v>8</v>
      </c>
      <c r="J451" t="str">
        <f>IF(C451&gt;DATE(2020,3,22),"Si","No")</f>
        <v>Si</v>
      </c>
      <c r="K451" t="str">
        <f>IF(OR(B451=18,B451=19),"No","Yes")</f>
        <v>Yes</v>
      </c>
      <c r="L451" t="str">
        <f>IF(C451&gt;DATE(2020,3,15),IF(C451&gt;DATE(2020,3,22),"Fuerte","Debil"),"No")</f>
        <v>Fuerte</v>
      </c>
      <c r="M451">
        <f>VLOOKUP(A451,Dias_Madrid!$A$1:$B$19,2,FALSE)</f>
        <v>8</v>
      </c>
      <c r="N451" t="str">
        <f>IF(C451&gt;DATE(2020,4,1),"Si","No")</f>
        <v>No</v>
      </c>
      <c r="O451" t="str">
        <f>IF(B451=13,"S","N")</f>
        <v>N</v>
      </c>
    </row>
    <row r="452" spans="1:15" x14ac:dyDescent="0.2">
      <c r="A452" t="s">
        <v>3</v>
      </c>
      <c r="B452">
        <v>11</v>
      </c>
      <c r="C452" s="3">
        <v>43915</v>
      </c>
      <c r="D452">
        <v>969</v>
      </c>
      <c r="E452">
        <v>89.39</v>
      </c>
      <c r="F452">
        <v>241</v>
      </c>
      <c r="G452">
        <v>34</v>
      </c>
      <c r="H452">
        <v>58</v>
      </c>
      <c r="I452">
        <v>24</v>
      </c>
      <c r="J452" t="str">
        <f>IF(C452&gt;DATE(2020,3,22),"Si","No")</f>
        <v>Si</v>
      </c>
      <c r="K452" t="str">
        <f>IF(OR(B452=18,B452=19),"No","Yes")</f>
        <v>Yes</v>
      </c>
      <c r="L452" t="str">
        <f>IF(C452&gt;DATE(2020,3,15),IF(C452&gt;DATE(2020,3,22),"Fuerte","Debil"),"No")</f>
        <v>Fuerte</v>
      </c>
      <c r="M452">
        <f>VLOOKUP(A452,Dias_Madrid!$A$1:$B$19,2,FALSE)</f>
        <v>8</v>
      </c>
      <c r="N452" t="str">
        <f>IF(C452&gt;DATE(2020,4,1),"Si","No")</f>
        <v>No</v>
      </c>
      <c r="O452" t="str">
        <f>IF(B452=13,"S","N")</f>
        <v>N</v>
      </c>
    </row>
    <row r="453" spans="1:15" x14ac:dyDescent="0.2">
      <c r="A453" t="s">
        <v>3</v>
      </c>
      <c r="B453">
        <v>11</v>
      </c>
      <c r="C453" s="3">
        <v>43916</v>
      </c>
      <c r="D453" s="2">
        <v>1231</v>
      </c>
      <c r="E453">
        <v>111.64</v>
      </c>
      <c r="F453">
        <v>277</v>
      </c>
      <c r="G453">
        <v>41</v>
      </c>
      <c r="H453">
        <v>69</v>
      </c>
      <c r="I453">
        <v>33</v>
      </c>
      <c r="J453" t="str">
        <f>IF(C453&gt;DATE(2020,3,22),"Si","No")</f>
        <v>Si</v>
      </c>
      <c r="K453" t="str">
        <f>IF(OR(B453=18,B453=19),"No","Yes")</f>
        <v>Yes</v>
      </c>
      <c r="L453" t="str">
        <f>IF(C453&gt;DATE(2020,3,15),IF(C453&gt;DATE(2020,3,22),"Fuerte","Debil"),"No")</f>
        <v>Fuerte</v>
      </c>
      <c r="M453">
        <f>VLOOKUP(A453,Dias_Madrid!$A$1:$B$19,2,FALSE)</f>
        <v>8</v>
      </c>
      <c r="N453" t="str">
        <f>IF(C453&gt;DATE(2020,4,1),"Si","No")</f>
        <v>No</v>
      </c>
      <c r="O453" t="str">
        <f>IF(B453=13,"S","N")</f>
        <v>N</v>
      </c>
    </row>
    <row r="454" spans="1:15" x14ac:dyDescent="0.2">
      <c r="A454" t="s">
        <v>3</v>
      </c>
      <c r="B454">
        <v>11</v>
      </c>
      <c r="C454" s="3">
        <v>43917</v>
      </c>
      <c r="D454" s="2">
        <v>1394</v>
      </c>
      <c r="E454">
        <v>124.38</v>
      </c>
      <c r="F454" s="2">
        <v>312</v>
      </c>
      <c r="G454">
        <v>40</v>
      </c>
      <c r="H454">
        <v>88</v>
      </c>
      <c r="I454">
        <v>49</v>
      </c>
      <c r="J454" t="str">
        <f>IF(C454&gt;DATE(2020,3,22),"Si","No")</f>
        <v>Si</v>
      </c>
      <c r="K454" t="str">
        <f>IF(OR(B454=18,B454=19),"No","Yes")</f>
        <v>Yes</v>
      </c>
      <c r="L454" t="str">
        <f>IF(C454&gt;DATE(2020,3,15),IF(C454&gt;DATE(2020,3,22),"Fuerte","Debil"),"No")</f>
        <v>Fuerte</v>
      </c>
      <c r="M454">
        <f>VLOOKUP(A454,Dias_Madrid!$A$1:$B$19,2,FALSE)</f>
        <v>8</v>
      </c>
      <c r="N454" t="str">
        <f>IF(C454&gt;DATE(2020,4,1),"Si","No")</f>
        <v>No</v>
      </c>
      <c r="O454" t="str">
        <f>IF(B454=13,"S","N")</f>
        <v>N</v>
      </c>
    </row>
    <row r="455" spans="1:15" x14ac:dyDescent="0.2">
      <c r="A455" t="s">
        <v>3</v>
      </c>
      <c r="B455">
        <v>11</v>
      </c>
      <c r="C455" s="3">
        <v>43918</v>
      </c>
      <c r="D455" s="2">
        <v>1456</v>
      </c>
      <c r="E455">
        <v>127.47</v>
      </c>
      <c r="F455" s="2">
        <v>313</v>
      </c>
      <c r="G455">
        <v>41</v>
      </c>
      <c r="H455">
        <v>100</v>
      </c>
      <c r="I455">
        <v>51</v>
      </c>
      <c r="J455" t="str">
        <f>IF(C455&gt;DATE(2020,3,22),"Si","No")</f>
        <v>Si</v>
      </c>
      <c r="K455" t="str">
        <f>IF(OR(B455=18,B455=19),"No","Yes")</f>
        <v>Yes</v>
      </c>
      <c r="L455" t="str">
        <f>IF(C455&gt;DATE(2020,3,15),IF(C455&gt;DATE(2020,3,22),"Fuerte","Debil"),"No")</f>
        <v>Fuerte</v>
      </c>
      <c r="M455">
        <f>VLOOKUP(A455,Dias_Madrid!$A$1:$B$19,2,FALSE)</f>
        <v>8</v>
      </c>
      <c r="N455" t="str">
        <f>IF(C455&gt;DATE(2020,4,1),"Si","No")</f>
        <v>No</v>
      </c>
      <c r="O455" t="str">
        <f>IF(B455=13,"S","N")</f>
        <v>N</v>
      </c>
    </row>
    <row r="456" spans="1:15" x14ac:dyDescent="0.2">
      <c r="A456" t="s">
        <v>3</v>
      </c>
      <c r="B456">
        <v>11</v>
      </c>
      <c r="C456" s="3">
        <v>43919</v>
      </c>
      <c r="D456" s="2">
        <v>1560</v>
      </c>
      <c r="E456">
        <v>135.71</v>
      </c>
      <c r="F456">
        <v>353</v>
      </c>
      <c r="G456">
        <v>43</v>
      </c>
      <c r="H456">
        <v>106</v>
      </c>
      <c r="I456">
        <v>60</v>
      </c>
      <c r="J456" t="str">
        <f>IF(C456&gt;DATE(2020,3,22),"Si","No")</f>
        <v>Si</v>
      </c>
      <c r="K456" t="str">
        <f>IF(OR(B456=18,B456=19),"No","Yes")</f>
        <v>Yes</v>
      </c>
      <c r="L456" t="str">
        <f>IF(C456&gt;DATE(2020,3,15),IF(C456&gt;DATE(2020,3,22),"Fuerte","Debil"),"No")</f>
        <v>Fuerte</v>
      </c>
      <c r="M456">
        <f>VLOOKUP(A456,Dias_Madrid!$A$1:$B$19,2,FALSE)</f>
        <v>8</v>
      </c>
      <c r="N456" t="str">
        <f>IF(C456&gt;DATE(2020,4,1),"Si","No")</f>
        <v>No</v>
      </c>
      <c r="O456" t="str">
        <f>IF(B456=13,"S","N")</f>
        <v>N</v>
      </c>
    </row>
    <row r="457" spans="1:15" x14ac:dyDescent="0.2">
      <c r="A457" t="s">
        <v>3</v>
      </c>
      <c r="B457">
        <v>11</v>
      </c>
      <c r="C457" s="3">
        <v>43920</v>
      </c>
      <c r="D457" s="2">
        <v>1628</v>
      </c>
      <c r="E457" s="2">
        <v>138.15</v>
      </c>
      <c r="F457">
        <v>371</v>
      </c>
      <c r="G457">
        <v>51</v>
      </c>
      <c r="H457">
        <v>133</v>
      </c>
      <c r="I457">
        <v>91</v>
      </c>
      <c r="J457" t="str">
        <f>IF(C457&gt;DATE(2020,3,22),"Si","No")</f>
        <v>Si</v>
      </c>
      <c r="K457" t="str">
        <f>IF(OR(B457=18,B457=19),"No","Yes")</f>
        <v>Yes</v>
      </c>
      <c r="L457" t="str">
        <f>IF(C457&gt;DATE(2020,3,15),IF(C457&gt;DATE(2020,3,22),"Fuerte","Debil"),"No")</f>
        <v>Fuerte</v>
      </c>
      <c r="M457">
        <f>VLOOKUP(A457,Dias_Madrid!$A$1:$B$19,2,FALSE)</f>
        <v>8</v>
      </c>
      <c r="N457" t="str">
        <f>IF(C457&gt;DATE(2020,4,1),"Si","No")</f>
        <v>No</v>
      </c>
      <c r="O457" t="str">
        <f>IF(B457=13,"S","N")</f>
        <v>N</v>
      </c>
    </row>
    <row r="458" spans="1:15" x14ac:dyDescent="0.2">
      <c r="A458" t="s">
        <v>3</v>
      </c>
      <c r="B458">
        <v>11</v>
      </c>
      <c r="C458" s="3">
        <v>43921</v>
      </c>
      <c r="D458" s="2">
        <v>1679</v>
      </c>
      <c r="E458" s="2">
        <v>139.08000000000001</v>
      </c>
      <c r="F458" s="2">
        <v>372</v>
      </c>
      <c r="G458" s="2">
        <v>58</v>
      </c>
      <c r="H458" s="2">
        <v>152</v>
      </c>
      <c r="I458" s="2">
        <v>113</v>
      </c>
      <c r="J458" t="str">
        <f>IF(C458&gt;DATE(2020,3,22),"Si","No")</f>
        <v>Si</v>
      </c>
      <c r="K458" t="str">
        <f>IF(OR(B458=18,B458=19),"No","Yes")</f>
        <v>Yes</v>
      </c>
      <c r="L458" t="str">
        <f>IF(C458&gt;DATE(2020,3,15),IF(C458&gt;DATE(2020,3,22),"Fuerte","Debil"),"No")</f>
        <v>Fuerte</v>
      </c>
      <c r="M458">
        <f>VLOOKUP(A458,Dias_Madrid!$A$1:$B$19,2,FALSE)</f>
        <v>8</v>
      </c>
      <c r="N458" t="str">
        <f>IF(C458&gt;DATE(2020,4,1),"Si","No")</f>
        <v>No</v>
      </c>
      <c r="O458" t="str">
        <f>IF(B458=13,"S","N")</f>
        <v>N</v>
      </c>
    </row>
    <row r="459" spans="1:15" x14ac:dyDescent="0.2">
      <c r="A459" t="s">
        <v>3</v>
      </c>
      <c r="B459">
        <v>11</v>
      </c>
      <c r="C459" s="3">
        <v>43922</v>
      </c>
      <c r="D459" s="2">
        <v>1837</v>
      </c>
      <c r="E459">
        <v>149.47999999999999</v>
      </c>
      <c r="F459" s="2">
        <v>412</v>
      </c>
      <c r="G459">
        <v>62</v>
      </c>
      <c r="H459" s="2">
        <v>181</v>
      </c>
      <c r="I459">
        <v>139</v>
      </c>
      <c r="J459" t="str">
        <f>IF(C459&gt;DATE(2020,3,22),"Si","No")</f>
        <v>Si</v>
      </c>
      <c r="K459" t="str">
        <f>IF(OR(B459=18,B459=19),"No","Yes")</f>
        <v>Yes</v>
      </c>
      <c r="L459" t="str">
        <f>IF(C459&gt;DATE(2020,3,15),IF(C459&gt;DATE(2020,3,22),"Fuerte","Debil"),"No")</f>
        <v>Fuerte</v>
      </c>
      <c r="M459">
        <f>VLOOKUP(A459,Dias_Madrid!$A$1:$B$19,2,FALSE)</f>
        <v>8</v>
      </c>
      <c r="N459" t="str">
        <f>IF(C459&gt;DATE(2020,4,1),"Si","No")</f>
        <v>No</v>
      </c>
      <c r="O459" t="str">
        <f>IF(B459=13,"S","N")</f>
        <v>N</v>
      </c>
    </row>
    <row r="460" spans="1:15" x14ac:dyDescent="0.2">
      <c r="A460" t="s">
        <v>3</v>
      </c>
      <c r="B460">
        <v>11</v>
      </c>
      <c r="C460" s="3">
        <v>43923</v>
      </c>
      <c r="D460" s="2">
        <v>1893</v>
      </c>
      <c r="E460">
        <v>149.47999999999999</v>
      </c>
      <c r="F460" s="2">
        <v>415</v>
      </c>
      <c r="G460">
        <v>64</v>
      </c>
      <c r="H460" s="2">
        <v>200</v>
      </c>
      <c r="I460">
        <v>164</v>
      </c>
      <c r="J460" t="str">
        <f>IF(C460&gt;DATE(2020,3,22),"Si","No")</f>
        <v>Si</v>
      </c>
      <c r="K460" t="str">
        <f>IF(OR(B460=18,B460=19),"No","Yes")</f>
        <v>Yes</v>
      </c>
      <c r="L460" t="str">
        <f>IF(C460&gt;DATE(2020,3,15),IF(C460&gt;DATE(2020,3,22),"Fuerte","Debil"),"No")</f>
        <v>Fuerte</v>
      </c>
      <c r="M460">
        <f>VLOOKUP(A460,Dias_Madrid!$A$1:$B$19,2,FALSE)</f>
        <v>8</v>
      </c>
      <c r="N460" t="str">
        <f>IF(C460&gt;DATE(2020,4,1),"Si","No")</f>
        <v>Si</v>
      </c>
      <c r="O460" t="str">
        <f>IF(B460=13,"S","N")</f>
        <v>N</v>
      </c>
    </row>
    <row r="461" spans="1:15" x14ac:dyDescent="0.2">
      <c r="A461" s="18" t="s">
        <v>3</v>
      </c>
      <c r="B461" s="18">
        <v>11</v>
      </c>
      <c r="C461" s="3">
        <v>43924</v>
      </c>
      <c r="D461" s="19">
        <v>1979</v>
      </c>
      <c r="E461" s="18">
        <v>152.19999999999999</v>
      </c>
      <c r="F461" s="19">
        <v>453</v>
      </c>
      <c r="G461" s="18">
        <v>64</v>
      </c>
      <c r="H461" s="19">
        <v>208</v>
      </c>
      <c r="I461" s="18">
        <v>205</v>
      </c>
      <c r="J461" t="str">
        <f>IF(C461&gt;DATE(2020,3,22),"Si","No")</f>
        <v>Si</v>
      </c>
      <c r="K461" t="str">
        <f>IF(OR(B461=18,B461=19),"No","Yes")</f>
        <v>Yes</v>
      </c>
      <c r="L461" t="str">
        <f>IF(C461&gt;DATE(2020,3,15),IF(C461&gt;DATE(2020,3,22),"Fuerte","Debil"),"No")</f>
        <v>Fuerte</v>
      </c>
      <c r="M461">
        <f>VLOOKUP(A461,Dias_Madrid!$A$1:$B$19,2,FALSE)</f>
        <v>8</v>
      </c>
      <c r="N461" t="str">
        <f>IF(C461&gt;DATE(2020,4,1),"Si","No")</f>
        <v>Si</v>
      </c>
      <c r="O461" t="str">
        <f>IF(B461=13,"S","N")</f>
        <v>N</v>
      </c>
    </row>
    <row r="462" spans="1:15" x14ac:dyDescent="0.2">
      <c r="A462" t="s">
        <v>3</v>
      </c>
      <c r="B462">
        <v>11</v>
      </c>
      <c r="C462" s="3">
        <v>43925</v>
      </c>
      <c r="D462" s="2">
        <v>2047</v>
      </c>
      <c r="E462">
        <v>155.75</v>
      </c>
      <c r="F462" s="2">
        <v>417</v>
      </c>
      <c r="G462">
        <v>66</v>
      </c>
      <c r="H462" s="2">
        <v>218</v>
      </c>
      <c r="I462">
        <v>215</v>
      </c>
      <c r="J462" t="str">
        <f>IF(C462&gt;DATE(2020,3,22),"Si","No")</f>
        <v>Si</v>
      </c>
      <c r="K462" t="str">
        <f>IF(OR(B462=18,B462=19),"No","Yes")</f>
        <v>Yes</v>
      </c>
      <c r="L462" t="str">
        <f>IF(C462&gt;DATE(2020,3,15),IF(C462&gt;DATE(2020,3,22),"Fuerte","Debil"),"No")</f>
        <v>Fuerte</v>
      </c>
      <c r="M462">
        <f>VLOOKUP(A462,Dias_Madrid!$A$1:$B$19,2,FALSE)</f>
        <v>8</v>
      </c>
      <c r="N462" t="str">
        <f>IF(C462&gt;DATE(2020,4,1),"Si","No")</f>
        <v>Si</v>
      </c>
      <c r="O462" t="str">
        <f>IF(B462=13,"S","N")</f>
        <v>N</v>
      </c>
    </row>
    <row r="463" spans="1:15" x14ac:dyDescent="0.2">
      <c r="A463" t="s">
        <v>3</v>
      </c>
      <c r="B463">
        <v>11</v>
      </c>
      <c r="C463" s="3">
        <v>43926</v>
      </c>
      <c r="D463" s="2">
        <v>2068</v>
      </c>
      <c r="E463" s="2">
        <v>147.51</v>
      </c>
      <c r="F463" s="2">
        <v>453</v>
      </c>
      <c r="G463" s="2">
        <v>66</v>
      </c>
      <c r="H463" s="2">
        <v>228</v>
      </c>
      <c r="I463" s="2">
        <v>223</v>
      </c>
      <c r="J463" t="str">
        <f>IF(C463&gt;DATE(2020,3,22),"Si","No")</f>
        <v>Si</v>
      </c>
      <c r="K463" t="str">
        <f>IF(OR(B463=18,B463=19),"No","Yes")</f>
        <v>Yes</v>
      </c>
      <c r="L463" t="str">
        <f>IF(C463&gt;DATE(2020,3,15),IF(C463&gt;DATE(2020,3,22),"Fuerte","Debil"),"No")</f>
        <v>Fuerte</v>
      </c>
      <c r="M463">
        <f>VLOOKUP(A463,Dias_Madrid!$A$1:$B$19,2,FALSE)</f>
        <v>8</v>
      </c>
      <c r="N463" t="str">
        <f>IF(C463&gt;DATE(2020,4,1),"Si","No")</f>
        <v>Si</v>
      </c>
      <c r="O463" t="str">
        <f>IF(B463=13,"S","N")</f>
        <v>N</v>
      </c>
    </row>
    <row r="464" spans="1:15" x14ac:dyDescent="0.2">
      <c r="A464" t="s">
        <v>3</v>
      </c>
      <c r="B464">
        <v>11</v>
      </c>
      <c r="C464" s="3">
        <v>43927</v>
      </c>
      <c r="D464" s="2">
        <v>2116</v>
      </c>
      <c r="E464" s="2">
        <v>138.61000000000001</v>
      </c>
      <c r="F464" s="2">
        <v>686</v>
      </c>
      <c r="G464" s="2">
        <v>70</v>
      </c>
      <c r="H464" s="2">
        <v>258</v>
      </c>
      <c r="I464" s="2">
        <v>282</v>
      </c>
      <c r="J464" t="str">
        <f>IF(C464&gt;DATE(2020,3,22),"Si","No")</f>
        <v>Si</v>
      </c>
      <c r="K464" t="str">
        <f>IF(OR(B464=18,B464=19),"No","Yes")</f>
        <v>Yes</v>
      </c>
      <c r="L464" t="str">
        <f>IF(C464&gt;DATE(2020,3,15),IF(C464&gt;DATE(2020,3,22),"Fuerte","Debil"),"No")</f>
        <v>Fuerte</v>
      </c>
      <c r="M464">
        <f>VLOOKUP(A464,Dias_Madrid!$A$1:$B$19,2,FALSE)</f>
        <v>8</v>
      </c>
      <c r="N464" t="str">
        <f>IF(C464&gt;DATE(2020,4,1),"Si","No")</f>
        <v>Si</v>
      </c>
      <c r="O464" t="str">
        <f>IF(B464=13,"S","N")</f>
        <v>N</v>
      </c>
    </row>
    <row r="465" spans="1:15" x14ac:dyDescent="0.2">
      <c r="A465" t="s">
        <v>3</v>
      </c>
      <c r="B465">
        <v>11</v>
      </c>
      <c r="C465" s="3">
        <v>43928</v>
      </c>
      <c r="D465" s="2">
        <v>2184</v>
      </c>
      <c r="E465" s="2">
        <v>135.06</v>
      </c>
      <c r="F465" s="2">
        <v>898</v>
      </c>
      <c r="G465" s="2">
        <v>98</v>
      </c>
      <c r="H465" s="2">
        <v>271</v>
      </c>
      <c r="I465" s="2">
        <v>328</v>
      </c>
      <c r="J465" t="str">
        <f>IF(C465&gt;DATE(2020,3,22),"Si","No")</f>
        <v>Si</v>
      </c>
      <c r="K465" t="str">
        <f>IF(OR(B465=18,B465=19),"No","Yes")</f>
        <v>Yes</v>
      </c>
      <c r="L465" t="str">
        <f>IF(C465&gt;DATE(2020,3,15),IF(C465&gt;DATE(2020,3,22),"Fuerte","Debil"),"No")</f>
        <v>Fuerte</v>
      </c>
      <c r="M465">
        <f>VLOOKUP(A465,Dias_Madrid!$A$1:$B$19,2,FALSE)</f>
        <v>8</v>
      </c>
      <c r="N465" t="str">
        <f>IF(C465&gt;DATE(2020,4,1),"Si","No")</f>
        <v>Si</v>
      </c>
      <c r="O465" t="str">
        <f>IF(B465=13,"S","N")</f>
        <v>N</v>
      </c>
    </row>
    <row r="466" spans="1:15" x14ac:dyDescent="0.2">
      <c r="A466" t="s">
        <v>3</v>
      </c>
      <c r="B466">
        <v>11</v>
      </c>
      <c r="C466" s="3">
        <v>43929</v>
      </c>
      <c r="D466" s="2">
        <v>2273</v>
      </c>
      <c r="E466" s="2">
        <v>122.13</v>
      </c>
      <c r="F466" s="2">
        <v>958</v>
      </c>
      <c r="G466" s="2">
        <v>99</v>
      </c>
      <c r="H466" s="2">
        <v>283</v>
      </c>
      <c r="I466" s="2">
        <v>381</v>
      </c>
      <c r="J466" t="str">
        <f>IF(C466&gt;DATE(2020,3,22),"Si","No")</f>
        <v>Si</v>
      </c>
      <c r="K466" t="str">
        <f>IF(OR(B466=18,B466=19),"No","Yes")</f>
        <v>Yes</v>
      </c>
      <c r="L466" t="str">
        <f>IF(C466&gt;DATE(2020,3,15),IF(C466&gt;DATE(2020,3,22),"Fuerte","Debil"),"No")</f>
        <v>Fuerte</v>
      </c>
      <c r="M466">
        <f>VLOOKUP(A466,Dias_Madrid!$A$1:$B$19,2,FALSE)</f>
        <v>8</v>
      </c>
      <c r="N466" t="str">
        <f>IF(C466&gt;DATE(2020,4,1),"Si","No")</f>
        <v>Si</v>
      </c>
      <c r="O466" t="str">
        <f>IF(B466=13,"S","N")</f>
        <v>N</v>
      </c>
    </row>
    <row r="467" spans="1:15" x14ac:dyDescent="0.2">
      <c r="A467" t="s">
        <v>3</v>
      </c>
      <c r="B467">
        <v>11</v>
      </c>
      <c r="C467" s="3">
        <v>43930</v>
      </c>
      <c r="D467" s="2">
        <v>2332</v>
      </c>
      <c r="E467" s="2">
        <v>103.12</v>
      </c>
      <c r="F467" s="2">
        <v>1003</v>
      </c>
      <c r="G467" s="2">
        <v>101</v>
      </c>
      <c r="H467" s="2">
        <v>288</v>
      </c>
      <c r="I467" s="2">
        <v>397</v>
      </c>
      <c r="J467" t="str">
        <f>IF(C467&gt;DATE(2020,3,22),"Si","No")</f>
        <v>Si</v>
      </c>
      <c r="K467" t="str">
        <f>IF(OR(B467=18,B467=19),"No","Yes")</f>
        <v>Yes</v>
      </c>
      <c r="L467" t="str">
        <f>IF(C467&gt;DATE(2020,3,15),IF(C467&gt;DATE(2020,3,22),"Fuerte","Debil"),"No")</f>
        <v>Fuerte</v>
      </c>
      <c r="M467">
        <f>VLOOKUP(A467,Dias_Madrid!$A$1:$B$19,2,FALSE)</f>
        <v>8</v>
      </c>
      <c r="N467" t="str">
        <f>IF(C467&gt;DATE(2020,4,1),"Si","No")</f>
        <v>Si</v>
      </c>
      <c r="O467" t="str">
        <f>IF(B467=13,"S","N")</f>
        <v>N</v>
      </c>
    </row>
    <row r="468" spans="1:15" x14ac:dyDescent="0.2">
      <c r="A468" t="s">
        <v>3</v>
      </c>
      <c r="B468">
        <v>11</v>
      </c>
      <c r="C468" s="3">
        <v>43931</v>
      </c>
      <c r="D468" s="2">
        <v>2486</v>
      </c>
      <c r="E468" s="2">
        <v>102.27</v>
      </c>
      <c r="F468" s="2">
        <v>1052</v>
      </c>
      <c r="G468" s="2">
        <v>104</v>
      </c>
      <c r="H468" s="2">
        <v>303</v>
      </c>
      <c r="I468" s="2">
        <v>462</v>
      </c>
      <c r="J468" t="str">
        <f>IF(C468&gt;DATE(2020,3,22),"Si","No")</f>
        <v>Si</v>
      </c>
      <c r="K468" t="str">
        <f>IF(OR(B468=18,B468=19),"No","Yes")</f>
        <v>Yes</v>
      </c>
      <c r="L468" t="str">
        <f>IF(C468&gt;DATE(2020,3,15),IF(C468&gt;DATE(2020,3,22),"Fuerte","Debil"),"No")</f>
        <v>Fuerte</v>
      </c>
      <c r="M468">
        <f>VLOOKUP(A468,Dias_Madrid!$A$1:$B$19,2,FALSE)</f>
        <v>8</v>
      </c>
      <c r="N468" t="str">
        <f>IF(C468&gt;DATE(2020,4,1),"Si","No")</f>
        <v>Si</v>
      </c>
      <c r="O468" t="str">
        <f>IF(B468=13,"S","N")</f>
        <v>N</v>
      </c>
    </row>
    <row r="469" spans="1:15" x14ac:dyDescent="0.2">
      <c r="A469" t="s">
        <v>3</v>
      </c>
      <c r="B469">
        <v>11</v>
      </c>
      <c r="C469" s="3">
        <v>43932</v>
      </c>
      <c r="D469" s="2">
        <v>2580</v>
      </c>
      <c r="E469" s="2">
        <v>105.27</v>
      </c>
      <c r="F469" s="2">
        <v>1074</v>
      </c>
      <c r="G469" s="2">
        <v>106</v>
      </c>
      <c r="H469" s="2">
        <v>312</v>
      </c>
      <c r="I469" s="2">
        <v>481</v>
      </c>
      <c r="J469" t="str">
        <f>IF(C469&gt;DATE(2020,3,22),"Si","No")</f>
        <v>Si</v>
      </c>
      <c r="K469" t="str">
        <f>IF(OR(B469=18,B469=19),"No","Yes")</f>
        <v>Yes</v>
      </c>
      <c r="L469" t="str">
        <f>IF(C469&gt;DATE(2020,3,15),IF(C469&gt;DATE(2020,3,22),"Fuerte","Debil"),"No")</f>
        <v>Fuerte</v>
      </c>
      <c r="M469">
        <f>VLOOKUP(A469,Dias_Madrid!$A$1:$B$19,2,FALSE)</f>
        <v>8</v>
      </c>
      <c r="N469" t="str">
        <f>IF(C469&gt;DATE(2020,4,1),"Si","No")</f>
        <v>Si</v>
      </c>
      <c r="O469" t="str">
        <f>IF(B469=13,"S","N")</f>
        <v>N</v>
      </c>
    </row>
    <row r="470" spans="1:15" x14ac:dyDescent="0.2">
      <c r="A470" t="s">
        <v>3</v>
      </c>
      <c r="B470">
        <v>11</v>
      </c>
      <c r="C470" s="3">
        <v>43933</v>
      </c>
      <c r="D470" s="2">
        <v>2658</v>
      </c>
      <c r="E470" s="2">
        <v>102.84</v>
      </c>
      <c r="F470" s="2">
        <v>1096</v>
      </c>
      <c r="G470" s="2">
        <v>108</v>
      </c>
      <c r="H470" s="2">
        <v>321</v>
      </c>
      <c r="I470" s="2">
        <v>511</v>
      </c>
      <c r="J470" t="str">
        <f>IF(C470&gt;DATE(2020,3,22),"Si","No")</f>
        <v>Si</v>
      </c>
      <c r="K470" t="str">
        <f>IF(OR(B470=18,B470=19),"No","Yes")</f>
        <v>Yes</v>
      </c>
      <c r="L470" t="str">
        <f>IF(C470&gt;DATE(2020,3,15),IF(C470&gt;DATE(2020,3,22),"Fuerte","Debil"),"No")</f>
        <v>Fuerte</v>
      </c>
      <c r="M470">
        <f>VLOOKUP(A470,Dias_Madrid!$A$1:$B$19,2,FALSE)</f>
        <v>8</v>
      </c>
      <c r="N470" t="str">
        <f>IF(C470&gt;DATE(2020,4,1),"Si","No")</f>
        <v>Si</v>
      </c>
      <c r="O470" t="str">
        <f>IF(B470=13,"S","N")</f>
        <v>N</v>
      </c>
    </row>
    <row r="471" spans="1:15" x14ac:dyDescent="0.2">
      <c r="A471" t="s">
        <v>3</v>
      </c>
      <c r="B471">
        <v>11</v>
      </c>
      <c r="C471" s="3">
        <v>43934</v>
      </c>
      <c r="D471" s="2">
        <v>2684</v>
      </c>
      <c r="E471" s="2">
        <v>98.9</v>
      </c>
      <c r="F471" s="2">
        <v>1114</v>
      </c>
      <c r="G471" s="2">
        <v>108</v>
      </c>
      <c r="H471" s="2">
        <v>334</v>
      </c>
      <c r="I471" s="2">
        <v>578</v>
      </c>
      <c r="J471" t="str">
        <f>IF(C471&gt;DATE(2020,3,22),"Si","No")</f>
        <v>Si</v>
      </c>
      <c r="K471" t="str">
        <f>IF(OR(B471=18,B471=19),"No","Yes")</f>
        <v>Yes</v>
      </c>
      <c r="L471" t="str">
        <f>IF(C471&gt;DATE(2020,3,15),IF(C471&gt;DATE(2020,3,22),"Fuerte","Debil"),"No")</f>
        <v>Fuerte</v>
      </c>
      <c r="M471">
        <f>VLOOKUP(A471,Dias_Madrid!$A$1:$B$19,2,FALSE)</f>
        <v>8</v>
      </c>
      <c r="N471" t="str">
        <f>IF(C471&gt;DATE(2020,4,1),"Si","No")</f>
        <v>Si</v>
      </c>
      <c r="O471" t="str">
        <f>IF(B471=13,"S","N")</f>
        <v>N</v>
      </c>
    </row>
    <row r="472" spans="1:15" x14ac:dyDescent="0.2">
      <c r="A472" t="s">
        <v>3</v>
      </c>
      <c r="B472">
        <v>11</v>
      </c>
      <c r="C472" s="3">
        <v>43935</v>
      </c>
      <c r="D472" s="2">
        <v>2762</v>
      </c>
      <c r="E472" s="2">
        <v>101.43</v>
      </c>
      <c r="F472" s="2">
        <v>1155</v>
      </c>
      <c r="G472" s="2">
        <v>109</v>
      </c>
      <c r="H472" s="2">
        <v>342</v>
      </c>
      <c r="I472" s="2">
        <v>615</v>
      </c>
      <c r="J472" t="str">
        <f>IF(C472&gt;DATE(2020,3,22),"Si","No")</f>
        <v>Si</v>
      </c>
      <c r="K472" t="str">
        <f>IF(OR(B472=18,B472=19),"No","Yes")</f>
        <v>Yes</v>
      </c>
      <c r="L472" t="str">
        <f>IF(C472&gt;DATE(2020,3,15),IF(C472&gt;DATE(2020,3,22),"Fuerte","Debil"),"No")</f>
        <v>Fuerte</v>
      </c>
      <c r="M472">
        <f>VLOOKUP(A472,Dias_Madrid!$A$1:$B$19,2,FALSE)</f>
        <v>8</v>
      </c>
      <c r="N472" t="str">
        <f>IF(C472&gt;DATE(2020,4,1),"Si","No")</f>
        <v>Si</v>
      </c>
      <c r="O472" t="str">
        <f>IF(B472=13,"S","N")</f>
        <v>N</v>
      </c>
    </row>
    <row r="473" spans="1:15" x14ac:dyDescent="0.2">
      <c r="A473" t="s">
        <v>3</v>
      </c>
      <c r="B473">
        <v>11</v>
      </c>
      <c r="C473" s="3">
        <v>43936</v>
      </c>
      <c r="D473" s="2">
        <v>2881</v>
      </c>
      <c r="E473" s="2">
        <v>97.78</v>
      </c>
      <c r="F473" s="2">
        <v>1186</v>
      </c>
      <c r="G473" s="2">
        <v>110</v>
      </c>
      <c r="H473" s="2">
        <v>359</v>
      </c>
      <c r="I473">
        <v>649</v>
      </c>
      <c r="J473" t="str">
        <f>IF(C473&gt;DATE(2020,3,22),"Si","No")</f>
        <v>Si</v>
      </c>
      <c r="K473" t="str">
        <f>IF(OR(B473=18,B473=19),"No","Yes")</f>
        <v>Yes</v>
      </c>
      <c r="L473" t="str">
        <f>IF(C473&gt;DATE(2020,3,15),IF(C473&gt;DATE(2020,3,22),"Fuerte","Debil"),"No")</f>
        <v>Fuerte</v>
      </c>
      <c r="M473">
        <f>VLOOKUP(A473,Dias_Madrid!$A$1:$B$19,2,FALSE)</f>
        <v>8</v>
      </c>
      <c r="N473" t="str">
        <f>IF(C473&gt;DATE(2020,4,1),"Si","No")</f>
        <v>Si</v>
      </c>
      <c r="O473" t="str">
        <f>IF(B473=13,"S","N")</f>
        <v>N</v>
      </c>
    </row>
    <row r="474" spans="1:15" x14ac:dyDescent="0.2">
      <c r="A474" t="s">
        <v>3</v>
      </c>
      <c r="B474">
        <v>11</v>
      </c>
      <c r="C474" s="3">
        <v>43937</v>
      </c>
      <c r="D474" s="2">
        <v>3019</v>
      </c>
      <c r="E474">
        <v>105.46</v>
      </c>
      <c r="F474" s="2">
        <v>1212</v>
      </c>
      <c r="G474" s="2">
        <v>110</v>
      </c>
      <c r="H474">
        <v>372</v>
      </c>
      <c r="I474" s="2">
        <v>707</v>
      </c>
      <c r="J474" t="str">
        <f>IF(C474&gt;DATE(2020,3,22),"Si","No")</f>
        <v>Si</v>
      </c>
      <c r="K474" t="str">
        <f>IF(OR(B474=18,B474=19),"No","Yes")</f>
        <v>Yes</v>
      </c>
      <c r="L474" t="str">
        <f>IF(C474&gt;DATE(2020,3,15),IF(C474&gt;DATE(2020,3,22),"Fuerte","Debil"),"No")</f>
        <v>Fuerte</v>
      </c>
      <c r="M474">
        <f>VLOOKUP(A474,Dias_Madrid!$A$1:$B$19,2,FALSE)</f>
        <v>8</v>
      </c>
      <c r="N474" t="str">
        <f>IF(C474&gt;DATE(2020,4,1),"Si","No")</f>
        <v>Si</v>
      </c>
      <c r="O474" t="str">
        <f>IF(B474=13,"S","N")</f>
        <v>N</v>
      </c>
    </row>
    <row r="475" spans="1:15" x14ac:dyDescent="0.2">
      <c r="A475" s="1" t="s">
        <v>4</v>
      </c>
      <c r="B475">
        <v>12</v>
      </c>
      <c r="C475" s="3">
        <v>43895</v>
      </c>
      <c r="D475">
        <v>1</v>
      </c>
      <c r="E475">
        <v>0.04</v>
      </c>
      <c r="G475">
        <v>0</v>
      </c>
      <c r="H475">
        <v>0</v>
      </c>
      <c r="I475" s="3"/>
      <c r="J475" t="str">
        <f>IF(C475&gt;DATE(2020,3,22),"Si","No")</f>
        <v>No</v>
      </c>
      <c r="K475" t="str">
        <f>IF(OR(B475=18,B475=19),"No","Yes")</f>
        <v>Yes</v>
      </c>
      <c r="L475" t="str">
        <f>IF(C475&gt;DATE(2020,3,15),IF(C475&gt;DATE(2020,3,22),"Fuerte","Debil"),"No")</f>
        <v>No</v>
      </c>
      <c r="M475">
        <f>VLOOKUP(A475,Dias_Madrid!$A$1:$B$19,2,FALSE)</f>
        <v>9</v>
      </c>
      <c r="N475" t="str">
        <f>IF(C475&gt;DATE(2020,4,1),"Si","No")</f>
        <v>No</v>
      </c>
      <c r="O475" t="str">
        <f>IF(B475=13,"S","N")</f>
        <v>N</v>
      </c>
    </row>
    <row r="476" spans="1:15" x14ac:dyDescent="0.2">
      <c r="A476" s="1" t="s">
        <v>4</v>
      </c>
      <c r="B476">
        <v>12</v>
      </c>
      <c r="C476" s="3">
        <v>43896</v>
      </c>
      <c r="D476">
        <v>1</v>
      </c>
      <c r="E476">
        <v>0.04</v>
      </c>
      <c r="G476">
        <v>0</v>
      </c>
      <c r="H476">
        <v>0</v>
      </c>
      <c r="I476" s="3"/>
      <c r="J476" t="str">
        <f>IF(C476&gt;DATE(2020,3,22),"Si","No")</f>
        <v>No</v>
      </c>
      <c r="K476" t="str">
        <f>IF(OR(B476=18,B476=19),"No","Yes")</f>
        <v>Yes</v>
      </c>
      <c r="L476" t="str">
        <f>IF(C476&gt;DATE(2020,3,15),IF(C476&gt;DATE(2020,3,22),"Fuerte","Debil"),"No")</f>
        <v>No</v>
      </c>
      <c r="M476">
        <f>VLOOKUP(A476,Dias_Madrid!$A$1:$B$19,2,FALSE)</f>
        <v>9</v>
      </c>
      <c r="N476" t="str">
        <f>IF(C476&gt;DATE(2020,4,1),"Si","No")</f>
        <v>No</v>
      </c>
      <c r="O476" t="str">
        <f>IF(B476=13,"S","N")</f>
        <v>N</v>
      </c>
    </row>
    <row r="477" spans="1:15" x14ac:dyDescent="0.2">
      <c r="A477" s="1" t="s">
        <v>4</v>
      </c>
      <c r="B477">
        <v>12</v>
      </c>
      <c r="C477" s="3">
        <v>43897</v>
      </c>
      <c r="D477">
        <v>3</v>
      </c>
      <c r="E477">
        <v>0.11</v>
      </c>
      <c r="G477">
        <v>0</v>
      </c>
      <c r="H477">
        <v>0</v>
      </c>
      <c r="I477" s="3"/>
      <c r="J477" t="str">
        <f>IF(C477&gt;DATE(2020,3,22),"Si","No")</f>
        <v>No</v>
      </c>
      <c r="K477" t="str">
        <f>IF(OR(B477=18,B477=19),"No","Yes")</f>
        <v>Yes</v>
      </c>
      <c r="L477" t="str">
        <f>IF(C477&gt;DATE(2020,3,15),IF(C477&gt;DATE(2020,3,22),"Fuerte","Debil"),"No")</f>
        <v>No</v>
      </c>
      <c r="M477">
        <f>VLOOKUP(A477,Dias_Madrid!$A$1:$B$19,2,FALSE)</f>
        <v>9</v>
      </c>
      <c r="N477" t="str">
        <f>IF(C477&gt;DATE(2020,4,1),"Si","No")</f>
        <v>No</v>
      </c>
      <c r="O477" t="str">
        <f>IF(B477=13,"S","N")</f>
        <v>N</v>
      </c>
    </row>
    <row r="478" spans="1:15" x14ac:dyDescent="0.2">
      <c r="A478" s="1" t="s">
        <v>4</v>
      </c>
      <c r="B478">
        <v>12</v>
      </c>
      <c r="C478" s="3">
        <v>43898</v>
      </c>
      <c r="D478">
        <v>6</v>
      </c>
      <c r="E478">
        <v>0.22</v>
      </c>
      <c r="G478">
        <v>0</v>
      </c>
      <c r="H478">
        <v>0</v>
      </c>
      <c r="I478" s="3"/>
      <c r="J478" t="str">
        <f>IF(C478&gt;DATE(2020,3,22),"Si","No")</f>
        <v>No</v>
      </c>
      <c r="K478" t="str">
        <f>IF(OR(B478=18,B478=19),"No","Yes")</f>
        <v>Yes</v>
      </c>
      <c r="L478" t="str">
        <f>IF(C478&gt;DATE(2020,3,15),IF(C478&gt;DATE(2020,3,22),"Fuerte","Debil"),"No")</f>
        <v>No</v>
      </c>
      <c r="M478">
        <f>VLOOKUP(A478,Dias_Madrid!$A$1:$B$19,2,FALSE)</f>
        <v>9</v>
      </c>
      <c r="N478" t="str">
        <f>IF(C478&gt;DATE(2020,4,1),"Si","No")</f>
        <v>No</v>
      </c>
      <c r="O478" t="str">
        <f>IF(B478=13,"S","N")</f>
        <v>N</v>
      </c>
    </row>
    <row r="479" spans="1:15" x14ac:dyDescent="0.2">
      <c r="A479" s="1" t="s">
        <v>4</v>
      </c>
      <c r="B479">
        <v>12</v>
      </c>
      <c r="C479" s="3">
        <v>43899</v>
      </c>
      <c r="D479">
        <v>22</v>
      </c>
      <c r="E479">
        <v>0.81</v>
      </c>
      <c r="G479">
        <v>2</v>
      </c>
      <c r="H479">
        <v>0</v>
      </c>
      <c r="I479" s="3"/>
      <c r="J479" t="str">
        <f>IF(C479&gt;DATE(2020,3,22),"Si","No")</f>
        <v>No</v>
      </c>
      <c r="K479" t="str">
        <f>IF(OR(B479=18,B479=19),"No","Yes")</f>
        <v>Yes</v>
      </c>
      <c r="L479" t="str">
        <f>IF(C479&gt;DATE(2020,3,15),IF(C479&gt;DATE(2020,3,22),"Fuerte","Debil"),"No")</f>
        <v>No</v>
      </c>
      <c r="M479">
        <f>VLOOKUP(A479,Dias_Madrid!$A$1:$B$19,2,FALSE)</f>
        <v>9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s="1" t="s">
        <v>4</v>
      </c>
      <c r="B480">
        <v>12</v>
      </c>
      <c r="C480" s="3">
        <v>43900</v>
      </c>
      <c r="D480" s="9">
        <v>39</v>
      </c>
      <c r="E480">
        <v>1.44</v>
      </c>
      <c r="G480" s="9">
        <v>2</v>
      </c>
      <c r="H480" s="9">
        <v>0</v>
      </c>
      <c r="I480" s="3"/>
      <c r="J480" t="str">
        <f>IF(C480&gt;DATE(2020,3,22),"Si","No")</f>
        <v>No</v>
      </c>
      <c r="K480" t="str">
        <f>IF(OR(B480=18,B480=19),"No","Yes")</f>
        <v>Yes</v>
      </c>
      <c r="L480" t="str">
        <f>IF(C480&gt;DATE(2020,3,15),IF(C480&gt;DATE(2020,3,22),"Fuerte","Debil"),"No")</f>
        <v>No</v>
      </c>
      <c r="M480">
        <f>VLOOKUP(A480,Dias_Madrid!$A$1:$B$19,2,FALSE)</f>
        <v>9</v>
      </c>
      <c r="N480" t="str">
        <f>IF(C480&gt;DATE(2020,4,1),"Si","No")</f>
        <v>No</v>
      </c>
      <c r="O480" t="str">
        <f>IF(B480=13,"S","N")</f>
        <v>N</v>
      </c>
    </row>
    <row r="481" spans="1:15" x14ac:dyDescent="0.2">
      <c r="A481" s="1" t="s">
        <v>4</v>
      </c>
      <c r="B481">
        <v>12</v>
      </c>
      <c r="C481" s="3">
        <v>43901</v>
      </c>
      <c r="D481" s="9">
        <v>35</v>
      </c>
      <c r="E481">
        <v>1.3</v>
      </c>
      <c r="G481" s="9">
        <v>2</v>
      </c>
      <c r="H481" s="9">
        <v>0</v>
      </c>
      <c r="I481" s="3"/>
      <c r="J481" t="str">
        <f>IF(C481&gt;DATE(2020,3,22),"Si","No")</f>
        <v>No</v>
      </c>
      <c r="K481" t="str">
        <f>IF(OR(B481=18,B481=19),"No","Yes")</f>
        <v>Yes</v>
      </c>
      <c r="L481" t="str">
        <f>IF(C481&gt;DATE(2020,3,15),IF(C481&gt;DATE(2020,3,22),"Fuerte","Debil"),"No")</f>
        <v>No</v>
      </c>
      <c r="M481">
        <f>VLOOKUP(A481,Dias_Madrid!$A$1:$B$19,2,FALSE)</f>
        <v>9</v>
      </c>
      <c r="N481" t="str">
        <f>IF(C481&gt;DATE(2020,4,1),"Si","No")</f>
        <v>No</v>
      </c>
      <c r="O481" t="str">
        <f>IF(B481=13,"S","N")</f>
        <v>N</v>
      </c>
    </row>
    <row r="482" spans="1:15" x14ac:dyDescent="0.2">
      <c r="A482" s="1" t="s">
        <v>4</v>
      </c>
      <c r="B482">
        <v>12</v>
      </c>
      <c r="C482" s="3">
        <v>43902</v>
      </c>
      <c r="D482" s="9">
        <v>85</v>
      </c>
      <c r="E482">
        <v>3.15</v>
      </c>
      <c r="G482" s="9">
        <v>2</v>
      </c>
      <c r="H482" s="9">
        <v>0</v>
      </c>
      <c r="I482" s="3"/>
      <c r="J482" t="str">
        <f>IF(C482&gt;DATE(2020,3,22),"Si","No")</f>
        <v>No</v>
      </c>
      <c r="K482" t="str">
        <f>IF(OR(B482=18,B482=19),"No","Yes")</f>
        <v>Yes</v>
      </c>
      <c r="L482" t="str">
        <f>IF(C482&gt;DATE(2020,3,15),IF(C482&gt;DATE(2020,3,22),"Fuerte","Debil"),"No")</f>
        <v>No</v>
      </c>
      <c r="M482">
        <f>VLOOKUP(A482,Dias_Madrid!$A$1:$B$19,2,FALSE)</f>
        <v>9</v>
      </c>
      <c r="N482" t="str">
        <f>IF(C482&gt;DATE(2020,4,1),"Si","No")</f>
        <v>No</v>
      </c>
      <c r="O482" t="str">
        <f>IF(B482=13,"S","N")</f>
        <v>N</v>
      </c>
    </row>
    <row r="483" spans="1:15" x14ac:dyDescent="0.2">
      <c r="A483" s="1" t="s">
        <v>4</v>
      </c>
      <c r="B483">
        <v>12</v>
      </c>
      <c r="C483" s="3">
        <v>43903</v>
      </c>
      <c r="D483" s="9">
        <v>115</v>
      </c>
      <c r="G483" s="9"/>
      <c r="H483" s="9">
        <v>0</v>
      </c>
      <c r="I483" s="3"/>
      <c r="J483" t="str">
        <f>IF(C483&gt;DATE(2020,3,22),"Si","No")</f>
        <v>No</v>
      </c>
      <c r="K483" t="str">
        <f>IF(OR(B483=18,B483=19),"No","Yes")</f>
        <v>Yes</v>
      </c>
      <c r="L483" t="str">
        <f>IF(C483&gt;DATE(2020,3,15),IF(C483&gt;DATE(2020,3,22),"Fuerte","Debil"),"No")</f>
        <v>No</v>
      </c>
      <c r="M483">
        <f>VLOOKUP(A483,Dias_Madrid!$A$1:$B$19,2,FALSE)</f>
        <v>9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s="1" t="s">
        <v>4</v>
      </c>
      <c r="B484">
        <v>12</v>
      </c>
      <c r="C484" s="3">
        <v>43904</v>
      </c>
      <c r="D484" s="9">
        <v>195</v>
      </c>
      <c r="G484" s="9"/>
      <c r="H484" s="9">
        <v>2</v>
      </c>
      <c r="I484" s="3"/>
      <c r="J484" t="str">
        <f>IF(C484&gt;DATE(2020,3,22),"Si","No")</f>
        <v>No</v>
      </c>
      <c r="K484" t="str">
        <f>IF(OR(B484=18,B484=19),"No","Yes")</f>
        <v>Yes</v>
      </c>
      <c r="L484" t="str">
        <f>IF(C484&gt;DATE(2020,3,15),IF(C484&gt;DATE(2020,3,22),"Fuerte","Debil"),"No")</f>
        <v>No</v>
      </c>
      <c r="M484">
        <f>VLOOKUP(A484,Dias_Madrid!$A$1:$B$19,2,FALSE)</f>
        <v>9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s="1" t="s">
        <v>4</v>
      </c>
      <c r="B485">
        <v>12</v>
      </c>
      <c r="C485" s="3">
        <v>43905</v>
      </c>
      <c r="D485" s="11">
        <v>245</v>
      </c>
      <c r="E485">
        <v>9.08</v>
      </c>
      <c r="G485" s="9">
        <v>9</v>
      </c>
      <c r="H485" s="9">
        <v>2</v>
      </c>
      <c r="I485" s="3"/>
      <c r="J485" t="str">
        <f>IF(C485&gt;DATE(2020,3,22),"Si","No")</f>
        <v>No</v>
      </c>
      <c r="K485" t="str">
        <f>IF(OR(B485=18,B485=19),"No","Yes")</f>
        <v>Yes</v>
      </c>
      <c r="L485" t="str">
        <f>IF(C485&gt;DATE(2020,3,15),IF(C485&gt;DATE(2020,3,22),"Fuerte","Debil"),"No")</f>
        <v>No</v>
      </c>
      <c r="M485">
        <f>VLOOKUP(A485,Dias_Madrid!$A$1:$B$19,2,FALSE)</f>
        <v>9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s="1" t="s">
        <v>4</v>
      </c>
      <c r="B486">
        <v>12</v>
      </c>
      <c r="C486" s="3">
        <v>43906</v>
      </c>
      <c r="D486" s="9">
        <v>292</v>
      </c>
      <c r="E486">
        <v>10.82</v>
      </c>
      <c r="G486" s="9">
        <v>9</v>
      </c>
      <c r="H486" s="9">
        <v>3</v>
      </c>
      <c r="I486" s="3"/>
      <c r="J486" t="str">
        <f>IF(C486&gt;DATE(2020,3,22),"Si","No")</f>
        <v>No</v>
      </c>
      <c r="K486" t="str">
        <f>IF(OR(B486=18,B486=19),"No","Yes")</f>
        <v>Yes</v>
      </c>
      <c r="L486" t="str">
        <f>IF(C486&gt;DATE(2020,3,15),IF(C486&gt;DATE(2020,3,22),"Fuerte","Debil"),"No")</f>
        <v>Debil</v>
      </c>
      <c r="M486">
        <f>VLOOKUP(A486,Dias_Madrid!$A$1:$B$19,2,FALSE)</f>
        <v>9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s="1" t="s">
        <v>4</v>
      </c>
      <c r="B487">
        <v>12</v>
      </c>
      <c r="C487" s="3">
        <v>43907</v>
      </c>
      <c r="D487" s="9">
        <v>341</v>
      </c>
      <c r="E487">
        <v>12.59</v>
      </c>
      <c r="G487" s="9">
        <v>12</v>
      </c>
      <c r="H487" s="9">
        <v>3</v>
      </c>
      <c r="I487" s="3"/>
      <c r="J487" t="str">
        <f>IF(C487&gt;DATE(2020,3,22),"Si","No")</f>
        <v>No</v>
      </c>
      <c r="K487" t="str">
        <f>IF(OR(B487=18,B487=19),"No","Yes")</f>
        <v>Yes</v>
      </c>
      <c r="L487" t="str">
        <f>IF(C487&gt;DATE(2020,3,15),IF(C487&gt;DATE(2020,3,22),"Fuerte","Debil"),"No")</f>
        <v>Debil</v>
      </c>
      <c r="M487">
        <f>VLOOKUP(A487,Dias_Madrid!$A$1:$B$19,2,FALSE)</f>
        <v>9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s="1" t="s">
        <v>4</v>
      </c>
      <c r="B488">
        <v>12</v>
      </c>
      <c r="C488" s="3">
        <v>43908</v>
      </c>
      <c r="D488" s="9">
        <v>453</v>
      </c>
      <c r="E488">
        <v>16.739999999999998</v>
      </c>
      <c r="G488" s="9">
        <v>15</v>
      </c>
      <c r="H488" s="9">
        <v>4</v>
      </c>
      <c r="I488" s="3"/>
      <c r="J488" t="str">
        <f>IF(C488&gt;DATE(2020,3,22),"Si","No")</f>
        <v>No</v>
      </c>
      <c r="K488" t="str">
        <f>IF(OR(B488=18,B488=19),"No","Yes")</f>
        <v>Yes</v>
      </c>
      <c r="L488" t="str">
        <f>IF(C488&gt;DATE(2020,3,15),IF(C488&gt;DATE(2020,3,22),"Fuerte","Debil"),"No")</f>
        <v>Debil</v>
      </c>
      <c r="M488">
        <f>VLOOKUP(A488,Dias_Madrid!$A$1:$B$19,2,FALSE)</f>
        <v>9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s="1" t="s">
        <v>4</v>
      </c>
      <c r="B489">
        <v>12</v>
      </c>
      <c r="C489" s="3">
        <v>43909</v>
      </c>
      <c r="D489" s="9">
        <v>578</v>
      </c>
      <c r="E489">
        <v>21.3</v>
      </c>
      <c r="G489" s="9">
        <v>19</v>
      </c>
      <c r="H489" s="9">
        <v>5</v>
      </c>
      <c r="I489" s="3"/>
      <c r="J489" t="str">
        <f>IF(C489&gt;DATE(2020,3,22),"Si","No")</f>
        <v>No</v>
      </c>
      <c r="K489" t="str">
        <f>IF(OR(B489=18,B489=19),"No","Yes")</f>
        <v>Yes</v>
      </c>
      <c r="L489" t="str">
        <f>IF(C489&gt;DATE(2020,3,15),IF(C489&gt;DATE(2020,3,22),"Fuerte","Debil"),"No")</f>
        <v>Debil</v>
      </c>
      <c r="M489">
        <f>VLOOKUP(A489,Dias_Madrid!$A$1:$B$19,2,FALSE)</f>
        <v>9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s="1" t="s">
        <v>4</v>
      </c>
      <c r="B490">
        <v>12</v>
      </c>
      <c r="C490" s="3">
        <v>43910</v>
      </c>
      <c r="D490">
        <v>739</v>
      </c>
      <c r="E490">
        <v>27.26</v>
      </c>
      <c r="F490">
        <v>168</v>
      </c>
      <c r="G490">
        <v>29</v>
      </c>
      <c r="H490">
        <v>9</v>
      </c>
      <c r="I490" s="3"/>
      <c r="J490" t="str">
        <f>IF(C490&gt;DATE(2020,3,22),"Si","No")</f>
        <v>No</v>
      </c>
      <c r="K490" t="str">
        <f>IF(OR(B490=18,B490=19),"No","Yes")</f>
        <v>Yes</v>
      </c>
      <c r="L490" t="str">
        <f>IF(C490&gt;DATE(2020,3,15),IF(C490&gt;DATE(2020,3,22),"Fuerte","Debil"),"No")</f>
        <v>Debil</v>
      </c>
      <c r="M490">
        <f>VLOOKUP(A490,Dias_Madrid!$A$1:$B$19,2,FALSE)</f>
        <v>9</v>
      </c>
      <c r="N490" t="str">
        <f>IF(C490&gt;DATE(2020,4,1),"Si","No")</f>
        <v>No</v>
      </c>
      <c r="O490" t="str">
        <f>IF(B490=13,"S","N")</f>
        <v>N</v>
      </c>
    </row>
    <row r="491" spans="1:15" x14ac:dyDescent="0.2">
      <c r="A491" t="s">
        <v>4</v>
      </c>
      <c r="B491">
        <v>12</v>
      </c>
      <c r="C491" s="3">
        <v>43911</v>
      </c>
      <c r="D491">
        <v>915</v>
      </c>
      <c r="E491">
        <v>33.71</v>
      </c>
      <c r="F491">
        <v>227</v>
      </c>
      <c r="G491">
        <v>35</v>
      </c>
      <c r="H491">
        <v>12</v>
      </c>
      <c r="I491" s="3"/>
      <c r="J491" t="str">
        <f>IF(C491&gt;DATE(2020,3,22),"Si","No")</f>
        <v>No</v>
      </c>
      <c r="K491" t="str">
        <f>IF(OR(B491=18,B491=19),"No","Yes")</f>
        <v>Yes</v>
      </c>
      <c r="L491" t="str">
        <f>IF(C491&gt;DATE(2020,3,15),IF(C491&gt;DATE(2020,3,22),"Fuerte","Debil"),"No")</f>
        <v>Debil</v>
      </c>
      <c r="M491">
        <f>VLOOKUP(A491,Dias_Madrid!$A$1:$B$19,2,FALSE)</f>
        <v>9</v>
      </c>
      <c r="N491" t="str">
        <f>IF(C491&gt;DATE(2020,4,1),"Si","No")</f>
        <v>No</v>
      </c>
      <c r="O491" t="str">
        <f>IF(B491=13,"S","N")</f>
        <v>N</v>
      </c>
    </row>
    <row r="492" spans="1:15" x14ac:dyDescent="0.2">
      <c r="A492" t="s">
        <v>4</v>
      </c>
      <c r="B492">
        <v>12</v>
      </c>
      <c r="C492" s="3">
        <v>43912</v>
      </c>
      <c r="D492" s="2">
        <v>1208</v>
      </c>
      <c r="E492">
        <v>44.53</v>
      </c>
      <c r="F492">
        <v>270</v>
      </c>
      <c r="G492">
        <v>47</v>
      </c>
      <c r="H492">
        <v>18</v>
      </c>
      <c r="I492">
        <v>19</v>
      </c>
      <c r="J492" t="str">
        <f>IF(C492&gt;DATE(2020,3,22),"Si","No")</f>
        <v>No</v>
      </c>
      <c r="K492" t="str">
        <f>IF(OR(B492=18,B492=19),"No","Yes")</f>
        <v>Yes</v>
      </c>
      <c r="L492" t="str">
        <f>IF(C492&gt;DATE(2020,3,15),IF(C492&gt;DATE(2020,3,22),"Fuerte","Debil"),"No")</f>
        <v>Debil</v>
      </c>
      <c r="M492">
        <f>VLOOKUP(A492,Dias_Madrid!$A$1:$B$19,2,FALSE)</f>
        <v>9</v>
      </c>
      <c r="N492" t="str">
        <f>IF(C492&gt;DATE(2020,4,1),"Si","No")</f>
        <v>No</v>
      </c>
      <c r="O492" t="str">
        <f>IF(B492=13,"S","N")</f>
        <v>N</v>
      </c>
    </row>
    <row r="493" spans="1:15" x14ac:dyDescent="0.2">
      <c r="A493" s="1" t="s">
        <v>4</v>
      </c>
      <c r="B493">
        <v>12</v>
      </c>
      <c r="C493" s="3">
        <v>43913</v>
      </c>
      <c r="D493" s="2">
        <v>1415</v>
      </c>
      <c r="E493">
        <v>51.6</v>
      </c>
      <c r="F493">
        <v>338</v>
      </c>
      <c r="G493">
        <v>55</v>
      </c>
      <c r="H493">
        <v>20</v>
      </c>
      <c r="I493">
        <v>19</v>
      </c>
      <c r="J493" t="str">
        <f>IF(C493&gt;DATE(2020,3,22),"Si","No")</f>
        <v>Si</v>
      </c>
      <c r="K493" t="str">
        <f>IF(OR(B493=18,B493=19),"No","Yes")</f>
        <v>Yes</v>
      </c>
      <c r="L493" t="str">
        <f>IF(C493&gt;DATE(2020,3,15),IF(C493&gt;DATE(2020,3,22),"Fuerte","Debil"),"No")</f>
        <v>Fuerte</v>
      </c>
      <c r="M493">
        <f>VLOOKUP(A493,Dias_Madrid!$A$1:$B$19,2,FALSE)</f>
        <v>9</v>
      </c>
      <c r="N493" t="str">
        <f>IF(C493&gt;DATE(2020,4,1),"Si","No")</f>
        <v>No</v>
      </c>
      <c r="O493" t="str">
        <f>IF(B493=13,"S","N")</f>
        <v>N</v>
      </c>
    </row>
    <row r="494" spans="1:15" x14ac:dyDescent="0.2">
      <c r="A494" s="1" t="s">
        <v>4</v>
      </c>
      <c r="B494">
        <v>12</v>
      </c>
      <c r="C494" s="3">
        <v>43914</v>
      </c>
      <c r="D494" s="2">
        <v>1653</v>
      </c>
      <c r="E494">
        <v>59.95</v>
      </c>
      <c r="F494">
        <v>412</v>
      </c>
      <c r="G494">
        <v>69</v>
      </c>
      <c r="H494">
        <v>27</v>
      </c>
      <c r="I494">
        <v>25</v>
      </c>
      <c r="J494" t="str">
        <f>IF(C494&gt;DATE(2020,3,22),"Si","No")</f>
        <v>Si</v>
      </c>
      <c r="K494" t="str">
        <f>IF(OR(B494=18,B494=19),"No","Yes")</f>
        <v>Yes</v>
      </c>
      <c r="L494" t="str">
        <f>IF(C494&gt;DATE(2020,3,15),IF(C494&gt;DATE(2020,3,22),"Fuerte","Debil"),"No")</f>
        <v>Fuerte</v>
      </c>
      <c r="M494">
        <f>VLOOKUP(A494,Dias_Madrid!$A$1:$B$19,2,FALSE)</f>
        <v>9</v>
      </c>
      <c r="N494" t="str">
        <f>IF(C494&gt;DATE(2020,4,1),"Si","No")</f>
        <v>No</v>
      </c>
      <c r="O494" t="str">
        <f>IF(B494=13,"S","N")</f>
        <v>N</v>
      </c>
    </row>
    <row r="495" spans="1:15" x14ac:dyDescent="0.2">
      <c r="A495" s="1" t="s">
        <v>4</v>
      </c>
      <c r="B495">
        <v>12</v>
      </c>
      <c r="C495" s="3">
        <v>43915</v>
      </c>
      <c r="D495" s="2">
        <v>1915</v>
      </c>
      <c r="E495">
        <v>69.66</v>
      </c>
      <c r="F495">
        <v>503</v>
      </c>
      <c r="G495">
        <v>86</v>
      </c>
      <c r="H495">
        <v>32</v>
      </c>
      <c r="I495">
        <v>47</v>
      </c>
      <c r="J495" t="str">
        <f>IF(C495&gt;DATE(2020,3,22),"Si","No")</f>
        <v>Si</v>
      </c>
      <c r="K495" t="str">
        <f>IF(OR(B495=18,B495=19),"No","Yes")</f>
        <v>Yes</v>
      </c>
      <c r="L495" t="str">
        <f>IF(C495&gt;DATE(2020,3,15),IF(C495&gt;DATE(2020,3,22),"Fuerte","Debil"),"No")</f>
        <v>Fuerte</v>
      </c>
      <c r="M495">
        <f>VLOOKUP(A495,Dias_Madrid!$A$1:$B$19,2,FALSE)</f>
        <v>9</v>
      </c>
      <c r="N495" t="str">
        <f>IF(C495&gt;DATE(2020,4,1),"Si","No")</f>
        <v>No</v>
      </c>
      <c r="O495" t="str">
        <f>IF(B495=13,"S","N")</f>
        <v>N</v>
      </c>
    </row>
    <row r="496" spans="1:15" x14ac:dyDescent="0.2">
      <c r="A496" s="1" t="s">
        <v>4</v>
      </c>
      <c r="B496">
        <v>12</v>
      </c>
      <c r="C496" s="3">
        <v>43916</v>
      </c>
      <c r="D496" s="2">
        <v>2322</v>
      </c>
      <c r="E496">
        <v>82.87</v>
      </c>
      <c r="F496">
        <v>557</v>
      </c>
      <c r="G496">
        <v>98</v>
      </c>
      <c r="H496">
        <v>43</v>
      </c>
      <c r="I496">
        <v>67</v>
      </c>
      <c r="J496" t="str">
        <f>IF(C496&gt;DATE(2020,3,22),"Si","No")</f>
        <v>Si</v>
      </c>
      <c r="K496" t="str">
        <f>IF(OR(B496=18,B496=19),"No","Yes")</f>
        <v>Yes</v>
      </c>
      <c r="L496" t="str">
        <f>IF(C496&gt;DATE(2020,3,15),IF(C496&gt;DATE(2020,3,22),"Fuerte","Debil"),"No")</f>
        <v>Fuerte</v>
      </c>
      <c r="M496">
        <f>VLOOKUP(A496,Dias_Madrid!$A$1:$B$19,2,FALSE)</f>
        <v>9</v>
      </c>
      <c r="N496" t="str">
        <f>IF(C496&gt;DATE(2020,4,1),"Si","No")</f>
        <v>No</v>
      </c>
      <c r="O496" t="str">
        <f>IF(B496=13,"S","N")</f>
        <v>N</v>
      </c>
    </row>
    <row r="497" spans="1:15" x14ac:dyDescent="0.2">
      <c r="A497" s="1" t="s">
        <v>4</v>
      </c>
      <c r="B497">
        <v>12</v>
      </c>
      <c r="C497" s="3">
        <v>43917</v>
      </c>
      <c r="D497" s="2">
        <v>2772</v>
      </c>
      <c r="E497">
        <v>98.43</v>
      </c>
      <c r="F497">
        <v>906</v>
      </c>
      <c r="G497">
        <v>112</v>
      </c>
      <c r="H497">
        <v>47</v>
      </c>
      <c r="I497">
        <v>95</v>
      </c>
      <c r="J497" t="str">
        <f>IF(C497&gt;DATE(2020,3,22),"Si","No")</f>
        <v>Si</v>
      </c>
      <c r="K497" t="str">
        <f>IF(OR(B497=18,B497=19),"No","Yes")</f>
        <v>Yes</v>
      </c>
      <c r="L497" t="str">
        <f>IF(C497&gt;DATE(2020,3,15),IF(C497&gt;DATE(2020,3,22),"Fuerte","Debil"),"No")</f>
        <v>Fuerte</v>
      </c>
      <c r="M497">
        <f>VLOOKUP(A497,Dias_Madrid!$A$1:$B$19,2,FALSE)</f>
        <v>9</v>
      </c>
      <c r="N497" t="str">
        <f>IF(C497&gt;DATE(2020,4,1),"Si","No")</f>
        <v>No</v>
      </c>
      <c r="O497" t="str">
        <f>IF(B497=13,"S","N")</f>
        <v>N</v>
      </c>
    </row>
    <row r="498" spans="1:15" x14ac:dyDescent="0.2">
      <c r="A498" s="1" t="s">
        <v>4</v>
      </c>
      <c r="B498">
        <v>12</v>
      </c>
      <c r="C498" s="3">
        <v>43918</v>
      </c>
      <c r="D498" s="2">
        <v>3139</v>
      </c>
      <c r="E498">
        <v>109.06</v>
      </c>
      <c r="F498" s="2">
        <v>1043</v>
      </c>
      <c r="G498">
        <v>123</v>
      </c>
      <c r="H498">
        <v>60</v>
      </c>
      <c r="I498">
        <v>153</v>
      </c>
      <c r="J498" t="str">
        <f>IF(C498&gt;DATE(2020,3,22),"Si","No")</f>
        <v>Si</v>
      </c>
      <c r="K498" t="str">
        <f>IF(OR(B498=18,B498=19),"No","Yes")</f>
        <v>Yes</v>
      </c>
      <c r="L498" t="str">
        <f>IF(C498&gt;DATE(2020,3,15),IF(C498&gt;DATE(2020,3,22),"Fuerte","Debil"),"No")</f>
        <v>Fuerte</v>
      </c>
      <c r="M498">
        <f>VLOOKUP(A498,Dias_Madrid!$A$1:$B$19,2,FALSE)</f>
        <v>9</v>
      </c>
      <c r="N498" t="str">
        <f>IF(C498&gt;DATE(2020,4,1),"Si","No")</f>
        <v>No</v>
      </c>
      <c r="O498" t="str">
        <f>IF(B498=13,"S","N")</f>
        <v>N</v>
      </c>
    </row>
    <row r="499" spans="1:15" x14ac:dyDescent="0.2">
      <c r="A499" s="1" t="s">
        <v>4</v>
      </c>
      <c r="B499">
        <v>12</v>
      </c>
      <c r="C499" s="3">
        <v>43919</v>
      </c>
      <c r="D499" s="2">
        <v>3723</v>
      </c>
      <c r="E499" s="2">
        <v>128.84</v>
      </c>
      <c r="F499" s="2">
        <v>1147</v>
      </c>
      <c r="G499" s="2">
        <v>134</v>
      </c>
      <c r="H499">
        <v>66</v>
      </c>
      <c r="I499">
        <v>168</v>
      </c>
      <c r="J499" t="str">
        <f>IF(C499&gt;DATE(2020,3,22),"Si","No")</f>
        <v>Si</v>
      </c>
      <c r="K499" t="str">
        <f>IF(OR(B499=18,B499=19),"No","Yes")</f>
        <v>Yes</v>
      </c>
      <c r="L499" t="str">
        <f>IF(C499&gt;DATE(2020,3,15),IF(C499&gt;DATE(2020,3,22),"Fuerte","Debil"),"No")</f>
        <v>Fuerte</v>
      </c>
      <c r="M499">
        <f>VLOOKUP(A499,Dias_Madrid!$A$1:$B$19,2,FALSE)</f>
        <v>9</v>
      </c>
      <c r="N499" t="str">
        <f>IF(C499&gt;DATE(2020,4,1),"Si","No")</f>
        <v>No</v>
      </c>
      <c r="O499" t="str">
        <f>IF(B499=13,"S","N")</f>
        <v>N</v>
      </c>
    </row>
    <row r="500" spans="1:15" x14ac:dyDescent="0.2">
      <c r="A500" s="1" t="s">
        <v>4</v>
      </c>
      <c r="B500">
        <v>12</v>
      </c>
      <c r="C500" s="3">
        <v>43920</v>
      </c>
      <c r="D500" s="2">
        <v>4039</v>
      </c>
      <c r="E500" s="2">
        <v>138.80000000000001</v>
      </c>
      <c r="F500" s="2">
        <v>1250</v>
      </c>
      <c r="G500" s="2">
        <v>149</v>
      </c>
      <c r="H500" s="2">
        <v>84</v>
      </c>
      <c r="I500">
        <v>187</v>
      </c>
      <c r="J500" t="str">
        <f>IF(C500&gt;DATE(2020,3,22),"Si","No")</f>
        <v>Si</v>
      </c>
      <c r="K500" t="str">
        <f>IF(OR(B500=18,B500=19),"No","Yes")</f>
        <v>Yes</v>
      </c>
      <c r="L500" t="str">
        <f>IF(C500&gt;DATE(2020,3,15),IF(C500&gt;DATE(2020,3,22),"Fuerte","Debil"),"No")</f>
        <v>Fuerte</v>
      </c>
      <c r="M500">
        <f>VLOOKUP(A500,Dias_Madrid!$A$1:$B$19,2,FALSE)</f>
        <v>9</v>
      </c>
      <c r="N500" t="str">
        <f>IF(C500&gt;DATE(2020,4,1),"Si","No")</f>
        <v>No</v>
      </c>
      <c r="O500" t="str">
        <f>IF(B500=13,"S","N")</f>
        <v>N</v>
      </c>
    </row>
    <row r="501" spans="1:15" x14ac:dyDescent="0.2">
      <c r="A501" s="1" t="s">
        <v>4</v>
      </c>
      <c r="B501">
        <v>12</v>
      </c>
      <c r="C501" s="3">
        <v>43921</v>
      </c>
      <c r="D501" s="2">
        <v>4432</v>
      </c>
      <c r="E501">
        <v>151.55000000000001</v>
      </c>
      <c r="F501" s="2">
        <v>1338</v>
      </c>
      <c r="G501">
        <v>158</v>
      </c>
      <c r="H501" s="2">
        <v>103</v>
      </c>
      <c r="I501">
        <v>259</v>
      </c>
      <c r="J501" t="str">
        <f>IF(C501&gt;DATE(2020,3,22),"Si","No")</f>
        <v>Si</v>
      </c>
      <c r="K501" t="str">
        <f>IF(OR(B501=18,B501=19),"No","Yes")</f>
        <v>Yes</v>
      </c>
      <c r="L501" t="str">
        <f>IF(C501&gt;DATE(2020,3,15),IF(C501&gt;DATE(2020,3,22),"Fuerte","Debil"),"No")</f>
        <v>Fuerte</v>
      </c>
      <c r="M501">
        <f>VLOOKUP(A501,Dias_Madrid!$A$1:$B$19,2,FALSE)</f>
        <v>9</v>
      </c>
      <c r="N501" t="str">
        <f>IF(C501&gt;DATE(2020,4,1),"Si","No")</f>
        <v>No</v>
      </c>
      <c r="O501" t="str">
        <f>IF(B501=13,"S","N")</f>
        <v>N</v>
      </c>
    </row>
    <row r="502" spans="1:15" x14ac:dyDescent="0.2">
      <c r="A502" s="1" t="s">
        <v>4</v>
      </c>
      <c r="B502">
        <v>12</v>
      </c>
      <c r="C502" s="3">
        <v>43922</v>
      </c>
      <c r="D502" s="2">
        <v>4842</v>
      </c>
      <c r="E502" s="2">
        <v>162.59</v>
      </c>
      <c r="F502" s="2">
        <v>1447</v>
      </c>
      <c r="G502" s="2">
        <v>165</v>
      </c>
      <c r="H502" s="2">
        <v>120</v>
      </c>
      <c r="I502" s="2">
        <v>333</v>
      </c>
      <c r="J502" t="str">
        <f>IF(C502&gt;DATE(2020,3,22),"Si","No")</f>
        <v>Si</v>
      </c>
      <c r="K502" t="str">
        <f>IF(OR(B502=18,B502=19),"No","Yes")</f>
        <v>Yes</v>
      </c>
      <c r="L502" t="str">
        <f>IF(C502&gt;DATE(2020,3,15),IF(C502&gt;DATE(2020,3,22),"Fuerte","Debil"),"No")</f>
        <v>Fuerte</v>
      </c>
      <c r="M502">
        <f>VLOOKUP(A502,Dias_Madrid!$A$1:$B$19,2,FALSE)</f>
        <v>9</v>
      </c>
      <c r="N502" t="str">
        <f>IF(C502&gt;DATE(2020,4,1),"Si","No")</f>
        <v>No</v>
      </c>
      <c r="O502" t="str">
        <f>IF(B502=13,"S","N")</f>
        <v>N</v>
      </c>
    </row>
    <row r="503" spans="1:15" x14ac:dyDescent="0.2">
      <c r="A503" s="1" t="s">
        <v>4</v>
      </c>
      <c r="B503">
        <v>12</v>
      </c>
      <c r="C503" s="3">
        <v>43923</v>
      </c>
      <c r="D503" s="2">
        <v>5219</v>
      </c>
      <c r="E503" s="2">
        <v>171.92</v>
      </c>
      <c r="F503" s="2">
        <v>1630</v>
      </c>
      <c r="G503" s="2">
        <v>178</v>
      </c>
      <c r="H503" s="2">
        <v>138</v>
      </c>
      <c r="I503" s="2">
        <v>435</v>
      </c>
      <c r="J503" t="str">
        <f>IF(C503&gt;DATE(2020,3,22),"Si","No")</f>
        <v>Si</v>
      </c>
      <c r="K503" t="str">
        <f>IF(OR(B503=18,B503=19),"No","Yes")</f>
        <v>Yes</v>
      </c>
      <c r="L503" t="str">
        <f>IF(C503&gt;DATE(2020,3,15),IF(C503&gt;DATE(2020,3,22),"Fuerte","Debil"),"No")</f>
        <v>Fuerte</v>
      </c>
      <c r="M503">
        <f>VLOOKUP(A503,Dias_Madrid!$A$1:$B$19,2,FALSE)</f>
        <v>9</v>
      </c>
      <c r="N503" t="str">
        <f>IF(C503&gt;DATE(2020,4,1),"Si","No")</f>
        <v>Si</v>
      </c>
      <c r="O503" t="str">
        <f>IF(B503=13,"S","N")</f>
        <v>N</v>
      </c>
    </row>
    <row r="504" spans="1:15" x14ac:dyDescent="0.2">
      <c r="A504" s="20" t="s">
        <v>4</v>
      </c>
      <c r="B504" s="18">
        <v>12</v>
      </c>
      <c r="C504" s="3">
        <v>43924</v>
      </c>
      <c r="D504" s="19">
        <v>5625</v>
      </c>
      <c r="E504" s="19">
        <v>181</v>
      </c>
      <c r="F504" s="19">
        <v>1767</v>
      </c>
      <c r="G504" s="19">
        <v>178</v>
      </c>
      <c r="H504" s="19">
        <v>159</v>
      </c>
      <c r="I504" s="19">
        <v>531</v>
      </c>
      <c r="J504" t="str">
        <f>IF(C504&gt;DATE(2020,3,22),"Si","No")</f>
        <v>Si</v>
      </c>
      <c r="K504" t="str">
        <f>IF(OR(B504=18,B504=19),"No","Yes")</f>
        <v>Yes</v>
      </c>
      <c r="L504" t="str">
        <f>IF(C504&gt;DATE(2020,3,15),IF(C504&gt;DATE(2020,3,22),"Fuerte","Debil"),"No")</f>
        <v>Fuerte</v>
      </c>
      <c r="M504">
        <f>VLOOKUP(A504,Dias_Madrid!$A$1:$B$19,2,FALSE)</f>
        <v>9</v>
      </c>
      <c r="N504" t="str">
        <f>IF(C504&gt;DATE(2020,4,1),"Si","No")</f>
        <v>Si</v>
      </c>
      <c r="O504" t="str">
        <f>IF(B504=13,"S","N")</f>
        <v>N</v>
      </c>
    </row>
    <row r="505" spans="1:15" x14ac:dyDescent="0.2">
      <c r="A505" s="1" t="s">
        <v>4</v>
      </c>
      <c r="B505">
        <v>12</v>
      </c>
      <c r="C505" s="3">
        <v>43925</v>
      </c>
      <c r="D505" s="2">
        <v>5944</v>
      </c>
      <c r="E505" s="2">
        <v>186.29</v>
      </c>
      <c r="F505" s="2">
        <v>1831</v>
      </c>
      <c r="G505" s="2">
        <v>170</v>
      </c>
      <c r="H505" s="2">
        <v>174</v>
      </c>
      <c r="I505" s="2">
        <v>587</v>
      </c>
      <c r="J505" t="str">
        <f>IF(C505&gt;DATE(2020,3,22),"Si","No")</f>
        <v>Si</v>
      </c>
      <c r="K505" t="str">
        <f>IF(OR(B505=18,B505=19),"No","Yes")</f>
        <v>Yes</v>
      </c>
      <c r="L505" t="str">
        <f>IF(C505&gt;DATE(2020,3,15),IF(C505&gt;DATE(2020,3,22),"Fuerte","Debil"),"No")</f>
        <v>Fuerte</v>
      </c>
      <c r="M505">
        <f>VLOOKUP(A505,Dias_Madrid!$A$1:$B$19,2,FALSE)</f>
        <v>9</v>
      </c>
      <c r="N505" t="str">
        <f>IF(C505&gt;DATE(2020,4,1),"Si","No")</f>
        <v>Si</v>
      </c>
      <c r="O505" t="str">
        <f>IF(B505=13,"S","N")</f>
        <v>N</v>
      </c>
    </row>
    <row r="506" spans="1:15" x14ac:dyDescent="0.2">
      <c r="A506" s="1" t="s">
        <v>4</v>
      </c>
      <c r="B506">
        <v>12</v>
      </c>
      <c r="C506" s="3">
        <v>43926</v>
      </c>
      <c r="D506" s="2">
        <v>6151</v>
      </c>
      <c r="E506" s="2">
        <v>183.11</v>
      </c>
      <c r="F506" s="2">
        <v>1916</v>
      </c>
      <c r="G506" s="2">
        <v>170</v>
      </c>
      <c r="H506" s="2">
        <v>190</v>
      </c>
      <c r="I506" s="2">
        <v>610</v>
      </c>
      <c r="J506" t="str">
        <f>IF(C506&gt;DATE(2020,3,22),"Si","No")</f>
        <v>Si</v>
      </c>
      <c r="K506" t="str">
        <f>IF(OR(B506=18,B506=19),"No","Yes")</f>
        <v>Yes</v>
      </c>
      <c r="L506" t="str">
        <f>IF(C506&gt;DATE(2020,3,15),IF(C506&gt;DATE(2020,3,22),"Fuerte","Debil"),"No")</f>
        <v>Fuerte</v>
      </c>
      <c r="M506">
        <f>VLOOKUP(A506,Dias_Madrid!$A$1:$B$19,2,FALSE)</f>
        <v>9</v>
      </c>
      <c r="N506" t="str">
        <f>IF(C506&gt;DATE(2020,4,1),"Si","No")</f>
        <v>Si</v>
      </c>
      <c r="O506" t="str">
        <f>IF(B506=13,"S","N")</f>
        <v>N</v>
      </c>
    </row>
    <row r="507" spans="1:15" x14ac:dyDescent="0.2">
      <c r="A507" s="1" t="s">
        <v>4</v>
      </c>
      <c r="B507">
        <v>12</v>
      </c>
      <c r="C507" s="3">
        <v>43927</v>
      </c>
      <c r="D507" s="2">
        <v>6331</v>
      </c>
      <c r="E507" s="2">
        <v>182.11</v>
      </c>
      <c r="F507" s="2">
        <v>1968</v>
      </c>
      <c r="G507" s="2">
        <v>162</v>
      </c>
      <c r="H507" s="2">
        <v>204</v>
      </c>
      <c r="I507" s="2">
        <v>688</v>
      </c>
      <c r="J507" t="str">
        <f>IF(C507&gt;DATE(2020,3,22),"Si","No")</f>
        <v>Si</v>
      </c>
      <c r="K507" t="str">
        <f>IF(OR(B507=18,B507=19),"No","Yes")</f>
        <v>Yes</v>
      </c>
      <c r="L507" t="str">
        <f>IF(C507&gt;DATE(2020,3,15),IF(C507&gt;DATE(2020,3,22),"Fuerte","Debil"),"No")</f>
        <v>Fuerte</v>
      </c>
      <c r="M507">
        <f>VLOOKUP(A507,Dias_Madrid!$A$1:$B$19,2,FALSE)</f>
        <v>9</v>
      </c>
      <c r="N507" t="str">
        <f>IF(C507&gt;DATE(2020,4,1),"Si","No")</f>
        <v>Si</v>
      </c>
      <c r="O507" t="str">
        <f>IF(B507=13,"S","N")</f>
        <v>N</v>
      </c>
    </row>
    <row r="508" spans="1:15" x14ac:dyDescent="0.2">
      <c r="A508" s="1" t="s">
        <v>4</v>
      </c>
      <c r="B508">
        <v>12</v>
      </c>
      <c r="C508" s="3">
        <v>43928</v>
      </c>
      <c r="D508" s="2">
        <v>6538</v>
      </c>
      <c r="E508" s="2">
        <v>180.96</v>
      </c>
      <c r="F508" s="2">
        <v>2014</v>
      </c>
      <c r="G508" s="2">
        <v>158</v>
      </c>
      <c r="H508" s="2">
        <v>213</v>
      </c>
      <c r="I508" s="2">
        <v>800</v>
      </c>
      <c r="J508" t="str">
        <f>IF(C508&gt;DATE(2020,3,22),"Si","No")</f>
        <v>Si</v>
      </c>
      <c r="K508" t="str">
        <f>IF(OR(B508=18,B508=19),"No","Yes")</f>
        <v>Yes</v>
      </c>
      <c r="L508" t="str">
        <f>IF(C508&gt;DATE(2020,3,15),IF(C508&gt;DATE(2020,3,22),"Fuerte","Debil"),"No")</f>
        <v>Fuerte</v>
      </c>
      <c r="M508">
        <f>VLOOKUP(A508,Dias_Madrid!$A$1:$B$19,2,FALSE)</f>
        <v>9</v>
      </c>
      <c r="N508" t="str">
        <f>IF(C508&gt;DATE(2020,4,1),"Si","No")</f>
        <v>Si</v>
      </c>
      <c r="O508" t="str">
        <f>IF(B508=13,"S","N")</f>
        <v>N</v>
      </c>
    </row>
    <row r="509" spans="1:15" x14ac:dyDescent="0.2">
      <c r="A509" s="1" t="s">
        <v>4</v>
      </c>
      <c r="B509">
        <v>12</v>
      </c>
      <c r="C509" s="3">
        <v>43929</v>
      </c>
      <c r="D509" s="2">
        <v>6758</v>
      </c>
      <c r="E509" s="2">
        <v>179.4</v>
      </c>
      <c r="F509" s="2">
        <v>2094</v>
      </c>
      <c r="G509" s="2">
        <v>155</v>
      </c>
      <c r="H509" s="2">
        <v>231</v>
      </c>
      <c r="I509" s="2">
        <v>910</v>
      </c>
      <c r="J509" t="str">
        <f>IF(C509&gt;DATE(2020,3,22),"Si","No")</f>
        <v>Si</v>
      </c>
      <c r="K509" t="str">
        <f>IF(OR(B509=18,B509=19),"No","Yes")</f>
        <v>Yes</v>
      </c>
      <c r="L509" t="str">
        <f>IF(C509&gt;DATE(2020,3,15),IF(C509&gt;DATE(2020,3,22),"Fuerte","Debil"),"No")</f>
        <v>Fuerte</v>
      </c>
      <c r="M509">
        <f>VLOOKUP(A509,Dias_Madrid!$A$1:$B$19,2,FALSE)</f>
        <v>9</v>
      </c>
      <c r="N509" t="str">
        <f>IF(C509&gt;DATE(2020,4,1),"Si","No")</f>
        <v>Si</v>
      </c>
      <c r="O509" t="str">
        <f>IF(B509=13,"S","N")</f>
        <v>N</v>
      </c>
    </row>
    <row r="510" spans="1:15" x14ac:dyDescent="0.2">
      <c r="A510" s="1" t="s">
        <v>4</v>
      </c>
      <c r="B510">
        <v>12</v>
      </c>
      <c r="C510" s="3">
        <v>43930</v>
      </c>
      <c r="D510" s="2">
        <v>6946</v>
      </c>
      <c r="E510" s="2">
        <v>171.29</v>
      </c>
      <c r="F510" s="2">
        <v>2165</v>
      </c>
      <c r="G510" s="2">
        <v>151</v>
      </c>
      <c r="H510" s="2">
        <v>243</v>
      </c>
      <c r="I510" s="2">
        <v>997</v>
      </c>
      <c r="J510" t="str">
        <f>IF(C510&gt;DATE(2020,3,22),"Si","No")</f>
        <v>Si</v>
      </c>
      <c r="K510" t="str">
        <f>IF(OR(B510=18,B510=19),"No","Yes")</f>
        <v>Yes</v>
      </c>
      <c r="L510" t="str">
        <f>IF(C510&gt;DATE(2020,3,15),IF(C510&gt;DATE(2020,3,22),"Fuerte","Debil"),"No")</f>
        <v>Fuerte</v>
      </c>
      <c r="M510">
        <f>VLOOKUP(A510,Dias_Madrid!$A$1:$B$19,2,FALSE)</f>
        <v>9</v>
      </c>
      <c r="N510" t="str">
        <f>IF(C510&gt;DATE(2020,4,1),"Si","No")</f>
        <v>Si</v>
      </c>
      <c r="O510" t="str">
        <f>IF(B510=13,"S","N")</f>
        <v>N</v>
      </c>
    </row>
    <row r="511" spans="1:15" x14ac:dyDescent="0.2">
      <c r="A511" s="1" t="s">
        <v>4</v>
      </c>
      <c r="B511">
        <v>12</v>
      </c>
      <c r="C511" s="3">
        <v>43931</v>
      </c>
      <c r="D511" s="2">
        <v>7176</v>
      </c>
      <c r="E511" s="2">
        <v>163.13999999999999</v>
      </c>
      <c r="F511" s="2">
        <v>2215</v>
      </c>
      <c r="G511" s="2">
        <v>144</v>
      </c>
      <c r="H511" s="2">
        <v>261</v>
      </c>
      <c r="I511" s="2">
        <v>1082</v>
      </c>
      <c r="J511" t="str">
        <f>IF(C511&gt;DATE(2020,3,22),"Si","No")</f>
        <v>Si</v>
      </c>
      <c r="K511" t="str">
        <f>IF(OR(B511=18,B511=19),"No","Yes")</f>
        <v>Yes</v>
      </c>
      <c r="L511" t="str">
        <f>IF(C511&gt;DATE(2020,3,15),IF(C511&gt;DATE(2020,3,22),"Fuerte","Debil"),"No")</f>
        <v>Fuerte</v>
      </c>
      <c r="M511">
        <f>VLOOKUP(A511,Dias_Madrid!$A$1:$B$19,2,FALSE)</f>
        <v>9</v>
      </c>
      <c r="N511" t="str">
        <f>IF(C511&gt;DATE(2020,4,1),"Si","No")</f>
        <v>Si</v>
      </c>
      <c r="O511" t="str">
        <f>IF(B511=13,"S","N")</f>
        <v>N</v>
      </c>
    </row>
    <row r="512" spans="1:15" x14ac:dyDescent="0.2">
      <c r="A512" s="1" t="s">
        <v>4</v>
      </c>
      <c r="B512">
        <v>12</v>
      </c>
      <c r="C512" s="3">
        <v>43932</v>
      </c>
      <c r="D512" s="2">
        <v>7336</v>
      </c>
      <c r="E512" s="2">
        <v>155.47</v>
      </c>
      <c r="F512" s="2">
        <v>2306</v>
      </c>
      <c r="G512" s="2">
        <v>140</v>
      </c>
      <c r="H512" s="2">
        <v>274</v>
      </c>
      <c r="I512" s="2">
        <v>1143</v>
      </c>
      <c r="J512" t="str">
        <f>IF(C512&gt;DATE(2020,3,22),"Si","No")</f>
        <v>Si</v>
      </c>
      <c r="K512" t="str">
        <f>IF(OR(B512=18,B512=19),"No","Yes")</f>
        <v>Yes</v>
      </c>
      <c r="L512" t="str">
        <f>IF(C512&gt;DATE(2020,3,15),IF(C512&gt;DATE(2020,3,22),"Fuerte","Debil"),"No")</f>
        <v>Fuerte</v>
      </c>
      <c r="M512">
        <f>VLOOKUP(A512,Dias_Madrid!$A$1:$B$19,2,FALSE)</f>
        <v>9</v>
      </c>
      <c r="N512" t="str">
        <f>IF(C512&gt;DATE(2020,4,1),"Si","No")</f>
        <v>Si</v>
      </c>
      <c r="O512" t="str">
        <f>IF(B512=13,"S","N")</f>
        <v>N</v>
      </c>
    </row>
    <row r="513" spans="1:15" x14ac:dyDescent="0.2">
      <c r="A513" s="1" t="s">
        <v>4</v>
      </c>
      <c r="B513">
        <v>12</v>
      </c>
      <c r="C513" s="3">
        <v>43933</v>
      </c>
      <c r="D513" s="2">
        <v>7494</v>
      </c>
      <c r="E513" s="2">
        <v>139.69</v>
      </c>
      <c r="F513" s="2">
        <v>2344</v>
      </c>
      <c r="G513" s="2">
        <v>136</v>
      </c>
      <c r="H513" s="2">
        <v>284</v>
      </c>
      <c r="I513" s="2">
        <v>1186</v>
      </c>
      <c r="J513" t="str">
        <f>IF(C513&gt;DATE(2020,3,22),"Si","No")</f>
        <v>Si</v>
      </c>
      <c r="K513" t="str">
        <f>IF(OR(B513=18,B513=19),"No","Yes")</f>
        <v>Yes</v>
      </c>
      <c r="L513" t="str">
        <f>IF(C513&gt;DATE(2020,3,15),IF(C513&gt;DATE(2020,3,22),"Fuerte","Debil"),"No")</f>
        <v>Fuerte</v>
      </c>
      <c r="M513">
        <f>VLOOKUP(A513,Dias_Madrid!$A$1:$B$19,2,FALSE)</f>
        <v>9</v>
      </c>
      <c r="N513" t="str">
        <f>IF(C513&gt;DATE(2020,4,1),"Si","No")</f>
        <v>Si</v>
      </c>
      <c r="O513" t="str">
        <f>IF(B513=13,"S","N")</f>
        <v>N</v>
      </c>
    </row>
    <row r="514" spans="1:15" x14ac:dyDescent="0.2">
      <c r="A514" s="1" t="s">
        <v>4</v>
      </c>
      <c r="B514">
        <v>12</v>
      </c>
      <c r="C514" s="3">
        <v>43934</v>
      </c>
      <c r="D514" s="2">
        <v>7597</v>
      </c>
      <c r="E514">
        <v>131.80000000000001</v>
      </c>
      <c r="F514" s="2">
        <v>2403</v>
      </c>
      <c r="G514">
        <v>133</v>
      </c>
      <c r="H514">
        <v>290</v>
      </c>
      <c r="I514" s="2">
        <v>1240</v>
      </c>
      <c r="J514" t="str">
        <f>IF(C514&gt;DATE(2020,3,22),"Si","No")</f>
        <v>Si</v>
      </c>
      <c r="K514" t="str">
        <f>IF(OR(B514=18,B514=19),"No","Yes")</f>
        <v>Yes</v>
      </c>
      <c r="L514" t="str">
        <f>IF(C514&gt;DATE(2020,3,15),IF(C514&gt;DATE(2020,3,22),"Fuerte","Debil"),"No")</f>
        <v>Fuerte</v>
      </c>
      <c r="M514">
        <f>VLOOKUP(A514,Dias_Madrid!$A$1:$B$19,2,FALSE)</f>
        <v>9</v>
      </c>
      <c r="N514" t="str">
        <f>IF(C514&gt;DATE(2020,4,1),"Si","No")</f>
        <v>Si</v>
      </c>
      <c r="O514" t="str">
        <f>IF(B514=13,"S","N")</f>
        <v>N</v>
      </c>
    </row>
    <row r="515" spans="1:15" x14ac:dyDescent="0.2">
      <c r="A515" s="1" t="s">
        <v>4</v>
      </c>
      <c r="B515">
        <v>12</v>
      </c>
      <c r="C515" s="3">
        <v>43935</v>
      </c>
      <c r="D515" s="2">
        <v>7708</v>
      </c>
      <c r="E515" s="2">
        <v>121.36</v>
      </c>
      <c r="F515" s="2">
        <v>2471</v>
      </c>
      <c r="G515" s="2">
        <v>128</v>
      </c>
      <c r="H515">
        <v>299</v>
      </c>
      <c r="I515" s="2">
        <v>1298</v>
      </c>
      <c r="J515" t="str">
        <f>IF(C515&gt;DATE(2020,3,22),"Si","No")</f>
        <v>Si</v>
      </c>
      <c r="K515" t="str">
        <f>IF(OR(B515=18,B515=19),"No","Yes")</f>
        <v>Yes</v>
      </c>
      <c r="L515" t="str">
        <f>IF(C515&gt;DATE(2020,3,15),IF(C515&gt;DATE(2020,3,22),"Fuerte","Debil"),"No")</f>
        <v>Fuerte</v>
      </c>
      <c r="M515">
        <f>VLOOKUP(A515,Dias_Madrid!$A$1:$B$19,2,FALSE)</f>
        <v>9</v>
      </c>
      <c r="N515" t="str">
        <f>IF(C515&gt;DATE(2020,4,1),"Si","No")</f>
        <v>Si</v>
      </c>
      <c r="O515" t="str">
        <f>IF(B515=13,"S","N")</f>
        <v>N</v>
      </c>
    </row>
    <row r="516" spans="1:15" x14ac:dyDescent="0.2">
      <c r="A516" s="1" t="s">
        <v>4</v>
      </c>
      <c r="B516">
        <v>12</v>
      </c>
      <c r="C516" s="3">
        <v>43936</v>
      </c>
      <c r="D516" s="2">
        <v>7873</v>
      </c>
      <c r="E516">
        <v>112.28</v>
      </c>
      <c r="F516" s="2">
        <v>2494</v>
      </c>
      <c r="G516" s="2">
        <v>123</v>
      </c>
      <c r="H516">
        <v>310</v>
      </c>
      <c r="I516" s="2">
        <v>1383</v>
      </c>
      <c r="J516" t="str">
        <f>IF(C516&gt;DATE(2020,3,22),"Si","No")</f>
        <v>Si</v>
      </c>
      <c r="K516" t="str">
        <f>IF(OR(B516=18,B516=19),"No","Yes")</f>
        <v>Yes</v>
      </c>
      <c r="L516" t="str">
        <f>IF(C516&gt;DATE(2020,3,15),IF(C516&gt;DATE(2020,3,22),"Fuerte","Debil"),"No")</f>
        <v>Fuerte</v>
      </c>
      <c r="M516">
        <f>VLOOKUP(A516,Dias_Madrid!$A$1:$B$19,2,FALSE)</f>
        <v>9</v>
      </c>
      <c r="N516" t="str">
        <f>IF(C516&gt;DATE(2020,4,1),"Si","No")</f>
        <v>Si</v>
      </c>
      <c r="O516" t="str">
        <f>IF(B516=13,"S","N")</f>
        <v>N</v>
      </c>
    </row>
    <row r="517" spans="1:15" x14ac:dyDescent="0.2">
      <c r="A517" s="1" t="s">
        <v>4</v>
      </c>
      <c r="B517">
        <v>12</v>
      </c>
      <c r="C517" s="3">
        <v>43937</v>
      </c>
      <c r="D517" s="2">
        <v>8013</v>
      </c>
      <c r="E517">
        <v>103.5</v>
      </c>
      <c r="F517" s="2">
        <v>2535</v>
      </c>
      <c r="G517" s="2">
        <v>117</v>
      </c>
      <c r="H517" s="2">
        <v>320</v>
      </c>
      <c r="I517" s="2">
        <v>1456</v>
      </c>
      <c r="J517" t="str">
        <f>IF(C517&gt;DATE(2020,3,22),"Si","No")</f>
        <v>Si</v>
      </c>
      <c r="K517" t="str">
        <f>IF(OR(B517=18,B517=19),"No","Yes")</f>
        <v>Yes</v>
      </c>
      <c r="L517" t="str">
        <f>IF(C517&gt;DATE(2020,3,15),IF(C517&gt;DATE(2020,3,22),"Fuerte","Debil"),"No")</f>
        <v>Fuerte</v>
      </c>
      <c r="M517">
        <f>VLOOKUP(A517,Dias_Madrid!$A$1:$B$19,2,FALSE)</f>
        <v>9</v>
      </c>
      <c r="N517" t="str">
        <f>IF(C517&gt;DATE(2020,4,1),"Si","No")</f>
        <v>Si</v>
      </c>
      <c r="O517" t="str">
        <f>IF(B517=13,"S","N")</f>
        <v>N</v>
      </c>
    </row>
    <row r="518" spans="1:15" x14ac:dyDescent="0.2">
      <c r="A518" t="s">
        <v>5</v>
      </c>
      <c r="B518">
        <v>13</v>
      </c>
      <c r="C518" s="3">
        <v>43895</v>
      </c>
      <c r="D518" s="2">
        <v>70</v>
      </c>
      <c r="E518">
        <v>1.05</v>
      </c>
      <c r="G518">
        <v>2</v>
      </c>
      <c r="H518">
        <v>0</v>
      </c>
      <c r="I518" s="3"/>
      <c r="J518" t="str">
        <f>IF(C518&gt;DATE(2020,3,22),"Si","No")</f>
        <v>No</v>
      </c>
      <c r="K518" t="str">
        <f>IF(OR(B518=18,B518=19),"No","Yes")</f>
        <v>Yes</v>
      </c>
      <c r="L518" t="str">
        <f>IF(C518&gt;DATE(2020,3,15),IF(C518&gt;DATE(2020,3,22),"Fuerte","Debil"),"No")</f>
        <v>No</v>
      </c>
      <c r="M518">
        <f>VLOOKUP(A518,Dias_Madrid!$A$1:$B$19,2,FALSE)</f>
        <v>0</v>
      </c>
      <c r="N518" t="str">
        <f>IF(C518&gt;DATE(2020,4,1),"Si","No")</f>
        <v>No</v>
      </c>
      <c r="O518" t="str">
        <f>IF(B518=13,"S","N")</f>
        <v>S</v>
      </c>
    </row>
    <row r="519" spans="1:15" x14ac:dyDescent="0.2">
      <c r="A519" t="s">
        <v>5</v>
      </c>
      <c r="B519">
        <v>13</v>
      </c>
      <c r="C519" s="3">
        <v>43896</v>
      </c>
      <c r="D519">
        <v>90</v>
      </c>
      <c r="E519">
        <v>1.35</v>
      </c>
      <c r="G519">
        <v>2</v>
      </c>
      <c r="H519">
        <v>1</v>
      </c>
      <c r="I519" s="3"/>
      <c r="J519" t="str">
        <f>IF(C519&gt;DATE(2020,3,22),"Si","No")</f>
        <v>No</v>
      </c>
      <c r="K519" t="str">
        <f>IF(OR(B519=18,B519=19),"No","Yes")</f>
        <v>Yes</v>
      </c>
      <c r="L519" t="str">
        <f>IF(C519&gt;DATE(2020,3,15),IF(C519&gt;DATE(2020,3,22),"Fuerte","Debil"),"No")</f>
        <v>No</v>
      </c>
      <c r="M519">
        <f>VLOOKUP(A519,Dias_Madrid!$A$1:$B$19,2,FALSE)</f>
        <v>0</v>
      </c>
      <c r="N519" t="str">
        <f>IF(C519&gt;DATE(2020,4,1),"Si","No")</f>
        <v>No</v>
      </c>
      <c r="O519" t="str">
        <f>IF(B519=13,"S","N")</f>
        <v>S</v>
      </c>
    </row>
    <row r="520" spans="1:15" x14ac:dyDescent="0.2">
      <c r="A520" t="s">
        <v>5</v>
      </c>
      <c r="B520">
        <v>13</v>
      </c>
      <c r="C520" s="3">
        <v>43897</v>
      </c>
      <c r="D520">
        <v>137</v>
      </c>
      <c r="E520">
        <v>2.06</v>
      </c>
      <c r="G520">
        <v>2</v>
      </c>
      <c r="H520">
        <v>2</v>
      </c>
      <c r="I520" s="3"/>
      <c r="J520" t="str">
        <f>IF(C520&gt;DATE(2020,3,22),"Si","No")</f>
        <v>No</v>
      </c>
      <c r="K520" t="str">
        <f>IF(OR(B520=18,B520=19),"No","Yes")</f>
        <v>Yes</v>
      </c>
      <c r="L520" t="str">
        <f>IF(C520&gt;DATE(2020,3,15),IF(C520&gt;DATE(2020,3,22),"Fuerte","Debil"),"No")</f>
        <v>No</v>
      </c>
      <c r="M520">
        <f>VLOOKUP(A520,Dias_Madrid!$A$1:$B$19,2,FALSE)</f>
        <v>0</v>
      </c>
      <c r="N520" t="str">
        <f>IF(C520&gt;DATE(2020,4,1),"Si","No")</f>
        <v>No</v>
      </c>
      <c r="O520" t="str">
        <f>IF(B520=13,"S","N")</f>
        <v>S</v>
      </c>
    </row>
    <row r="521" spans="1:15" x14ac:dyDescent="0.2">
      <c r="A521" t="s">
        <v>5</v>
      </c>
      <c r="B521">
        <v>13</v>
      </c>
      <c r="C521" s="3">
        <v>43898</v>
      </c>
      <c r="D521">
        <v>469</v>
      </c>
      <c r="E521">
        <v>7.04</v>
      </c>
      <c r="G521">
        <v>53</v>
      </c>
      <c r="H521">
        <v>8</v>
      </c>
      <c r="I521" s="3"/>
      <c r="J521" t="str">
        <f>IF(C521&gt;DATE(2020,3,22),"Si","No")</f>
        <v>No</v>
      </c>
      <c r="K521" t="str">
        <f>IF(OR(B521=18,B521=19),"No","Yes")</f>
        <v>Yes</v>
      </c>
      <c r="L521" t="str">
        <f>IF(C521&gt;DATE(2020,3,15),IF(C521&gt;DATE(2020,3,22),"Fuerte","Debil"),"No")</f>
        <v>No</v>
      </c>
      <c r="M521">
        <f>VLOOKUP(A521,Dias_Madrid!$A$1:$B$19,2,FALSE)</f>
        <v>0</v>
      </c>
      <c r="N521" t="str">
        <f>IF(C521&gt;DATE(2020,4,1),"Si","No")</f>
        <v>No</v>
      </c>
      <c r="O521" t="str">
        <f>IF(B521=13,"S","N")</f>
        <v>S</v>
      </c>
    </row>
    <row r="522" spans="1:15" x14ac:dyDescent="0.2">
      <c r="A522" t="s">
        <v>5</v>
      </c>
      <c r="B522">
        <v>13</v>
      </c>
      <c r="C522" s="3">
        <v>43899</v>
      </c>
      <c r="D522">
        <v>782</v>
      </c>
      <c r="E522">
        <v>11.74</v>
      </c>
      <c r="G522">
        <v>77</v>
      </c>
      <c r="H522">
        <v>21</v>
      </c>
      <c r="I522" s="3"/>
      <c r="J522" t="str">
        <f>IF(C522&gt;DATE(2020,3,22),"Si","No")</f>
        <v>No</v>
      </c>
      <c r="K522" t="str">
        <f>IF(OR(B522=18,B522=19),"No","Yes")</f>
        <v>Yes</v>
      </c>
      <c r="L522" t="str">
        <f>IF(C522&gt;DATE(2020,3,15),IF(C522&gt;DATE(2020,3,22),"Fuerte","Debil"),"No")</f>
        <v>No</v>
      </c>
      <c r="M522">
        <f>VLOOKUP(A522,Dias_Madrid!$A$1:$B$19,2,FALSE)</f>
        <v>0</v>
      </c>
      <c r="N522" t="str">
        <f>IF(C522&gt;DATE(2020,4,1),"Si","No")</f>
        <v>No</v>
      </c>
      <c r="O522" t="str">
        <f>IF(B522=13,"S","N")</f>
        <v>S</v>
      </c>
    </row>
    <row r="523" spans="1:15" x14ac:dyDescent="0.2">
      <c r="A523" t="s">
        <v>5</v>
      </c>
      <c r="B523">
        <v>13</v>
      </c>
      <c r="C523" s="3">
        <v>43900</v>
      </c>
      <c r="D523" s="9">
        <v>1024</v>
      </c>
      <c r="E523">
        <v>15.34</v>
      </c>
      <c r="G523" s="9">
        <v>102</v>
      </c>
      <c r="H523" s="9">
        <v>31</v>
      </c>
      <c r="I523" s="3"/>
      <c r="J523" t="str">
        <f>IF(C523&gt;DATE(2020,3,22),"Si","No")</f>
        <v>No</v>
      </c>
      <c r="K523" t="str">
        <f>IF(OR(B523=18,B523=19),"No","Yes")</f>
        <v>Yes</v>
      </c>
      <c r="L523" t="str">
        <f>IF(C523&gt;DATE(2020,3,15),IF(C523&gt;DATE(2020,3,22),"Fuerte","Debil"),"No")</f>
        <v>No</v>
      </c>
      <c r="M523">
        <f>VLOOKUP(A523,Dias_Madrid!$A$1:$B$19,2,FALSE)</f>
        <v>0</v>
      </c>
      <c r="N523" t="str">
        <f>IF(C523&gt;DATE(2020,4,1),"Si","No")</f>
        <v>No</v>
      </c>
      <c r="O523" t="str">
        <f>IF(B523=13,"S","N")</f>
        <v>S</v>
      </c>
    </row>
    <row r="524" spans="1:15" x14ac:dyDescent="0.2">
      <c r="A524" t="s">
        <v>5</v>
      </c>
      <c r="B524">
        <v>13</v>
      </c>
      <c r="C524" s="3">
        <v>43901</v>
      </c>
      <c r="D524" s="9">
        <v>1388</v>
      </c>
      <c r="E524">
        <v>20.77</v>
      </c>
      <c r="G524" s="9">
        <v>135</v>
      </c>
      <c r="H524" s="9">
        <v>56</v>
      </c>
      <c r="I524" s="3"/>
      <c r="J524" t="str">
        <f>IF(C524&gt;DATE(2020,3,22),"Si","No")</f>
        <v>No</v>
      </c>
      <c r="K524" t="str">
        <f>IF(OR(B524=18,B524=19),"No","Yes")</f>
        <v>Yes</v>
      </c>
      <c r="L524" t="str">
        <f>IF(C524&gt;DATE(2020,3,15),IF(C524&gt;DATE(2020,3,22),"Fuerte","Debil"),"No")</f>
        <v>No</v>
      </c>
      <c r="M524">
        <f>VLOOKUP(A524,Dias_Madrid!$A$1:$B$19,2,FALSE)</f>
        <v>0</v>
      </c>
      <c r="N524" t="str">
        <f>IF(C524&gt;DATE(2020,4,1),"Si","No")</f>
        <v>No</v>
      </c>
      <c r="O524" t="str">
        <f>IF(B524=13,"S","N")</f>
        <v>S</v>
      </c>
    </row>
    <row r="525" spans="1:15" x14ac:dyDescent="0.2">
      <c r="A525" t="s">
        <v>5</v>
      </c>
      <c r="B525">
        <v>13</v>
      </c>
      <c r="C525" s="3">
        <v>43902</v>
      </c>
      <c r="D525" s="9">
        <v>1990</v>
      </c>
      <c r="E525">
        <v>29.79</v>
      </c>
      <c r="G525" s="9">
        <v>180</v>
      </c>
      <c r="H525" s="9">
        <v>81</v>
      </c>
      <c r="I525" s="3"/>
      <c r="J525" t="str">
        <f>IF(C525&gt;DATE(2020,3,22),"Si","No")</f>
        <v>No</v>
      </c>
      <c r="K525" t="str">
        <f>IF(OR(B525=18,B525=19),"No","Yes")</f>
        <v>Yes</v>
      </c>
      <c r="L525" t="str">
        <f>IF(C525&gt;DATE(2020,3,15),IF(C525&gt;DATE(2020,3,22),"Fuerte","Debil"),"No")</f>
        <v>No</v>
      </c>
      <c r="M525">
        <f>VLOOKUP(A525,Dias_Madrid!$A$1:$B$19,2,FALSE)</f>
        <v>0</v>
      </c>
      <c r="N525" t="str">
        <f>IF(C525&gt;DATE(2020,4,1),"Si","No")</f>
        <v>No</v>
      </c>
      <c r="O525" t="str">
        <f>IF(B525=13,"S","N")</f>
        <v>S</v>
      </c>
    </row>
    <row r="526" spans="1:15" x14ac:dyDescent="0.2">
      <c r="A526" t="s">
        <v>5</v>
      </c>
      <c r="B526">
        <v>13</v>
      </c>
      <c r="C526" s="3">
        <v>43903</v>
      </c>
      <c r="D526" s="9">
        <v>2940</v>
      </c>
      <c r="G526" s="9"/>
      <c r="H526" s="9">
        <v>86</v>
      </c>
      <c r="I526" s="3"/>
      <c r="J526" t="str">
        <f>IF(C526&gt;DATE(2020,3,22),"Si","No")</f>
        <v>No</v>
      </c>
      <c r="K526" t="str">
        <f>IF(OR(B526=18,B526=19),"No","Yes")</f>
        <v>Yes</v>
      </c>
      <c r="L526" t="str">
        <f>IF(C526&gt;DATE(2020,3,15),IF(C526&gt;DATE(2020,3,22),"Fuerte","Debil"),"No")</f>
        <v>No</v>
      </c>
      <c r="M526">
        <f>VLOOKUP(A526,Dias_Madrid!$A$1:$B$19,2,FALSE)</f>
        <v>0</v>
      </c>
      <c r="N526" t="str">
        <f>IF(C526&gt;DATE(2020,4,1),"Si","No")</f>
        <v>No</v>
      </c>
      <c r="O526" t="str">
        <f>IF(B526=13,"S","N")</f>
        <v>S</v>
      </c>
    </row>
    <row r="527" spans="1:15" x14ac:dyDescent="0.2">
      <c r="A527" t="s">
        <v>5</v>
      </c>
      <c r="B527">
        <v>13</v>
      </c>
      <c r="C527" s="3">
        <v>43904</v>
      </c>
      <c r="D527" s="9">
        <v>3544</v>
      </c>
      <c r="G527" s="9"/>
      <c r="H527" s="9">
        <v>213</v>
      </c>
      <c r="I527" s="3"/>
      <c r="J527" t="str">
        <f>IF(C527&gt;DATE(2020,3,22),"Si","No")</f>
        <v>No</v>
      </c>
      <c r="K527" t="str">
        <f>IF(OR(B527=18,B527=19),"No","Yes")</f>
        <v>Yes</v>
      </c>
      <c r="L527" t="str">
        <f>IF(C527&gt;DATE(2020,3,15),IF(C527&gt;DATE(2020,3,22),"Fuerte","Debil"),"No")</f>
        <v>No</v>
      </c>
      <c r="M527">
        <f>VLOOKUP(A527,Dias_Madrid!$A$1:$B$19,2,FALSE)</f>
        <v>0</v>
      </c>
      <c r="N527" t="str">
        <f>IF(C527&gt;DATE(2020,4,1),"Si","No")</f>
        <v>No</v>
      </c>
      <c r="O527" t="str">
        <f>IF(B527=13,"S","N")</f>
        <v>S</v>
      </c>
    </row>
    <row r="528" spans="1:15" x14ac:dyDescent="0.2">
      <c r="A528" t="s">
        <v>5</v>
      </c>
      <c r="B528">
        <v>13</v>
      </c>
      <c r="C528" s="3">
        <v>43905</v>
      </c>
      <c r="D528" s="11">
        <v>4165</v>
      </c>
      <c r="E528">
        <v>62.07</v>
      </c>
      <c r="G528" s="9">
        <v>253</v>
      </c>
      <c r="H528" s="9">
        <v>213</v>
      </c>
      <c r="I528" s="3"/>
      <c r="J528" t="str">
        <f>IF(C528&gt;DATE(2020,3,22),"Si","No")</f>
        <v>No</v>
      </c>
      <c r="K528" t="str">
        <f>IF(OR(B528=18,B528=19),"No","Yes")</f>
        <v>Yes</v>
      </c>
      <c r="L528" t="str">
        <f>IF(C528&gt;DATE(2020,3,15),IF(C528&gt;DATE(2020,3,22),"Fuerte","Debil"),"No")</f>
        <v>No</v>
      </c>
      <c r="M528">
        <f>VLOOKUP(A528,Dias_Madrid!$A$1:$B$19,2,FALSE)</f>
        <v>0</v>
      </c>
      <c r="N528" t="str">
        <f>IF(C528&gt;DATE(2020,4,1),"Si","No")</f>
        <v>No</v>
      </c>
      <c r="O528" t="str">
        <f>IF(B528=13,"S","N")</f>
        <v>S</v>
      </c>
    </row>
    <row r="529" spans="1:15" x14ac:dyDescent="0.2">
      <c r="A529" t="s">
        <v>5</v>
      </c>
      <c r="B529">
        <v>13</v>
      </c>
      <c r="C529" s="3">
        <v>43906</v>
      </c>
      <c r="D529" s="9">
        <v>4871</v>
      </c>
      <c r="E529">
        <v>72.37</v>
      </c>
      <c r="G529" s="9">
        <v>340</v>
      </c>
      <c r="H529" s="9">
        <v>355</v>
      </c>
      <c r="I529" s="3"/>
      <c r="J529" t="str">
        <f>IF(C529&gt;DATE(2020,3,22),"Si","No")</f>
        <v>No</v>
      </c>
      <c r="K529" t="str">
        <f>IF(OR(B529=18,B529=19),"No","Yes")</f>
        <v>Yes</v>
      </c>
      <c r="L529" t="str">
        <f>IF(C529&gt;DATE(2020,3,15),IF(C529&gt;DATE(2020,3,22),"Fuerte","Debil"),"No")</f>
        <v>Debil</v>
      </c>
      <c r="M529">
        <f>VLOOKUP(A529,Dias_Madrid!$A$1:$B$19,2,FALSE)</f>
        <v>0</v>
      </c>
      <c r="N529" t="str">
        <f>IF(C529&gt;DATE(2020,4,1),"Si","No")</f>
        <v>No</v>
      </c>
      <c r="O529" t="str">
        <f>IF(B529=13,"S","N")</f>
        <v>S</v>
      </c>
    </row>
    <row r="530" spans="1:15" x14ac:dyDescent="0.2">
      <c r="A530" t="s">
        <v>5</v>
      </c>
      <c r="B530">
        <v>13</v>
      </c>
      <c r="C530" s="3">
        <v>43907</v>
      </c>
      <c r="D530" s="9">
        <v>5637</v>
      </c>
      <c r="E530">
        <v>83.55</v>
      </c>
      <c r="G530" s="9">
        <v>491</v>
      </c>
      <c r="H530" s="9">
        <v>390</v>
      </c>
      <c r="I530" s="3"/>
      <c r="J530" t="str">
        <f>IF(C530&gt;DATE(2020,3,22),"Si","No")</f>
        <v>No</v>
      </c>
      <c r="K530" t="str">
        <f>IF(OR(B530=18,B530=19),"No","Yes")</f>
        <v>Yes</v>
      </c>
      <c r="L530" t="str">
        <f>IF(C530&gt;DATE(2020,3,15),IF(C530&gt;DATE(2020,3,22),"Fuerte","Debil"),"No")</f>
        <v>Debil</v>
      </c>
      <c r="M530">
        <f>VLOOKUP(A530,Dias_Madrid!$A$1:$B$19,2,FALSE)</f>
        <v>0</v>
      </c>
      <c r="N530" t="str">
        <f>IF(C530&gt;DATE(2020,4,1),"Si","No")</f>
        <v>No</v>
      </c>
      <c r="O530" t="str">
        <f>IF(B530=13,"S","N")</f>
        <v>S</v>
      </c>
    </row>
    <row r="531" spans="1:15" x14ac:dyDescent="0.2">
      <c r="A531" t="s">
        <v>5</v>
      </c>
      <c r="B531">
        <v>13</v>
      </c>
      <c r="C531" s="3">
        <v>43908</v>
      </c>
      <c r="D531" s="9">
        <v>6777</v>
      </c>
      <c r="E531">
        <v>100.35</v>
      </c>
      <c r="G531" s="9">
        <v>590</v>
      </c>
      <c r="H531" s="9">
        <v>498</v>
      </c>
      <c r="I531" s="3"/>
      <c r="J531" t="str">
        <f>IF(C531&gt;DATE(2020,3,22),"Si","No")</f>
        <v>No</v>
      </c>
      <c r="K531" t="str">
        <f>IF(OR(B531=18,B531=19),"No","Yes")</f>
        <v>Yes</v>
      </c>
      <c r="L531" t="str">
        <f>IF(C531&gt;DATE(2020,3,15),IF(C531&gt;DATE(2020,3,22),"Fuerte","Debil"),"No")</f>
        <v>Debil</v>
      </c>
      <c r="M531">
        <f>VLOOKUP(A531,Dias_Madrid!$A$1:$B$19,2,FALSE)</f>
        <v>0</v>
      </c>
      <c r="N531" t="str">
        <f>IF(C531&gt;DATE(2020,4,1),"Si","No")</f>
        <v>No</v>
      </c>
      <c r="O531" t="str">
        <f>IF(B531=13,"S","N")</f>
        <v>S</v>
      </c>
    </row>
    <row r="532" spans="1:15" x14ac:dyDescent="0.2">
      <c r="A532" t="s">
        <v>5</v>
      </c>
      <c r="B532">
        <v>13</v>
      </c>
      <c r="C532" s="3">
        <v>43909</v>
      </c>
      <c r="D532" s="9">
        <v>7165</v>
      </c>
      <c r="E532">
        <v>105.47</v>
      </c>
      <c r="G532" s="9">
        <v>678</v>
      </c>
      <c r="H532" s="9">
        <v>628</v>
      </c>
      <c r="I532" s="3"/>
      <c r="J532" t="str">
        <f>IF(C532&gt;DATE(2020,3,22),"Si","No")</f>
        <v>No</v>
      </c>
      <c r="K532" t="str">
        <f>IF(OR(B532=18,B532=19),"No","Yes")</f>
        <v>Yes</v>
      </c>
      <c r="L532" t="str">
        <f>IF(C532&gt;DATE(2020,3,15),IF(C532&gt;DATE(2020,3,22),"Fuerte","Debil"),"No")</f>
        <v>Debil</v>
      </c>
      <c r="M532">
        <f>VLOOKUP(A532,Dias_Madrid!$A$1:$B$19,2,FALSE)</f>
        <v>0</v>
      </c>
      <c r="N532" t="str">
        <f>IF(C532&gt;DATE(2020,4,1),"Si","No")</f>
        <v>No</v>
      </c>
      <c r="O532" t="str">
        <f>IF(B532=13,"S","N")</f>
        <v>S</v>
      </c>
    </row>
    <row r="533" spans="1:15" x14ac:dyDescent="0.2">
      <c r="A533" t="s">
        <v>5</v>
      </c>
      <c r="B533">
        <v>13</v>
      </c>
      <c r="C533" s="3">
        <v>43910</v>
      </c>
      <c r="D533" s="2">
        <v>8921</v>
      </c>
      <c r="E533">
        <v>131.82</v>
      </c>
      <c r="F533" s="2">
        <v>7388</v>
      </c>
      <c r="G533">
        <v>767</v>
      </c>
      <c r="H533">
        <v>804</v>
      </c>
      <c r="I533" s="3"/>
      <c r="J533" t="str">
        <f>IF(C533&gt;DATE(2020,3,22),"Si","No")</f>
        <v>No</v>
      </c>
      <c r="K533" t="str">
        <f>IF(OR(B533=18,B533=19),"No","Yes")</f>
        <v>Yes</v>
      </c>
      <c r="L533" t="str">
        <f>IF(C533&gt;DATE(2020,3,15),IF(C533&gt;DATE(2020,3,22),"Fuerte","Debil"),"No")</f>
        <v>Debil</v>
      </c>
      <c r="M533">
        <f>VLOOKUP(A533,Dias_Madrid!$A$1:$B$19,2,FALSE)</f>
        <v>0</v>
      </c>
      <c r="N533" t="str">
        <f>IF(C533&gt;DATE(2020,4,1),"Si","No")</f>
        <v>No</v>
      </c>
      <c r="O533" t="str">
        <f>IF(B533=13,"S","N")</f>
        <v>S</v>
      </c>
    </row>
    <row r="534" spans="1:15" x14ac:dyDescent="0.2">
      <c r="A534" t="s">
        <v>5</v>
      </c>
      <c r="B534">
        <v>13</v>
      </c>
      <c r="C534" s="3">
        <v>43911</v>
      </c>
      <c r="D534" s="2">
        <v>9702</v>
      </c>
      <c r="E534">
        <v>142.97999999999999</v>
      </c>
      <c r="F534" s="2">
        <v>8441</v>
      </c>
      <c r="G534">
        <v>834</v>
      </c>
      <c r="H534" s="2">
        <v>1021</v>
      </c>
      <c r="I534" s="3"/>
      <c r="J534" t="str">
        <f>IF(C534&gt;DATE(2020,3,22),"Si","No")</f>
        <v>No</v>
      </c>
      <c r="K534" t="str">
        <f>IF(OR(B534=18,B534=19),"No","Yes")</f>
        <v>Yes</v>
      </c>
      <c r="L534" t="str">
        <f>IF(C534&gt;DATE(2020,3,15),IF(C534&gt;DATE(2020,3,22),"Fuerte","Debil"),"No")</f>
        <v>Debil</v>
      </c>
      <c r="M534">
        <f>VLOOKUP(A534,Dias_Madrid!$A$1:$B$19,2,FALSE)</f>
        <v>0</v>
      </c>
      <c r="N534" t="str">
        <f>IF(C534&gt;DATE(2020,4,1),"Si","No")</f>
        <v>No</v>
      </c>
      <c r="O534" t="str">
        <f>IF(B534=13,"S","N")</f>
        <v>S</v>
      </c>
    </row>
    <row r="535" spans="1:15" x14ac:dyDescent="0.2">
      <c r="A535" t="s">
        <v>5</v>
      </c>
      <c r="B535">
        <v>13</v>
      </c>
      <c r="C535" s="3">
        <v>43912</v>
      </c>
      <c r="D535" s="2">
        <v>10575</v>
      </c>
      <c r="E535">
        <v>151.66</v>
      </c>
      <c r="F535" s="2">
        <v>9561</v>
      </c>
      <c r="G535">
        <v>942</v>
      </c>
      <c r="H535" s="2">
        <v>1263</v>
      </c>
      <c r="I535" s="2">
        <v>2063</v>
      </c>
      <c r="J535" t="str">
        <f>IF(C535&gt;DATE(2020,3,22),"Si","No")</f>
        <v>No</v>
      </c>
      <c r="K535" t="str">
        <f>IF(OR(B535=18,B535=19),"No","Yes")</f>
        <v>Yes</v>
      </c>
      <c r="L535" t="str">
        <f>IF(C535&gt;DATE(2020,3,15),IF(C535&gt;DATE(2020,3,22),"Fuerte","Debil"),"No")</f>
        <v>Debil</v>
      </c>
      <c r="M535">
        <f>VLOOKUP(A535,Dias_Madrid!$A$1:$B$19,2,FALSE)</f>
        <v>0</v>
      </c>
      <c r="N535" t="str">
        <f>IF(C535&gt;DATE(2020,4,1),"Si","No")</f>
        <v>No</v>
      </c>
      <c r="O535" t="str">
        <f>IF(B535=13,"S","N")</f>
        <v>S</v>
      </c>
    </row>
    <row r="536" spans="1:15" x14ac:dyDescent="0.2">
      <c r="A536" t="s">
        <v>5</v>
      </c>
      <c r="B536">
        <v>13</v>
      </c>
      <c r="C536" s="3">
        <v>43913</v>
      </c>
      <c r="D536" s="2">
        <v>12352</v>
      </c>
      <c r="E536">
        <v>173.64</v>
      </c>
      <c r="F536" s="2">
        <v>10443</v>
      </c>
      <c r="G536" s="2">
        <v>1050</v>
      </c>
      <c r="H536" s="2">
        <v>1535</v>
      </c>
      <c r="I536" s="2">
        <v>2291</v>
      </c>
      <c r="J536" t="str">
        <f>IF(C536&gt;DATE(2020,3,22),"Si","No")</f>
        <v>Si</v>
      </c>
      <c r="K536" t="str">
        <f>IF(OR(B536=18,B536=19),"No","Yes")</f>
        <v>Yes</v>
      </c>
      <c r="L536" t="str">
        <f>IF(C536&gt;DATE(2020,3,15),IF(C536&gt;DATE(2020,3,22),"Fuerte","Debil"),"No")</f>
        <v>Fuerte</v>
      </c>
      <c r="M536">
        <f>VLOOKUP(A536,Dias_Madrid!$A$1:$B$19,2,FALSE)</f>
        <v>0</v>
      </c>
      <c r="N536" t="str">
        <f>IF(C536&gt;DATE(2020,4,1),"Si","No")</f>
        <v>No</v>
      </c>
      <c r="O536" t="str">
        <f>IF(B536=13,"S","N")</f>
        <v>S</v>
      </c>
    </row>
    <row r="537" spans="1:15" x14ac:dyDescent="0.2">
      <c r="A537" t="s">
        <v>5</v>
      </c>
      <c r="B537">
        <v>13</v>
      </c>
      <c r="C537" s="3">
        <v>43914</v>
      </c>
      <c r="D537" s="2">
        <v>14597</v>
      </c>
      <c r="E537">
        <v>203.02</v>
      </c>
      <c r="F537" s="2">
        <v>11153</v>
      </c>
      <c r="G537" s="2">
        <v>1150</v>
      </c>
      <c r="H537" s="2">
        <v>1825</v>
      </c>
      <c r="I537" s="2">
        <v>3031</v>
      </c>
      <c r="J537" t="str">
        <f>IF(C537&gt;DATE(2020,3,22),"Si","No")</f>
        <v>Si</v>
      </c>
      <c r="K537" t="str">
        <f>IF(OR(B537=18,B537=19),"No","Yes")</f>
        <v>Yes</v>
      </c>
      <c r="L537" t="str">
        <f>IF(C537&gt;DATE(2020,3,15),IF(C537&gt;DATE(2020,3,22),"Fuerte","Debil"),"No")</f>
        <v>Fuerte</v>
      </c>
      <c r="M537">
        <f>VLOOKUP(A537,Dias_Madrid!$A$1:$B$19,2,FALSE)</f>
        <v>0</v>
      </c>
      <c r="N537" t="str">
        <f>IF(C537&gt;DATE(2020,4,1),"Si","No")</f>
        <v>No</v>
      </c>
      <c r="O537" t="str">
        <f>IF(B537=13,"S","N")</f>
        <v>S</v>
      </c>
    </row>
    <row r="538" spans="1:15" x14ac:dyDescent="0.2">
      <c r="A538" t="s">
        <v>5</v>
      </c>
      <c r="B538">
        <v>13</v>
      </c>
      <c r="C538" s="3">
        <v>43915</v>
      </c>
      <c r="D538" s="2">
        <v>17166</v>
      </c>
      <c r="E538">
        <v>236</v>
      </c>
      <c r="F538" s="2">
        <v>12440</v>
      </c>
      <c r="G538" s="2">
        <v>1221</v>
      </c>
      <c r="H538" s="2">
        <v>2090</v>
      </c>
      <c r="I538" s="2">
        <v>3882</v>
      </c>
      <c r="J538" t="str">
        <f>IF(C538&gt;DATE(2020,3,22),"Si","No")</f>
        <v>Si</v>
      </c>
      <c r="K538" t="str">
        <f>IF(OR(B538=18,B538=19),"No","Yes")</f>
        <v>Yes</v>
      </c>
      <c r="L538" t="str">
        <f>IF(C538&gt;DATE(2020,3,15),IF(C538&gt;DATE(2020,3,22),"Fuerte","Debil"),"No")</f>
        <v>Fuerte</v>
      </c>
      <c r="M538">
        <f>VLOOKUP(A538,Dias_Madrid!$A$1:$B$19,2,FALSE)</f>
        <v>0</v>
      </c>
      <c r="N538" t="str">
        <f>IF(C538&gt;DATE(2020,4,1),"Si","No")</f>
        <v>No</v>
      </c>
      <c r="O538" t="str">
        <f>IF(B538=13,"S","N")</f>
        <v>S</v>
      </c>
    </row>
    <row r="539" spans="1:15" x14ac:dyDescent="0.2">
      <c r="A539" t="s">
        <v>5</v>
      </c>
      <c r="B539">
        <v>13</v>
      </c>
      <c r="C539" s="3">
        <v>43916</v>
      </c>
      <c r="D539" s="2">
        <v>19243</v>
      </c>
      <c r="E539">
        <v>258.92</v>
      </c>
      <c r="F539" s="2">
        <v>13580</v>
      </c>
      <c r="G539" s="2">
        <v>1312</v>
      </c>
      <c r="H539" s="2">
        <v>2412</v>
      </c>
      <c r="I539" s="2">
        <v>5044</v>
      </c>
      <c r="J539" t="str">
        <f>IF(C539&gt;DATE(2020,3,22),"Si","No")</f>
        <v>Si</v>
      </c>
      <c r="K539" t="str">
        <f>IF(OR(B539=18,B539=19),"No","Yes")</f>
        <v>Yes</v>
      </c>
      <c r="L539" t="str">
        <f>IF(C539&gt;DATE(2020,3,15),IF(C539&gt;DATE(2020,3,22),"Fuerte","Debil"),"No")</f>
        <v>Fuerte</v>
      </c>
      <c r="M539">
        <f>VLOOKUP(A539,Dias_Madrid!$A$1:$B$19,2,FALSE)</f>
        <v>0</v>
      </c>
      <c r="N539" t="str">
        <f>IF(C539&gt;DATE(2020,4,1),"Si","No")</f>
        <v>No</v>
      </c>
      <c r="O539" t="str">
        <f>IF(B539=13,"S","N")</f>
        <v>S</v>
      </c>
    </row>
    <row r="540" spans="1:15" x14ac:dyDescent="0.2">
      <c r="A540" t="s">
        <v>5</v>
      </c>
      <c r="B540">
        <v>13</v>
      </c>
      <c r="C540" s="3">
        <v>43917</v>
      </c>
      <c r="D540" s="2">
        <v>21520</v>
      </c>
      <c r="E540">
        <v>278.83999999999997</v>
      </c>
      <c r="F540" s="2">
        <v>14211</v>
      </c>
      <c r="G540" s="2">
        <v>1404</v>
      </c>
      <c r="H540" s="2">
        <v>2757</v>
      </c>
      <c r="I540" s="2">
        <v>6326</v>
      </c>
      <c r="J540" t="str">
        <f>IF(C540&gt;DATE(2020,3,22),"Si","No")</f>
        <v>Si</v>
      </c>
      <c r="K540" t="str">
        <f>IF(OR(B540=18,B540=19),"No","Yes")</f>
        <v>Yes</v>
      </c>
      <c r="L540" t="str">
        <f>IF(C540&gt;DATE(2020,3,15),IF(C540&gt;DATE(2020,3,22),"Fuerte","Debil"),"No")</f>
        <v>Fuerte</v>
      </c>
      <c r="M540">
        <f>VLOOKUP(A540,Dias_Madrid!$A$1:$B$19,2,FALSE)</f>
        <v>0</v>
      </c>
      <c r="N540" t="str">
        <f>IF(C540&gt;DATE(2020,4,1),"Si","No")</f>
        <v>No</v>
      </c>
      <c r="O540" t="str">
        <f>IF(B540=13,"S","N")</f>
        <v>S</v>
      </c>
    </row>
    <row r="541" spans="1:15" x14ac:dyDescent="0.2">
      <c r="A541" t="s">
        <v>5</v>
      </c>
      <c r="B541">
        <v>13</v>
      </c>
      <c r="C541" s="3">
        <v>43918</v>
      </c>
      <c r="D541" s="2">
        <v>22677</v>
      </c>
      <c r="E541">
        <v>287.14</v>
      </c>
      <c r="F541" s="2">
        <v>14454</v>
      </c>
      <c r="G541" s="2">
        <v>1429</v>
      </c>
      <c r="H541" s="2">
        <v>3082</v>
      </c>
      <c r="I541" s="2">
        <v>7491</v>
      </c>
      <c r="J541" t="str">
        <f>IF(C541&gt;DATE(2020,3,22),"Si","No")</f>
        <v>Si</v>
      </c>
      <c r="K541" t="str">
        <f>IF(OR(B541=18,B541=19),"No","Yes")</f>
        <v>Yes</v>
      </c>
      <c r="L541" t="str">
        <f>IF(C541&gt;DATE(2020,3,15),IF(C541&gt;DATE(2020,3,22),"Fuerte","Debil"),"No")</f>
        <v>Fuerte</v>
      </c>
      <c r="M541">
        <f>VLOOKUP(A541,Dias_Madrid!$A$1:$B$19,2,FALSE)</f>
        <v>0</v>
      </c>
      <c r="N541" t="str">
        <f>IF(C541&gt;DATE(2020,4,1),"Si","No")</f>
        <v>No</v>
      </c>
      <c r="O541" t="str">
        <f>IF(B541=13,"S","N")</f>
        <v>S</v>
      </c>
    </row>
    <row r="542" spans="1:15" x14ac:dyDescent="0.2">
      <c r="A542" t="s">
        <v>5</v>
      </c>
      <c r="B542">
        <v>13</v>
      </c>
      <c r="C542" s="3">
        <v>43919</v>
      </c>
      <c r="D542" s="2">
        <v>24090</v>
      </c>
      <c r="E542">
        <v>299.02</v>
      </c>
      <c r="F542" s="2">
        <v>14917</v>
      </c>
      <c r="G542" s="2">
        <v>1460</v>
      </c>
      <c r="H542" s="2">
        <v>3392</v>
      </c>
      <c r="I542" s="2">
        <v>8301</v>
      </c>
      <c r="J542" t="str">
        <f>IF(C542&gt;DATE(2020,3,22),"Si","No")</f>
        <v>Si</v>
      </c>
      <c r="K542" t="str">
        <f>IF(OR(B542=18,B542=19),"No","Yes")</f>
        <v>Yes</v>
      </c>
      <c r="L542" t="str">
        <f>IF(C542&gt;DATE(2020,3,15),IF(C542&gt;DATE(2020,3,22),"Fuerte","Debil"),"No")</f>
        <v>Fuerte</v>
      </c>
      <c r="M542">
        <f>VLOOKUP(A542,Dias_Madrid!$A$1:$B$19,2,FALSE)</f>
        <v>0</v>
      </c>
      <c r="N542" t="str">
        <f>IF(C542&gt;DATE(2020,4,1),"Si","No")</f>
        <v>No</v>
      </c>
      <c r="O542" t="str">
        <f>IF(B542=13,"S","N")</f>
        <v>S</v>
      </c>
    </row>
    <row r="543" spans="1:15" x14ac:dyDescent="0.2">
      <c r="A543" t="s">
        <v>5</v>
      </c>
      <c r="B543">
        <v>13</v>
      </c>
      <c r="C543" s="3">
        <v>43920</v>
      </c>
      <c r="D543" s="2">
        <v>27509</v>
      </c>
      <c r="E543" s="2">
        <v>339.74</v>
      </c>
      <c r="F543" s="2">
        <v>15140</v>
      </c>
      <c r="G543" s="2">
        <v>1514</v>
      </c>
      <c r="H543" s="2">
        <v>3603</v>
      </c>
      <c r="I543" s="2">
        <v>9330</v>
      </c>
      <c r="J543" t="str">
        <f>IF(C543&gt;DATE(2020,3,22),"Si","No")</f>
        <v>Si</v>
      </c>
      <c r="K543" t="str">
        <f>IF(OR(B543=18,B543=19),"No","Yes")</f>
        <v>Yes</v>
      </c>
      <c r="L543" t="str">
        <f>IF(C543&gt;DATE(2020,3,15),IF(C543&gt;DATE(2020,3,22),"Fuerte","Debil"),"No")</f>
        <v>Fuerte</v>
      </c>
      <c r="M543">
        <f>VLOOKUP(A543,Dias_Madrid!$A$1:$B$19,2,FALSE)</f>
        <v>0</v>
      </c>
      <c r="N543" t="str">
        <f>IF(C543&gt;DATE(2020,4,1),"Si","No")</f>
        <v>No</v>
      </c>
      <c r="O543" t="str">
        <f>IF(B543=13,"S","N")</f>
        <v>S</v>
      </c>
    </row>
    <row r="544" spans="1:15" x14ac:dyDescent="0.2">
      <c r="A544" t="s">
        <v>5</v>
      </c>
      <c r="B544">
        <v>13</v>
      </c>
      <c r="C544" s="3">
        <v>43921</v>
      </c>
      <c r="D544" s="2">
        <v>29840</v>
      </c>
      <c r="E544" s="2">
        <v>363.22</v>
      </c>
      <c r="F544" s="2">
        <v>15227</v>
      </c>
      <c r="G544" s="2">
        <v>1514</v>
      </c>
      <c r="H544" s="2">
        <v>3865</v>
      </c>
      <c r="I544" s="2">
        <v>10827</v>
      </c>
      <c r="J544" t="str">
        <f>IF(C544&gt;DATE(2020,3,22),"Si","No")</f>
        <v>Si</v>
      </c>
      <c r="K544" t="str">
        <f>IF(OR(B544=18,B544=19),"No","Yes")</f>
        <v>Yes</v>
      </c>
      <c r="L544" t="str">
        <f>IF(C544&gt;DATE(2020,3,15),IF(C544&gt;DATE(2020,3,22),"Fuerte","Debil"),"No")</f>
        <v>Fuerte</v>
      </c>
      <c r="M544">
        <f>VLOOKUP(A544,Dias_Madrid!$A$1:$B$19,2,FALSE)</f>
        <v>0</v>
      </c>
      <c r="N544" t="str">
        <f>IF(C544&gt;DATE(2020,4,1),"Si","No")</f>
        <v>No</v>
      </c>
      <c r="O544" t="str">
        <f>IF(B544=13,"S","N")</f>
        <v>S</v>
      </c>
    </row>
    <row r="545" spans="1:15" x14ac:dyDescent="0.2">
      <c r="A545" t="s">
        <v>5</v>
      </c>
      <c r="B545">
        <v>13</v>
      </c>
      <c r="C545" s="3">
        <v>43922</v>
      </c>
      <c r="D545" s="2">
        <v>32155</v>
      </c>
      <c r="E545" s="2">
        <v>380.86</v>
      </c>
      <c r="F545" s="2">
        <v>15227</v>
      </c>
      <c r="G545" s="2">
        <v>1528</v>
      </c>
      <c r="H545" s="2">
        <v>4175</v>
      </c>
      <c r="I545" s="2">
        <v>12400</v>
      </c>
      <c r="J545" t="str">
        <f>IF(C545&gt;DATE(2020,3,22),"Si","No")</f>
        <v>Si</v>
      </c>
      <c r="K545" t="str">
        <f>IF(OR(B545=18,B545=19),"No","Yes")</f>
        <v>Yes</v>
      </c>
      <c r="L545" t="str">
        <f>IF(C545&gt;DATE(2020,3,15),IF(C545&gt;DATE(2020,3,22),"Fuerte","Debil"),"No")</f>
        <v>Fuerte</v>
      </c>
      <c r="M545">
        <f>VLOOKUP(A545,Dias_Madrid!$A$1:$B$19,2,FALSE)</f>
        <v>0</v>
      </c>
      <c r="N545" t="str">
        <f>IF(C545&gt;DATE(2020,4,1),"Si","No")</f>
        <v>No</v>
      </c>
      <c r="O545" t="str">
        <f>IF(B545=13,"S","N")</f>
        <v>S</v>
      </c>
    </row>
    <row r="546" spans="1:15" x14ac:dyDescent="0.2">
      <c r="A546" t="s">
        <v>5</v>
      </c>
      <c r="B546">
        <v>13</v>
      </c>
      <c r="C546" s="3">
        <v>43923</v>
      </c>
      <c r="D546" s="2">
        <v>34188</v>
      </c>
      <c r="E546" s="2">
        <v>405.54</v>
      </c>
      <c r="F546" s="2">
        <v>15050</v>
      </c>
      <c r="G546" s="2">
        <v>1506</v>
      </c>
      <c r="H546" s="2">
        <v>4483</v>
      </c>
      <c r="I546" s="2">
        <v>13850</v>
      </c>
      <c r="J546" t="str">
        <f>IF(C546&gt;DATE(2020,3,22),"Si","No")</f>
        <v>Si</v>
      </c>
      <c r="K546" t="str">
        <f>IF(OR(B546=18,B546=19),"No","Yes")</f>
        <v>Yes</v>
      </c>
      <c r="L546" t="str">
        <f>IF(C546&gt;DATE(2020,3,15),IF(C546&gt;DATE(2020,3,22),"Fuerte","Debil"),"No")</f>
        <v>Fuerte</v>
      </c>
      <c r="M546">
        <f>VLOOKUP(A546,Dias_Madrid!$A$1:$B$19,2,FALSE)</f>
        <v>0</v>
      </c>
      <c r="N546" t="str">
        <f>IF(C546&gt;DATE(2020,4,1),"Si","No")</f>
        <v>Si</v>
      </c>
      <c r="O546" t="str">
        <f>IF(B546=13,"S","N")</f>
        <v>S</v>
      </c>
    </row>
    <row r="547" spans="1:15" x14ac:dyDescent="0.2">
      <c r="A547" s="18" t="s">
        <v>5</v>
      </c>
      <c r="B547" s="18">
        <v>13</v>
      </c>
      <c r="C547" s="3">
        <v>43924</v>
      </c>
      <c r="D547" s="19">
        <v>36249</v>
      </c>
      <c r="E547" s="19">
        <v>410</v>
      </c>
      <c r="F547" s="19">
        <v>14741</v>
      </c>
      <c r="G547" s="19">
        <v>1498</v>
      </c>
      <c r="H547" s="19">
        <v>4723</v>
      </c>
      <c r="I547" s="19">
        <v>15362</v>
      </c>
      <c r="J547" t="str">
        <f>IF(C547&gt;DATE(2020,3,22),"Si","No")</f>
        <v>Si</v>
      </c>
      <c r="K547" t="str">
        <f>IF(OR(B547=18,B547=19),"No","Yes")</f>
        <v>Yes</v>
      </c>
      <c r="L547" t="str">
        <f>IF(C547&gt;DATE(2020,3,15),IF(C547&gt;DATE(2020,3,22),"Fuerte","Debil"),"No")</f>
        <v>Fuerte</v>
      </c>
      <c r="M547">
        <f>VLOOKUP(A547,Dias_Madrid!$A$1:$B$19,2,FALSE)</f>
        <v>0</v>
      </c>
      <c r="N547" t="str">
        <f>IF(C547&gt;DATE(2020,4,1),"Si","No")</f>
        <v>Si</v>
      </c>
      <c r="O547" t="str">
        <f>IF(B547=13,"S","N")</f>
        <v>S</v>
      </c>
    </row>
    <row r="548" spans="1:15" x14ac:dyDescent="0.2">
      <c r="A548" t="s">
        <v>5</v>
      </c>
      <c r="B548">
        <v>13</v>
      </c>
      <c r="C548" s="3">
        <v>43925</v>
      </c>
      <c r="D548" s="2">
        <v>37584</v>
      </c>
      <c r="E548" s="2">
        <v>418.44</v>
      </c>
      <c r="F548" s="2">
        <v>14551</v>
      </c>
      <c r="G548" s="2">
        <v>1499</v>
      </c>
      <c r="H548" s="2">
        <v>4941</v>
      </c>
      <c r="I548" s="2">
        <v>16543</v>
      </c>
      <c r="J548" t="str">
        <f>IF(C548&gt;DATE(2020,3,22),"Si","No")</f>
        <v>Si</v>
      </c>
      <c r="K548" t="str">
        <f>IF(OR(B548=18,B548=19),"No","Yes")</f>
        <v>Yes</v>
      </c>
      <c r="L548" t="str">
        <f>IF(C548&gt;DATE(2020,3,15),IF(C548&gt;DATE(2020,3,22),"Fuerte","Debil"),"No")</f>
        <v>Fuerte</v>
      </c>
      <c r="M548">
        <f>VLOOKUP(A548,Dias_Madrid!$A$1:$B$19,2,FALSE)</f>
        <v>0</v>
      </c>
      <c r="N548" t="str">
        <f>IF(C548&gt;DATE(2020,4,1),"Si","No")</f>
        <v>Si</v>
      </c>
      <c r="O548" t="str">
        <f>IF(B548=13,"S","N")</f>
        <v>S</v>
      </c>
    </row>
    <row r="549" spans="1:15" x14ac:dyDescent="0.2">
      <c r="A549" t="s">
        <v>5</v>
      </c>
      <c r="B549">
        <v>13</v>
      </c>
      <c r="C549" s="3">
        <v>43926</v>
      </c>
      <c r="D549" s="2">
        <v>38723</v>
      </c>
      <c r="E549" s="2">
        <v>422.43</v>
      </c>
      <c r="F549" s="2">
        <v>14501</v>
      </c>
      <c r="G549" s="2">
        <v>1510</v>
      </c>
      <c r="H549" s="2">
        <v>5136</v>
      </c>
      <c r="I549" s="2">
        <v>17322</v>
      </c>
      <c r="J549" t="str">
        <f>IF(C549&gt;DATE(2020,3,22),"Si","No")</f>
        <v>Si</v>
      </c>
      <c r="K549" t="str">
        <f>IF(OR(B549=18,B549=19),"No","Yes")</f>
        <v>Yes</v>
      </c>
      <c r="L549" t="str">
        <f>IF(C549&gt;DATE(2020,3,15),IF(C549&gt;DATE(2020,3,22),"Fuerte","Debil"),"No")</f>
        <v>Fuerte</v>
      </c>
      <c r="M549">
        <f>VLOOKUP(A549,Dias_Madrid!$A$1:$B$19,2,FALSE)</f>
        <v>0</v>
      </c>
      <c r="N549" t="str">
        <f>IF(C549&gt;DATE(2020,4,1),"Si","No")</f>
        <v>Si</v>
      </c>
      <c r="O549" t="str">
        <f>IF(B549=13,"S","N")</f>
        <v>S</v>
      </c>
    </row>
    <row r="550" spans="1:15" x14ac:dyDescent="0.2">
      <c r="A550" t="s">
        <v>5</v>
      </c>
      <c r="B550">
        <v>13</v>
      </c>
      <c r="C550" s="3">
        <v>43927</v>
      </c>
      <c r="D550" s="2">
        <v>40469</v>
      </c>
      <c r="E550" s="2">
        <v>421.96</v>
      </c>
      <c r="F550" s="2">
        <v>13950</v>
      </c>
      <c r="G550" s="2">
        <v>1494</v>
      </c>
      <c r="H550" s="2">
        <v>5371</v>
      </c>
      <c r="I550" s="2">
        <v>18410</v>
      </c>
      <c r="J550" t="str">
        <f>IF(C550&gt;DATE(2020,3,22),"Si","No")</f>
        <v>Si</v>
      </c>
      <c r="K550" t="str">
        <f>IF(OR(B550=18,B550=19),"No","Yes")</f>
        <v>Yes</v>
      </c>
      <c r="L550" t="str">
        <f>IF(C550&gt;DATE(2020,3,15),IF(C550&gt;DATE(2020,3,22),"Fuerte","Debil"),"No")</f>
        <v>Fuerte</v>
      </c>
      <c r="M550">
        <f>VLOOKUP(A550,Dias_Madrid!$A$1:$B$19,2,FALSE)</f>
        <v>0</v>
      </c>
      <c r="N550" t="str">
        <f>IF(C550&gt;DATE(2020,4,1),"Si","No")</f>
        <v>Si</v>
      </c>
      <c r="O550" t="str">
        <f>IF(B550=13,"S","N")</f>
        <v>S</v>
      </c>
    </row>
    <row r="551" spans="1:15" x14ac:dyDescent="0.2">
      <c r="A551" t="s">
        <v>5</v>
      </c>
      <c r="B551">
        <v>13</v>
      </c>
      <c r="C551" s="3">
        <v>43928</v>
      </c>
      <c r="D551" s="2">
        <v>42450</v>
      </c>
      <c r="E551" s="2">
        <v>418</v>
      </c>
      <c r="F551" s="2">
        <v>13289</v>
      </c>
      <c r="G551" s="2">
        <v>1450</v>
      </c>
      <c r="H551" s="2">
        <v>5586</v>
      </c>
      <c r="I551" s="2">
        <v>19836</v>
      </c>
      <c r="J551" t="str">
        <f>IF(C551&gt;DATE(2020,3,22),"Si","No")</f>
        <v>Si</v>
      </c>
      <c r="K551" t="str">
        <f>IF(OR(B551=18,B551=19),"No","Yes")</f>
        <v>Yes</v>
      </c>
      <c r="L551" t="str">
        <f>IF(C551&gt;DATE(2020,3,15),IF(C551&gt;DATE(2020,3,22),"Fuerte","Debil"),"No")</f>
        <v>Fuerte</v>
      </c>
      <c r="M551">
        <f>VLOOKUP(A551,Dias_Madrid!$A$1:$B$19,2,FALSE)</f>
        <v>0</v>
      </c>
      <c r="N551" t="str">
        <f>IF(C551&gt;DATE(2020,4,1),"Si","No")</f>
        <v>Si</v>
      </c>
      <c r="O551" t="str">
        <f>IF(B551=13,"S","N")</f>
        <v>S</v>
      </c>
    </row>
    <row r="552" spans="1:15" x14ac:dyDescent="0.2">
      <c r="A552" t="s">
        <v>5</v>
      </c>
      <c r="B552">
        <v>13</v>
      </c>
      <c r="C552" s="3">
        <v>43929</v>
      </c>
      <c r="D552" s="2">
        <v>43877</v>
      </c>
      <c r="E552" s="2">
        <v>400.86</v>
      </c>
      <c r="F552" s="2">
        <v>12853</v>
      </c>
      <c r="G552" s="2">
        <v>1433</v>
      </c>
      <c r="H552" s="2">
        <v>5800</v>
      </c>
      <c r="I552" s="2">
        <v>21121</v>
      </c>
      <c r="J552" t="str">
        <f>IF(C552&gt;DATE(2020,3,22),"Si","No")</f>
        <v>Si</v>
      </c>
      <c r="K552" t="str">
        <f>IF(OR(B552=18,B552=19),"No","Yes")</f>
        <v>Yes</v>
      </c>
      <c r="L552" t="str">
        <f>IF(C552&gt;DATE(2020,3,15),IF(C552&gt;DATE(2020,3,22),"Fuerte","Debil"),"No")</f>
        <v>Fuerte</v>
      </c>
      <c r="M552">
        <f>VLOOKUP(A552,Dias_Madrid!$A$1:$B$19,2,FALSE)</f>
        <v>0</v>
      </c>
      <c r="N552" t="str">
        <f>IF(C552&gt;DATE(2020,4,1),"Si","No")</f>
        <v>Si</v>
      </c>
      <c r="O552" t="str">
        <f>IF(B552=13,"S","N")</f>
        <v>S</v>
      </c>
    </row>
    <row r="553" spans="1:15" x14ac:dyDescent="0.2">
      <c r="A553" t="s">
        <v>5</v>
      </c>
      <c r="B553">
        <v>13</v>
      </c>
      <c r="C553" s="3">
        <v>43930</v>
      </c>
      <c r="D553" s="2">
        <v>44783</v>
      </c>
      <c r="E553" s="2">
        <v>383.29</v>
      </c>
      <c r="F553" s="2">
        <v>12432</v>
      </c>
      <c r="G553" s="2">
        <v>1399</v>
      </c>
      <c r="H553" s="2">
        <v>5972</v>
      </c>
      <c r="I553" s="2">
        <v>22414</v>
      </c>
      <c r="J553" t="str">
        <f>IF(C553&gt;DATE(2020,3,22),"Si","No")</f>
        <v>Si</v>
      </c>
      <c r="K553" t="str">
        <f>IF(OR(B553=18,B553=19),"No","Yes")</f>
        <v>Yes</v>
      </c>
      <c r="L553" t="str">
        <f>IF(C553&gt;DATE(2020,3,15),IF(C553&gt;DATE(2020,3,22),"Fuerte","Debil"),"No")</f>
        <v>Fuerte</v>
      </c>
      <c r="M553">
        <f>VLOOKUP(A553,Dias_Madrid!$A$1:$B$19,2,FALSE)</f>
        <v>0</v>
      </c>
      <c r="N553" t="str">
        <f>IF(C553&gt;DATE(2020,4,1),"Si","No")</f>
        <v>Si</v>
      </c>
      <c r="O553" t="str">
        <f>IF(B553=13,"S","N")</f>
        <v>S</v>
      </c>
    </row>
    <row r="554" spans="1:15" x14ac:dyDescent="0.2">
      <c r="A554" t="s">
        <v>5</v>
      </c>
      <c r="B554">
        <v>13</v>
      </c>
      <c r="C554" s="3">
        <v>43931</v>
      </c>
      <c r="D554" s="2">
        <v>45849</v>
      </c>
      <c r="E554" s="2">
        <v>365.11</v>
      </c>
      <c r="F554" s="2">
        <v>11894</v>
      </c>
      <c r="G554" s="2">
        <v>1376</v>
      </c>
      <c r="H554" s="2">
        <v>6084</v>
      </c>
      <c r="I554" s="2">
        <v>23663</v>
      </c>
      <c r="J554" t="str">
        <f>IF(C554&gt;DATE(2020,3,22),"Si","No")</f>
        <v>Si</v>
      </c>
      <c r="K554" t="str">
        <f>IF(OR(B554=18,B554=19),"No","Yes")</f>
        <v>Yes</v>
      </c>
      <c r="L554" t="str">
        <f>IF(C554&gt;DATE(2020,3,15),IF(C554&gt;DATE(2020,3,22),"Fuerte","Debil"),"No")</f>
        <v>Fuerte</v>
      </c>
      <c r="M554">
        <f>VLOOKUP(A554,Dias_Madrid!$A$1:$B$19,2,FALSE)</f>
        <v>0</v>
      </c>
      <c r="N554" t="str">
        <f>IF(C554&gt;DATE(2020,4,1),"Si","No")</f>
        <v>Si</v>
      </c>
      <c r="O554" t="str">
        <f>IF(B554=13,"S","N")</f>
        <v>S</v>
      </c>
    </row>
    <row r="555" spans="1:15" x14ac:dyDescent="0.2">
      <c r="A555" t="s">
        <v>5</v>
      </c>
      <c r="B555">
        <v>13</v>
      </c>
      <c r="C555" s="3">
        <v>43932</v>
      </c>
      <c r="D555" s="2">
        <v>46587</v>
      </c>
      <c r="E555" s="2">
        <v>358.83</v>
      </c>
      <c r="F555" s="2">
        <v>11424</v>
      </c>
      <c r="G555" s="2">
        <v>1332</v>
      </c>
      <c r="H555" s="2">
        <v>6278</v>
      </c>
      <c r="I555" s="2">
        <v>24683</v>
      </c>
      <c r="J555" t="str">
        <f>IF(C555&gt;DATE(2020,3,22),"Si","No")</f>
        <v>Si</v>
      </c>
      <c r="K555" t="str">
        <f>IF(OR(B555=18,B555=19),"No","Yes")</f>
        <v>Yes</v>
      </c>
      <c r="L555" t="str">
        <f>IF(C555&gt;DATE(2020,3,15),IF(C555&gt;DATE(2020,3,22),"Fuerte","Debil"),"No")</f>
        <v>Fuerte</v>
      </c>
      <c r="M555">
        <f>VLOOKUP(A555,Dias_Madrid!$A$1:$B$19,2,FALSE)</f>
        <v>0</v>
      </c>
      <c r="N555" t="str">
        <f>IF(C555&gt;DATE(2020,4,1),"Si","No")</f>
        <v>Si</v>
      </c>
      <c r="O555" t="str">
        <f>IF(B555=13,"S","N")</f>
        <v>S</v>
      </c>
    </row>
    <row r="556" spans="1:15" x14ac:dyDescent="0.2">
      <c r="A556" t="s">
        <v>5</v>
      </c>
      <c r="B556">
        <v>13</v>
      </c>
      <c r="C556" s="3">
        <v>43933</v>
      </c>
      <c r="D556" s="2">
        <v>47146</v>
      </c>
      <c r="E556" s="2">
        <v>346.01</v>
      </c>
      <c r="F556" s="2">
        <v>11233</v>
      </c>
      <c r="G556" s="2">
        <v>1327</v>
      </c>
      <c r="H556" s="2">
        <v>6423</v>
      </c>
      <c r="I556" s="2">
        <v>25385</v>
      </c>
      <c r="J556" t="str">
        <f>IF(C556&gt;DATE(2020,3,22),"Si","No")</f>
        <v>Si</v>
      </c>
      <c r="K556" t="str">
        <f>IF(OR(B556=18,B556=19),"No","Yes")</f>
        <v>Yes</v>
      </c>
      <c r="L556" t="str">
        <f>IF(C556&gt;DATE(2020,3,15),IF(C556&gt;DATE(2020,3,22),"Fuerte","Debil"),"No")</f>
        <v>Fuerte</v>
      </c>
      <c r="M556">
        <f>VLOOKUP(A556,Dias_Madrid!$A$1:$B$19,2,FALSE)</f>
        <v>0</v>
      </c>
      <c r="N556" t="str">
        <f>IF(C556&gt;DATE(2020,4,1),"Si","No")</f>
        <v>Si</v>
      </c>
      <c r="O556" t="str">
        <f>IF(B556=13,"S","N")</f>
        <v>S</v>
      </c>
    </row>
    <row r="557" spans="1:15" x14ac:dyDescent="0.2">
      <c r="A557" t="s">
        <v>5</v>
      </c>
      <c r="B557">
        <v>13</v>
      </c>
      <c r="C557" s="3">
        <v>43934</v>
      </c>
      <c r="D557" s="2">
        <v>48048</v>
      </c>
      <c r="E557" s="2">
        <v>308.24</v>
      </c>
      <c r="F557" s="2">
        <v>10753</v>
      </c>
      <c r="G557" s="2">
        <v>1299</v>
      </c>
      <c r="H557" s="2">
        <v>6568</v>
      </c>
      <c r="I557" s="2">
        <v>26247</v>
      </c>
      <c r="J557" t="str">
        <f>IF(C557&gt;DATE(2020,3,22),"Si","No")</f>
        <v>Si</v>
      </c>
      <c r="K557" t="str">
        <f>IF(OR(B557=18,B557=19),"No","Yes")</f>
        <v>Yes</v>
      </c>
      <c r="L557" t="str">
        <f>IF(C557&gt;DATE(2020,3,15),IF(C557&gt;DATE(2020,3,22),"Fuerte","Debil"),"No")</f>
        <v>Fuerte</v>
      </c>
      <c r="M557">
        <f>VLOOKUP(A557,Dias_Madrid!$A$1:$B$19,2,FALSE)</f>
        <v>0</v>
      </c>
      <c r="N557" t="str">
        <f>IF(C557&gt;DATE(2020,4,1),"Si","No")</f>
        <v>Si</v>
      </c>
      <c r="O557" t="str">
        <f>IF(B557=13,"S","N")</f>
        <v>S</v>
      </c>
    </row>
    <row r="558" spans="1:15" x14ac:dyDescent="0.2">
      <c r="A558" t="s">
        <v>5</v>
      </c>
      <c r="B558">
        <v>13</v>
      </c>
      <c r="C558" s="3">
        <v>43935</v>
      </c>
      <c r="D558" s="2">
        <v>49526</v>
      </c>
      <c r="E558" s="2">
        <v>295.44</v>
      </c>
      <c r="F558" s="2">
        <v>10116</v>
      </c>
      <c r="G558" s="2">
        <v>1244</v>
      </c>
      <c r="H558" s="2">
        <v>6724</v>
      </c>
      <c r="I558" s="2">
        <v>27433</v>
      </c>
      <c r="J558" t="str">
        <f>IF(C558&gt;DATE(2020,3,22),"Si","No")</f>
        <v>Si</v>
      </c>
      <c r="K558" t="str">
        <f>IF(OR(B558=18,B558=19),"No","Yes")</f>
        <v>Yes</v>
      </c>
      <c r="L558" t="str">
        <f>IF(C558&gt;DATE(2020,3,15),IF(C558&gt;DATE(2020,3,22),"Fuerte","Debil"),"No")</f>
        <v>Fuerte</v>
      </c>
      <c r="M558">
        <f>VLOOKUP(A558,Dias_Madrid!$A$1:$B$19,2,FALSE)</f>
        <v>0</v>
      </c>
      <c r="N558" t="str">
        <f>IF(C558&gt;DATE(2020,4,1),"Si","No")</f>
        <v>Si</v>
      </c>
      <c r="O558" t="str">
        <f>IF(B558=13,"S","N")</f>
        <v>S</v>
      </c>
    </row>
    <row r="559" spans="1:15" x14ac:dyDescent="0.2">
      <c r="A559" t="s">
        <v>5</v>
      </c>
      <c r="B559">
        <v>13</v>
      </c>
      <c r="C559" s="3">
        <v>43936</v>
      </c>
      <c r="D559" s="2">
        <v>50694</v>
      </c>
      <c r="E559" s="2">
        <v>278.22000000000003</v>
      </c>
      <c r="F559" s="2">
        <v>9653</v>
      </c>
      <c r="G559" s="2">
        <v>1206</v>
      </c>
      <c r="H559" s="2">
        <v>6877</v>
      </c>
      <c r="I559" s="2">
        <v>28491</v>
      </c>
      <c r="J559" t="str">
        <f>IF(C559&gt;DATE(2020,3,22),"Si","No")</f>
        <v>Si</v>
      </c>
      <c r="K559" t="str">
        <f>IF(OR(B559=18,B559=19),"No","Yes")</f>
        <v>Yes</v>
      </c>
      <c r="L559" t="str">
        <f>IF(C559&gt;DATE(2020,3,15),IF(C559&gt;DATE(2020,3,22),"Fuerte","Debil"),"No")</f>
        <v>Fuerte</v>
      </c>
      <c r="M559">
        <f>VLOOKUP(A559,Dias_Madrid!$A$1:$B$19,2,FALSE)</f>
        <v>0</v>
      </c>
      <c r="N559" t="str">
        <f>IF(C559&gt;DATE(2020,4,1),"Si","No")</f>
        <v>Si</v>
      </c>
      <c r="O559" t="str">
        <f>IF(B559=13,"S","N")</f>
        <v>S</v>
      </c>
    </row>
    <row r="560" spans="1:15" x14ac:dyDescent="0.2">
      <c r="A560" t="s">
        <v>5</v>
      </c>
      <c r="B560">
        <v>13</v>
      </c>
      <c r="C560" s="3">
        <v>43937</v>
      </c>
      <c r="D560" s="2">
        <v>51993</v>
      </c>
      <c r="E560">
        <v>267.20999999999998</v>
      </c>
      <c r="F560" s="2">
        <v>9141</v>
      </c>
      <c r="G560" s="2">
        <v>1154</v>
      </c>
      <c r="H560" s="2">
        <v>7007</v>
      </c>
      <c r="I560" s="2">
        <v>29436</v>
      </c>
      <c r="J560" t="str">
        <f>IF(C560&gt;DATE(2020,3,22),"Si","No")</f>
        <v>Si</v>
      </c>
      <c r="K560" t="str">
        <f>IF(OR(B560=18,B560=19),"No","Yes")</f>
        <v>Yes</v>
      </c>
      <c r="L560" t="str">
        <f>IF(C560&gt;DATE(2020,3,15),IF(C560&gt;DATE(2020,3,22),"Fuerte","Debil"),"No")</f>
        <v>Fuerte</v>
      </c>
      <c r="M560">
        <f>VLOOKUP(A560,Dias_Madrid!$A$1:$B$19,2,FALSE)</f>
        <v>0</v>
      </c>
      <c r="N560" t="str">
        <f>IF(C560&gt;DATE(2020,4,1),"Si","No")</f>
        <v>Si</v>
      </c>
      <c r="O560" t="str">
        <f>IF(B560=13,"S","N")</f>
        <v>S</v>
      </c>
    </row>
    <row r="561" spans="1:15" x14ac:dyDescent="0.2">
      <c r="A561" t="s">
        <v>7</v>
      </c>
      <c r="B561">
        <v>14</v>
      </c>
      <c r="C561" s="3">
        <v>43895</v>
      </c>
      <c r="D561">
        <v>0</v>
      </c>
      <c r="E561">
        <v>0</v>
      </c>
      <c r="G561">
        <v>0</v>
      </c>
      <c r="H561">
        <v>0</v>
      </c>
      <c r="I561" s="3"/>
      <c r="J561" t="str">
        <f>IF(C561&gt;DATE(2020,3,22),"Si","No")</f>
        <v>No</v>
      </c>
      <c r="K561" t="str">
        <f>IF(OR(B561=18,B561=19),"No","Yes")</f>
        <v>Yes</v>
      </c>
      <c r="L561" t="str">
        <f>IF(C561&gt;DATE(2020,3,15),IF(C561&gt;DATE(2020,3,22),"Fuerte","Debil"),"No")</f>
        <v>No</v>
      </c>
      <c r="M561">
        <f>VLOOKUP(A561,Dias_Madrid!$A$1:$B$19,2,FALSE)</f>
        <v>13</v>
      </c>
      <c r="N561" t="str">
        <f>IF(C561&gt;DATE(2020,4,1),"Si","No")</f>
        <v>No</v>
      </c>
      <c r="O561" t="str">
        <f>IF(B561=13,"S","N")</f>
        <v>N</v>
      </c>
    </row>
    <row r="562" spans="1:15" x14ac:dyDescent="0.2">
      <c r="A562" t="s">
        <v>7</v>
      </c>
      <c r="B562">
        <v>14</v>
      </c>
      <c r="C562" s="3">
        <v>43896</v>
      </c>
      <c r="D562">
        <v>0</v>
      </c>
      <c r="E562">
        <v>0</v>
      </c>
      <c r="G562">
        <v>0</v>
      </c>
      <c r="H562">
        <v>0</v>
      </c>
      <c r="I562" s="3"/>
      <c r="J562" t="str">
        <f>IF(C562&gt;DATE(2020,3,22),"Si","No")</f>
        <v>No</v>
      </c>
      <c r="K562" t="str">
        <f>IF(OR(B562=18,B562=19),"No","Yes")</f>
        <v>Yes</v>
      </c>
      <c r="L562" t="str">
        <f>IF(C562&gt;DATE(2020,3,15),IF(C562&gt;DATE(2020,3,22),"Fuerte","Debil"),"No")</f>
        <v>No</v>
      </c>
      <c r="M562">
        <f>VLOOKUP(A562,Dias_Madrid!$A$1:$B$19,2,FALSE)</f>
        <v>13</v>
      </c>
      <c r="N562" t="str">
        <f>IF(C562&gt;DATE(2020,4,1),"Si","No")</f>
        <v>No</v>
      </c>
      <c r="O562" t="str">
        <f>IF(B562=13,"S","N")</f>
        <v>N</v>
      </c>
    </row>
    <row r="563" spans="1:15" x14ac:dyDescent="0.2">
      <c r="A563" t="s">
        <v>7</v>
      </c>
      <c r="B563">
        <v>14</v>
      </c>
      <c r="C563" s="3">
        <v>43897</v>
      </c>
      <c r="D563">
        <v>0</v>
      </c>
      <c r="E563">
        <v>0</v>
      </c>
      <c r="G563">
        <v>0</v>
      </c>
      <c r="H563">
        <v>0</v>
      </c>
      <c r="I563" s="3"/>
      <c r="J563" t="str">
        <f>IF(C563&gt;DATE(2020,3,22),"Si","No")</f>
        <v>No</v>
      </c>
      <c r="K563" t="str">
        <f>IF(OR(B563=18,B563=19),"No","Yes")</f>
        <v>Yes</v>
      </c>
      <c r="L563" t="str">
        <f>IF(C563&gt;DATE(2020,3,15),IF(C563&gt;DATE(2020,3,22),"Fuerte","Debil"),"No")</f>
        <v>No</v>
      </c>
      <c r="M563">
        <f>VLOOKUP(A563,Dias_Madrid!$A$1:$B$19,2,FALSE)</f>
        <v>13</v>
      </c>
      <c r="N563" t="str">
        <f>IF(C563&gt;DATE(2020,4,1),"Si","No")</f>
        <v>No</v>
      </c>
      <c r="O563" t="str">
        <f>IF(B563=13,"S","N")</f>
        <v>N</v>
      </c>
    </row>
    <row r="564" spans="1:15" x14ac:dyDescent="0.2">
      <c r="A564" t="s">
        <v>7</v>
      </c>
      <c r="B564">
        <v>14</v>
      </c>
      <c r="C564" s="3">
        <v>43898</v>
      </c>
      <c r="D564">
        <v>4</v>
      </c>
      <c r="E564">
        <v>0.27</v>
      </c>
      <c r="G564">
        <v>0</v>
      </c>
      <c r="H564">
        <v>0</v>
      </c>
      <c r="I564" s="3"/>
      <c r="J564" t="str">
        <f>IF(C564&gt;DATE(2020,3,22),"Si","No")</f>
        <v>No</v>
      </c>
      <c r="K564" t="str">
        <f>IF(OR(B564=18,B564=19),"No","Yes")</f>
        <v>Yes</v>
      </c>
      <c r="L564" t="str">
        <f>IF(C564&gt;DATE(2020,3,15),IF(C564&gt;DATE(2020,3,22),"Fuerte","Debil"),"No")</f>
        <v>No</v>
      </c>
      <c r="M564">
        <f>VLOOKUP(A564,Dias_Madrid!$A$1:$B$19,2,FALSE)</f>
        <v>13</v>
      </c>
      <c r="N564" t="str">
        <f>IF(C564&gt;DATE(2020,4,1),"Si","No")</f>
        <v>No</v>
      </c>
      <c r="O564" t="str">
        <f>IF(B564=13,"S","N")</f>
        <v>N</v>
      </c>
    </row>
    <row r="565" spans="1:15" x14ac:dyDescent="0.2">
      <c r="A565" t="s">
        <v>7</v>
      </c>
      <c r="B565">
        <v>14</v>
      </c>
      <c r="C565" s="3">
        <v>43899</v>
      </c>
      <c r="D565">
        <v>9</v>
      </c>
      <c r="E565">
        <v>0.6</v>
      </c>
      <c r="G565">
        <v>0</v>
      </c>
      <c r="H565">
        <v>0</v>
      </c>
      <c r="I565" s="3"/>
      <c r="J565" t="str">
        <f>IF(C565&gt;DATE(2020,3,22),"Si","No")</f>
        <v>No</v>
      </c>
      <c r="K565" t="str">
        <f>IF(OR(B565=18,B565=19),"No","Yes")</f>
        <v>Yes</v>
      </c>
      <c r="L565" t="str">
        <f>IF(C565&gt;DATE(2020,3,15),IF(C565&gt;DATE(2020,3,22),"Fuerte","Debil"),"No")</f>
        <v>No</v>
      </c>
      <c r="M565">
        <f>VLOOKUP(A565,Dias_Madrid!$A$1:$B$19,2,FALSE)</f>
        <v>13</v>
      </c>
      <c r="N565" t="str">
        <f>IF(C565&gt;DATE(2020,4,1),"Si","No")</f>
        <v>No</v>
      </c>
      <c r="O565" t="str">
        <f>IF(B565=13,"S","N")</f>
        <v>N</v>
      </c>
    </row>
    <row r="566" spans="1:15" x14ac:dyDescent="0.2">
      <c r="A566" t="s">
        <v>7</v>
      </c>
      <c r="B566">
        <v>14</v>
      </c>
      <c r="C566" s="3">
        <v>43900</v>
      </c>
      <c r="D566" s="9">
        <v>11</v>
      </c>
      <c r="E566">
        <v>0.74</v>
      </c>
      <c r="G566" s="9">
        <v>0</v>
      </c>
      <c r="H566" s="9">
        <v>0</v>
      </c>
      <c r="I566" s="3"/>
      <c r="J566" t="str">
        <f>IF(C566&gt;DATE(2020,3,22),"Si","No")</f>
        <v>No</v>
      </c>
      <c r="K566" t="str">
        <f>IF(OR(B566=18,B566=19),"No","Yes")</f>
        <v>Yes</v>
      </c>
      <c r="L566" t="str">
        <f>IF(C566&gt;DATE(2020,3,15),IF(C566&gt;DATE(2020,3,22),"Fuerte","Debil"),"No")</f>
        <v>No</v>
      </c>
      <c r="M566">
        <f>VLOOKUP(A566,Dias_Madrid!$A$1:$B$19,2,FALSE)</f>
        <v>13</v>
      </c>
      <c r="N566" t="str">
        <f>IF(C566&gt;DATE(2020,4,1),"Si","No")</f>
        <v>No</v>
      </c>
      <c r="O566" t="str">
        <f>IF(B566=13,"S","N")</f>
        <v>N</v>
      </c>
    </row>
    <row r="567" spans="1:15" x14ac:dyDescent="0.2">
      <c r="A567" t="s">
        <v>7</v>
      </c>
      <c r="B567">
        <v>14</v>
      </c>
      <c r="C567" s="3">
        <v>43901</v>
      </c>
      <c r="D567" s="9">
        <v>26</v>
      </c>
      <c r="E567">
        <v>1.74</v>
      </c>
      <c r="G567" s="9">
        <v>1</v>
      </c>
      <c r="H567" s="9">
        <v>0</v>
      </c>
      <c r="I567" s="3"/>
      <c r="J567" t="str">
        <f>IF(C567&gt;DATE(2020,3,22),"Si","No")</f>
        <v>No</v>
      </c>
      <c r="K567" t="str">
        <f>IF(OR(B567=18,B567=19),"No","Yes")</f>
        <v>Yes</v>
      </c>
      <c r="L567" t="str">
        <f>IF(C567&gt;DATE(2020,3,15),IF(C567&gt;DATE(2020,3,22),"Fuerte","Debil"),"No")</f>
        <v>No</v>
      </c>
      <c r="M567">
        <f>VLOOKUP(A567,Dias_Madrid!$A$1:$B$19,2,FALSE)</f>
        <v>13</v>
      </c>
      <c r="N567" t="str">
        <f>IF(C567&gt;DATE(2020,4,1),"Si","No")</f>
        <v>No</v>
      </c>
      <c r="O567" t="str">
        <f>IF(B567=13,"S","N")</f>
        <v>N</v>
      </c>
    </row>
    <row r="568" spans="1:15" x14ac:dyDescent="0.2">
      <c r="A568" t="s">
        <v>7</v>
      </c>
      <c r="B568">
        <v>14</v>
      </c>
      <c r="C568" s="3">
        <v>43902</v>
      </c>
      <c r="D568" s="9">
        <v>35</v>
      </c>
      <c r="E568">
        <v>2.34</v>
      </c>
      <c r="G568" s="9">
        <v>1</v>
      </c>
      <c r="H568" s="9">
        <v>0</v>
      </c>
      <c r="I568" s="3"/>
      <c r="J568" t="str">
        <f>IF(C568&gt;DATE(2020,3,22),"Si","No")</f>
        <v>No</v>
      </c>
      <c r="K568" t="str">
        <f>IF(OR(B568=18,B568=19),"No","Yes")</f>
        <v>Yes</v>
      </c>
      <c r="L568" t="str">
        <f>IF(C568&gt;DATE(2020,3,15),IF(C568&gt;DATE(2020,3,22),"Fuerte","Debil"),"No")</f>
        <v>No</v>
      </c>
      <c r="M568">
        <f>VLOOKUP(A568,Dias_Madrid!$A$1:$B$19,2,FALSE)</f>
        <v>13</v>
      </c>
      <c r="N568" t="str">
        <f>IF(C568&gt;DATE(2020,4,1),"Si","No")</f>
        <v>No</v>
      </c>
      <c r="O568" t="str">
        <f>IF(B568=13,"S","N")</f>
        <v>N</v>
      </c>
    </row>
    <row r="569" spans="1:15" x14ac:dyDescent="0.2">
      <c r="A569" t="s">
        <v>7</v>
      </c>
      <c r="B569">
        <v>14</v>
      </c>
      <c r="C569" s="3">
        <v>43903</v>
      </c>
      <c r="D569" s="9">
        <v>47</v>
      </c>
      <c r="G569" s="9"/>
      <c r="H569" s="9">
        <v>0</v>
      </c>
      <c r="I569" s="3"/>
      <c r="J569" t="str">
        <f>IF(C569&gt;DATE(2020,3,22),"Si","No")</f>
        <v>No</v>
      </c>
      <c r="K569" t="str">
        <f>IF(OR(B569=18,B569=19),"No","Yes")</f>
        <v>Yes</v>
      </c>
      <c r="L569" t="str">
        <f>IF(C569&gt;DATE(2020,3,15),IF(C569&gt;DATE(2020,3,22),"Fuerte","Debil"),"No")</f>
        <v>No</v>
      </c>
      <c r="M569">
        <f>VLOOKUP(A569,Dias_Madrid!$A$1:$B$19,2,FALSE)</f>
        <v>13</v>
      </c>
      <c r="N569" t="str">
        <f>IF(C569&gt;DATE(2020,4,1),"Si","No")</f>
        <v>No</v>
      </c>
      <c r="O569" t="str">
        <f>IF(B569=13,"S","N")</f>
        <v>N</v>
      </c>
    </row>
    <row r="570" spans="1:15" x14ac:dyDescent="0.2">
      <c r="A570" t="s">
        <v>7</v>
      </c>
      <c r="B570">
        <v>14</v>
      </c>
      <c r="C570" s="3">
        <v>43904</v>
      </c>
      <c r="D570" s="9">
        <v>71</v>
      </c>
      <c r="G570" s="9"/>
      <c r="H570" s="9">
        <v>0</v>
      </c>
      <c r="I570" s="3"/>
      <c r="J570" t="str">
        <f>IF(C570&gt;DATE(2020,3,22),"Si","No")</f>
        <v>No</v>
      </c>
      <c r="K570" t="str">
        <f>IF(OR(B570=18,B570=19),"No","Yes")</f>
        <v>Yes</v>
      </c>
      <c r="L570" t="str">
        <f>IF(C570&gt;DATE(2020,3,15),IF(C570&gt;DATE(2020,3,22),"Fuerte","Debil"),"No")</f>
        <v>No</v>
      </c>
      <c r="M570">
        <f>VLOOKUP(A570,Dias_Madrid!$A$1:$B$19,2,FALSE)</f>
        <v>13</v>
      </c>
      <c r="N570" t="str">
        <f>IF(C570&gt;DATE(2020,4,1),"Si","No")</f>
        <v>No</v>
      </c>
      <c r="O570" t="str">
        <f>IF(B570=13,"S","N")</f>
        <v>N</v>
      </c>
    </row>
    <row r="571" spans="1:15" x14ac:dyDescent="0.2">
      <c r="A571" t="s">
        <v>7</v>
      </c>
      <c r="B571">
        <v>14</v>
      </c>
      <c r="C571" s="3">
        <v>43905</v>
      </c>
      <c r="D571" s="9">
        <v>77</v>
      </c>
      <c r="E571">
        <v>5.15</v>
      </c>
      <c r="G571" s="9">
        <v>2</v>
      </c>
      <c r="H571" s="9">
        <v>0</v>
      </c>
      <c r="I571" s="3"/>
      <c r="J571" t="str">
        <f>IF(C571&gt;DATE(2020,3,22),"Si","No")</f>
        <v>No</v>
      </c>
      <c r="K571" t="str">
        <f>IF(OR(B571=18,B571=19),"No","Yes")</f>
        <v>Yes</v>
      </c>
      <c r="L571" t="str">
        <f>IF(C571&gt;DATE(2020,3,15),IF(C571&gt;DATE(2020,3,22),"Fuerte","Debil"),"No")</f>
        <v>No</v>
      </c>
      <c r="M571">
        <f>VLOOKUP(A571,Dias_Madrid!$A$1:$B$19,2,FALSE)</f>
        <v>13</v>
      </c>
      <c r="N571" t="str">
        <f>IF(C571&gt;DATE(2020,4,1),"Si","No")</f>
        <v>No</v>
      </c>
      <c r="O571" t="str">
        <f>IF(B571=13,"S","N")</f>
        <v>N</v>
      </c>
    </row>
    <row r="572" spans="1:15" x14ac:dyDescent="0.2">
      <c r="A572" t="s">
        <v>7</v>
      </c>
      <c r="B572">
        <v>14</v>
      </c>
      <c r="C572" s="3">
        <v>43906</v>
      </c>
      <c r="D572" s="9">
        <v>97</v>
      </c>
      <c r="E572">
        <v>6.49</v>
      </c>
      <c r="G572" s="9">
        <v>3</v>
      </c>
      <c r="H572" s="9">
        <v>0</v>
      </c>
      <c r="I572" s="3"/>
      <c r="J572" t="str">
        <f>IF(C572&gt;DATE(2020,3,22),"Si","No")</f>
        <v>No</v>
      </c>
      <c r="K572" t="str">
        <f>IF(OR(B572=18,B572=19),"No","Yes")</f>
        <v>Yes</v>
      </c>
      <c r="L572" t="str">
        <f>IF(C572&gt;DATE(2020,3,15),IF(C572&gt;DATE(2020,3,22),"Fuerte","Debil"),"No")</f>
        <v>Debil</v>
      </c>
      <c r="M572">
        <f>VLOOKUP(A572,Dias_Madrid!$A$1:$B$19,2,FALSE)</f>
        <v>13</v>
      </c>
      <c r="N572" t="str">
        <f>IF(C572&gt;DATE(2020,4,1),"Si","No")</f>
        <v>No</v>
      </c>
      <c r="O572" t="str">
        <f>IF(B572=13,"S","N")</f>
        <v>N</v>
      </c>
    </row>
    <row r="573" spans="1:15" x14ac:dyDescent="0.2">
      <c r="A573" t="s">
        <v>7</v>
      </c>
      <c r="B573">
        <v>14</v>
      </c>
      <c r="C573" s="3">
        <v>43907</v>
      </c>
      <c r="D573" s="9">
        <v>122</v>
      </c>
      <c r="E573">
        <v>8.17</v>
      </c>
      <c r="G573" s="9">
        <v>4</v>
      </c>
      <c r="H573" s="9">
        <v>0</v>
      </c>
      <c r="I573" s="3"/>
      <c r="J573" t="str">
        <f>IF(C573&gt;DATE(2020,3,22),"Si","No")</f>
        <v>No</v>
      </c>
      <c r="K573" t="str">
        <f>IF(OR(B573=18,B573=19),"No","Yes")</f>
        <v>Yes</v>
      </c>
      <c r="L573" t="str">
        <f>IF(C573&gt;DATE(2020,3,15),IF(C573&gt;DATE(2020,3,22),"Fuerte","Debil"),"No")</f>
        <v>Debil</v>
      </c>
      <c r="M573">
        <f>VLOOKUP(A573,Dias_Madrid!$A$1:$B$19,2,FALSE)</f>
        <v>13</v>
      </c>
      <c r="N573" t="str">
        <f>IF(C573&gt;DATE(2020,4,1),"Si","No")</f>
        <v>No</v>
      </c>
      <c r="O573" t="str">
        <f>IF(B573=13,"S","N")</f>
        <v>N</v>
      </c>
    </row>
    <row r="574" spans="1:15" x14ac:dyDescent="0.2">
      <c r="A574" t="s">
        <v>7</v>
      </c>
      <c r="B574">
        <v>14</v>
      </c>
      <c r="C574" s="3">
        <v>43908</v>
      </c>
      <c r="D574" s="9">
        <v>167</v>
      </c>
      <c r="E574">
        <v>11.18</v>
      </c>
      <c r="G574" s="9">
        <v>6</v>
      </c>
      <c r="H574" s="9">
        <v>0</v>
      </c>
      <c r="I574" s="3"/>
      <c r="J574" t="str">
        <f>IF(C574&gt;DATE(2020,3,22),"Si","No")</f>
        <v>No</v>
      </c>
      <c r="K574" t="str">
        <f>IF(OR(B574=18,B574=19),"No","Yes")</f>
        <v>Yes</v>
      </c>
      <c r="L574" t="str">
        <f>IF(C574&gt;DATE(2020,3,15),IF(C574&gt;DATE(2020,3,22),"Fuerte","Debil"),"No")</f>
        <v>Debil</v>
      </c>
      <c r="M574">
        <f>VLOOKUP(A574,Dias_Madrid!$A$1:$B$19,2,FALSE)</f>
        <v>13</v>
      </c>
      <c r="N574" t="str">
        <f>IF(C574&gt;DATE(2020,4,1),"Si","No")</f>
        <v>No</v>
      </c>
      <c r="O574" t="str">
        <f>IF(B574=13,"S","N")</f>
        <v>N</v>
      </c>
    </row>
    <row r="575" spans="1:15" x14ac:dyDescent="0.2">
      <c r="A575" t="s">
        <v>7</v>
      </c>
      <c r="B575">
        <v>14</v>
      </c>
      <c r="C575" s="3">
        <v>43909</v>
      </c>
      <c r="D575" s="9">
        <v>204</v>
      </c>
      <c r="E575">
        <v>13.66</v>
      </c>
      <c r="G575" s="9">
        <v>11</v>
      </c>
      <c r="H575" s="9">
        <v>0</v>
      </c>
      <c r="I575" s="3"/>
      <c r="J575" t="str">
        <f>IF(C575&gt;DATE(2020,3,22),"Si","No")</f>
        <v>No</v>
      </c>
      <c r="K575" t="str">
        <f>IF(OR(B575=18,B575=19),"No","Yes")</f>
        <v>Yes</v>
      </c>
      <c r="L575" t="str">
        <f>IF(C575&gt;DATE(2020,3,15),IF(C575&gt;DATE(2020,3,22),"Fuerte","Debil"),"No")</f>
        <v>Debil</v>
      </c>
      <c r="M575">
        <f>VLOOKUP(A575,Dias_Madrid!$A$1:$B$19,2,FALSE)</f>
        <v>13</v>
      </c>
      <c r="N575" t="str">
        <f>IF(C575&gt;DATE(2020,4,1),"Si","No")</f>
        <v>No</v>
      </c>
      <c r="O575" t="str">
        <f>IF(B575=13,"S","N")</f>
        <v>N</v>
      </c>
    </row>
    <row r="576" spans="1:15" x14ac:dyDescent="0.2">
      <c r="A576" t="s">
        <v>7</v>
      </c>
      <c r="B576">
        <v>14</v>
      </c>
      <c r="C576" s="3">
        <v>43910</v>
      </c>
      <c r="D576">
        <v>240</v>
      </c>
      <c r="E576">
        <v>16.07</v>
      </c>
      <c r="F576">
        <v>61</v>
      </c>
      <c r="G576">
        <v>14</v>
      </c>
      <c r="H576">
        <v>1</v>
      </c>
      <c r="I576" s="3"/>
      <c r="J576" t="str">
        <f>IF(C576&gt;DATE(2020,3,22),"Si","No")</f>
        <v>No</v>
      </c>
      <c r="K576" t="str">
        <f>IF(OR(B576=18,B576=19),"No","Yes")</f>
        <v>Yes</v>
      </c>
      <c r="L576" t="str">
        <f>IF(C576&gt;DATE(2020,3,15),IF(C576&gt;DATE(2020,3,22),"Fuerte","Debil"),"No")</f>
        <v>Debil</v>
      </c>
      <c r="M576">
        <f>VLOOKUP(A576,Dias_Madrid!$A$1:$B$19,2,FALSE)</f>
        <v>13</v>
      </c>
      <c r="N576" t="str">
        <f>IF(C576&gt;DATE(2020,4,1),"Si","No")</f>
        <v>No</v>
      </c>
      <c r="O576" t="str">
        <f>IF(B576=13,"S","N")</f>
        <v>N</v>
      </c>
    </row>
    <row r="577" spans="1:15" x14ac:dyDescent="0.2">
      <c r="A577" t="s">
        <v>7</v>
      </c>
      <c r="B577">
        <v>14</v>
      </c>
      <c r="C577" s="3">
        <v>43911</v>
      </c>
      <c r="D577">
        <v>296</v>
      </c>
      <c r="E577">
        <v>19.75</v>
      </c>
      <c r="F577">
        <v>78</v>
      </c>
      <c r="G577">
        <v>16</v>
      </c>
      <c r="H577">
        <v>1</v>
      </c>
      <c r="I577" s="3"/>
      <c r="J577" t="str">
        <f>IF(C577&gt;DATE(2020,3,22),"Si","No")</f>
        <v>No</v>
      </c>
      <c r="K577" t="str">
        <f>IF(OR(B577=18,B577=19),"No","Yes")</f>
        <v>Yes</v>
      </c>
      <c r="L577" t="str">
        <f>IF(C577&gt;DATE(2020,3,15),IF(C577&gt;DATE(2020,3,22),"Fuerte","Debil"),"No")</f>
        <v>Debil</v>
      </c>
      <c r="M577">
        <f>VLOOKUP(A577,Dias_Madrid!$A$1:$B$19,2,FALSE)</f>
        <v>13</v>
      </c>
      <c r="N577" t="str">
        <f>IF(C577&gt;DATE(2020,4,1),"Si","No")</f>
        <v>No</v>
      </c>
      <c r="O577" t="str">
        <f>IF(B577=13,"S","N")</f>
        <v>N</v>
      </c>
    </row>
    <row r="578" spans="1:15" x14ac:dyDescent="0.2">
      <c r="A578" t="s">
        <v>7</v>
      </c>
      <c r="B578">
        <v>14</v>
      </c>
      <c r="C578" s="3">
        <v>43912</v>
      </c>
      <c r="D578">
        <v>345</v>
      </c>
      <c r="E578">
        <v>22.83</v>
      </c>
      <c r="F578">
        <v>80</v>
      </c>
      <c r="G578">
        <v>23</v>
      </c>
      <c r="H578">
        <v>2</v>
      </c>
      <c r="I578">
        <v>1</v>
      </c>
      <c r="J578" t="str">
        <f>IF(C578&gt;DATE(2020,3,22),"Si","No")</f>
        <v>No</v>
      </c>
      <c r="K578" t="str">
        <f>IF(OR(B578=18,B578=19),"No","Yes")</f>
        <v>Yes</v>
      </c>
      <c r="L578" t="str">
        <f>IF(C578&gt;DATE(2020,3,15),IF(C578&gt;DATE(2020,3,22),"Fuerte","Debil"),"No")</f>
        <v>Debil</v>
      </c>
      <c r="M578">
        <f>VLOOKUP(A578,Dias_Madrid!$A$1:$B$19,2,FALSE)</f>
        <v>13</v>
      </c>
      <c r="N578" t="str">
        <f>IF(C578&gt;DATE(2020,4,1),"Si","No")</f>
        <v>No</v>
      </c>
      <c r="O578" t="str">
        <f>IF(B578=13,"S","N")</f>
        <v>N</v>
      </c>
    </row>
    <row r="579" spans="1:15" x14ac:dyDescent="0.2">
      <c r="A579" t="s">
        <v>7</v>
      </c>
      <c r="B579">
        <v>14</v>
      </c>
      <c r="C579" s="3">
        <v>43913</v>
      </c>
      <c r="D579">
        <v>385</v>
      </c>
      <c r="E579">
        <v>25.17</v>
      </c>
      <c r="F579">
        <v>99</v>
      </c>
      <c r="G579">
        <v>26</v>
      </c>
      <c r="H579">
        <v>3</v>
      </c>
      <c r="I579">
        <v>1</v>
      </c>
      <c r="J579" t="str">
        <f>IF(C579&gt;DATE(2020,3,22),"Si","No")</f>
        <v>Si</v>
      </c>
      <c r="K579" t="str">
        <f>IF(OR(B579=18,B579=19),"No","Yes")</f>
        <v>Yes</v>
      </c>
      <c r="L579" t="str">
        <f>IF(C579&gt;DATE(2020,3,15),IF(C579&gt;DATE(2020,3,22),"Fuerte","Debil"),"No")</f>
        <v>Fuerte</v>
      </c>
      <c r="M579">
        <f>VLOOKUP(A579,Dias_Madrid!$A$1:$B$19,2,FALSE)</f>
        <v>13</v>
      </c>
      <c r="N579" t="str">
        <f>IF(C579&gt;DATE(2020,4,1),"Si","No")</f>
        <v>No</v>
      </c>
      <c r="O579" t="str">
        <f>IF(B579=13,"S","N")</f>
        <v>N</v>
      </c>
    </row>
    <row r="580" spans="1:15" x14ac:dyDescent="0.2">
      <c r="A580" t="s">
        <v>7</v>
      </c>
      <c r="B580">
        <v>14</v>
      </c>
      <c r="C580" s="3">
        <v>43914</v>
      </c>
      <c r="D580">
        <v>477</v>
      </c>
      <c r="E580">
        <v>31.18</v>
      </c>
      <c r="F580">
        <v>127</v>
      </c>
      <c r="G580">
        <v>33</v>
      </c>
      <c r="H580">
        <v>5</v>
      </c>
      <c r="I580">
        <v>4</v>
      </c>
      <c r="J580" t="str">
        <f>IF(C580&gt;DATE(2020,3,22),"Si","No")</f>
        <v>Si</v>
      </c>
      <c r="K580" t="str">
        <f>IF(OR(B580=18,B580=19),"No","Yes")</f>
        <v>Yes</v>
      </c>
      <c r="L580" t="str">
        <f>IF(C580&gt;DATE(2020,3,15),IF(C580&gt;DATE(2020,3,22),"Fuerte","Debil"),"No")</f>
        <v>Fuerte</v>
      </c>
      <c r="M580">
        <f>VLOOKUP(A580,Dias_Madrid!$A$1:$B$19,2,FALSE)</f>
        <v>13</v>
      </c>
      <c r="N580" t="str">
        <f>IF(C580&gt;DATE(2020,4,1),"Si","No")</f>
        <v>No</v>
      </c>
      <c r="O580" t="str">
        <f>IF(B580=13,"S","N")</f>
        <v>N</v>
      </c>
    </row>
    <row r="581" spans="1:15" x14ac:dyDescent="0.2">
      <c r="A581" t="s">
        <v>7</v>
      </c>
      <c r="B581">
        <v>14</v>
      </c>
      <c r="C581" s="3">
        <v>43915</v>
      </c>
      <c r="D581">
        <v>596</v>
      </c>
      <c r="E581">
        <v>38.14</v>
      </c>
      <c r="F581">
        <v>172</v>
      </c>
      <c r="G581">
        <v>36</v>
      </c>
      <c r="H581">
        <v>8</v>
      </c>
      <c r="I581">
        <v>9</v>
      </c>
      <c r="J581" t="str">
        <f>IF(C581&gt;DATE(2020,3,22),"Si","No")</f>
        <v>Si</v>
      </c>
      <c r="K581" t="str">
        <f>IF(OR(B581=18,B581=19),"No","Yes")</f>
        <v>Yes</v>
      </c>
      <c r="L581" t="str">
        <f>IF(C581&gt;DATE(2020,3,15),IF(C581&gt;DATE(2020,3,22),"Fuerte","Debil"),"No")</f>
        <v>Fuerte</v>
      </c>
      <c r="M581">
        <f>VLOOKUP(A581,Dias_Madrid!$A$1:$B$19,2,FALSE)</f>
        <v>13</v>
      </c>
      <c r="N581" t="str">
        <f>IF(C581&gt;DATE(2020,4,1),"Si","No")</f>
        <v>No</v>
      </c>
      <c r="O581" t="str">
        <f>IF(B581=13,"S","N")</f>
        <v>N</v>
      </c>
    </row>
    <row r="582" spans="1:15" x14ac:dyDescent="0.2">
      <c r="A582" t="s">
        <v>7</v>
      </c>
      <c r="B582">
        <v>14</v>
      </c>
      <c r="C582" s="3">
        <v>43916</v>
      </c>
      <c r="D582">
        <v>714</v>
      </c>
      <c r="E582" s="2">
        <v>45.45</v>
      </c>
      <c r="F582" s="2">
        <v>209</v>
      </c>
      <c r="G582">
        <v>53</v>
      </c>
      <c r="H582">
        <v>15</v>
      </c>
      <c r="I582">
        <v>12</v>
      </c>
      <c r="J582" t="str">
        <f>IF(C582&gt;DATE(2020,3,22),"Si","No")</f>
        <v>Si</v>
      </c>
      <c r="K582" t="str">
        <f>IF(OR(B582=18,B582=19),"No","Yes")</f>
        <v>Yes</v>
      </c>
      <c r="L582" t="str">
        <f>IF(C582&gt;DATE(2020,3,15),IF(C582&gt;DATE(2020,3,22),"Fuerte","Debil"),"No")</f>
        <v>Fuerte</v>
      </c>
      <c r="M582">
        <f>VLOOKUP(A582,Dias_Madrid!$A$1:$B$19,2,FALSE)</f>
        <v>13</v>
      </c>
      <c r="N582" t="str">
        <f>IF(C582&gt;DATE(2020,4,1),"Si","No")</f>
        <v>No</v>
      </c>
      <c r="O582" t="str">
        <f>IF(B582=13,"S","N")</f>
        <v>N</v>
      </c>
    </row>
    <row r="583" spans="1:15" x14ac:dyDescent="0.2">
      <c r="A583" t="s">
        <v>7</v>
      </c>
      <c r="B583">
        <v>14</v>
      </c>
      <c r="C583" s="3">
        <v>43917</v>
      </c>
      <c r="D583">
        <v>802</v>
      </c>
      <c r="E583">
        <v>50.54</v>
      </c>
      <c r="F583">
        <v>231</v>
      </c>
      <c r="G583">
        <v>58</v>
      </c>
      <c r="H583">
        <v>17</v>
      </c>
      <c r="I583">
        <v>12</v>
      </c>
      <c r="J583" t="str">
        <f>IF(C583&gt;DATE(2020,3,22),"Si","No")</f>
        <v>Si</v>
      </c>
      <c r="K583" t="str">
        <f>IF(OR(B583=18,B583=19),"No","Yes")</f>
        <v>Yes</v>
      </c>
      <c r="L583" t="str">
        <f>IF(C583&gt;DATE(2020,3,15),IF(C583&gt;DATE(2020,3,22),"Fuerte","Debil"),"No")</f>
        <v>Fuerte</v>
      </c>
      <c r="M583">
        <f>VLOOKUP(A583,Dias_Madrid!$A$1:$B$19,2,FALSE)</f>
        <v>13</v>
      </c>
      <c r="N583" t="str">
        <f>IF(C583&gt;DATE(2020,4,1),"Si","No")</f>
        <v>No</v>
      </c>
      <c r="O583" t="str">
        <f>IF(B583=13,"S","N")</f>
        <v>N</v>
      </c>
    </row>
    <row r="584" spans="1:15" x14ac:dyDescent="0.2">
      <c r="A584" t="s">
        <v>7</v>
      </c>
      <c r="B584">
        <v>14</v>
      </c>
      <c r="C584" s="3">
        <v>43918</v>
      </c>
      <c r="D584">
        <v>872</v>
      </c>
      <c r="E584">
        <v>53.62</v>
      </c>
      <c r="F584">
        <v>260</v>
      </c>
      <c r="G584">
        <v>58</v>
      </c>
      <c r="H584">
        <v>20</v>
      </c>
      <c r="I584">
        <v>16</v>
      </c>
      <c r="J584" t="str">
        <f>IF(C584&gt;DATE(2020,3,22),"Si","No")</f>
        <v>Si</v>
      </c>
      <c r="K584" t="str">
        <f>IF(OR(B584=18,B584=19),"No","Yes")</f>
        <v>Yes</v>
      </c>
      <c r="L584" t="str">
        <f>IF(C584&gt;DATE(2020,3,15),IF(C584&gt;DATE(2020,3,22),"Fuerte","Debil"),"No")</f>
        <v>Fuerte</v>
      </c>
      <c r="M584">
        <f>VLOOKUP(A584,Dias_Madrid!$A$1:$B$19,2,FALSE)</f>
        <v>13</v>
      </c>
      <c r="N584" t="str">
        <f>IF(C584&gt;DATE(2020,4,1),"Si","No")</f>
        <v>No</v>
      </c>
      <c r="O584" t="str">
        <f>IF(B584=13,"S","N")</f>
        <v>N</v>
      </c>
    </row>
    <row r="585" spans="1:15" x14ac:dyDescent="0.2">
      <c r="A585" t="s">
        <v>7</v>
      </c>
      <c r="B585">
        <v>14</v>
      </c>
      <c r="C585" s="3">
        <v>43919</v>
      </c>
      <c r="D585">
        <v>939</v>
      </c>
      <c r="E585" s="2">
        <v>57.7</v>
      </c>
      <c r="F585">
        <v>265</v>
      </c>
      <c r="G585" s="2">
        <v>58</v>
      </c>
      <c r="H585" s="2">
        <v>25</v>
      </c>
      <c r="I585" s="2">
        <v>17</v>
      </c>
      <c r="J585" t="str">
        <f>IF(C585&gt;DATE(2020,3,22),"Si","No")</f>
        <v>Si</v>
      </c>
      <c r="K585" t="str">
        <f>IF(OR(B585=18,B585=19),"No","Yes")</f>
        <v>Yes</v>
      </c>
      <c r="L585" t="str">
        <f>IF(C585&gt;DATE(2020,3,15),IF(C585&gt;DATE(2020,3,22),"Fuerte","Debil"),"No")</f>
        <v>Fuerte</v>
      </c>
      <c r="M585">
        <f>VLOOKUP(A585,Dias_Madrid!$A$1:$B$19,2,FALSE)</f>
        <v>13</v>
      </c>
      <c r="N585" t="str">
        <f>IF(C585&gt;DATE(2020,4,1),"Si","No")</f>
        <v>No</v>
      </c>
      <c r="O585" t="str">
        <f>IF(B585=13,"S","N")</f>
        <v>N</v>
      </c>
    </row>
    <row r="586" spans="1:15" x14ac:dyDescent="0.2">
      <c r="A586" t="s">
        <v>7</v>
      </c>
      <c r="B586">
        <v>14</v>
      </c>
      <c r="C586" s="3">
        <v>43920</v>
      </c>
      <c r="D586">
        <v>974</v>
      </c>
      <c r="E586">
        <v>58.71</v>
      </c>
      <c r="F586" s="2">
        <v>283</v>
      </c>
      <c r="G586">
        <v>59</v>
      </c>
      <c r="H586" s="2">
        <v>34</v>
      </c>
      <c r="I586" s="2">
        <v>20</v>
      </c>
      <c r="J586" t="str">
        <f>IF(C586&gt;DATE(2020,3,22),"Si","No")</f>
        <v>Si</v>
      </c>
      <c r="K586" t="str">
        <f>IF(OR(B586=18,B586=19),"No","Yes")</f>
        <v>Yes</v>
      </c>
      <c r="L586" t="str">
        <f>IF(C586&gt;DATE(2020,3,15),IF(C586&gt;DATE(2020,3,22),"Fuerte","Debil"),"No")</f>
        <v>Fuerte</v>
      </c>
      <c r="M586">
        <f>VLOOKUP(A586,Dias_Madrid!$A$1:$B$19,2,FALSE)</f>
        <v>13</v>
      </c>
      <c r="N586" t="str">
        <f>IF(C586&gt;DATE(2020,4,1),"Si","No")</f>
        <v>No</v>
      </c>
      <c r="O586" t="str">
        <f>IF(B586=13,"S","N")</f>
        <v>N</v>
      </c>
    </row>
    <row r="587" spans="1:15" x14ac:dyDescent="0.2">
      <c r="A587" t="s">
        <v>7</v>
      </c>
      <c r="B587">
        <v>14</v>
      </c>
      <c r="C587" s="3">
        <v>43921</v>
      </c>
      <c r="D587" s="2">
        <v>1041</v>
      </c>
      <c r="E587" s="2">
        <v>61.52</v>
      </c>
      <c r="F587" s="2">
        <v>304</v>
      </c>
      <c r="G587" s="2">
        <v>59</v>
      </c>
      <c r="H587" s="2">
        <v>37</v>
      </c>
      <c r="I587">
        <v>43</v>
      </c>
      <c r="J587" t="str">
        <f>IF(C587&gt;DATE(2020,3,22),"Si","No")</f>
        <v>Si</v>
      </c>
      <c r="K587" t="str">
        <f>IF(OR(B587=18,B587=19),"No","Yes")</f>
        <v>Yes</v>
      </c>
      <c r="L587" t="str">
        <f>IF(C587&gt;DATE(2020,3,15),IF(C587&gt;DATE(2020,3,22),"Fuerte","Debil"),"No")</f>
        <v>Fuerte</v>
      </c>
      <c r="M587">
        <f>VLOOKUP(A587,Dias_Madrid!$A$1:$B$19,2,FALSE)</f>
        <v>13</v>
      </c>
      <c r="N587" t="str">
        <f>IF(C587&gt;DATE(2020,4,1),"Si","No")</f>
        <v>No</v>
      </c>
      <c r="O587" t="str">
        <f>IF(B587=13,"S","N")</f>
        <v>N</v>
      </c>
    </row>
    <row r="588" spans="1:15" x14ac:dyDescent="0.2">
      <c r="A588" t="s">
        <v>7</v>
      </c>
      <c r="B588">
        <v>14</v>
      </c>
      <c r="C588" s="3">
        <v>43922</v>
      </c>
      <c r="D588" s="2">
        <v>1084</v>
      </c>
      <c r="E588" s="2">
        <v>61.38</v>
      </c>
      <c r="F588" s="2">
        <v>389</v>
      </c>
      <c r="G588" s="2">
        <v>68</v>
      </c>
      <c r="H588" s="2">
        <v>42</v>
      </c>
      <c r="I588" s="2">
        <v>45</v>
      </c>
      <c r="J588" t="str">
        <f>IF(C588&gt;DATE(2020,3,22),"Si","No")</f>
        <v>Si</v>
      </c>
      <c r="K588" t="str">
        <f>IF(OR(B588=18,B588=19),"No","Yes")</f>
        <v>Yes</v>
      </c>
      <c r="L588" t="str">
        <f>IF(C588&gt;DATE(2020,3,15),IF(C588&gt;DATE(2020,3,22),"Fuerte","Debil"),"No")</f>
        <v>Fuerte</v>
      </c>
      <c r="M588">
        <f>VLOOKUP(A588,Dias_Madrid!$A$1:$B$19,2,FALSE)</f>
        <v>13</v>
      </c>
      <c r="N588" t="str">
        <f>IF(C588&gt;DATE(2020,4,1),"Si","No")</f>
        <v>No</v>
      </c>
      <c r="O588" t="str">
        <f>IF(B588=13,"S","N")</f>
        <v>N</v>
      </c>
    </row>
    <row r="589" spans="1:15" x14ac:dyDescent="0.2">
      <c r="A589" t="s">
        <v>7</v>
      </c>
      <c r="B589">
        <v>14</v>
      </c>
      <c r="C589" s="3">
        <v>43923</v>
      </c>
      <c r="D589" s="2">
        <v>1145</v>
      </c>
      <c r="E589" s="2">
        <v>62.99</v>
      </c>
      <c r="F589" s="2">
        <v>405</v>
      </c>
      <c r="G589" s="2">
        <v>72</v>
      </c>
      <c r="H589" s="2">
        <v>46</v>
      </c>
      <c r="I589" s="2">
        <v>90</v>
      </c>
      <c r="J589" t="str">
        <f>IF(C589&gt;DATE(2020,3,22),"Si","No")</f>
        <v>Si</v>
      </c>
      <c r="K589" t="str">
        <f>IF(OR(B589=18,B589=19),"No","Yes")</f>
        <v>Yes</v>
      </c>
      <c r="L589" t="str">
        <f>IF(C589&gt;DATE(2020,3,15),IF(C589&gt;DATE(2020,3,22),"Fuerte","Debil"),"No")</f>
        <v>Fuerte</v>
      </c>
      <c r="M589">
        <f>VLOOKUP(A589,Dias_Madrid!$A$1:$B$19,2,FALSE)</f>
        <v>13</v>
      </c>
      <c r="N589" t="str">
        <f>IF(C589&gt;DATE(2020,4,1),"Si","No")</f>
        <v>Si</v>
      </c>
      <c r="O589" t="str">
        <f>IF(B589=13,"S","N")</f>
        <v>N</v>
      </c>
    </row>
    <row r="590" spans="1:15" x14ac:dyDescent="0.2">
      <c r="A590" s="18" t="s">
        <v>7</v>
      </c>
      <c r="B590" s="18">
        <v>14</v>
      </c>
      <c r="C590" s="3">
        <v>43924</v>
      </c>
      <c r="D590" s="19">
        <v>1188</v>
      </c>
      <c r="E590" s="19">
        <v>63</v>
      </c>
      <c r="F590" s="19">
        <v>434</v>
      </c>
      <c r="G590" s="19">
        <v>79</v>
      </c>
      <c r="H590" s="19">
        <v>51</v>
      </c>
      <c r="I590" s="19">
        <v>113</v>
      </c>
      <c r="J590" t="str">
        <f>IF(C590&gt;DATE(2020,3,22),"Si","No")</f>
        <v>Si</v>
      </c>
      <c r="K590" t="str">
        <f>IF(OR(B590=18,B590=19),"No","Yes")</f>
        <v>Yes</v>
      </c>
      <c r="L590" t="str">
        <f>IF(C590&gt;DATE(2020,3,15),IF(C590&gt;DATE(2020,3,22),"Fuerte","Debil"),"No")</f>
        <v>Fuerte</v>
      </c>
      <c r="M590">
        <f>VLOOKUP(A590,Dias_Madrid!$A$1:$B$19,2,FALSE)</f>
        <v>13</v>
      </c>
      <c r="N590" t="str">
        <f>IF(C590&gt;DATE(2020,4,1),"Si","No")</f>
        <v>Si</v>
      </c>
      <c r="O590" t="str">
        <f>IF(B590=13,"S","N")</f>
        <v>N</v>
      </c>
    </row>
    <row r="591" spans="1:15" x14ac:dyDescent="0.2">
      <c r="A591" t="s">
        <v>7</v>
      </c>
      <c r="B591">
        <v>14</v>
      </c>
      <c r="C591" s="3">
        <v>43925</v>
      </c>
      <c r="D591" s="2">
        <v>1235</v>
      </c>
      <c r="E591" s="2">
        <v>62.86</v>
      </c>
      <c r="F591" s="2">
        <v>447</v>
      </c>
      <c r="G591" s="2">
        <v>80</v>
      </c>
      <c r="H591" s="2">
        <v>59</v>
      </c>
      <c r="I591" s="2">
        <v>130</v>
      </c>
      <c r="J591" t="str">
        <f>IF(C591&gt;DATE(2020,3,22),"Si","No")</f>
        <v>Si</v>
      </c>
      <c r="K591" t="str">
        <f>IF(OR(B591=18,B591=19),"No","Yes")</f>
        <v>Yes</v>
      </c>
      <c r="L591" t="str">
        <f>IF(C591&gt;DATE(2020,3,15),IF(C591&gt;DATE(2020,3,22),"Fuerte","Debil"),"No")</f>
        <v>Fuerte</v>
      </c>
      <c r="M591">
        <f>VLOOKUP(A591,Dias_Madrid!$A$1:$B$19,2,FALSE)</f>
        <v>13</v>
      </c>
      <c r="N591" t="str">
        <f>IF(C591&gt;DATE(2020,4,1),"Si","No")</f>
        <v>Si</v>
      </c>
      <c r="O591" t="str">
        <f>IF(B591=13,"S","N")</f>
        <v>N</v>
      </c>
    </row>
    <row r="592" spans="1:15" x14ac:dyDescent="0.2">
      <c r="A592" t="s">
        <v>7</v>
      </c>
      <c r="B592">
        <v>14</v>
      </c>
      <c r="C592" s="3">
        <v>43926</v>
      </c>
      <c r="D592" s="2">
        <v>1259</v>
      </c>
      <c r="E592">
        <v>61.18</v>
      </c>
      <c r="F592" s="2">
        <v>468</v>
      </c>
      <c r="G592">
        <v>81</v>
      </c>
      <c r="H592">
        <v>68</v>
      </c>
      <c r="I592" s="2">
        <v>156</v>
      </c>
      <c r="J592" t="str">
        <f>IF(C592&gt;DATE(2020,3,22),"Si","No")</f>
        <v>Si</v>
      </c>
      <c r="K592" t="str">
        <f>IF(OR(B592=18,B592=19),"No","Yes")</f>
        <v>Yes</v>
      </c>
      <c r="L592" t="str">
        <f>IF(C592&gt;DATE(2020,3,15),IF(C592&gt;DATE(2020,3,22),"Fuerte","Debil"),"No")</f>
        <v>Fuerte</v>
      </c>
      <c r="M592">
        <f>VLOOKUP(A592,Dias_Madrid!$A$1:$B$19,2,FALSE)</f>
        <v>13</v>
      </c>
      <c r="N592" t="str">
        <f>IF(C592&gt;DATE(2020,4,1),"Si","No")</f>
        <v>Si</v>
      </c>
      <c r="O592" t="str">
        <f>IF(B592=13,"S","N")</f>
        <v>N</v>
      </c>
    </row>
    <row r="593" spans="1:15" x14ac:dyDescent="0.2">
      <c r="A593" t="s">
        <v>7</v>
      </c>
      <c r="B593">
        <v>14</v>
      </c>
      <c r="C593" s="3">
        <v>43927</v>
      </c>
      <c r="D593" s="2">
        <v>1283</v>
      </c>
      <c r="E593">
        <v>60.11</v>
      </c>
      <c r="F593" s="2">
        <v>500</v>
      </c>
      <c r="G593">
        <v>84</v>
      </c>
      <c r="H593">
        <v>78</v>
      </c>
      <c r="I593" s="2">
        <v>193</v>
      </c>
      <c r="J593" t="str">
        <f>IF(C593&gt;DATE(2020,3,22),"Si","No")</f>
        <v>Si</v>
      </c>
      <c r="K593" t="str">
        <f>IF(OR(B593=18,B593=19),"No","Yes")</f>
        <v>Yes</v>
      </c>
      <c r="L593" t="str">
        <f>IF(C593&gt;DATE(2020,3,15),IF(C593&gt;DATE(2020,3,22),"Fuerte","Debil"),"No")</f>
        <v>Fuerte</v>
      </c>
      <c r="M593">
        <f>VLOOKUP(A593,Dias_Madrid!$A$1:$B$19,2,FALSE)</f>
        <v>13</v>
      </c>
      <c r="N593" t="str">
        <f>IF(C593&gt;DATE(2020,4,1),"Si","No")</f>
        <v>Si</v>
      </c>
      <c r="O593" t="str">
        <f>IF(B593=13,"S","N")</f>
        <v>N</v>
      </c>
    </row>
    <row r="594" spans="1:15" x14ac:dyDescent="0.2">
      <c r="A594" t="s">
        <v>7</v>
      </c>
      <c r="B594">
        <v>14</v>
      </c>
      <c r="C594" s="3">
        <v>43928</v>
      </c>
      <c r="D594" s="2">
        <v>1326</v>
      </c>
      <c r="E594">
        <v>56.83</v>
      </c>
      <c r="F594" s="2">
        <v>515</v>
      </c>
      <c r="G594">
        <v>86</v>
      </c>
      <c r="H594">
        <v>85</v>
      </c>
      <c r="I594" s="2">
        <v>203</v>
      </c>
      <c r="J594" t="str">
        <f>IF(C594&gt;DATE(2020,3,22),"Si","No")</f>
        <v>Si</v>
      </c>
      <c r="K594" t="str">
        <f>IF(OR(B594=18,B594=19),"No","Yes")</f>
        <v>Yes</v>
      </c>
      <c r="L594" t="str">
        <f>IF(C594&gt;DATE(2020,3,15),IF(C594&gt;DATE(2020,3,22),"Fuerte","Debil"),"No")</f>
        <v>Fuerte</v>
      </c>
      <c r="M594">
        <f>VLOOKUP(A594,Dias_Madrid!$A$1:$B$19,2,FALSE)</f>
        <v>13</v>
      </c>
      <c r="N594" t="str">
        <f>IF(C594&gt;DATE(2020,4,1),"Si","No")</f>
        <v>Si</v>
      </c>
      <c r="O594" t="str">
        <f>IF(B594=13,"S","N")</f>
        <v>N</v>
      </c>
    </row>
    <row r="595" spans="1:15" x14ac:dyDescent="0.2">
      <c r="A595" t="s">
        <v>7</v>
      </c>
      <c r="B595">
        <v>14</v>
      </c>
      <c r="C595" s="3">
        <v>43929</v>
      </c>
      <c r="D595" s="2">
        <v>1356</v>
      </c>
      <c r="E595">
        <v>50.87</v>
      </c>
      <c r="F595" s="2">
        <v>533</v>
      </c>
      <c r="G595">
        <v>87</v>
      </c>
      <c r="H595">
        <v>88</v>
      </c>
      <c r="I595" s="2">
        <v>219</v>
      </c>
      <c r="J595" t="str">
        <f>IF(C595&gt;DATE(2020,3,22),"Si","No")</f>
        <v>Si</v>
      </c>
      <c r="K595" t="str">
        <f>IF(OR(B595=18,B595=19),"No","Yes")</f>
        <v>Yes</v>
      </c>
      <c r="L595" t="str">
        <f>IF(C595&gt;DATE(2020,3,15),IF(C595&gt;DATE(2020,3,22),"Fuerte","Debil"),"No")</f>
        <v>Fuerte</v>
      </c>
      <c r="M595">
        <f>VLOOKUP(A595,Dias_Madrid!$A$1:$B$19,2,FALSE)</f>
        <v>13</v>
      </c>
      <c r="N595" t="str">
        <f>IF(C595&gt;DATE(2020,4,1),"Si","No")</f>
        <v>Si</v>
      </c>
      <c r="O595" t="str">
        <f>IF(B595=13,"S","N")</f>
        <v>N</v>
      </c>
    </row>
    <row r="596" spans="1:15" x14ac:dyDescent="0.2">
      <c r="A596" t="s">
        <v>7</v>
      </c>
      <c r="B596">
        <v>14</v>
      </c>
      <c r="C596" s="3">
        <v>43930</v>
      </c>
      <c r="D596" s="2">
        <v>1383</v>
      </c>
      <c r="E596">
        <v>44.78</v>
      </c>
      <c r="F596" s="2">
        <v>533</v>
      </c>
      <c r="G596">
        <v>88</v>
      </c>
      <c r="H596">
        <v>90</v>
      </c>
      <c r="I596" s="2">
        <v>255</v>
      </c>
      <c r="J596" t="str">
        <f>IF(C596&gt;DATE(2020,3,22),"Si","No")</f>
        <v>Si</v>
      </c>
      <c r="K596" t="str">
        <f>IF(OR(B596=18,B596=19),"No","Yes")</f>
        <v>Yes</v>
      </c>
      <c r="L596" t="str">
        <f>IF(C596&gt;DATE(2020,3,15),IF(C596&gt;DATE(2020,3,22),"Fuerte","Debil"),"No")</f>
        <v>Fuerte</v>
      </c>
      <c r="M596">
        <f>VLOOKUP(A596,Dias_Madrid!$A$1:$B$19,2,FALSE)</f>
        <v>13</v>
      </c>
      <c r="N596" t="str">
        <f>IF(C596&gt;DATE(2020,4,1),"Si","No")</f>
        <v>Si</v>
      </c>
      <c r="O596" t="str">
        <f>IF(B596=13,"S","N")</f>
        <v>N</v>
      </c>
    </row>
    <row r="597" spans="1:15" x14ac:dyDescent="0.2">
      <c r="A597" t="s">
        <v>7</v>
      </c>
      <c r="B597">
        <v>14</v>
      </c>
      <c r="C597" s="3">
        <v>43931</v>
      </c>
      <c r="D597" s="2">
        <v>1413</v>
      </c>
      <c r="E597">
        <v>40.9</v>
      </c>
      <c r="F597" s="2">
        <v>533</v>
      </c>
      <c r="G597">
        <v>88</v>
      </c>
      <c r="H597">
        <v>94</v>
      </c>
      <c r="I597" s="2">
        <v>275</v>
      </c>
      <c r="J597" t="str">
        <f>IF(C597&gt;DATE(2020,3,22),"Si","No")</f>
        <v>Si</v>
      </c>
      <c r="K597" t="str">
        <f>IF(OR(B597=18,B597=19),"No","Yes")</f>
        <v>Yes</v>
      </c>
      <c r="L597" t="str">
        <f>IF(C597&gt;DATE(2020,3,15),IF(C597&gt;DATE(2020,3,22),"Fuerte","Debil"),"No")</f>
        <v>Fuerte</v>
      </c>
      <c r="M597">
        <f>VLOOKUP(A597,Dias_Madrid!$A$1:$B$19,2,FALSE)</f>
        <v>13</v>
      </c>
      <c r="N597" t="str">
        <f>IF(C597&gt;DATE(2020,4,1),"Si","No")</f>
        <v>Si</v>
      </c>
      <c r="O597" t="str">
        <f>IF(B597=13,"S","N")</f>
        <v>N</v>
      </c>
    </row>
    <row r="598" spans="1:15" x14ac:dyDescent="0.2">
      <c r="A598" t="s">
        <v>7</v>
      </c>
      <c r="B598">
        <v>14</v>
      </c>
      <c r="C598" s="3">
        <v>43932</v>
      </c>
      <c r="D598" s="2">
        <v>1449</v>
      </c>
      <c r="E598">
        <v>38.619999999999997</v>
      </c>
      <c r="F598" s="2">
        <v>537</v>
      </c>
      <c r="G598">
        <v>91</v>
      </c>
      <c r="H598">
        <v>97</v>
      </c>
      <c r="I598" s="2">
        <v>344</v>
      </c>
      <c r="J598" t="str">
        <f>IF(C598&gt;DATE(2020,3,22),"Si","No")</f>
        <v>Si</v>
      </c>
      <c r="K598" t="str">
        <f>IF(OR(B598=18,B598=19),"No","Yes")</f>
        <v>Yes</v>
      </c>
      <c r="L598" t="str">
        <f>IF(C598&gt;DATE(2020,3,15),IF(C598&gt;DATE(2020,3,22),"Fuerte","Debil"),"No")</f>
        <v>Fuerte</v>
      </c>
      <c r="M598">
        <f>VLOOKUP(A598,Dias_Madrid!$A$1:$B$19,2,FALSE)</f>
        <v>13</v>
      </c>
      <c r="N598" t="str">
        <f>IF(C598&gt;DATE(2020,4,1),"Si","No")</f>
        <v>Si</v>
      </c>
      <c r="O598" t="str">
        <f>IF(B598=13,"S","N")</f>
        <v>N</v>
      </c>
    </row>
    <row r="599" spans="1:15" x14ac:dyDescent="0.2">
      <c r="A599" t="s">
        <v>7</v>
      </c>
      <c r="B599">
        <v>14</v>
      </c>
      <c r="C599" s="3">
        <v>43933</v>
      </c>
      <c r="D599" s="2">
        <v>1463</v>
      </c>
      <c r="E599">
        <v>35.08</v>
      </c>
      <c r="F599" s="2">
        <v>543</v>
      </c>
      <c r="G599">
        <v>94</v>
      </c>
      <c r="H599">
        <v>101</v>
      </c>
      <c r="I599" s="2">
        <v>353</v>
      </c>
      <c r="J599" t="str">
        <f>IF(C599&gt;DATE(2020,3,22),"Si","No")</f>
        <v>Si</v>
      </c>
      <c r="K599" t="str">
        <f>IF(OR(B599=18,B599=19),"No","Yes")</f>
        <v>Yes</v>
      </c>
      <c r="L599" t="str">
        <f>IF(C599&gt;DATE(2020,3,15),IF(C599&gt;DATE(2020,3,22),"Fuerte","Debil"),"No")</f>
        <v>Fuerte</v>
      </c>
      <c r="M599">
        <f>VLOOKUP(A599,Dias_Madrid!$A$1:$B$19,2,FALSE)</f>
        <v>13</v>
      </c>
      <c r="N599" t="str">
        <f>IF(C599&gt;DATE(2020,4,1),"Si","No")</f>
        <v>Si</v>
      </c>
      <c r="O599" t="str">
        <f>IF(B599=13,"S","N")</f>
        <v>N</v>
      </c>
    </row>
    <row r="600" spans="1:15" x14ac:dyDescent="0.2">
      <c r="A600" t="s">
        <v>7</v>
      </c>
      <c r="B600">
        <v>14</v>
      </c>
      <c r="C600" s="3">
        <v>43934</v>
      </c>
      <c r="D600" s="2">
        <v>1487</v>
      </c>
      <c r="E600" s="2">
        <v>34.340000000000003</v>
      </c>
      <c r="F600" s="2">
        <v>566</v>
      </c>
      <c r="G600">
        <v>96</v>
      </c>
      <c r="H600">
        <v>106</v>
      </c>
      <c r="I600">
        <v>476</v>
      </c>
      <c r="J600" t="str">
        <f>IF(C600&gt;DATE(2020,3,22),"Si","No")</f>
        <v>Si</v>
      </c>
      <c r="K600" t="str">
        <f>IF(OR(B600=18,B600=19),"No","Yes")</f>
        <v>Yes</v>
      </c>
      <c r="L600" t="str">
        <f>IF(C600&gt;DATE(2020,3,15),IF(C600&gt;DATE(2020,3,22),"Fuerte","Debil"),"No")</f>
        <v>Fuerte</v>
      </c>
      <c r="M600">
        <f>VLOOKUP(A600,Dias_Madrid!$A$1:$B$19,2,FALSE)</f>
        <v>13</v>
      </c>
      <c r="N600" t="str">
        <f>IF(C600&gt;DATE(2020,4,1),"Si","No")</f>
        <v>Si</v>
      </c>
      <c r="O600" t="str">
        <f>IF(B600=13,"S","N")</f>
        <v>N</v>
      </c>
    </row>
    <row r="601" spans="1:15" x14ac:dyDescent="0.2">
      <c r="A601" t="s">
        <v>7</v>
      </c>
      <c r="B601">
        <v>14</v>
      </c>
      <c r="C601" s="3">
        <v>43935</v>
      </c>
      <c r="D601" s="2">
        <v>1520</v>
      </c>
      <c r="E601">
        <v>32.06</v>
      </c>
      <c r="F601" s="2">
        <v>574</v>
      </c>
      <c r="G601">
        <v>97</v>
      </c>
      <c r="H601">
        <v>109</v>
      </c>
      <c r="I601" s="2">
        <v>513</v>
      </c>
      <c r="J601" t="str">
        <f>IF(C601&gt;DATE(2020,3,22),"Si","No")</f>
        <v>Si</v>
      </c>
      <c r="K601" t="str">
        <f>IF(OR(B601=18,B601=19),"No","Yes")</f>
        <v>Yes</v>
      </c>
      <c r="L601" t="str">
        <f>IF(C601&gt;DATE(2020,3,15),IF(C601&gt;DATE(2020,3,22),"Fuerte","Debil"),"No")</f>
        <v>Fuerte</v>
      </c>
      <c r="M601">
        <f>VLOOKUP(A601,Dias_Madrid!$A$1:$B$19,2,FALSE)</f>
        <v>13</v>
      </c>
      <c r="N601" t="str">
        <f>IF(C601&gt;DATE(2020,4,1),"Si","No")</f>
        <v>Si</v>
      </c>
      <c r="O601" t="str">
        <f>IF(B601=13,"S","N")</f>
        <v>N</v>
      </c>
    </row>
    <row r="602" spans="1:15" x14ac:dyDescent="0.2">
      <c r="A602" t="s">
        <v>7</v>
      </c>
      <c r="B602">
        <v>14</v>
      </c>
      <c r="C602" s="3">
        <v>43936</v>
      </c>
      <c r="D602" s="2">
        <v>1598</v>
      </c>
      <c r="E602">
        <v>34.409999999999997</v>
      </c>
      <c r="F602" s="2">
        <v>575</v>
      </c>
      <c r="G602" s="2">
        <v>97</v>
      </c>
      <c r="H602">
        <v>111</v>
      </c>
      <c r="I602">
        <v>516</v>
      </c>
      <c r="J602" t="str">
        <f>IF(C602&gt;DATE(2020,3,22),"Si","No")</f>
        <v>Si</v>
      </c>
      <c r="K602" t="str">
        <f>IF(OR(B602=18,B602=19),"No","Yes")</f>
        <v>Yes</v>
      </c>
      <c r="L602" t="str">
        <f>IF(C602&gt;DATE(2020,3,15),IF(C602&gt;DATE(2020,3,22),"Fuerte","Debil"),"No")</f>
        <v>Fuerte</v>
      </c>
      <c r="M602">
        <f>VLOOKUP(A602,Dias_Madrid!$A$1:$B$19,2,FALSE)</f>
        <v>13</v>
      </c>
      <c r="N602" t="str">
        <f>IF(C602&gt;DATE(2020,4,1),"Si","No")</f>
        <v>Si</v>
      </c>
      <c r="O602" t="str">
        <f>IF(B602=13,"S","N")</f>
        <v>N</v>
      </c>
    </row>
    <row r="603" spans="1:15" x14ac:dyDescent="0.2">
      <c r="A603" t="s">
        <v>7</v>
      </c>
      <c r="B603">
        <v>14</v>
      </c>
      <c r="C603" s="3">
        <v>43937</v>
      </c>
      <c r="D603" s="2">
        <v>1625</v>
      </c>
      <c r="E603">
        <v>32.130000000000003</v>
      </c>
      <c r="F603" s="2">
        <v>585</v>
      </c>
      <c r="G603" s="2">
        <v>99</v>
      </c>
      <c r="H603">
        <v>112</v>
      </c>
      <c r="I603" s="2">
        <v>545</v>
      </c>
      <c r="J603" t="str">
        <f>IF(C603&gt;DATE(2020,3,22),"Si","No")</f>
        <v>Si</v>
      </c>
      <c r="K603" t="str">
        <f>IF(OR(B603=18,B603=19),"No","Yes")</f>
        <v>Yes</v>
      </c>
      <c r="L603" t="str">
        <f>IF(C603&gt;DATE(2020,3,15),IF(C603&gt;DATE(2020,3,22),"Fuerte","Debil"),"No")</f>
        <v>Fuerte</v>
      </c>
      <c r="M603">
        <f>VLOOKUP(A603,Dias_Madrid!$A$1:$B$19,2,FALSE)</f>
        <v>13</v>
      </c>
      <c r="N603" t="str">
        <f>IF(C603&gt;DATE(2020,4,1),"Si","No")</f>
        <v>Si</v>
      </c>
      <c r="O603" t="str">
        <f>IF(B603=13,"S","N")</f>
        <v>N</v>
      </c>
    </row>
    <row r="604" spans="1:15" x14ac:dyDescent="0.2">
      <c r="A604" s="1" t="s">
        <v>8</v>
      </c>
      <c r="B604">
        <v>15</v>
      </c>
      <c r="C604" s="3">
        <v>43895</v>
      </c>
      <c r="D604">
        <v>3</v>
      </c>
      <c r="E604">
        <v>0.46</v>
      </c>
      <c r="G604">
        <v>1</v>
      </c>
      <c r="H604">
        <v>0</v>
      </c>
      <c r="I604" s="3"/>
      <c r="J604" t="str">
        <f>IF(C604&gt;DATE(2020,3,22),"Si","No")</f>
        <v>No</v>
      </c>
      <c r="K604" t="str">
        <f>IF(OR(B604=18,B604=19),"No","Yes")</f>
        <v>Yes</v>
      </c>
      <c r="L604" t="str">
        <f>IF(C604&gt;DATE(2020,3,15),IF(C604&gt;DATE(2020,3,22),"Fuerte","Debil"),"No")</f>
        <v>No</v>
      </c>
      <c r="M604">
        <f>VLOOKUP(A604,Dias_Madrid!$A$1:$B$19,2,FALSE)</f>
        <v>1</v>
      </c>
      <c r="N604" t="str">
        <f>IF(C604&gt;DATE(2020,4,1),"Si","No")</f>
        <v>No</v>
      </c>
      <c r="O604" t="str">
        <f>IF(B604=13,"S","N")</f>
        <v>N</v>
      </c>
    </row>
    <row r="605" spans="1:15" x14ac:dyDescent="0.2">
      <c r="A605" s="1" t="s">
        <v>8</v>
      </c>
      <c r="B605">
        <v>15</v>
      </c>
      <c r="C605" s="3">
        <v>43896</v>
      </c>
      <c r="D605">
        <v>3</v>
      </c>
      <c r="E605">
        <v>0.46</v>
      </c>
      <c r="G605">
        <v>1</v>
      </c>
      <c r="H605">
        <v>0</v>
      </c>
      <c r="I605" s="3"/>
      <c r="J605" t="str">
        <f>IF(C605&gt;DATE(2020,3,22),"Si","No")</f>
        <v>No</v>
      </c>
      <c r="K605" t="str">
        <f>IF(OR(B605=18,B605=19),"No","Yes")</f>
        <v>Yes</v>
      </c>
      <c r="L605" t="str">
        <f>IF(C605&gt;DATE(2020,3,15),IF(C605&gt;DATE(2020,3,22),"Fuerte","Debil"),"No")</f>
        <v>No</v>
      </c>
      <c r="M605">
        <f>VLOOKUP(A605,Dias_Madrid!$A$1:$B$19,2,FALSE)</f>
        <v>1</v>
      </c>
      <c r="N605" t="str">
        <f>IF(C605&gt;DATE(2020,4,1),"Si","No")</f>
        <v>No</v>
      </c>
      <c r="O605" t="str">
        <f>IF(B605=13,"S","N")</f>
        <v>N</v>
      </c>
    </row>
    <row r="606" spans="1:15" x14ac:dyDescent="0.2">
      <c r="A606" s="1" t="s">
        <v>8</v>
      </c>
      <c r="B606">
        <v>15</v>
      </c>
      <c r="C606" s="3">
        <v>43897</v>
      </c>
      <c r="D606">
        <v>3</v>
      </c>
      <c r="E606">
        <v>0.46</v>
      </c>
      <c r="G606">
        <v>1</v>
      </c>
      <c r="H606">
        <v>0</v>
      </c>
      <c r="I606" s="3"/>
      <c r="J606" t="str">
        <f>IF(C606&gt;DATE(2020,3,22),"Si","No")</f>
        <v>No</v>
      </c>
      <c r="K606" t="str">
        <f>IF(OR(B606=18,B606=19),"No","Yes")</f>
        <v>Yes</v>
      </c>
      <c r="L606" t="str">
        <f>IF(C606&gt;DATE(2020,3,15),IF(C606&gt;DATE(2020,3,22),"Fuerte","Debil"),"No")</f>
        <v>No</v>
      </c>
      <c r="M606">
        <f>VLOOKUP(A606,Dias_Madrid!$A$1:$B$19,2,FALSE)</f>
        <v>1</v>
      </c>
      <c r="N606" t="str">
        <f>IF(C606&gt;DATE(2020,4,1),"Si","No")</f>
        <v>No</v>
      </c>
      <c r="O606" t="str">
        <f>IF(B606=13,"S","N")</f>
        <v>N</v>
      </c>
    </row>
    <row r="607" spans="1:15" x14ac:dyDescent="0.2">
      <c r="A607" s="1" t="s">
        <v>8</v>
      </c>
      <c r="B607">
        <v>15</v>
      </c>
      <c r="C607" s="3">
        <v>43898</v>
      </c>
      <c r="D607">
        <v>3</v>
      </c>
      <c r="E607">
        <v>0.46</v>
      </c>
      <c r="G607">
        <v>1</v>
      </c>
      <c r="H607">
        <v>0</v>
      </c>
      <c r="I607" s="3"/>
      <c r="J607" t="str">
        <f>IF(C607&gt;DATE(2020,3,22),"Si","No")</f>
        <v>No</v>
      </c>
      <c r="K607" t="str">
        <f>IF(OR(B607=18,B607=19),"No","Yes")</f>
        <v>Yes</v>
      </c>
      <c r="L607" t="str">
        <f>IF(C607&gt;DATE(2020,3,15),IF(C607&gt;DATE(2020,3,22),"Fuerte","Debil"),"No")</f>
        <v>No</v>
      </c>
      <c r="M607">
        <f>VLOOKUP(A607,Dias_Madrid!$A$1:$B$19,2,FALSE)</f>
        <v>1</v>
      </c>
      <c r="N607" t="str">
        <f>IF(C607&gt;DATE(2020,4,1),"Si","No")</f>
        <v>No</v>
      </c>
      <c r="O607" t="str">
        <f>IF(B607=13,"S","N")</f>
        <v>N</v>
      </c>
    </row>
    <row r="608" spans="1:15" x14ac:dyDescent="0.2">
      <c r="A608" s="1" t="s">
        <v>8</v>
      </c>
      <c r="B608">
        <v>15</v>
      </c>
      <c r="C608" s="3">
        <v>43899</v>
      </c>
      <c r="D608">
        <v>12</v>
      </c>
      <c r="E608">
        <v>1.83</v>
      </c>
      <c r="G608">
        <v>2</v>
      </c>
      <c r="H608">
        <v>0</v>
      </c>
      <c r="I608" s="3"/>
      <c r="J608" t="str">
        <f>IF(C608&gt;DATE(2020,3,22),"Si","No")</f>
        <v>No</v>
      </c>
      <c r="K608" t="str">
        <f>IF(OR(B608=18,B608=19),"No","Yes")</f>
        <v>Yes</v>
      </c>
      <c r="L608" t="str">
        <f>IF(C608&gt;DATE(2020,3,15),IF(C608&gt;DATE(2020,3,22),"Fuerte","Debil"),"No")</f>
        <v>No</v>
      </c>
      <c r="M608">
        <f>VLOOKUP(A608,Dias_Madrid!$A$1:$B$19,2,FALSE)</f>
        <v>1</v>
      </c>
      <c r="N608" t="str">
        <f>IF(C608&gt;DATE(2020,4,1),"Si","No")</f>
        <v>No</v>
      </c>
      <c r="O608" t="str">
        <f>IF(B608=13,"S","N")</f>
        <v>N</v>
      </c>
    </row>
    <row r="609" spans="1:15" x14ac:dyDescent="0.2">
      <c r="A609" s="1" t="s">
        <v>8</v>
      </c>
      <c r="B609">
        <v>15</v>
      </c>
      <c r="C609" s="3">
        <v>43900</v>
      </c>
      <c r="D609" s="9">
        <v>46</v>
      </c>
      <c r="E609">
        <v>7.03</v>
      </c>
      <c r="G609" s="9">
        <v>3</v>
      </c>
      <c r="H609" s="9">
        <v>0</v>
      </c>
      <c r="I609" s="3"/>
      <c r="J609" t="str">
        <f>IF(C609&gt;DATE(2020,3,22),"Si","No")</f>
        <v>No</v>
      </c>
      <c r="K609" t="str">
        <f>IF(OR(B609=18,B609=19),"No","Yes")</f>
        <v>Yes</v>
      </c>
      <c r="L609" t="str">
        <f>IF(C609&gt;DATE(2020,3,15),IF(C609&gt;DATE(2020,3,22),"Fuerte","Debil"),"No")</f>
        <v>No</v>
      </c>
      <c r="M609">
        <f>VLOOKUP(A609,Dias_Madrid!$A$1:$B$19,2,FALSE)</f>
        <v>1</v>
      </c>
      <c r="N609" t="str">
        <f>IF(C609&gt;DATE(2020,4,1),"Si","No")</f>
        <v>No</v>
      </c>
      <c r="O609" t="str">
        <f>IF(B609=13,"S","N")</f>
        <v>N</v>
      </c>
    </row>
    <row r="610" spans="1:15" x14ac:dyDescent="0.2">
      <c r="A610" s="1" t="s">
        <v>8</v>
      </c>
      <c r="B610">
        <v>15</v>
      </c>
      <c r="C610" s="3">
        <v>43901</v>
      </c>
      <c r="D610" s="9">
        <v>73</v>
      </c>
      <c r="E610">
        <v>11.16</v>
      </c>
      <c r="G610" s="9">
        <v>3</v>
      </c>
      <c r="H610" s="9">
        <v>0</v>
      </c>
      <c r="I610" s="3"/>
      <c r="J610" t="str">
        <f>IF(C610&gt;DATE(2020,3,22),"Si","No")</f>
        <v>No</v>
      </c>
      <c r="K610" t="str">
        <f>IF(OR(B610=18,B610=19),"No","Yes")</f>
        <v>Yes</v>
      </c>
      <c r="L610" t="str">
        <f>IF(C610&gt;DATE(2020,3,15),IF(C610&gt;DATE(2020,3,22),"Fuerte","Debil"),"No")</f>
        <v>No</v>
      </c>
      <c r="M610">
        <f>VLOOKUP(A610,Dias_Madrid!$A$1:$B$19,2,FALSE)</f>
        <v>1</v>
      </c>
      <c r="N610" t="str">
        <f>IF(C610&gt;DATE(2020,4,1),"Si","No")</f>
        <v>No</v>
      </c>
      <c r="O610" t="str">
        <f>IF(B610=13,"S","N")</f>
        <v>N</v>
      </c>
    </row>
    <row r="611" spans="1:15" x14ac:dyDescent="0.2">
      <c r="A611" s="1" t="s">
        <v>8</v>
      </c>
      <c r="B611">
        <v>15</v>
      </c>
      <c r="C611" s="3">
        <v>43902</v>
      </c>
      <c r="D611" s="9">
        <v>130</v>
      </c>
      <c r="E611">
        <v>19.87</v>
      </c>
      <c r="G611" s="9">
        <v>4</v>
      </c>
      <c r="H611" s="9">
        <v>0</v>
      </c>
      <c r="I611" s="3"/>
      <c r="J611" t="str">
        <f>IF(C611&gt;DATE(2020,3,22),"Si","No")</f>
        <v>No</v>
      </c>
      <c r="K611" t="str">
        <f>IF(OR(B611=18,B611=19),"No","Yes")</f>
        <v>Yes</v>
      </c>
      <c r="L611" t="str">
        <f>IF(C611&gt;DATE(2020,3,15),IF(C611&gt;DATE(2020,3,22),"Fuerte","Debil"),"No")</f>
        <v>No</v>
      </c>
      <c r="M611">
        <f>VLOOKUP(A611,Dias_Madrid!$A$1:$B$19,2,FALSE)</f>
        <v>1</v>
      </c>
      <c r="N611" t="str">
        <f>IF(C611&gt;DATE(2020,4,1),"Si","No")</f>
        <v>No</v>
      </c>
      <c r="O611" t="str">
        <f>IF(B611=13,"S","N")</f>
        <v>N</v>
      </c>
    </row>
    <row r="612" spans="1:15" x14ac:dyDescent="0.2">
      <c r="A612" s="1" t="s">
        <v>8</v>
      </c>
      <c r="B612">
        <v>15</v>
      </c>
      <c r="C612" s="3">
        <v>43903</v>
      </c>
      <c r="D612" s="9">
        <v>146</v>
      </c>
      <c r="G612" s="9"/>
      <c r="H612" s="9">
        <v>0</v>
      </c>
      <c r="I612" s="3"/>
      <c r="J612" t="str">
        <f>IF(C612&gt;DATE(2020,3,22),"Si","No")</f>
        <v>No</v>
      </c>
      <c r="K612" t="str">
        <f>IF(OR(B612=18,B612=19),"No","Yes")</f>
        <v>Yes</v>
      </c>
      <c r="L612" t="str">
        <f>IF(C612&gt;DATE(2020,3,15),IF(C612&gt;DATE(2020,3,22),"Fuerte","Debil"),"No")</f>
        <v>No</v>
      </c>
      <c r="M612">
        <f>VLOOKUP(A612,Dias_Madrid!$A$1:$B$19,2,FALSE)</f>
        <v>1</v>
      </c>
      <c r="N612" t="str">
        <f>IF(C612&gt;DATE(2020,4,1),"Si","No")</f>
        <v>No</v>
      </c>
      <c r="O612" t="str">
        <f>IF(B612=13,"S","N")</f>
        <v>N</v>
      </c>
    </row>
    <row r="613" spans="1:15" x14ac:dyDescent="0.2">
      <c r="A613" s="1" t="s">
        <v>8</v>
      </c>
      <c r="B613">
        <v>15</v>
      </c>
      <c r="C613" s="3">
        <v>43904</v>
      </c>
      <c r="D613" s="9">
        <v>183</v>
      </c>
      <c r="G613" s="9"/>
      <c r="H613" s="9">
        <v>0</v>
      </c>
      <c r="I613" s="3"/>
      <c r="J613" t="str">
        <f>IF(C613&gt;DATE(2020,3,22),"Si","No")</f>
        <v>No</v>
      </c>
      <c r="K613" t="str">
        <f>IF(OR(B613=18,B613=19),"No","Yes")</f>
        <v>Yes</v>
      </c>
      <c r="L613" t="str">
        <f>IF(C613&gt;DATE(2020,3,15),IF(C613&gt;DATE(2020,3,22),"Fuerte","Debil"),"No")</f>
        <v>No</v>
      </c>
      <c r="M613">
        <f>VLOOKUP(A613,Dias_Madrid!$A$1:$B$19,2,FALSE)</f>
        <v>1</v>
      </c>
      <c r="N613" t="str">
        <f>IF(C613&gt;DATE(2020,4,1),"Si","No")</f>
        <v>No</v>
      </c>
      <c r="O613" t="str">
        <f>IF(B613=13,"S","N")</f>
        <v>N</v>
      </c>
    </row>
    <row r="614" spans="1:15" x14ac:dyDescent="0.2">
      <c r="A614" s="1" t="s">
        <v>8</v>
      </c>
      <c r="B614">
        <v>15</v>
      </c>
      <c r="C614" s="3">
        <v>43905</v>
      </c>
      <c r="D614" s="11">
        <v>274</v>
      </c>
      <c r="E614">
        <v>41.73</v>
      </c>
      <c r="G614" s="9">
        <v>5</v>
      </c>
      <c r="H614" s="9">
        <v>1</v>
      </c>
      <c r="I614" s="3"/>
      <c r="J614" t="str">
        <f>IF(C614&gt;DATE(2020,3,22),"Si","No")</f>
        <v>No</v>
      </c>
      <c r="K614" t="str">
        <f>IF(OR(B614=18,B614=19),"No","Yes")</f>
        <v>Yes</v>
      </c>
      <c r="L614" t="str">
        <f>IF(C614&gt;DATE(2020,3,15),IF(C614&gt;DATE(2020,3,22),"Fuerte","Debil"),"No")</f>
        <v>No</v>
      </c>
      <c r="M614">
        <f>VLOOKUP(A614,Dias_Madrid!$A$1:$B$19,2,FALSE)</f>
        <v>1</v>
      </c>
      <c r="N614" t="str">
        <f>IF(C614&gt;DATE(2020,4,1),"Si","No")</f>
        <v>No</v>
      </c>
      <c r="O614" t="str">
        <f>IF(B614=13,"S","N")</f>
        <v>N</v>
      </c>
    </row>
    <row r="615" spans="1:15" x14ac:dyDescent="0.2">
      <c r="A615" s="1" t="s">
        <v>8</v>
      </c>
      <c r="B615">
        <v>15</v>
      </c>
      <c r="C615" s="3">
        <v>43906</v>
      </c>
      <c r="D615" s="9">
        <v>313</v>
      </c>
      <c r="E615">
        <v>47.69</v>
      </c>
      <c r="G615" s="9">
        <v>10</v>
      </c>
      <c r="H615" s="9">
        <v>2</v>
      </c>
      <c r="I615" s="3"/>
      <c r="J615" t="str">
        <f>IF(C615&gt;DATE(2020,3,22),"Si","No")</f>
        <v>No</v>
      </c>
      <c r="K615" t="str">
        <f>IF(OR(B615=18,B615=19),"No","Yes")</f>
        <v>Yes</v>
      </c>
      <c r="L615" t="str">
        <f>IF(C615&gt;DATE(2020,3,15),IF(C615&gt;DATE(2020,3,22),"Fuerte","Debil"),"No")</f>
        <v>Debil</v>
      </c>
      <c r="M615">
        <f>VLOOKUP(A615,Dias_Madrid!$A$1:$B$19,2,FALSE)</f>
        <v>1</v>
      </c>
      <c r="N615" t="str">
        <f>IF(C615&gt;DATE(2020,4,1),"Si","No")</f>
        <v>No</v>
      </c>
      <c r="O615" t="str">
        <f>IF(B615=13,"S","N")</f>
        <v>N</v>
      </c>
    </row>
    <row r="616" spans="1:15" x14ac:dyDescent="0.2">
      <c r="A616" s="1" t="s">
        <v>8</v>
      </c>
      <c r="B616">
        <v>15</v>
      </c>
      <c r="C616" s="3">
        <v>43907</v>
      </c>
      <c r="D616" s="9">
        <v>386</v>
      </c>
      <c r="E616">
        <v>58.54</v>
      </c>
      <c r="G616" s="9">
        <v>10</v>
      </c>
      <c r="H616" s="9">
        <v>3</v>
      </c>
      <c r="I616" s="3"/>
      <c r="J616" t="str">
        <f>IF(C616&gt;DATE(2020,3,22),"Si","No")</f>
        <v>No</v>
      </c>
      <c r="K616" t="str">
        <f>IF(OR(B616=18,B616=19),"No","Yes")</f>
        <v>Yes</v>
      </c>
      <c r="L616" t="str">
        <f>IF(C616&gt;DATE(2020,3,15),IF(C616&gt;DATE(2020,3,22),"Fuerte","Debil"),"No")</f>
        <v>Debil</v>
      </c>
      <c r="M616">
        <f>VLOOKUP(A616,Dias_Madrid!$A$1:$B$19,2,FALSE)</f>
        <v>1</v>
      </c>
      <c r="N616" t="str">
        <f>IF(C616&gt;DATE(2020,4,1),"Si","No")</f>
        <v>No</v>
      </c>
      <c r="O616" t="str">
        <f>IF(B616=13,"S","N")</f>
        <v>N</v>
      </c>
    </row>
    <row r="617" spans="1:15" x14ac:dyDescent="0.2">
      <c r="A617" s="1" t="s">
        <v>8</v>
      </c>
      <c r="B617">
        <v>15</v>
      </c>
      <c r="C617" s="3">
        <v>43908</v>
      </c>
      <c r="D617" s="9">
        <v>482</v>
      </c>
      <c r="E617">
        <v>73.22</v>
      </c>
      <c r="G617" s="9">
        <v>11</v>
      </c>
      <c r="H617" s="9">
        <v>4</v>
      </c>
      <c r="I617" s="3"/>
      <c r="J617" t="str">
        <f>IF(C617&gt;DATE(2020,3,22),"Si","No")</f>
        <v>No</v>
      </c>
      <c r="K617" t="str">
        <f>IF(OR(B617=18,B617=19),"No","Yes")</f>
        <v>Yes</v>
      </c>
      <c r="L617" t="str">
        <f>IF(C617&gt;DATE(2020,3,15),IF(C617&gt;DATE(2020,3,22),"Fuerte","Debil"),"No")</f>
        <v>Debil</v>
      </c>
      <c r="M617">
        <f>VLOOKUP(A617,Dias_Madrid!$A$1:$B$19,2,FALSE)</f>
        <v>1</v>
      </c>
      <c r="N617" t="str">
        <f>IF(C617&gt;DATE(2020,4,1),"Si","No")</f>
        <v>No</v>
      </c>
      <c r="O617" t="str">
        <f>IF(B617=13,"S","N")</f>
        <v>N</v>
      </c>
    </row>
    <row r="618" spans="1:15" x14ac:dyDescent="0.2">
      <c r="A618" s="1" t="s">
        <v>8</v>
      </c>
      <c r="B618">
        <v>15</v>
      </c>
      <c r="C618" s="3">
        <v>43909</v>
      </c>
      <c r="D618" s="9">
        <v>554</v>
      </c>
      <c r="E618">
        <v>84.22</v>
      </c>
      <c r="G618" s="9">
        <v>19</v>
      </c>
      <c r="H618" s="9">
        <v>5</v>
      </c>
      <c r="I618" s="3"/>
      <c r="J618" t="str">
        <f>IF(C618&gt;DATE(2020,3,22),"Si","No")</f>
        <v>No</v>
      </c>
      <c r="K618" t="str">
        <f>IF(OR(B618=18,B618=19),"No","Yes")</f>
        <v>Yes</v>
      </c>
      <c r="L618" t="str">
        <f>IF(C618&gt;DATE(2020,3,15),IF(C618&gt;DATE(2020,3,22),"Fuerte","Debil"),"No")</f>
        <v>Debil</v>
      </c>
      <c r="M618">
        <f>VLOOKUP(A618,Dias_Madrid!$A$1:$B$19,2,FALSE)</f>
        <v>1</v>
      </c>
      <c r="N618" t="str">
        <f>IF(C618&gt;DATE(2020,4,1),"Si","No")</f>
        <v>No</v>
      </c>
      <c r="O618" t="str">
        <f>IF(B618=13,"S","N")</f>
        <v>N</v>
      </c>
    </row>
    <row r="619" spans="1:15" x14ac:dyDescent="0.2">
      <c r="A619" s="1" t="s">
        <v>8</v>
      </c>
      <c r="B619">
        <v>15</v>
      </c>
      <c r="C619" s="3">
        <v>43910</v>
      </c>
      <c r="D619">
        <v>664</v>
      </c>
      <c r="E619">
        <v>101.04</v>
      </c>
      <c r="F619">
        <v>222</v>
      </c>
      <c r="G619">
        <v>25</v>
      </c>
      <c r="H619">
        <v>9</v>
      </c>
      <c r="I619" s="3"/>
      <c r="J619" t="str">
        <f>IF(C619&gt;DATE(2020,3,22),"Si","No")</f>
        <v>No</v>
      </c>
      <c r="K619" t="str">
        <f>IF(OR(B619=18,B619=19),"No","Yes")</f>
        <v>Yes</v>
      </c>
      <c r="L619" t="str">
        <f>IF(C619&gt;DATE(2020,3,15),IF(C619&gt;DATE(2020,3,22),"Fuerte","Debil"),"No")</f>
        <v>Debil</v>
      </c>
      <c r="M619">
        <f>VLOOKUP(A619,Dias_Madrid!$A$1:$B$19,2,FALSE)</f>
        <v>1</v>
      </c>
      <c r="N619" t="str">
        <f>IF(C619&gt;DATE(2020,4,1),"Si","No")</f>
        <v>No</v>
      </c>
      <c r="O619" t="str">
        <f>IF(B619=13,"S","N")</f>
        <v>N</v>
      </c>
    </row>
    <row r="620" spans="1:15" x14ac:dyDescent="0.2">
      <c r="A620" t="s">
        <v>8</v>
      </c>
      <c r="B620">
        <v>15</v>
      </c>
      <c r="C620" s="3">
        <v>43911</v>
      </c>
      <c r="D620">
        <v>794</v>
      </c>
      <c r="E620">
        <v>120.91</v>
      </c>
      <c r="F620">
        <v>288</v>
      </c>
      <c r="G620">
        <v>30</v>
      </c>
      <c r="H620">
        <v>14</v>
      </c>
      <c r="I620" s="3"/>
      <c r="J620" t="str">
        <f>IF(C620&gt;DATE(2020,3,22),"Si","No")</f>
        <v>No</v>
      </c>
      <c r="K620" t="str">
        <f>IF(OR(B620=18,B620=19),"No","Yes")</f>
        <v>Yes</v>
      </c>
      <c r="L620" t="str">
        <f>IF(C620&gt;DATE(2020,3,15),IF(C620&gt;DATE(2020,3,22),"Fuerte","Debil"),"No")</f>
        <v>Debil</v>
      </c>
      <c r="M620">
        <f>VLOOKUP(A620,Dias_Madrid!$A$1:$B$19,2,FALSE)</f>
        <v>1</v>
      </c>
      <c r="N620" t="str">
        <f>IF(C620&gt;DATE(2020,4,1),"Si","No")</f>
        <v>No</v>
      </c>
      <c r="O620" t="str">
        <f>IF(B620=13,"S","N")</f>
        <v>N</v>
      </c>
    </row>
    <row r="621" spans="1:15" x14ac:dyDescent="0.2">
      <c r="A621" t="s">
        <v>8</v>
      </c>
      <c r="B621">
        <v>15</v>
      </c>
      <c r="C621" s="3">
        <v>43912</v>
      </c>
      <c r="D621">
        <v>886</v>
      </c>
      <c r="E621">
        <v>134.97</v>
      </c>
      <c r="F621">
        <v>339</v>
      </c>
      <c r="G621">
        <v>40</v>
      </c>
      <c r="H621">
        <v>24</v>
      </c>
      <c r="I621">
        <v>7</v>
      </c>
      <c r="J621" t="str">
        <f>IF(C621&gt;DATE(2020,3,22),"Si","No")</f>
        <v>No</v>
      </c>
      <c r="K621" t="str">
        <f>IF(OR(B621=18,B621=19),"No","Yes")</f>
        <v>Yes</v>
      </c>
      <c r="L621" t="str">
        <f>IF(C621&gt;DATE(2020,3,15),IF(C621&gt;DATE(2020,3,22),"Fuerte","Debil"),"No")</f>
        <v>Debil</v>
      </c>
      <c r="M621">
        <f>VLOOKUP(A621,Dias_Madrid!$A$1:$B$19,2,FALSE)</f>
        <v>1</v>
      </c>
      <c r="N621" t="str">
        <f>IF(C621&gt;DATE(2020,4,1),"Si","No")</f>
        <v>No</v>
      </c>
      <c r="O621" t="str">
        <f>IF(B621=13,"S","N")</f>
        <v>N</v>
      </c>
    </row>
    <row r="622" spans="1:15" x14ac:dyDescent="0.2">
      <c r="A622" s="1" t="s">
        <v>8</v>
      </c>
      <c r="B622">
        <v>15</v>
      </c>
      <c r="C622" s="3">
        <v>43913</v>
      </c>
      <c r="D622" s="2">
        <v>1014</v>
      </c>
      <c r="E622">
        <v>153.16</v>
      </c>
      <c r="F622">
        <v>405</v>
      </c>
      <c r="G622">
        <v>45</v>
      </c>
      <c r="H622">
        <v>31</v>
      </c>
      <c r="I622">
        <v>11</v>
      </c>
      <c r="J622" t="str">
        <f>IF(C622&gt;DATE(2020,3,22),"Si","No")</f>
        <v>Si</v>
      </c>
      <c r="K622" t="str">
        <f>IF(OR(B622=18,B622=19),"No","Yes")</f>
        <v>Yes</v>
      </c>
      <c r="L622" t="str">
        <f>IF(C622&gt;DATE(2020,3,15),IF(C622&gt;DATE(2020,3,22),"Fuerte","Debil"),"No")</f>
        <v>Fuerte</v>
      </c>
      <c r="M622">
        <f>VLOOKUP(A622,Dias_Madrid!$A$1:$B$19,2,FALSE)</f>
        <v>1</v>
      </c>
      <c r="N622" t="str">
        <f>IF(C622&gt;DATE(2020,4,1),"Si","No")</f>
        <v>No</v>
      </c>
      <c r="O622" t="str">
        <f>IF(B622=13,"S","N")</f>
        <v>N</v>
      </c>
    </row>
    <row r="623" spans="1:15" x14ac:dyDescent="0.2">
      <c r="A623" s="1" t="s">
        <v>8</v>
      </c>
      <c r="B623">
        <v>15</v>
      </c>
      <c r="C623" s="3">
        <v>43914</v>
      </c>
      <c r="D623" s="2">
        <v>1197</v>
      </c>
      <c r="E623">
        <v>176.39</v>
      </c>
      <c r="F623">
        <v>506</v>
      </c>
      <c r="G623">
        <v>51</v>
      </c>
      <c r="H623">
        <v>33</v>
      </c>
      <c r="I623">
        <v>23</v>
      </c>
      <c r="J623" t="str">
        <f>IF(C623&gt;DATE(2020,3,22),"Si","No")</f>
        <v>Si</v>
      </c>
      <c r="K623" t="str">
        <f>IF(OR(B623=18,B623=19),"No","Yes")</f>
        <v>Yes</v>
      </c>
      <c r="L623" t="str">
        <f>IF(C623&gt;DATE(2020,3,15),IF(C623&gt;DATE(2020,3,22),"Fuerte","Debil"),"No")</f>
        <v>Fuerte</v>
      </c>
      <c r="M623">
        <f>VLOOKUP(A623,Dias_Madrid!$A$1:$B$19,2,FALSE)</f>
        <v>1</v>
      </c>
      <c r="N623" t="str">
        <f>IF(C623&gt;DATE(2020,4,1),"Si","No")</f>
        <v>No</v>
      </c>
      <c r="O623" t="str">
        <f>IF(B623=13,"S","N")</f>
        <v>N</v>
      </c>
    </row>
    <row r="624" spans="1:15" x14ac:dyDescent="0.2">
      <c r="A624" s="1" t="s">
        <v>8</v>
      </c>
      <c r="B624">
        <v>15</v>
      </c>
      <c r="C624" s="3">
        <v>43915</v>
      </c>
      <c r="D624" s="2">
        <v>1411</v>
      </c>
      <c r="E624">
        <v>205.05</v>
      </c>
      <c r="F624">
        <v>649</v>
      </c>
      <c r="G624">
        <v>54</v>
      </c>
      <c r="H624">
        <v>49</v>
      </c>
      <c r="I624">
        <v>35</v>
      </c>
      <c r="J624" t="str">
        <f>IF(C624&gt;DATE(2020,3,22),"Si","No")</f>
        <v>Si</v>
      </c>
      <c r="K624" t="str">
        <f>IF(OR(B624=18,B624=19),"No","Yes")</f>
        <v>Yes</v>
      </c>
      <c r="L624" t="str">
        <f>IF(C624&gt;DATE(2020,3,15),IF(C624&gt;DATE(2020,3,22),"Fuerte","Debil"),"No")</f>
        <v>Fuerte</v>
      </c>
      <c r="M624">
        <f>VLOOKUP(A624,Dias_Madrid!$A$1:$B$19,2,FALSE)</f>
        <v>1</v>
      </c>
      <c r="N624" t="str">
        <f>IF(C624&gt;DATE(2020,4,1),"Si","No")</f>
        <v>No</v>
      </c>
      <c r="O624" t="str">
        <f>IF(B624=13,"S","N")</f>
        <v>N</v>
      </c>
    </row>
    <row r="625" spans="1:15" x14ac:dyDescent="0.2">
      <c r="A625" s="1" t="s">
        <v>8</v>
      </c>
      <c r="B625">
        <v>15</v>
      </c>
      <c r="C625" s="3">
        <v>43916</v>
      </c>
      <c r="D625" s="2">
        <v>1641</v>
      </c>
      <c r="E625">
        <v>230.96</v>
      </c>
      <c r="F625">
        <v>732</v>
      </c>
      <c r="G625">
        <v>75</v>
      </c>
      <c r="H625">
        <v>58</v>
      </c>
      <c r="I625">
        <v>70</v>
      </c>
      <c r="J625" t="str">
        <f>IF(C625&gt;DATE(2020,3,22),"Si","No")</f>
        <v>Si</v>
      </c>
      <c r="K625" t="str">
        <f>IF(OR(B625=18,B625=19),"No","Yes")</f>
        <v>Yes</v>
      </c>
      <c r="L625" t="str">
        <f>IF(C625&gt;DATE(2020,3,15),IF(C625&gt;DATE(2020,3,22),"Fuerte","Debil"),"No")</f>
        <v>Fuerte</v>
      </c>
      <c r="M625">
        <f>VLOOKUP(A625,Dias_Madrid!$A$1:$B$19,2,FALSE)</f>
        <v>1</v>
      </c>
      <c r="N625" t="str">
        <f>IF(C625&gt;DATE(2020,4,1),"Si","No")</f>
        <v>No</v>
      </c>
      <c r="O625" t="str">
        <f>IF(B625=13,"S","N")</f>
        <v>N</v>
      </c>
    </row>
    <row r="626" spans="1:15" x14ac:dyDescent="0.2">
      <c r="A626" s="1" t="s">
        <v>8</v>
      </c>
      <c r="B626">
        <v>15</v>
      </c>
      <c r="C626" s="3">
        <v>43917</v>
      </c>
      <c r="D626" s="2">
        <v>1829</v>
      </c>
      <c r="E626" s="2">
        <v>257.26</v>
      </c>
      <c r="F626" s="2">
        <v>827</v>
      </c>
      <c r="G626">
        <v>84</v>
      </c>
      <c r="H626">
        <v>70</v>
      </c>
      <c r="I626">
        <v>98</v>
      </c>
      <c r="J626" t="str">
        <f>IF(C626&gt;DATE(2020,3,22),"Si","No")</f>
        <v>Si</v>
      </c>
      <c r="K626" t="str">
        <f>IF(OR(B626=18,B626=19),"No","Yes")</f>
        <v>Yes</v>
      </c>
      <c r="L626" t="str">
        <f>IF(C626&gt;DATE(2020,3,15),IF(C626&gt;DATE(2020,3,22),"Fuerte","Debil"),"No")</f>
        <v>Fuerte</v>
      </c>
      <c r="M626">
        <f>VLOOKUP(A626,Dias_Madrid!$A$1:$B$19,2,FALSE)</f>
        <v>1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s="1" t="s">
        <v>8</v>
      </c>
      <c r="B627">
        <v>15</v>
      </c>
      <c r="C627" s="3">
        <v>43918</v>
      </c>
      <c r="D627" s="2">
        <v>2011</v>
      </c>
      <c r="E627" s="2">
        <v>279.42</v>
      </c>
      <c r="F627" s="2">
        <v>896</v>
      </c>
      <c r="G627">
        <v>90</v>
      </c>
      <c r="H627">
        <v>84</v>
      </c>
      <c r="I627">
        <v>125</v>
      </c>
      <c r="J627" t="str">
        <f>IF(C627&gt;DATE(2020,3,22),"Si","No")</f>
        <v>Si</v>
      </c>
      <c r="K627" t="str">
        <f>IF(OR(B627=18,B627=19),"No","Yes")</f>
        <v>Yes</v>
      </c>
      <c r="L627" t="str">
        <f>IF(C627&gt;DATE(2020,3,15),IF(C627&gt;DATE(2020,3,22),"Fuerte","Debil"),"No")</f>
        <v>Fuerte</v>
      </c>
      <c r="M627">
        <f>VLOOKUP(A627,Dias_Madrid!$A$1:$B$19,2,FALSE)</f>
        <v>1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s="1" t="s">
        <v>8</v>
      </c>
      <c r="B628">
        <v>15</v>
      </c>
      <c r="C628" s="3">
        <v>43919</v>
      </c>
      <c r="D628" s="2">
        <v>2146</v>
      </c>
      <c r="E628">
        <v>286.14</v>
      </c>
      <c r="F628">
        <v>955</v>
      </c>
      <c r="G628">
        <v>96</v>
      </c>
      <c r="H628">
        <v>102</v>
      </c>
      <c r="I628">
        <v>161</v>
      </c>
      <c r="J628" t="str">
        <f>IF(C628&gt;DATE(2020,3,22),"Si","No")</f>
        <v>Si</v>
      </c>
      <c r="K628" t="str">
        <f>IF(OR(B628=18,B628=19),"No","Yes")</f>
        <v>Yes</v>
      </c>
      <c r="L628" t="str">
        <f>IF(C628&gt;DATE(2020,3,15),IF(C628&gt;DATE(2020,3,22),"Fuerte","Debil"),"No")</f>
        <v>Fuerte</v>
      </c>
      <c r="M628">
        <f>VLOOKUP(A628,Dias_Madrid!$A$1:$B$19,2,FALSE)</f>
        <v>1</v>
      </c>
      <c r="N628" t="str">
        <f>IF(C628&gt;DATE(2020,4,1),"Si","No")</f>
        <v>No</v>
      </c>
      <c r="O628" t="str">
        <f>IF(B628=13,"S","N")</f>
        <v>N</v>
      </c>
    </row>
    <row r="629" spans="1:15" x14ac:dyDescent="0.2">
      <c r="A629" s="1" t="s">
        <v>8</v>
      </c>
      <c r="B629">
        <v>15</v>
      </c>
      <c r="C629" s="3">
        <v>43920</v>
      </c>
      <c r="D629" s="2">
        <v>2305</v>
      </c>
      <c r="E629" s="2">
        <v>304.49</v>
      </c>
      <c r="F629" s="2">
        <v>1035</v>
      </c>
      <c r="G629">
        <v>99</v>
      </c>
      <c r="H629">
        <v>113</v>
      </c>
      <c r="I629">
        <v>192</v>
      </c>
      <c r="J629" t="str">
        <f>IF(C629&gt;DATE(2020,3,22),"Si","No")</f>
        <v>Si</v>
      </c>
      <c r="K629" t="str">
        <f>IF(OR(B629=18,B629=19),"No","Yes")</f>
        <v>Yes</v>
      </c>
      <c r="L629" t="str">
        <f>IF(C629&gt;DATE(2020,3,15),IF(C629&gt;DATE(2020,3,22),"Fuerte","Debil"),"No")</f>
        <v>Fuerte</v>
      </c>
      <c r="M629">
        <f>VLOOKUP(A629,Dias_Madrid!$A$1:$B$19,2,FALSE)</f>
        <v>1</v>
      </c>
      <c r="N629" t="str">
        <f>IF(C629&gt;DATE(2020,4,1),"Si","No")</f>
        <v>No</v>
      </c>
      <c r="O629" t="str">
        <f>IF(B629=13,"S","N")</f>
        <v>N</v>
      </c>
    </row>
    <row r="630" spans="1:15" x14ac:dyDescent="0.2">
      <c r="A630" s="1" t="s">
        <v>8</v>
      </c>
      <c r="B630">
        <v>15</v>
      </c>
      <c r="C630" s="3">
        <v>43921</v>
      </c>
      <c r="D630" s="2">
        <v>2497</v>
      </c>
      <c r="E630" s="2">
        <v>322.68</v>
      </c>
      <c r="F630" s="2">
        <v>1120</v>
      </c>
      <c r="G630" s="2">
        <v>104</v>
      </c>
      <c r="H630" s="2">
        <v>130</v>
      </c>
      <c r="I630" s="2">
        <v>236</v>
      </c>
      <c r="J630" t="str">
        <f>IF(C630&gt;DATE(2020,3,22),"Si","No")</f>
        <v>Si</v>
      </c>
      <c r="K630" t="str">
        <f>IF(OR(B630=18,B630=19),"No","Yes")</f>
        <v>Yes</v>
      </c>
      <c r="L630" t="str">
        <f>IF(C630&gt;DATE(2020,3,15),IF(C630&gt;DATE(2020,3,22),"Fuerte","Debil"),"No")</f>
        <v>Fuerte</v>
      </c>
      <c r="M630">
        <f>VLOOKUP(A630,Dias_Madrid!$A$1:$B$19,2,FALSE)</f>
        <v>1</v>
      </c>
      <c r="N630" t="str">
        <f>IF(C630&gt;DATE(2020,4,1),"Si","No")</f>
        <v>No</v>
      </c>
      <c r="O630" t="str">
        <f>IF(B630=13,"S","N")</f>
        <v>N</v>
      </c>
    </row>
    <row r="631" spans="1:15" x14ac:dyDescent="0.2">
      <c r="A631" s="1" t="s">
        <v>8</v>
      </c>
      <c r="B631">
        <v>15</v>
      </c>
      <c r="C631" s="3">
        <v>43922</v>
      </c>
      <c r="D631" s="2">
        <v>2682</v>
      </c>
      <c r="E631">
        <v>336.28</v>
      </c>
      <c r="F631" s="2">
        <v>1181</v>
      </c>
      <c r="G631">
        <v>108</v>
      </c>
      <c r="H631">
        <v>141</v>
      </c>
      <c r="I631" s="2">
        <v>278</v>
      </c>
      <c r="J631" t="str">
        <f>IF(C631&gt;DATE(2020,3,22),"Si","No")</f>
        <v>Si</v>
      </c>
      <c r="K631" t="str">
        <f>IF(OR(B631=18,B631=19),"No","Yes")</f>
        <v>Yes</v>
      </c>
      <c r="L631" t="str">
        <f>IF(C631&gt;DATE(2020,3,15),IF(C631&gt;DATE(2020,3,22),"Fuerte","Debil"),"No")</f>
        <v>Fuerte</v>
      </c>
      <c r="M631">
        <f>VLOOKUP(A631,Dias_Madrid!$A$1:$B$19,2,FALSE)</f>
        <v>1</v>
      </c>
      <c r="N631" t="str">
        <f>IF(C631&gt;DATE(2020,4,1),"Si","No")</f>
        <v>No</v>
      </c>
      <c r="O631" t="str">
        <f>IF(B631=13,"S","N")</f>
        <v>N</v>
      </c>
    </row>
    <row r="632" spans="1:15" x14ac:dyDescent="0.2">
      <c r="A632" s="1" t="s">
        <v>8</v>
      </c>
      <c r="B632">
        <v>15</v>
      </c>
      <c r="C632" s="3">
        <v>43923</v>
      </c>
      <c r="D632" s="2">
        <v>2836</v>
      </c>
      <c r="E632">
        <v>348.82</v>
      </c>
      <c r="F632" s="2">
        <v>1284</v>
      </c>
      <c r="G632">
        <v>119</v>
      </c>
      <c r="H632">
        <v>151</v>
      </c>
      <c r="I632" s="2">
        <v>294</v>
      </c>
      <c r="J632" t="str">
        <f>IF(C632&gt;DATE(2020,3,22),"Si","No")</f>
        <v>Si</v>
      </c>
      <c r="K632" t="str">
        <f>IF(OR(B632=18,B632=19),"No","Yes")</f>
        <v>Yes</v>
      </c>
      <c r="L632" t="str">
        <f>IF(C632&gt;DATE(2020,3,15),IF(C632&gt;DATE(2020,3,22),"Fuerte","Debil"),"No")</f>
        <v>Fuerte</v>
      </c>
      <c r="M632">
        <f>VLOOKUP(A632,Dias_Madrid!$A$1:$B$19,2,FALSE)</f>
        <v>1</v>
      </c>
      <c r="N632" t="str">
        <f>IF(C632&gt;DATE(2020,4,1),"Si","No")</f>
        <v>Si</v>
      </c>
      <c r="O632" t="str">
        <f>IF(B632=13,"S","N")</f>
        <v>N</v>
      </c>
    </row>
    <row r="633" spans="1:15" x14ac:dyDescent="0.2">
      <c r="A633" s="20" t="s">
        <v>8</v>
      </c>
      <c r="B633" s="18">
        <v>15</v>
      </c>
      <c r="C633" s="3">
        <v>43924</v>
      </c>
      <c r="D633" s="19">
        <v>2972</v>
      </c>
      <c r="E633" s="18">
        <v>352.8</v>
      </c>
      <c r="F633" s="19">
        <v>1341</v>
      </c>
      <c r="G633" s="18">
        <v>120</v>
      </c>
      <c r="H633" s="18">
        <v>171</v>
      </c>
      <c r="I633" s="19">
        <v>311</v>
      </c>
      <c r="J633" t="str">
        <f>IF(C633&gt;DATE(2020,3,22),"Si","No")</f>
        <v>Si</v>
      </c>
      <c r="K633" t="str">
        <f>IF(OR(B633=18,B633=19),"No","Yes")</f>
        <v>Yes</v>
      </c>
      <c r="L633" t="str">
        <f>IF(C633&gt;DATE(2020,3,15),IF(C633&gt;DATE(2020,3,22),"Fuerte","Debil"),"No")</f>
        <v>Fuerte</v>
      </c>
      <c r="M633">
        <f>VLOOKUP(A633,Dias_Madrid!$A$1:$B$19,2,FALSE)</f>
        <v>1</v>
      </c>
      <c r="N633" t="str">
        <f>IF(C633&gt;DATE(2020,4,1),"Si","No")</f>
        <v>Si</v>
      </c>
      <c r="O633" t="str">
        <f>IF(B633=13,"S","N")</f>
        <v>N</v>
      </c>
    </row>
    <row r="634" spans="1:15" x14ac:dyDescent="0.2">
      <c r="A634" s="1" t="s">
        <v>8</v>
      </c>
      <c r="B634">
        <v>15</v>
      </c>
      <c r="C634" s="3">
        <v>43925</v>
      </c>
      <c r="D634" s="2">
        <v>3073</v>
      </c>
      <c r="E634">
        <v>348.36</v>
      </c>
      <c r="F634" s="2">
        <v>1399</v>
      </c>
      <c r="G634">
        <v>123</v>
      </c>
      <c r="H634">
        <v>178</v>
      </c>
      <c r="I634" s="2">
        <v>334</v>
      </c>
      <c r="J634" t="str">
        <f>IF(C634&gt;DATE(2020,3,22),"Si","No")</f>
        <v>Si</v>
      </c>
      <c r="K634" t="str">
        <f>IF(OR(B634=18,B634=19),"No","Yes")</f>
        <v>Yes</v>
      </c>
      <c r="L634" t="str">
        <f>IF(C634&gt;DATE(2020,3,15),IF(C634&gt;DATE(2020,3,22),"Fuerte","Debil"),"No")</f>
        <v>Fuerte</v>
      </c>
      <c r="M634">
        <f>VLOOKUP(A634,Dias_Madrid!$A$1:$B$19,2,FALSE)</f>
        <v>1</v>
      </c>
      <c r="N634" t="str">
        <f>IF(C634&gt;DATE(2020,4,1),"Si","No")</f>
        <v>Si</v>
      </c>
      <c r="O634" t="str">
        <f>IF(B634=13,"S","N")</f>
        <v>N</v>
      </c>
    </row>
    <row r="635" spans="1:15" x14ac:dyDescent="0.2">
      <c r="A635" s="1" t="s">
        <v>8</v>
      </c>
      <c r="B635">
        <v>15</v>
      </c>
      <c r="C635" s="3">
        <v>43926</v>
      </c>
      <c r="D635" s="2">
        <v>3231</v>
      </c>
      <c r="E635">
        <v>358.45</v>
      </c>
      <c r="F635" s="2">
        <v>1432</v>
      </c>
      <c r="G635">
        <v>124</v>
      </c>
      <c r="H635" s="2">
        <v>187</v>
      </c>
      <c r="I635" s="2">
        <v>380</v>
      </c>
      <c r="J635" t="str">
        <f>IF(C635&gt;DATE(2020,3,22),"Si","No")</f>
        <v>Si</v>
      </c>
      <c r="K635" t="str">
        <f>IF(OR(B635=18,B635=19),"No","Yes")</f>
        <v>Yes</v>
      </c>
      <c r="L635" t="str">
        <f>IF(C635&gt;DATE(2020,3,15),IF(C635&gt;DATE(2020,3,22),"Fuerte","Debil"),"No")</f>
        <v>Fuerte</v>
      </c>
      <c r="M635">
        <f>VLOOKUP(A635,Dias_Madrid!$A$1:$B$19,2,FALSE)</f>
        <v>1</v>
      </c>
      <c r="N635" t="str">
        <f>IF(C635&gt;DATE(2020,4,1),"Si","No")</f>
        <v>Si</v>
      </c>
      <c r="O635" t="str">
        <f>IF(B635=13,"S","N")</f>
        <v>N</v>
      </c>
    </row>
    <row r="636" spans="1:15" x14ac:dyDescent="0.2">
      <c r="A636" s="1" t="s">
        <v>8</v>
      </c>
      <c r="B636">
        <v>15</v>
      </c>
      <c r="C636" s="3">
        <v>43927</v>
      </c>
      <c r="D636" s="2">
        <v>3355</v>
      </c>
      <c r="E636">
        <v>357.83</v>
      </c>
      <c r="F636" s="2">
        <v>1488</v>
      </c>
      <c r="G636">
        <v>124</v>
      </c>
      <c r="H636" s="2">
        <v>202</v>
      </c>
      <c r="I636" s="2">
        <v>421</v>
      </c>
      <c r="J636" t="str">
        <f>IF(C636&gt;DATE(2020,3,22),"Si","No")</f>
        <v>Si</v>
      </c>
      <c r="K636" t="str">
        <f>IF(OR(B636=18,B636=19),"No","Yes")</f>
        <v>Yes</v>
      </c>
      <c r="L636" t="str">
        <f>IF(C636&gt;DATE(2020,3,15),IF(C636&gt;DATE(2020,3,22),"Fuerte","Debil"),"No")</f>
        <v>Fuerte</v>
      </c>
      <c r="M636">
        <f>VLOOKUP(A636,Dias_Madrid!$A$1:$B$19,2,FALSE)</f>
        <v>1</v>
      </c>
      <c r="N636" t="str">
        <f>IF(C636&gt;DATE(2020,4,1),"Si","No")</f>
        <v>Si</v>
      </c>
      <c r="O636" t="str">
        <f>IF(B636=13,"S","N")</f>
        <v>N</v>
      </c>
    </row>
    <row r="637" spans="1:15" x14ac:dyDescent="0.2">
      <c r="A637" s="1" t="s">
        <v>8</v>
      </c>
      <c r="B637">
        <v>15</v>
      </c>
      <c r="C637" s="3">
        <v>43928</v>
      </c>
      <c r="D637" s="2">
        <v>3467</v>
      </c>
      <c r="E637">
        <v>346.98</v>
      </c>
      <c r="F637" s="2">
        <v>1526</v>
      </c>
      <c r="G637">
        <v>124</v>
      </c>
      <c r="H637" s="2">
        <v>206</v>
      </c>
      <c r="I637" s="2">
        <v>450</v>
      </c>
      <c r="J637" t="str">
        <f>IF(C637&gt;DATE(2020,3,22),"Si","No")</f>
        <v>Si</v>
      </c>
      <c r="K637" t="str">
        <f>IF(OR(B637=18,B637=19),"No","Yes")</f>
        <v>Yes</v>
      </c>
      <c r="L637" t="str">
        <f>IF(C637&gt;DATE(2020,3,15),IF(C637&gt;DATE(2020,3,22),"Fuerte","Debil"),"No")</f>
        <v>Fuerte</v>
      </c>
      <c r="M637">
        <f>VLOOKUP(A637,Dias_Madrid!$A$1:$B$19,2,FALSE)</f>
        <v>1</v>
      </c>
      <c r="N637" t="str">
        <f>IF(C637&gt;DATE(2020,4,1),"Si","No")</f>
        <v>Si</v>
      </c>
      <c r="O637" t="str">
        <f>IF(B637=13,"S","N")</f>
        <v>N</v>
      </c>
    </row>
    <row r="638" spans="1:15" x14ac:dyDescent="0.2">
      <c r="A638" s="1" t="s">
        <v>8</v>
      </c>
      <c r="B638">
        <v>15</v>
      </c>
      <c r="C638" s="3">
        <v>43929</v>
      </c>
      <c r="D638" s="2">
        <v>3575</v>
      </c>
      <c r="E638">
        <v>330.78</v>
      </c>
      <c r="F638" s="2">
        <v>1526</v>
      </c>
      <c r="G638">
        <v>124</v>
      </c>
      <c r="H638" s="2">
        <v>214</v>
      </c>
      <c r="I638" s="2">
        <v>462</v>
      </c>
      <c r="J638" t="str">
        <f>IF(C638&gt;DATE(2020,3,22),"Si","No")</f>
        <v>Si</v>
      </c>
      <c r="K638" t="str">
        <f>IF(OR(B638=18,B638=19),"No","Yes")</f>
        <v>Yes</v>
      </c>
      <c r="L638" t="str">
        <f>IF(C638&gt;DATE(2020,3,15),IF(C638&gt;DATE(2020,3,22),"Fuerte","Debil"),"No")</f>
        <v>Fuerte</v>
      </c>
      <c r="M638">
        <f>VLOOKUP(A638,Dias_Madrid!$A$1:$B$19,2,FALSE)</f>
        <v>1</v>
      </c>
      <c r="N638" t="str">
        <f>IF(C638&gt;DATE(2020,4,1),"Si","No")</f>
        <v>Si</v>
      </c>
      <c r="O638" t="str">
        <f>IF(B638=13,"S","N")</f>
        <v>N</v>
      </c>
    </row>
    <row r="639" spans="1:15" x14ac:dyDescent="0.2">
      <c r="A639" s="1" t="s">
        <v>8</v>
      </c>
      <c r="B639">
        <v>15</v>
      </c>
      <c r="C639" s="3">
        <v>43930</v>
      </c>
      <c r="D639" s="2">
        <v>3748</v>
      </c>
      <c r="E639">
        <v>322.07</v>
      </c>
      <c r="F639" s="2">
        <v>1620</v>
      </c>
      <c r="G639">
        <v>124</v>
      </c>
      <c r="H639" s="2">
        <v>218</v>
      </c>
      <c r="I639" s="2">
        <v>560</v>
      </c>
      <c r="J639" t="str">
        <f>IF(C639&gt;DATE(2020,3,22),"Si","No")</f>
        <v>Si</v>
      </c>
      <c r="K639" t="str">
        <f>IF(OR(B639=18,B639=19),"No","Yes")</f>
        <v>Yes</v>
      </c>
      <c r="L639" t="str">
        <f>IF(C639&gt;DATE(2020,3,15),IF(C639&gt;DATE(2020,3,22),"Fuerte","Debil"),"No")</f>
        <v>Fuerte</v>
      </c>
      <c r="M639">
        <f>VLOOKUP(A639,Dias_Madrid!$A$1:$B$19,2,FALSE)</f>
        <v>1</v>
      </c>
      <c r="N639" t="str">
        <f>IF(C639&gt;DATE(2020,4,1),"Si","No")</f>
        <v>Si</v>
      </c>
      <c r="O639" t="str">
        <f>IF(B639=13,"S","N")</f>
        <v>N</v>
      </c>
    </row>
    <row r="640" spans="1:15" x14ac:dyDescent="0.2">
      <c r="A640" s="1" t="s">
        <v>8</v>
      </c>
      <c r="B640">
        <v>15</v>
      </c>
      <c r="C640" s="3">
        <v>43931</v>
      </c>
      <c r="D640" s="2">
        <v>3817</v>
      </c>
      <c r="E640">
        <v>303.88</v>
      </c>
      <c r="F640" s="2">
        <v>1641</v>
      </c>
      <c r="G640">
        <v>124</v>
      </c>
      <c r="H640" s="2">
        <v>227</v>
      </c>
      <c r="I640" s="2">
        <v>603</v>
      </c>
      <c r="J640" t="str">
        <f>IF(C640&gt;DATE(2020,3,22),"Si","No")</f>
        <v>Si</v>
      </c>
      <c r="K640" t="str">
        <f>IF(OR(B640=18,B640=19),"No","Yes")</f>
        <v>Yes</v>
      </c>
      <c r="L640" t="str">
        <f>IF(C640&gt;DATE(2020,3,15),IF(C640&gt;DATE(2020,3,22),"Fuerte","Debil"),"No")</f>
        <v>Fuerte</v>
      </c>
      <c r="M640">
        <f>VLOOKUP(A640,Dias_Madrid!$A$1:$B$19,2,FALSE)</f>
        <v>1</v>
      </c>
      <c r="N640" t="str">
        <f>IF(C640&gt;DATE(2020,4,1),"Si","No")</f>
        <v>Si</v>
      </c>
      <c r="O640" t="str">
        <f>IF(B640=13,"S","N")</f>
        <v>N</v>
      </c>
    </row>
    <row r="641" spans="1:15" x14ac:dyDescent="0.2">
      <c r="A641" s="1" t="s">
        <v>8</v>
      </c>
      <c r="B641">
        <v>15</v>
      </c>
      <c r="C641" s="3">
        <v>43932</v>
      </c>
      <c r="D641" s="2">
        <v>3969</v>
      </c>
      <c r="E641">
        <v>299.29000000000002</v>
      </c>
      <c r="F641" s="2">
        <v>1663</v>
      </c>
      <c r="G641">
        <v>124</v>
      </c>
      <c r="H641" s="2">
        <v>232</v>
      </c>
      <c r="I641" s="2">
        <v>650</v>
      </c>
      <c r="J641" t="str">
        <f>IF(C641&gt;DATE(2020,3,22),"Si","No")</f>
        <v>Si</v>
      </c>
      <c r="K641" t="str">
        <f>IF(OR(B641=18,B641=19),"No","Yes")</f>
        <v>Yes</v>
      </c>
      <c r="L641" t="str">
        <f>IF(C641&gt;DATE(2020,3,15),IF(C641&gt;DATE(2020,3,22),"Fuerte","Debil"),"No")</f>
        <v>Fuerte</v>
      </c>
      <c r="M641">
        <f>VLOOKUP(A641,Dias_Madrid!$A$1:$B$19,2,FALSE)</f>
        <v>1</v>
      </c>
      <c r="N641" t="str">
        <f>IF(C641&gt;DATE(2020,4,1),"Si","No")</f>
        <v>Si</v>
      </c>
      <c r="O641" t="str">
        <f>IF(B641=13,"S","N")</f>
        <v>N</v>
      </c>
    </row>
    <row r="642" spans="1:15" x14ac:dyDescent="0.2">
      <c r="A642" s="1" t="s">
        <v>8</v>
      </c>
      <c r="B642">
        <v>15</v>
      </c>
      <c r="C642" s="3">
        <v>43933</v>
      </c>
      <c r="D642" s="2">
        <v>4092</v>
      </c>
      <c r="E642">
        <v>297.45999999999998</v>
      </c>
      <c r="F642" s="2">
        <v>1693</v>
      </c>
      <c r="G642">
        <v>124</v>
      </c>
      <c r="H642" s="2">
        <v>239</v>
      </c>
      <c r="I642" s="2">
        <v>695</v>
      </c>
      <c r="J642" t="str">
        <f>IF(C642&gt;DATE(2020,3,22),"Si","No")</f>
        <v>Si</v>
      </c>
      <c r="K642" t="str">
        <f>IF(OR(B642=18,B642=19),"No","Yes")</f>
        <v>Yes</v>
      </c>
      <c r="L642" t="str">
        <f>IF(C642&gt;DATE(2020,3,15),IF(C642&gt;DATE(2020,3,22),"Fuerte","Debil"),"No")</f>
        <v>Fuerte</v>
      </c>
      <c r="M642">
        <f>VLOOKUP(A642,Dias_Madrid!$A$1:$B$19,2,FALSE)</f>
        <v>1</v>
      </c>
      <c r="N642" t="str">
        <f>IF(C642&gt;DATE(2020,4,1),"Si","No")</f>
        <v>Si</v>
      </c>
      <c r="O642" t="str">
        <f>IF(B642=13,"S","N")</f>
        <v>N</v>
      </c>
    </row>
    <row r="643" spans="1:15" x14ac:dyDescent="0.2">
      <c r="A643" s="1" t="s">
        <v>8</v>
      </c>
      <c r="B643">
        <v>15</v>
      </c>
      <c r="C643" s="3">
        <v>43934</v>
      </c>
      <c r="D643" s="2">
        <v>4150</v>
      </c>
      <c r="E643">
        <v>282.02</v>
      </c>
      <c r="F643" s="2">
        <v>1705</v>
      </c>
      <c r="G643">
        <v>124</v>
      </c>
      <c r="H643" s="2">
        <v>249</v>
      </c>
      <c r="I643">
        <v>730</v>
      </c>
      <c r="J643" t="str">
        <f>IF(C643&gt;DATE(2020,3,22),"Si","No")</f>
        <v>Si</v>
      </c>
      <c r="K643" t="str">
        <f>IF(OR(B643=18,B643=19),"No","Yes")</f>
        <v>Yes</v>
      </c>
      <c r="L643" t="str">
        <f>IF(C643&gt;DATE(2020,3,15),IF(C643&gt;DATE(2020,3,22),"Fuerte","Debil"),"No")</f>
        <v>Fuerte</v>
      </c>
      <c r="M643">
        <f>VLOOKUP(A643,Dias_Madrid!$A$1:$B$19,2,FALSE)</f>
        <v>1</v>
      </c>
      <c r="N643" t="str">
        <f>IF(C643&gt;DATE(2020,4,1),"Si","No")</f>
        <v>Si</v>
      </c>
      <c r="O643" t="str">
        <f>IF(B643=13,"S","N")</f>
        <v>N</v>
      </c>
    </row>
    <row r="644" spans="1:15" x14ac:dyDescent="0.2">
      <c r="A644" s="1" t="s">
        <v>8</v>
      </c>
      <c r="B644">
        <v>15</v>
      </c>
      <c r="C644" s="3">
        <v>43935</v>
      </c>
      <c r="D644" s="2">
        <v>4246</v>
      </c>
      <c r="E644">
        <v>267.33999999999997</v>
      </c>
      <c r="F644" s="2">
        <v>1731</v>
      </c>
      <c r="G644">
        <v>124</v>
      </c>
      <c r="H644" s="2">
        <v>252</v>
      </c>
      <c r="I644" s="2">
        <v>808</v>
      </c>
      <c r="J644" t="str">
        <f>IF(C644&gt;DATE(2020,3,22),"Si","No")</f>
        <v>Si</v>
      </c>
      <c r="K644" t="str">
        <f>IF(OR(B644=18,B644=19),"No","Yes")</f>
        <v>Yes</v>
      </c>
      <c r="L644" t="str">
        <f>IF(C644&gt;DATE(2020,3,15),IF(C644&gt;DATE(2020,3,22),"Fuerte","Debil"),"No")</f>
        <v>Fuerte</v>
      </c>
      <c r="M644">
        <f>VLOOKUP(A644,Dias_Madrid!$A$1:$B$19,2,FALSE)</f>
        <v>1</v>
      </c>
      <c r="N644" t="str">
        <f>IF(C644&gt;DATE(2020,4,1),"Si","No")</f>
        <v>Si</v>
      </c>
      <c r="O644" t="str">
        <f>IF(B644=13,"S","N")</f>
        <v>N</v>
      </c>
    </row>
    <row r="645" spans="1:15" x14ac:dyDescent="0.2">
      <c r="A645" s="1" t="s">
        <v>8</v>
      </c>
      <c r="B645">
        <v>15</v>
      </c>
      <c r="C645" s="3">
        <v>43936</v>
      </c>
      <c r="D645" s="2">
        <v>4348</v>
      </c>
      <c r="E645" s="2">
        <v>254.66</v>
      </c>
      <c r="F645" s="2">
        <v>1752</v>
      </c>
      <c r="G645" s="2">
        <v>124</v>
      </c>
      <c r="H645" s="2">
        <v>261</v>
      </c>
      <c r="I645" s="2">
        <v>845</v>
      </c>
      <c r="J645" t="str">
        <f>IF(C645&gt;DATE(2020,3,22),"Si","No")</f>
        <v>Si</v>
      </c>
      <c r="K645" t="str">
        <f>IF(OR(B645=18,B645=19),"No","Yes")</f>
        <v>Yes</v>
      </c>
      <c r="L645" t="str">
        <f>IF(C645&gt;DATE(2020,3,15),IF(C645&gt;DATE(2020,3,22),"Fuerte","Debil"),"No")</f>
        <v>Fuerte</v>
      </c>
      <c r="M645">
        <f>VLOOKUP(A645,Dias_Madrid!$A$1:$B$19,2,FALSE)</f>
        <v>1</v>
      </c>
      <c r="N645" t="str">
        <f>IF(C645&gt;DATE(2020,4,1),"Si","No")</f>
        <v>Si</v>
      </c>
      <c r="O645" t="str">
        <f>IF(B645=13,"S","N")</f>
        <v>N</v>
      </c>
    </row>
    <row r="646" spans="1:15" x14ac:dyDescent="0.2">
      <c r="A646" s="1" t="s">
        <v>8</v>
      </c>
      <c r="B646">
        <v>15</v>
      </c>
      <c r="C646" s="3">
        <v>43937</v>
      </c>
      <c r="D646" s="2">
        <v>4433</v>
      </c>
      <c r="E646">
        <v>244.11</v>
      </c>
      <c r="F646" s="2">
        <v>1781</v>
      </c>
      <c r="G646">
        <v>124</v>
      </c>
      <c r="H646">
        <v>338</v>
      </c>
      <c r="I646">
        <v>892</v>
      </c>
      <c r="J646" t="str">
        <f>IF(C646&gt;DATE(2020,3,22),"Si","No")</f>
        <v>Si</v>
      </c>
      <c r="K646" t="str">
        <f>IF(OR(B646=18,B646=19),"No","Yes")</f>
        <v>Yes</v>
      </c>
      <c r="L646" t="str">
        <f>IF(C646&gt;DATE(2020,3,15),IF(C646&gt;DATE(2020,3,22),"Fuerte","Debil"),"No")</f>
        <v>Fuerte</v>
      </c>
      <c r="M646">
        <f>VLOOKUP(A646,Dias_Madrid!$A$1:$B$19,2,FALSE)</f>
        <v>1</v>
      </c>
      <c r="N646" t="str">
        <f>IF(C646&gt;DATE(2020,4,1),"Si","No")</f>
        <v>Si</v>
      </c>
      <c r="O646" t="str">
        <f>IF(B646=13,"S","N")</f>
        <v>N</v>
      </c>
    </row>
    <row r="647" spans="1:15" x14ac:dyDescent="0.2">
      <c r="A647" t="s">
        <v>9</v>
      </c>
      <c r="B647">
        <v>16</v>
      </c>
      <c r="C647" s="3">
        <v>43895</v>
      </c>
      <c r="D647" s="2">
        <v>17</v>
      </c>
      <c r="E647">
        <v>0.77</v>
      </c>
      <c r="G647">
        <v>0</v>
      </c>
      <c r="H647">
        <v>0</v>
      </c>
      <c r="I647" s="3"/>
      <c r="J647" t="str">
        <f>IF(C647&gt;DATE(2020,3,22),"Si","No")</f>
        <v>No</v>
      </c>
      <c r="K647" t="str">
        <f>IF(OR(B647=18,B647=19),"No","Yes")</f>
        <v>Yes</v>
      </c>
      <c r="L647" t="str">
        <f>IF(C647&gt;DATE(2020,3,15),IF(C647&gt;DATE(2020,3,22),"Fuerte","Debil"),"No")</f>
        <v>No</v>
      </c>
      <c r="M647">
        <f>VLOOKUP(A647,Dias_Madrid!$A$1:$B$19,2,FALSE)</f>
        <v>3</v>
      </c>
      <c r="N647" t="str">
        <f>IF(C647&gt;DATE(2020,4,1),"Si","No")</f>
        <v>No</v>
      </c>
      <c r="O647" t="str">
        <f>IF(B647=13,"S","N")</f>
        <v>N</v>
      </c>
    </row>
    <row r="648" spans="1:15" x14ac:dyDescent="0.2">
      <c r="A648" t="s">
        <v>9</v>
      </c>
      <c r="B648">
        <v>16</v>
      </c>
      <c r="C648" s="3">
        <v>43896</v>
      </c>
      <c r="D648">
        <v>17</v>
      </c>
      <c r="E648">
        <v>0.77</v>
      </c>
      <c r="G648">
        <v>0</v>
      </c>
      <c r="H648">
        <v>1</v>
      </c>
      <c r="I648" s="3"/>
      <c r="J648" t="str">
        <f>IF(C648&gt;DATE(2020,3,22),"Si","No")</f>
        <v>No</v>
      </c>
      <c r="K648" t="str">
        <f>IF(OR(B648=18,B648=19),"No","Yes")</f>
        <v>Yes</v>
      </c>
      <c r="L648" t="str">
        <f>IF(C648&gt;DATE(2020,3,15),IF(C648&gt;DATE(2020,3,22),"Fuerte","Debil"),"No")</f>
        <v>No</v>
      </c>
      <c r="M648">
        <f>VLOOKUP(A648,Dias_Madrid!$A$1:$B$19,2,FALSE)</f>
        <v>3</v>
      </c>
      <c r="N648" t="str">
        <f>IF(C648&gt;DATE(2020,4,1),"Si","No")</f>
        <v>No</v>
      </c>
      <c r="O648" t="str">
        <f>IF(B648=13,"S","N")</f>
        <v>N</v>
      </c>
    </row>
    <row r="649" spans="1:15" x14ac:dyDescent="0.2">
      <c r="A649" t="s">
        <v>9</v>
      </c>
      <c r="B649">
        <v>16</v>
      </c>
      <c r="C649" s="3">
        <v>43897</v>
      </c>
      <c r="D649">
        <v>45</v>
      </c>
      <c r="E649">
        <v>2.04</v>
      </c>
      <c r="G649">
        <v>1</v>
      </c>
      <c r="H649">
        <v>1</v>
      </c>
      <c r="I649" s="3"/>
      <c r="J649" t="str">
        <f>IF(C649&gt;DATE(2020,3,22),"Si","No")</f>
        <v>No</v>
      </c>
      <c r="K649" t="str">
        <f>IF(OR(B649=18,B649=19),"No","Yes")</f>
        <v>Yes</v>
      </c>
      <c r="L649" t="str">
        <f>IF(C649&gt;DATE(2020,3,15),IF(C649&gt;DATE(2020,3,22),"Fuerte","Debil"),"No")</f>
        <v>No</v>
      </c>
      <c r="M649">
        <f>VLOOKUP(A649,Dias_Madrid!$A$1:$B$19,2,FALSE)</f>
        <v>3</v>
      </c>
      <c r="N649" t="str">
        <f>IF(C649&gt;DATE(2020,4,1),"Si","No")</f>
        <v>No</v>
      </c>
      <c r="O649" t="str">
        <f>IF(B649=13,"S","N")</f>
        <v>N</v>
      </c>
    </row>
    <row r="650" spans="1:15" x14ac:dyDescent="0.2">
      <c r="A650" t="s">
        <v>9</v>
      </c>
      <c r="B650">
        <v>16</v>
      </c>
      <c r="C650" s="3">
        <v>43898</v>
      </c>
      <c r="D650">
        <v>149</v>
      </c>
      <c r="E650">
        <v>6.75</v>
      </c>
      <c r="G650">
        <v>5</v>
      </c>
      <c r="H650">
        <v>5</v>
      </c>
      <c r="I650" s="3"/>
      <c r="J650" t="str">
        <f>IF(C650&gt;DATE(2020,3,22),"Si","No")</f>
        <v>No</v>
      </c>
      <c r="K650" t="str">
        <f>IF(OR(B650=18,B650=19),"No","Yes")</f>
        <v>Yes</v>
      </c>
      <c r="L650" t="str">
        <f>IF(C650&gt;DATE(2020,3,15),IF(C650&gt;DATE(2020,3,22),"Fuerte","Debil"),"No")</f>
        <v>No</v>
      </c>
      <c r="M650">
        <f>VLOOKUP(A650,Dias_Madrid!$A$1:$B$19,2,FALSE)</f>
        <v>3</v>
      </c>
      <c r="N650" t="str">
        <f>IF(C650&gt;DATE(2020,4,1),"Si","No")</f>
        <v>No</v>
      </c>
      <c r="O650" t="str">
        <f>IF(B650=13,"S","N")</f>
        <v>N</v>
      </c>
    </row>
    <row r="651" spans="1:15" x14ac:dyDescent="0.2">
      <c r="A651" t="s">
        <v>9</v>
      </c>
      <c r="B651">
        <v>16</v>
      </c>
      <c r="C651" s="3">
        <v>43899</v>
      </c>
      <c r="D651">
        <v>195</v>
      </c>
      <c r="E651">
        <v>8.83</v>
      </c>
      <c r="G651">
        <v>5</v>
      </c>
      <c r="H651">
        <v>6</v>
      </c>
      <c r="I651" s="3"/>
      <c r="J651" t="str">
        <f>IF(C651&gt;DATE(2020,3,22),"Si","No")</f>
        <v>No</v>
      </c>
      <c r="K651" t="str">
        <f>IF(OR(B651=18,B651=19),"No","Yes")</f>
        <v>Yes</v>
      </c>
      <c r="L651" t="str">
        <f>IF(C651&gt;DATE(2020,3,15),IF(C651&gt;DATE(2020,3,22),"Fuerte","Debil"),"No")</f>
        <v>No</v>
      </c>
      <c r="M651">
        <f>VLOOKUP(A651,Dias_Madrid!$A$1:$B$19,2,FALSE)</f>
        <v>3</v>
      </c>
      <c r="N651" t="str">
        <f>IF(C651&gt;DATE(2020,4,1),"Si","No")</f>
        <v>No</v>
      </c>
      <c r="O651" t="str">
        <f>IF(B651=13,"S","N")</f>
        <v>N</v>
      </c>
    </row>
    <row r="652" spans="1:15" x14ac:dyDescent="0.2">
      <c r="A652" t="s">
        <v>9</v>
      </c>
      <c r="B652">
        <v>16</v>
      </c>
      <c r="C652" s="3">
        <v>43900</v>
      </c>
      <c r="D652" s="9">
        <v>225</v>
      </c>
      <c r="E652">
        <v>10.19</v>
      </c>
      <c r="G652" s="9">
        <v>15</v>
      </c>
      <c r="H652" s="9">
        <v>6</v>
      </c>
      <c r="I652" s="3"/>
      <c r="J652" t="str">
        <f>IF(C652&gt;DATE(2020,3,22),"Si","No")</f>
        <v>No</v>
      </c>
      <c r="K652" t="str">
        <f>IF(OR(B652=18,B652=19),"No","Yes")</f>
        <v>Yes</v>
      </c>
      <c r="L652" t="str">
        <f>IF(C652&gt;DATE(2020,3,15),IF(C652&gt;DATE(2020,3,22),"Fuerte","Debil"),"No")</f>
        <v>No</v>
      </c>
      <c r="M652">
        <f>VLOOKUP(A652,Dias_Madrid!$A$1:$B$19,2,FALSE)</f>
        <v>3</v>
      </c>
      <c r="N652" t="str">
        <f>IF(C652&gt;DATE(2020,4,1),"Si","No")</f>
        <v>No</v>
      </c>
      <c r="O652" t="str">
        <f>IF(B652=13,"S","N")</f>
        <v>N</v>
      </c>
    </row>
    <row r="653" spans="1:15" x14ac:dyDescent="0.2">
      <c r="A653" t="s">
        <v>9</v>
      </c>
      <c r="B653">
        <v>16</v>
      </c>
      <c r="C653" s="3">
        <v>43901</v>
      </c>
      <c r="D653" s="9">
        <v>346</v>
      </c>
      <c r="E653">
        <v>15.67</v>
      </c>
      <c r="G653" s="9">
        <v>18</v>
      </c>
      <c r="H653" s="9">
        <v>11</v>
      </c>
      <c r="I653" s="3"/>
      <c r="J653" t="str">
        <f>IF(C653&gt;DATE(2020,3,22),"Si","No")</f>
        <v>No</v>
      </c>
      <c r="K653" t="str">
        <f>IF(OR(B653=18,B653=19),"No","Yes")</f>
        <v>Yes</v>
      </c>
      <c r="L653" t="str">
        <f>IF(C653&gt;DATE(2020,3,15),IF(C653&gt;DATE(2020,3,22),"Fuerte","Debil"),"No")</f>
        <v>No</v>
      </c>
      <c r="M653">
        <f>VLOOKUP(A653,Dias_Madrid!$A$1:$B$19,2,FALSE)</f>
        <v>3</v>
      </c>
      <c r="N653" t="str">
        <f>IF(C653&gt;DATE(2020,4,1),"Si","No")</f>
        <v>No</v>
      </c>
      <c r="O653" t="str">
        <f>IF(B653=13,"S","N")</f>
        <v>N</v>
      </c>
    </row>
    <row r="654" spans="1:15" x14ac:dyDescent="0.2">
      <c r="A654" t="s">
        <v>9</v>
      </c>
      <c r="B654">
        <v>16</v>
      </c>
      <c r="C654" s="3">
        <v>43902</v>
      </c>
      <c r="D654" s="9">
        <v>417</v>
      </c>
      <c r="E654">
        <v>18.89</v>
      </c>
      <c r="G654" s="9">
        <v>20</v>
      </c>
      <c r="H654" s="9">
        <v>14</v>
      </c>
      <c r="I654" s="3"/>
      <c r="J654" t="str">
        <f>IF(C654&gt;DATE(2020,3,22),"Si","No")</f>
        <v>No</v>
      </c>
      <c r="K654" t="str">
        <f>IF(OR(B654=18,B654=19),"No","Yes")</f>
        <v>Yes</v>
      </c>
      <c r="L654" t="str">
        <f>IF(C654&gt;DATE(2020,3,15),IF(C654&gt;DATE(2020,3,22),"Fuerte","Debil"),"No")</f>
        <v>No</v>
      </c>
      <c r="M654">
        <f>VLOOKUP(A654,Dias_Madrid!$A$1:$B$19,2,FALSE)</f>
        <v>3</v>
      </c>
      <c r="N654" t="str">
        <f>IF(C654&gt;DATE(2020,4,1),"Si","No")</f>
        <v>No</v>
      </c>
      <c r="O654" t="str">
        <f>IF(B654=13,"S","N")</f>
        <v>N</v>
      </c>
    </row>
    <row r="655" spans="1:15" x14ac:dyDescent="0.2">
      <c r="A655" t="s">
        <v>9</v>
      </c>
      <c r="B655">
        <v>16</v>
      </c>
      <c r="C655" s="3">
        <v>43903</v>
      </c>
      <c r="D655" s="9">
        <v>417</v>
      </c>
      <c r="G655" s="9"/>
      <c r="H655" s="9">
        <v>14</v>
      </c>
      <c r="I655" s="3"/>
      <c r="J655" t="str">
        <f>IF(C655&gt;DATE(2020,3,22),"Si","No")</f>
        <v>No</v>
      </c>
      <c r="K655" t="str">
        <f>IF(OR(B655=18,B655=19),"No","Yes")</f>
        <v>Yes</v>
      </c>
      <c r="L655" t="str">
        <f>IF(C655&gt;DATE(2020,3,15),IF(C655&gt;DATE(2020,3,22),"Fuerte","Debil"),"No")</f>
        <v>No</v>
      </c>
      <c r="M655">
        <f>VLOOKUP(A655,Dias_Madrid!$A$1:$B$19,2,FALSE)</f>
        <v>3</v>
      </c>
      <c r="N655" t="str">
        <f>IF(C655&gt;DATE(2020,4,1),"Si","No")</f>
        <v>No</v>
      </c>
      <c r="O655" t="str">
        <f>IF(B655=13,"S","N")</f>
        <v>N</v>
      </c>
    </row>
    <row r="656" spans="1:15" x14ac:dyDescent="0.2">
      <c r="A656" t="s">
        <v>9</v>
      </c>
      <c r="B656">
        <v>16</v>
      </c>
      <c r="C656" s="3">
        <v>43904</v>
      </c>
      <c r="D656" s="9">
        <v>630</v>
      </c>
      <c r="G656" s="9"/>
      <c r="H656" s="9">
        <v>23</v>
      </c>
      <c r="I656" s="3"/>
      <c r="J656" t="str">
        <f>IF(C656&gt;DATE(2020,3,22),"Si","No")</f>
        <v>No</v>
      </c>
      <c r="K656" t="str">
        <f>IF(OR(B656=18,B656=19),"No","Yes")</f>
        <v>Yes</v>
      </c>
      <c r="L656" t="str">
        <f>IF(C656&gt;DATE(2020,3,15),IF(C656&gt;DATE(2020,3,22),"Fuerte","Debil"),"No")</f>
        <v>No</v>
      </c>
      <c r="M656">
        <f>VLOOKUP(A656,Dias_Madrid!$A$1:$B$19,2,FALSE)</f>
        <v>3</v>
      </c>
      <c r="N656" t="str">
        <f>IF(C656&gt;DATE(2020,4,1),"Si","No")</f>
        <v>No</v>
      </c>
      <c r="O656" t="str">
        <f>IF(B656=13,"S","N")</f>
        <v>N</v>
      </c>
    </row>
    <row r="657" spans="1:15" x14ac:dyDescent="0.2">
      <c r="A657" t="s">
        <v>9</v>
      </c>
      <c r="B657">
        <v>16</v>
      </c>
      <c r="C657" s="3">
        <v>43905</v>
      </c>
      <c r="D657" s="11">
        <v>630</v>
      </c>
      <c r="E657">
        <v>28.13</v>
      </c>
      <c r="G657" s="9">
        <v>29</v>
      </c>
      <c r="H657" s="9">
        <v>23</v>
      </c>
      <c r="I657" s="3"/>
      <c r="J657" t="str">
        <f>IF(C657&gt;DATE(2020,3,22),"Si","No")</f>
        <v>No</v>
      </c>
      <c r="K657" t="str">
        <f>IF(OR(B657=18,B657=19),"No","Yes")</f>
        <v>Yes</v>
      </c>
      <c r="L657" t="str">
        <f>IF(C657&gt;DATE(2020,3,15),IF(C657&gt;DATE(2020,3,22),"Fuerte","Debil"),"No")</f>
        <v>No</v>
      </c>
      <c r="M657">
        <f>VLOOKUP(A657,Dias_Madrid!$A$1:$B$19,2,FALSE)</f>
        <v>3</v>
      </c>
      <c r="N657" t="str">
        <f>IF(C657&gt;DATE(2020,4,1),"Si","No")</f>
        <v>No</v>
      </c>
      <c r="O657" t="str">
        <f>IF(B657=13,"S","N")</f>
        <v>N</v>
      </c>
    </row>
    <row r="658" spans="1:15" x14ac:dyDescent="0.2">
      <c r="A658" t="s">
        <v>9</v>
      </c>
      <c r="B658">
        <v>16</v>
      </c>
      <c r="C658" s="3">
        <v>43906</v>
      </c>
      <c r="D658" s="9">
        <v>765</v>
      </c>
      <c r="E658">
        <v>34.06</v>
      </c>
      <c r="G658" s="9">
        <v>33</v>
      </c>
      <c r="H658" s="9">
        <v>36</v>
      </c>
      <c r="I658" s="3"/>
      <c r="J658" t="str">
        <f>IF(C658&gt;DATE(2020,3,22),"Si","No")</f>
        <v>No</v>
      </c>
      <c r="K658" t="str">
        <f>IF(OR(B658=18,B658=19),"No","Yes")</f>
        <v>Yes</v>
      </c>
      <c r="L658" t="str">
        <f>IF(C658&gt;DATE(2020,3,15),IF(C658&gt;DATE(2020,3,22),"Fuerte","Debil"),"No")</f>
        <v>Debil</v>
      </c>
      <c r="M658">
        <f>VLOOKUP(A658,Dias_Madrid!$A$1:$B$19,2,FALSE)</f>
        <v>3</v>
      </c>
      <c r="N658" t="str">
        <f>IF(C658&gt;DATE(2020,4,1),"Si","No")</f>
        <v>No</v>
      </c>
      <c r="O658" t="str">
        <f>IF(B658=13,"S","N")</f>
        <v>N</v>
      </c>
    </row>
    <row r="659" spans="1:15" x14ac:dyDescent="0.2">
      <c r="A659" t="s">
        <v>9</v>
      </c>
      <c r="B659">
        <v>16</v>
      </c>
      <c r="C659" s="3">
        <v>43907</v>
      </c>
      <c r="D659" s="9">
        <v>973</v>
      </c>
      <c r="E659">
        <v>43.3</v>
      </c>
      <c r="G659" s="9">
        <v>37</v>
      </c>
      <c r="H659" s="9">
        <v>40</v>
      </c>
      <c r="I659" s="3"/>
      <c r="J659" t="str">
        <f>IF(C659&gt;DATE(2020,3,22),"Si","No")</f>
        <v>No</v>
      </c>
      <c r="K659" t="str">
        <f>IF(OR(B659=18,B659=19),"No","Yes")</f>
        <v>Yes</v>
      </c>
      <c r="L659" t="str">
        <f>IF(C659&gt;DATE(2020,3,15),IF(C659&gt;DATE(2020,3,22),"Fuerte","Debil"),"No")</f>
        <v>Debil</v>
      </c>
      <c r="M659">
        <f>VLOOKUP(A659,Dias_Madrid!$A$1:$B$19,2,FALSE)</f>
        <v>3</v>
      </c>
      <c r="N659" t="str">
        <f>IF(C659&gt;DATE(2020,4,1),"Si","No")</f>
        <v>No</v>
      </c>
      <c r="O659" t="str">
        <f>IF(B659=13,"S","N")</f>
        <v>N</v>
      </c>
    </row>
    <row r="660" spans="1:15" x14ac:dyDescent="0.2">
      <c r="A660" t="s">
        <v>9</v>
      </c>
      <c r="B660">
        <v>16</v>
      </c>
      <c r="C660" s="3">
        <v>43908</v>
      </c>
      <c r="D660" s="9">
        <v>1190</v>
      </c>
      <c r="E660">
        <v>53.13</v>
      </c>
      <c r="G660" s="9">
        <v>44</v>
      </c>
      <c r="H660" s="9">
        <v>53</v>
      </c>
      <c r="I660" s="3"/>
      <c r="J660" t="str">
        <f>IF(C660&gt;DATE(2020,3,22),"Si","No")</f>
        <v>No</v>
      </c>
      <c r="K660" t="str">
        <f>IF(OR(B660=18,B660=19),"No","Yes")</f>
        <v>Yes</v>
      </c>
      <c r="L660" t="str">
        <f>IF(C660&gt;DATE(2020,3,15),IF(C660&gt;DATE(2020,3,22),"Fuerte","Debil"),"No")</f>
        <v>Debil</v>
      </c>
      <c r="M660">
        <f>VLOOKUP(A660,Dias_Madrid!$A$1:$B$19,2,FALSE)</f>
        <v>3</v>
      </c>
      <c r="N660" t="str">
        <f>IF(C660&gt;DATE(2020,4,1),"Si","No")</f>
        <v>No</v>
      </c>
      <c r="O660" t="str">
        <f>IF(B660=13,"S","N")</f>
        <v>N</v>
      </c>
    </row>
    <row r="661" spans="1:15" x14ac:dyDescent="0.2">
      <c r="A661" t="s">
        <v>9</v>
      </c>
      <c r="B661">
        <v>16</v>
      </c>
      <c r="C661" s="3">
        <v>43909</v>
      </c>
      <c r="D661" s="9">
        <v>1465</v>
      </c>
      <c r="E661">
        <v>64.319999999999993</v>
      </c>
      <c r="G661" s="9">
        <v>53</v>
      </c>
      <c r="H661" s="9">
        <v>71</v>
      </c>
      <c r="I661" s="3"/>
      <c r="J661" t="str">
        <f>IF(C661&gt;DATE(2020,3,22),"Si","No")</f>
        <v>No</v>
      </c>
      <c r="K661" t="str">
        <f>IF(OR(B661=18,B661=19),"No","Yes")</f>
        <v>Yes</v>
      </c>
      <c r="L661" t="str">
        <f>IF(C661&gt;DATE(2020,3,15),IF(C661&gt;DATE(2020,3,22),"Fuerte","Debil"),"No")</f>
        <v>Debil</v>
      </c>
      <c r="M661">
        <f>VLOOKUP(A661,Dias_Madrid!$A$1:$B$19,2,FALSE)</f>
        <v>3</v>
      </c>
      <c r="N661" t="str">
        <f>IF(C661&gt;DATE(2020,4,1),"Si","No")</f>
        <v>No</v>
      </c>
      <c r="O661" t="str">
        <f>IF(B661=13,"S","N")</f>
        <v>N</v>
      </c>
    </row>
    <row r="662" spans="1:15" x14ac:dyDescent="0.2">
      <c r="A662" t="s">
        <v>9</v>
      </c>
      <c r="B662">
        <v>16</v>
      </c>
      <c r="C662" s="3">
        <v>43910</v>
      </c>
      <c r="D662" s="2">
        <v>1725</v>
      </c>
      <c r="E662">
        <v>76.09</v>
      </c>
      <c r="F662">
        <v>654</v>
      </c>
      <c r="G662">
        <v>71</v>
      </c>
      <c r="H662">
        <v>85</v>
      </c>
      <c r="I662" s="3"/>
      <c r="J662" t="str">
        <f>IF(C662&gt;DATE(2020,3,22),"Si","No")</f>
        <v>No</v>
      </c>
      <c r="K662" t="str">
        <f>IF(OR(B662=18,B662=19),"No","Yes")</f>
        <v>Yes</v>
      </c>
      <c r="L662" t="str">
        <f>IF(C662&gt;DATE(2020,3,15),IF(C662&gt;DATE(2020,3,22),"Fuerte","Debil"),"No")</f>
        <v>Debil</v>
      </c>
      <c r="M662">
        <f>VLOOKUP(A662,Dias_Madrid!$A$1:$B$19,2,FALSE)</f>
        <v>3</v>
      </c>
      <c r="N662" t="str">
        <f>IF(C662&gt;DATE(2020,4,1),"Si","No")</f>
        <v>No</v>
      </c>
      <c r="O662" t="str">
        <f>IF(B662=13,"S","N")</f>
        <v>N</v>
      </c>
    </row>
    <row r="663" spans="1:15" x14ac:dyDescent="0.2">
      <c r="A663" t="s">
        <v>9</v>
      </c>
      <c r="B663">
        <v>16</v>
      </c>
      <c r="C663" s="3">
        <v>43911</v>
      </c>
      <c r="D663" s="2">
        <v>2097</v>
      </c>
      <c r="E663">
        <v>91.81</v>
      </c>
      <c r="F663">
        <v>988</v>
      </c>
      <c r="G663">
        <v>81</v>
      </c>
      <c r="H663">
        <v>97</v>
      </c>
      <c r="I663" s="3"/>
      <c r="J663" t="str">
        <f>IF(C663&gt;DATE(2020,3,22),"Si","No")</f>
        <v>No</v>
      </c>
      <c r="K663" t="str">
        <f>IF(OR(B663=18,B663=19),"No","Yes")</f>
        <v>Yes</v>
      </c>
      <c r="L663" t="str">
        <f>IF(C663&gt;DATE(2020,3,15),IF(C663&gt;DATE(2020,3,22),"Fuerte","Debil"),"No")</f>
        <v>Debil</v>
      </c>
      <c r="M663">
        <f>VLOOKUP(A663,Dias_Madrid!$A$1:$B$19,2,FALSE)</f>
        <v>3</v>
      </c>
      <c r="N663" t="str">
        <f>IF(C663&gt;DATE(2020,4,1),"Si","No")</f>
        <v>No</v>
      </c>
      <c r="O663" t="str">
        <f>IF(B663=13,"S","N")</f>
        <v>N</v>
      </c>
    </row>
    <row r="664" spans="1:15" x14ac:dyDescent="0.2">
      <c r="A664" t="s">
        <v>9</v>
      </c>
      <c r="B664">
        <v>16</v>
      </c>
      <c r="C664" s="3">
        <v>43912</v>
      </c>
      <c r="D664" s="2">
        <v>2421</v>
      </c>
      <c r="E664">
        <v>102.91</v>
      </c>
      <c r="F664" s="2">
        <v>1252</v>
      </c>
      <c r="G664">
        <v>92</v>
      </c>
      <c r="H664">
        <v>120</v>
      </c>
      <c r="I664">
        <v>283</v>
      </c>
      <c r="J664" t="str">
        <f>IF(C664&gt;DATE(2020,3,22),"Si","No")</f>
        <v>No</v>
      </c>
      <c r="K664" t="str">
        <f>IF(OR(B664=18,B664=19),"No","Yes")</f>
        <v>Yes</v>
      </c>
      <c r="L664" t="str">
        <f>IF(C664&gt;DATE(2020,3,15),IF(C664&gt;DATE(2020,3,22),"Fuerte","Debil"),"No")</f>
        <v>Debil</v>
      </c>
      <c r="M664">
        <f>VLOOKUP(A664,Dias_Madrid!$A$1:$B$19,2,FALSE)</f>
        <v>3</v>
      </c>
      <c r="N664" t="str">
        <f>IF(C664&gt;DATE(2020,4,1),"Si","No")</f>
        <v>No</v>
      </c>
      <c r="O664" t="str">
        <f>IF(B664=13,"S","N")</f>
        <v>N</v>
      </c>
    </row>
    <row r="665" spans="1:15" x14ac:dyDescent="0.2">
      <c r="A665" t="s">
        <v>9</v>
      </c>
      <c r="B665">
        <v>16</v>
      </c>
      <c r="C665" s="3">
        <v>43913</v>
      </c>
      <c r="D665" s="2">
        <v>2728</v>
      </c>
      <c r="E665">
        <v>114.73</v>
      </c>
      <c r="F665" s="2">
        <v>1425</v>
      </c>
      <c r="G665">
        <v>106</v>
      </c>
      <c r="H665">
        <v>133</v>
      </c>
      <c r="I665">
        <v>344</v>
      </c>
      <c r="J665" t="str">
        <f>IF(C665&gt;DATE(2020,3,22),"Si","No")</f>
        <v>Si</v>
      </c>
      <c r="K665" t="str">
        <f>IF(OR(B665=18,B665=19),"No","Yes")</f>
        <v>Yes</v>
      </c>
      <c r="L665" t="str">
        <f>IF(C665&gt;DATE(2020,3,15),IF(C665&gt;DATE(2020,3,22),"Fuerte","Debil"),"No")</f>
        <v>Fuerte</v>
      </c>
      <c r="M665">
        <f>VLOOKUP(A665,Dias_Madrid!$A$1:$B$19,2,FALSE)</f>
        <v>3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t="s">
        <v>9</v>
      </c>
      <c r="B666">
        <v>16</v>
      </c>
      <c r="C666" s="3">
        <v>43914</v>
      </c>
      <c r="D666" s="2">
        <v>3271</v>
      </c>
      <c r="E666">
        <v>139.6</v>
      </c>
      <c r="F666" s="2">
        <v>1577</v>
      </c>
      <c r="G666">
        <v>119</v>
      </c>
      <c r="H666">
        <v>155</v>
      </c>
      <c r="I666">
        <v>466</v>
      </c>
      <c r="J666" t="str">
        <f>IF(C666&gt;DATE(2020,3,22),"Si","No")</f>
        <v>Si</v>
      </c>
      <c r="K666" t="str">
        <f>IF(OR(B666=18,B666=19),"No","Yes")</f>
        <v>Yes</v>
      </c>
      <c r="L666" t="str">
        <f>IF(C666&gt;DATE(2020,3,15),IF(C666&gt;DATE(2020,3,22),"Fuerte","Debil"),"No")</f>
        <v>Fuerte</v>
      </c>
      <c r="M666">
        <f>VLOOKUP(A666,Dias_Madrid!$A$1:$B$19,2,FALSE)</f>
        <v>3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t="s">
        <v>9</v>
      </c>
      <c r="B667">
        <v>16</v>
      </c>
      <c r="C667" s="3">
        <v>43915</v>
      </c>
      <c r="D667" s="2">
        <v>3946</v>
      </c>
      <c r="E667">
        <v>164.99</v>
      </c>
      <c r="F667" s="2">
        <v>1907</v>
      </c>
      <c r="G667">
        <v>137</v>
      </c>
      <c r="H667">
        <v>180</v>
      </c>
      <c r="I667">
        <v>621</v>
      </c>
      <c r="J667" t="str">
        <f>IF(C667&gt;DATE(2020,3,22),"Si","No")</f>
        <v>Si</v>
      </c>
      <c r="K667" t="str">
        <f>IF(OR(B667=18,B667=19),"No","Yes")</f>
        <v>Yes</v>
      </c>
      <c r="L667" t="str">
        <f>IF(C667&gt;DATE(2020,3,15),IF(C667&gt;DATE(2020,3,22),"Fuerte","Debil"),"No")</f>
        <v>Fuerte</v>
      </c>
      <c r="M667">
        <f>VLOOKUP(A667,Dias_Madrid!$A$1:$B$19,2,FALSE)</f>
        <v>3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t="s">
        <v>9</v>
      </c>
      <c r="B668">
        <v>16</v>
      </c>
      <c r="C668" s="3">
        <v>43916</v>
      </c>
      <c r="D668" s="2">
        <v>4601</v>
      </c>
      <c r="E668">
        <v>189.51</v>
      </c>
      <c r="F668" s="2">
        <v>2270</v>
      </c>
      <c r="G668">
        <v>154</v>
      </c>
      <c r="H668">
        <v>207</v>
      </c>
      <c r="I668">
        <v>814</v>
      </c>
      <c r="J668" t="str">
        <f>IF(C668&gt;DATE(2020,3,22),"Si","No")</f>
        <v>Si</v>
      </c>
      <c r="K668" t="str">
        <f>IF(OR(B668=18,B668=19),"No","Yes")</f>
        <v>Yes</v>
      </c>
      <c r="L668" t="str">
        <f>IF(C668&gt;DATE(2020,3,15),IF(C668&gt;DATE(2020,3,22),"Fuerte","Debil"),"No")</f>
        <v>Fuerte</v>
      </c>
      <c r="M668">
        <f>VLOOKUP(A668,Dias_Madrid!$A$1:$B$19,2,FALSE)</f>
        <v>3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t="s">
        <v>9</v>
      </c>
      <c r="B669">
        <v>16</v>
      </c>
      <c r="C669" s="3">
        <v>43917</v>
      </c>
      <c r="D669" s="2">
        <v>5136</v>
      </c>
      <c r="E669">
        <v>209.03</v>
      </c>
      <c r="F669" s="2">
        <v>2612</v>
      </c>
      <c r="G669">
        <v>176</v>
      </c>
      <c r="H669">
        <v>221</v>
      </c>
      <c r="I669" s="2">
        <v>1023</v>
      </c>
      <c r="J669" t="str">
        <f>IF(C669&gt;DATE(2020,3,22),"Si","No")</f>
        <v>Si</v>
      </c>
      <c r="K669" t="str">
        <f>IF(OR(B669=18,B669=19),"No","Yes")</f>
        <v>Yes</v>
      </c>
      <c r="L669" t="str">
        <f>IF(C669&gt;DATE(2020,3,15),IF(C669&gt;DATE(2020,3,22),"Fuerte","Debil"),"No")</f>
        <v>Fuerte</v>
      </c>
      <c r="M669">
        <f>VLOOKUP(A669,Dias_Madrid!$A$1:$B$19,2,FALSE)</f>
        <v>3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t="s">
        <v>9</v>
      </c>
      <c r="B670">
        <v>16</v>
      </c>
      <c r="C670" s="3">
        <v>43918</v>
      </c>
      <c r="D670" s="2">
        <v>5740</v>
      </c>
      <c r="E670">
        <v>231.45</v>
      </c>
      <c r="F670" s="2">
        <v>3106</v>
      </c>
      <c r="G670">
        <v>271</v>
      </c>
      <c r="H670">
        <v>265</v>
      </c>
      <c r="I670" s="2">
        <v>1503</v>
      </c>
      <c r="J670" t="str">
        <f>IF(C670&gt;DATE(2020,3,22),"Si","No")</f>
        <v>Si</v>
      </c>
      <c r="K670" t="str">
        <f>IF(OR(B670=18,B670=19),"No","Yes")</f>
        <v>Yes</v>
      </c>
      <c r="L670" t="str">
        <f>IF(C670&gt;DATE(2020,3,15),IF(C670&gt;DATE(2020,3,22),"Fuerte","Debil"),"No")</f>
        <v>Fuerte</v>
      </c>
      <c r="M670">
        <f>VLOOKUP(A670,Dias_Madrid!$A$1:$B$19,2,FALSE)</f>
        <v>3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t="s">
        <v>9</v>
      </c>
      <c r="B671">
        <v>16</v>
      </c>
      <c r="C671" s="3">
        <v>43919</v>
      </c>
      <c r="D671" s="2">
        <v>6057</v>
      </c>
      <c r="E671">
        <v>245.81</v>
      </c>
      <c r="F671" s="2">
        <v>3427</v>
      </c>
      <c r="G671">
        <v>293</v>
      </c>
      <c r="H671">
        <v>297</v>
      </c>
      <c r="I671" s="2">
        <v>1646</v>
      </c>
      <c r="J671" t="str">
        <f>IF(C671&gt;DATE(2020,3,22),"Si","No")</f>
        <v>Si</v>
      </c>
      <c r="K671" t="str">
        <f>IF(OR(B671=18,B671=19),"No","Yes")</f>
        <v>Yes</v>
      </c>
      <c r="L671" t="str">
        <f>IF(C671&gt;DATE(2020,3,15),IF(C671&gt;DATE(2020,3,22),"Fuerte","Debil"),"No")</f>
        <v>Fuerte</v>
      </c>
      <c r="M671">
        <f>VLOOKUP(A671,Dias_Madrid!$A$1:$B$19,2,FALSE)</f>
        <v>3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t="s">
        <v>9</v>
      </c>
      <c r="B672">
        <v>16</v>
      </c>
      <c r="C672" s="3">
        <v>43920</v>
      </c>
      <c r="D672" s="2">
        <v>6320</v>
      </c>
      <c r="E672" s="2">
        <v>251.61</v>
      </c>
      <c r="F672" s="2">
        <v>3594</v>
      </c>
      <c r="G672" s="2">
        <v>307</v>
      </c>
      <c r="H672">
        <v>325</v>
      </c>
      <c r="I672" s="2">
        <v>1796</v>
      </c>
      <c r="J672" t="str">
        <f>IF(C672&gt;DATE(2020,3,22),"Si","No")</f>
        <v>Si</v>
      </c>
      <c r="K672" t="str">
        <f>IF(OR(B672=18,B672=19),"No","Yes")</f>
        <v>Yes</v>
      </c>
      <c r="L672" t="str">
        <f>IF(C672&gt;DATE(2020,3,15),IF(C672&gt;DATE(2020,3,22),"Fuerte","Debil"),"No")</f>
        <v>Fuerte</v>
      </c>
      <c r="M672">
        <f>VLOOKUP(A672,Dias_Madrid!$A$1:$B$19,2,FALSE)</f>
        <v>3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t="s">
        <v>9</v>
      </c>
      <c r="B673">
        <v>16</v>
      </c>
      <c r="C673" s="3">
        <v>43921</v>
      </c>
      <c r="D673" s="2">
        <v>6838</v>
      </c>
      <c r="E673">
        <v>265.64999999999998</v>
      </c>
      <c r="F673" s="2">
        <v>3806</v>
      </c>
      <c r="G673">
        <v>324</v>
      </c>
      <c r="H673">
        <v>369</v>
      </c>
      <c r="I673" s="2">
        <v>2165</v>
      </c>
      <c r="J673" t="str">
        <f>IF(C673&gt;DATE(2020,3,22),"Si","No")</f>
        <v>Si</v>
      </c>
      <c r="K673" t="str">
        <f>IF(OR(B673=18,B673=19),"No","Yes")</f>
        <v>Yes</v>
      </c>
      <c r="L673" t="str">
        <f>IF(C673&gt;DATE(2020,3,15),IF(C673&gt;DATE(2020,3,22),"Fuerte","Debil"),"No")</f>
        <v>Fuerte</v>
      </c>
      <c r="M673">
        <f>VLOOKUP(A673,Dias_Madrid!$A$1:$B$19,2,FALSE)</f>
        <v>3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t="s">
        <v>9</v>
      </c>
      <c r="B674">
        <v>16</v>
      </c>
      <c r="C674" s="3">
        <v>43922</v>
      </c>
      <c r="D674" s="2">
        <v>7317</v>
      </c>
      <c r="E674">
        <v>277.52</v>
      </c>
      <c r="F674" s="2">
        <v>4087</v>
      </c>
      <c r="G674">
        <v>344</v>
      </c>
      <c r="H674" s="2">
        <v>412</v>
      </c>
      <c r="I674" s="2">
        <v>2490</v>
      </c>
      <c r="J674" t="str">
        <f>IF(C674&gt;DATE(2020,3,22),"Si","No")</f>
        <v>Si</v>
      </c>
      <c r="K674" t="str">
        <f>IF(OR(B674=18,B674=19),"No","Yes")</f>
        <v>Yes</v>
      </c>
      <c r="L674" t="str">
        <f>IF(C674&gt;DATE(2020,3,15),IF(C674&gt;DATE(2020,3,22),"Fuerte","Debil"),"No")</f>
        <v>Fuerte</v>
      </c>
      <c r="M674">
        <f>VLOOKUP(A674,Dias_Madrid!$A$1:$B$19,2,FALSE)</f>
        <v>3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t="s">
        <v>9</v>
      </c>
      <c r="B675">
        <v>16</v>
      </c>
      <c r="C675" s="3">
        <v>43923</v>
      </c>
      <c r="D675" s="2">
        <v>7827</v>
      </c>
      <c r="E675">
        <v>288.16000000000003</v>
      </c>
      <c r="F675" s="2">
        <v>4283</v>
      </c>
      <c r="G675">
        <v>363</v>
      </c>
      <c r="H675" s="2">
        <v>444</v>
      </c>
      <c r="I675" s="2">
        <v>2809</v>
      </c>
      <c r="J675" t="str">
        <f>IF(C675&gt;DATE(2020,3,22),"Si","No")</f>
        <v>Si</v>
      </c>
      <c r="K675" t="str">
        <f>IF(OR(B675=18,B675=19),"No","Yes")</f>
        <v>Yes</v>
      </c>
      <c r="L675" t="str">
        <f>IF(C675&gt;DATE(2020,3,15),IF(C675&gt;DATE(2020,3,22),"Fuerte","Debil"),"No")</f>
        <v>Fuerte</v>
      </c>
      <c r="M675">
        <f>VLOOKUP(A675,Dias_Madrid!$A$1:$B$19,2,FALSE)</f>
        <v>3</v>
      </c>
      <c r="N675" t="str">
        <f>IF(C675&gt;DATE(2020,4,1),"Si","No")</f>
        <v>Si</v>
      </c>
      <c r="O675" t="str">
        <f>IF(B675=13,"S","N")</f>
        <v>N</v>
      </c>
    </row>
    <row r="676" spans="1:15" x14ac:dyDescent="0.2">
      <c r="A676" s="18" t="s">
        <v>9</v>
      </c>
      <c r="B676" s="18">
        <v>16</v>
      </c>
      <c r="C676" s="3">
        <v>43924</v>
      </c>
      <c r="D676" s="19">
        <v>8187</v>
      </c>
      <c r="E676" s="18">
        <v>292.7</v>
      </c>
      <c r="F676" s="19">
        <v>4522</v>
      </c>
      <c r="G676" s="18">
        <v>377</v>
      </c>
      <c r="H676" s="19">
        <v>477</v>
      </c>
      <c r="I676" s="19">
        <v>3098</v>
      </c>
      <c r="J676" t="str">
        <f>IF(C676&gt;DATE(2020,3,22),"Si","No")</f>
        <v>Si</v>
      </c>
      <c r="K676" t="str">
        <f>IF(OR(B676=18,B676=19),"No","Yes")</f>
        <v>Yes</v>
      </c>
      <c r="L676" t="str">
        <f>IF(C676&gt;DATE(2020,3,15),IF(C676&gt;DATE(2020,3,22),"Fuerte","Debil"),"No")</f>
        <v>Fuerte</v>
      </c>
      <c r="M676">
        <f>VLOOKUP(A676,Dias_Madrid!$A$1:$B$19,2,FALSE)</f>
        <v>3</v>
      </c>
      <c r="N676" t="str">
        <f>IF(C676&gt;DATE(2020,4,1),"Si","No")</f>
        <v>Si</v>
      </c>
      <c r="O676" t="str">
        <f>IF(B676=13,"S","N")</f>
        <v>N</v>
      </c>
    </row>
    <row r="677" spans="1:15" x14ac:dyDescent="0.2">
      <c r="A677" t="s">
        <v>9</v>
      </c>
      <c r="B677">
        <v>16</v>
      </c>
      <c r="C677" s="3">
        <v>43925</v>
      </c>
      <c r="D677" s="2">
        <v>8628</v>
      </c>
      <c r="E677">
        <v>295.82</v>
      </c>
      <c r="F677" s="2">
        <v>4666</v>
      </c>
      <c r="G677">
        <v>404</v>
      </c>
      <c r="H677" s="2">
        <v>515</v>
      </c>
      <c r="I677" s="2">
        <v>3405</v>
      </c>
      <c r="J677" t="str">
        <f>IF(C677&gt;DATE(2020,3,22),"Si","No")</f>
        <v>Si</v>
      </c>
      <c r="K677" t="str">
        <f>IF(OR(B677=18,B677=19),"No","Yes")</f>
        <v>Yes</v>
      </c>
      <c r="L677" t="str">
        <f>IF(C677&gt;DATE(2020,3,15),IF(C677&gt;DATE(2020,3,22),"Fuerte","Debil"),"No")</f>
        <v>Fuerte</v>
      </c>
      <c r="M677">
        <f>VLOOKUP(A677,Dias_Madrid!$A$1:$B$19,2,FALSE)</f>
        <v>3</v>
      </c>
      <c r="N677" t="str">
        <f>IF(C677&gt;DATE(2020,4,1),"Si","No")</f>
        <v>Si</v>
      </c>
      <c r="O677" t="str">
        <f>IF(B677=13,"S","N")</f>
        <v>N</v>
      </c>
    </row>
    <row r="678" spans="1:15" x14ac:dyDescent="0.2">
      <c r="A678" t="s">
        <v>9</v>
      </c>
      <c r="B678">
        <v>16</v>
      </c>
      <c r="C678" s="3">
        <v>43926</v>
      </c>
      <c r="D678" s="2">
        <v>8810</v>
      </c>
      <c r="E678" s="2">
        <v>289.39</v>
      </c>
      <c r="F678" s="2">
        <v>4794</v>
      </c>
      <c r="G678">
        <v>410</v>
      </c>
      <c r="H678">
        <v>548</v>
      </c>
      <c r="I678" s="2">
        <v>3568</v>
      </c>
      <c r="J678" t="str">
        <f>IF(C678&gt;DATE(2020,3,22),"Si","No")</f>
        <v>Si</v>
      </c>
      <c r="K678" t="str">
        <f>IF(OR(B678=18,B678=19),"No","Yes")</f>
        <v>Yes</v>
      </c>
      <c r="L678" t="str">
        <f>IF(C678&gt;DATE(2020,3,15),IF(C678&gt;DATE(2020,3,22),"Fuerte","Debil"),"No")</f>
        <v>Fuerte</v>
      </c>
      <c r="M678">
        <f>VLOOKUP(A678,Dias_Madrid!$A$1:$B$19,2,FALSE)</f>
        <v>3</v>
      </c>
      <c r="N678" t="str">
        <f>IF(C678&gt;DATE(2020,4,1),"Si","No")</f>
        <v>Si</v>
      </c>
      <c r="O678" t="str">
        <f>IF(B678=13,"S","N")</f>
        <v>N</v>
      </c>
    </row>
    <row r="679" spans="1:15" x14ac:dyDescent="0.2">
      <c r="A679" t="s">
        <v>9</v>
      </c>
      <c r="B679">
        <v>16</v>
      </c>
      <c r="C679" s="3">
        <v>43927</v>
      </c>
      <c r="D679" s="2">
        <v>9021</v>
      </c>
      <c r="E679" s="2">
        <v>285.04000000000002</v>
      </c>
      <c r="F679" s="2">
        <v>4856</v>
      </c>
      <c r="G679">
        <v>417</v>
      </c>
      <c r="H679">
        <v>586</v>
      </c>
      <c r="I679" s="2">
        <v>3728</v>
      </c>
      <c r="J679" t="str">
        <f>IF(C679&gt;DATE(2020,3,22),"Si","No")</f>
        <v>Si</v>
      </c>
      <c r="K679" t="str">
        <f>IF(OR(B679=18,B679=19),"No","Yes")</f>
        <v>Yes</v>
      </c>
      <c r="L679" t="str">
        <f>IF(C679&gt;DATE(2020,3,15),IF(C679&gt;DATE(2020,3,22),"Fuerte","Debil"),"No")</f>
        <v>Fuerte</v>
      </c>
      <c r="M679">
        <f>VLOOKUP(A679,Dias_Madrid!$A$1:$B$19,2,FALSE)</f>
        <v>3</v>
      </c>
      <c r="N679" t="str">
        <f>IF(C679&gt;DATE(2020,4,1),"Si","No")</f>
        <v>Si</v>
      </c>
      <c r="O679" t="str">
        <f>IF(B679=13,"S","N")</f>
        <v>N</v>
      </c>
    </row>
    <row r="680" spans="1:15" x14ac:dyDescent="0.2">
      <c r="A680" t="s">
        <v>9</v>
      </c>
      <c r="B680">
        <v>16</v>
      </c>
      <c r="C680" s="3">
        <v>43928</v>
      </c>
      <c r="D680" s="2">
        <v>9452</v>
      </c>
      <c r="E680" s="2">
        <v>279.95999999999998</v>
      </c>
      <c r="F680" s="2">
        <v>4982</v>
      </c>
      <c r="G680">
        <v>430</v>
      </c>
      <c r="H680">
        <v>635</v>
      </c>
      <c r="I680" s="2">
        <v>4151</v>
      </c>
      <c r="J680" t="str">
        <f>IF(C680&gt;DATE(2020,3,22),"Si","No")</f>
        <v>Si</v>
      </c>
      <c r="K680" t="str">
        <f>IF(OR(B680=18,B680=19),"No","Yes")</f>
        <v>Yes</v>
      </c>
      <c r="L680" t="str">
        <f>IF(C680&gt;DATE(2020,3,15),IF(C680&gt;DATE(2020,3,22),"Fuerte","Debil"),"No")</f>
        <v>Fuerte</v>
      </c>
      <c r="M680">
        <f>VLOOKUP(A680,Dias_Madrid!$A$1:$B$19,2,FALSE)</f>
        <v>3</v>
      </c>
      <c r="N680" t="str">
        <f>IF(C680&gt;DATE(2020,4,1),"Si","No")</f>
        <v>Si</v>
      </c>
      <c r="O680" t="str">
        <f>IF(B680=13,"S","N")</f>
        <v>N</v>
      </c>
    </row>
    <row r="681" spans="1:15" x14ac:dyDescent="0.2">
      <c r="A681" t="s">
        <v>9</v>
      </c>
      <c r="B681">
        <v>16</v>
      </c>
      <c r="C681" s="3">
        <v>43929</v>
      </c>
      <c r="D681" s="2">
        <v>9806</v>
      </c>
      <c r="E681" s="2">
        <v>265.43</v>
      </c>
      <c r="F681" s="2">
        <v>5130</v>
      </c>
      <c r="G681">
        <v>433</v>
      </c>
      <c r="H681">
        <v>689</v>
      </c>
      <c r="I681" s="2">
        <v>4514</v>
      </c>
      <c r="J681" t="str">
        <f>IF(C681&gt;DATE(2020,3,22),"Si","No")</f>
        <v>Si</v>
      </c>
      <c r="K681" t="str">
        <f>IF(OR(B681=18,B681=19),"No","Yes")</f>
        <v>Yes</v>
      </c>
      <c r="L681" t="str">
        <f>IF(C681&gt;DATE(2020,3,15),IF(C681&gt;DATE(2020,3,22),"Fuerte","Debil"),"No")</f>
        <v>Fuerte</v>
      </c>
      <c r="M681">
        <f>VLOOKUP(A681,Dias_Madrid!$A$1:$B$19,2,FALSE)</f>
        <v>3</v>
      </c>
      <c r="N681" t="str">
        <f>IF(C681&gt;DATE(2020,4,1),"Si","No")</f>
        <v>Si</v>
      </c>
      <c r="O681" t="str">
        <f>IF(B681=13,"S","N")</f>
        <v>N</v>
      </c>
    </row>
    <row r="682" spans="1:15" x14ac:dyDescent="0.2">
      <c r="A682" t="s">
        <v>9</v>
      </c>
      <c r="B682">
        <v>16</v>
      </c>
      <c r="C682" s="3">
        <v>43930</v>
      </c>
      <c r="D682" s="2">
        <v>10103</v>
      </c>
      <c r="E682" s="2">
        <v>249.21</v>
      </c>
      <c r="F682" s="2">
        <v>5290</v>
      </c>
      <c r="G682">
        <v>442</v>
      </c>
      <c r="H682">
        <v>729</v>
      </c>
      <c r="I682" s="2">
        <v>4680</v>
      </c>
      <c r="J682" t="str">
        <f>IF(C682&gt;DATE(2020,3,22),"Si","No")</f>
        <v>Si</v>
      </c>
      <c r="K682" t="str">
        <f>IF(OR(B682=18,B682=19),"No","Yes")</f>
        <v>Yes</v>
      </c>
      <c r="L682" t="str">
        <f>IF(C682&gt;DATE(2020,3,15),IF(C682&gt;DATE(2020,3,22),"Fuerte","Debil"),"No")</f>
        <v>Fuerte</v>
      </c>
      <c r="M682">
        <f>VLOOKUP(A682,Dias_Madrid!$A$1:$B$19,2,FALSE)</f>
        <v>3</v>
      </c>
      <c r="N682" t="str">
        <f>IF(C682&gt;DATE(2020,4,1),"Si","No")</f>
        <v>Si</v>
      </c>
      <c r="O682" t="str">
        <f>IF(B682=13,"S","N")</f>
        <v>N</v>
      </c>
    </row>
    <row r="683" spans="1:15" x14ac:dyDescent="0.2">
      <c r="A683" t="s">
        <v>9</v>
      </c>
      <c r="B683">
        <v>16</v>
      </c>
      <c r="C683" s="3">
        <v>43931</v>
      </c>
      <c r="D683" s="2">
        <v>10515</v>
      </c>
      <c r="E683" s="2">
        <v>243.64</v>
      </c>
      <c r="F683" s="2">
        <v>5402</v>
      </c>
      <c r="G683">
        <v>453</v>
      </c>
      <c r="H683">
        <v>765</v>
      </c>
      <c r="I683" s="2">
        <v>4741</v>
      </c>
      <c r="J683" t="str">
        <f>IF(C683&gt;DATE(2020,3,22),"Si","No")</f>
        <v>Si</v>
      </c>
      <c r="K683" t="str">
        <f>IF(OR(B683=18,B683=19),"No","Yes")</f>
        <v>Yes</v>
      </c>
      <c r="L683" t="str">
        <f>IF(C683&gt;DATE(2020,3,15),IF(C683&gt;DATE(2020,3,22),"Fuerte","Debil"),"No")</f>
        <v>Fuerte</v>
      </c>
      <c r="M683">
        <f>VLOOKUP(A683,Dias_Madrid!$A$1:$B$19,2,FALSE)</f>
        <v>3</v>
      </c>
      <c r="N683" t="str">
        <f>IF(C683&gt;DATE(2020,4,1),"Si","No")</f>
        <v>Si</v>
      </c>
      <c r="O683" t="str">
        <f>IF(B683=13,"S","N")</f>
        <v>N</v>
      </c>
    </row>
    <row r="684" spans="1:15" x14ac:dyDescent="0.2">
      <c r="A684" t="s">
        <v>9</v>
      </c>
      <c r="B684">
        <v>16</v>
      </c>
      <c r="C684" s="3">
        <v>43932</v>
      </c>
      <c r="D684" s="2">
        <v>10772</v>
      </c>
      <c r="E684" s="2">
        <v>227.92</v>
      </c>
      <c r="F684" s="2">
        <v>5547</v>
      </c>
      <c r="G684">
        <v>459</v>
      </c>
      <c r="H684">
        <v>804</v>
      </c>
      <c r="I684" s="2">
        <v>4867</v>
      </c>
      <c r="J684" t="str">
        <f>IF(C684&gt;DATE(2020,3,22),"Si","No")</f>
        <v>Si</v>
      </c>
      <c r="K684" t="str">
        <f>IF(OR(B684=18,B684=19),"No","Yes")</f>
        <v>Yes</v>
      </c>
      <c r="L684" t="str">
        <f>IF(C684&gt;DATE(2020,3,15),IF(C684&gt;DATE(2020,3,22),"Fuerte","Debil"),"No")</f>
        <v>Fuerte</v>
      </c>
      <c r="M684">
        <f>VLOOKUP(A684,Dias_Madrid!$A$1:$B$19,2,FALSE)</f>
        <v>3</v>
      </c>
      <c r="N684" t="str">
        <f>IF(C684&gt;DATE(2020,4,1),"Si","No")</f>
        <v>Si</v>
      </c>
      <c r="O684" t="str">
        <f>IF(B684=13,"S","N")</f>
        <v>N</v>
      </c>
    </row>
    <row r="685" spans="1:15" x14ac:dyDescent="0.2">
      <c r="A685" t="s">
        <v>9</v>
      </c>
      <c r="B685">
        <v>16</v>
      </c>
      <c r="C685" s="3">
        <v>43933</v>
      </c>
      <c r="D685" s="2">
        <v>11018</v>
      </c>
      <c r="E685" s="2">
        <v>224.71</v>
      </c>
      <c r="F685" s="2">
        <v>5622</v>
      </c>
      <c r="G685">
        <v>464</v>
      </c>
      <c r="H685">
        <v>831</v>
      </c>
      <c r="I685" s="2">
        <v>5026</v>
      </c>
      <c r="J685" t="str">
        <f>IF(C685&gt;DATE(2020,3,22),"Si","No")</f>
        <v>Si</v>
      </c>
      <c r="K685" t="str">
        <f>IF(OR(B685=18,B685=19),"No","Yes")</f>
        <v>Yes</v>
      </c>
      <c r="L685" t="str">
        <f>IF(C685&gt;DATE(2020,3,15),IF(C685&gt;DATE(2020,3,22),"Fuerte","Debil"),"No")</f>
        <v>Fuerte</v>
      </c>
      <c r="M685">
        <f>VLOOKUP(A685,Dias_Madrid!$A$1:$B$19,2,FALSE)</f>
        <v>3</v>
      </c>
      <c r="N685" t="str">
        <f>IF(C685&gt;DATE(2020,4,1),"Si","No")</f>
        <v>Si</v>
      </c>
      <c r="O685" t="str">
        <f>IF(B685=13,"S","N")</f>
        <v>N</v>
      </c>
    </row>
    <row r="686" spans="1:15" x14ac:dyDescent="0.2">
      <c r="A686" t="s">
        <v>9</v>
      </c>
      <c r="B686">
        <v>16</v>
      </c>
      <c r="C686" s="3">
        <v>43934</v>
      </c>
      <c r="D686" s="2">
        <v>11226</v>
      </c>
      <c r="E686">
        <v>222.21</v>
      </c>
      <c r="F686" s="2">
        <v>5679</v>
      </c>
      <c r="G686">
        <v>470</v>
      </c>
      <c r="H686">
        <v>859</v>
      </c>
      <c r="I686" s="2">
        <v>5193</v>
      </c>
      <c r="J686" t="str">
        <f>IF(C686&gt;DATE(2020,3,22),"Si","No")</f>
        <v>Si</v>
      </c>
      <c r="K686" t="str">
        <f>IF(OR(B686=18,B686=19),"No","Yes")</f>
        <v>Yes</v>
      </c>
      <c r="L686" t="str">
        <f>IF(C686&gt;DATE(2020,3,15),IF(C686&gt;DATE(2020,3,22),"Fuerte","Debil"),"No")</f>
        <v>Fuerte</v>
      </c>
      <c r="M686">
        <f>VLOOKUP(A686,Dias_Madrid!$A$1:$B$19,2,FALSE)</f>
        <v>3</v>
      </c>
      <c r="N686" t="str">
        <f>IF(C686&gt;DATE(2020,4,1),"Si","No")</f>
        <v>Si</v>
      </c>
      <c r="O686" t="str">
        <f>IF(B686=13,"S","N")</f>
        <v>N</v>
      </c>
    </row>
    <row r="687" spans="1:15" x14ac:dyDescent="0.2">
      <c r="A687" t="s">
        <v>9</v>
      </c>
      <c r="B687">
        <v>16</v>
      </c>
      <c r="C687" s="3">
        <v>43935</v>
      </c>
      <c r="D687" s="2">
        <v>11475</v>
      </c>
      <c r="E687">
        <v>210.03</v>
      </c>
      <c r="F687" s="2">
        <v>5750</v>
      </c>
      <c r="G687">
        <v>471</v>
      </c>
      <c r="H687">
        <v>902</v>
      </c>
      <c r="I687" s="2">
        <v>5428</v>
      </c>
      <c r="J687" t="str">
        <f>IF(C687&gt;DATE(2020,3,22),"Si","No")</f>
        <v>Si</v>
      </c>
      <c r="K687" t="str">
        <f>IF(OR(B687=18,B687=19),"No","Yes")</f>
        <v>Yes</v>
      </c>
      <c r="L687" t="str">
        <f>IF(C687&gt;DATE(2020,3,15),IF(C687&gt;DATE(2020,3,22),"Fuerte","Debil"),"No")</f>
        <v>Fuerte</v>
      </c>
      <c r="M687">
        <f>VLOOKUP(A687,Dias_Madrid!$A$1:$B$19,2,FALSE)</f>
        <v>3</v>
      </c>
      <c r="N687" t="str">
        <f>IF(C687&gt;DATE(2020,4,1),"Si","No")</f>
        <v>Si</v>
      </c>
      <c r="O687" t="str">
        <f>IF(B687=13,"S","N")</f>
        <v>N</v>
      </c>
    </row>
    <row r="688" spans="1:15" x14ac:dyDescent="0.2">
      <c r="A688" t="s">
        <v>9</v>
      </c>
      <c r="B688">
        <v>16</v>
      </c>
      <c r="C688" s="3">
        <v>43936</v>
      </c>
      <c r="D688" s="2">
        <v>11790</v>
      </c>
      <c r="E688">
        <v>202.6</v>
      </c>
      <c r="F688" s="2">
        <v>5863</v>
      </c>
      <c r="G688" s="2">
        <v>478</v>
      </c>
      <c r="H688">
        <v>956</v>
      </c>
      <c r="I688" s="2">
        <v>5813</v>
      </c>
      <c r="J688" t="str">
        <f>IF(C688&gt;DATE(2020,3,22),"Si","No")</f>
        <v>Si</v>
      </c>
      <c r="K688" t="str">
        <f>IF(OR(B688=18,B688=19),"No","Yes")</f>
        <v>Yes</v>
      </c>
      <c r="L688" t="str">
        <f>IF(C688&gt;DATE(2020,3,15),IF(C688&gt;DATE(2020,3,22),"Fuerte","Debil"),"No")</f>
        <v>Fuerte</v>
      </c>
      <c r="M688">
        <f>VLOOKUP(A688,Dias_Madrid!$A$1:$B$19,2,FALSE)</f>
        <v>3</v>
      </c>
      <c r="N688" t="str">
        <f>IF(C688&gt;DATE(2020,4,1),"Si","No")</f>
        <v>Si</v>
      </c>
      <c r="O688" t="str">
        <f>IF(B688=13,"S","N")</f>
        <v>N</v>
      </c>
    </row>
    <row r="689" spans="1:15" x14ac:dyDescent="0.2">
      <c r="A689" t="s">
        <v>9</v>
      </c>
      <c r="B689">
        <v>16</v>
      </c>
      <c r="C689" s="3">
        <v>43937</v>
      </c>
      <c r="D689" s="2">
        <v>12089</v>
      </c>
      <c r="E689">
        <v>193.04</v>
      </c>
      <c r="F689" s="2">
        <v>5939</v>
      </c>
      <c r="G689">
        <v>484</v>
      </c>
      <c r="H689">
        <v>992</v>
      </c>
      <c r="I689" s="2">
        <v>6144</v>
      </c>
      <c r="J689" t="str">
        <f>IF(C689&gt;DATE(2020,3,22),"Si","No")</f>
        <v>Si</v>
      </c>
      <c r="K689" t="str">
        <f>IF(OR(B689=18,B689=19),"No","Yes")</f>
        <v>Yes</v>
      </c>
      <c r="L689" t="str">
        <f>IF(C689&gt;DATE(2020,3,15),IF(C689&gt;DATE(2020,3,22),"Fuerte","Debil"),"No")</f>
        <v>Fuerte</v>
      </c>
      <c r="M689">
        <f>VLOOKUP(A689,Dias_Madrid!$A$1:$B$19,2,FALSE)</f>
        <v>3</v>
      </c>
      <c r="N689" t="str">
        <f>IF(C689&gt;DATE(2020,4,1),"Si","No")</f>
        <v>Si</v>
      </c>
      <c r="O689" t="str">
        <f>IF(B689=13,"S","N")</f>
        <v>N</v>
      </c>
    </row>
    <row r="690" spans="1:15" x14ac:dyDescent="0.2">
      <c r="A690" s="8" t="s">
        <v>19</v>
      </c>
      <c r="B690">
        <v>17</v>
      </c>
      <c r="C690" s="3">
        <v>43895</v>
      </c>
      <c r="D690">
        <v>7</v>
      </c>
      <c r="E690">
        <v>2.21</v>
      </c>
      <c r="G690">
        <v>0</v>
      </c>
      <c r="H690">
        <v>0</v>
      </c>
      <c r="I690" s="3"/>
      <c r="J690" t="str">
        <f>IF(C690&gt;DATE(2020,3,22),"Si","No")</f>
        <v>No</v>
      </c>
      <c r="K690" t="str">
        <f>IF(OR(B690=18,B690=19),"No","Yes")</f>
        <v>Yes</v>
      </c>
      <c r="L690" t="str">
        <f>IF(C690&gt;DATE(2020,3,15),IF(C690&gt;DATE(2020,3,22),"Fuerte","Debil"),"No")</f>
        <v>No</v>
      </c>
      <c r="M690">
        <f>VLOOKUP(A690,Dias_Madrid!$A$1:$B$19,2,FALSE)</f>
        <v>0</v>
      </c>
      <c r="N690" t="str">
        <f>IF(C690&gt;DATE(2020,4,1),"Si","No")</f>
        <v>No</v>
      </c>
      <c r="O690" t="str">
        <f>IF(B690=13,"S","N")</f>
        <v>N</v>
      </c>
    </row>
    <row r="691" spans="1:15" x14ac:dyDescent="0.2">
      <c r="A691" s="8" t="s">
        <v>19</v>
      </c>
      <c r="B691">
        <v>17</v>
      </c>
      <c r="C691" s="3">
        <v>43896</v>
      </c>
      <c r="D691">
        <v>11</v>
      </c>
      <c r="E691">
        <v>3.47</v>
      </c>
      <c r="G691">
        <v>0</v>
      </c>
      <c r="H691">
        <v>0</v>
      </c>
      <c r="I691" s="3"/>
      <c r="J691" t="str">
        <f>IF(C691&gt;DATE(2020,3,22),"Si","No")</f>
        <v>No</v>
      </c>
      <c r="K691" t="str">
        <f>IF(OR(B691=18,B691=19),"No","Yes")</f>
        <v>Yes</v>
      </c>
      <c r="L691" t="str">
        <f>IF(C691&gt;DATE(2020,3,15),IF(C691&gt;DATE(2020,3,22),"Fuerte","Debil"),"No")</f>
        <v>No</v>
      </c>
      <c r="M691">
        <f>VLOOKUP(A691,Dias_Madrid!$A$1:$B$19,2,FALSE)</f>
        <v>0</v>
      </c>
      <c r="N691" t="str">
        <f>IF(C691&gt;DATE(2020,4,1),"Si","No")</f>
        <v>No</v>
      </c>
      <c r="O691" t="str">
        <f>IF(B691=13,"S","N")</f>
        <v>N</v>
      </c>
    </row>
    <row r="692" spans="1:15" x14ac:dyDescent="0.2">
      <c r="A692" s="8" t="s">
        <v>19</v>
      </c>
      <c r="B692">
        <v>17</v>
      </c>
      <c r="C692" s="3">
        <v>43897</v>
      </c>
      <c r="D692">
        <v>29</v>
      </c>
      <c r="E692">
        <v>9.15</v>
      </c>
      <c r="G692">
        <v>0</v>
      </c>
      <c r="H692">
        <v>0</v>
      </c>
      <c r="I692" s="3"/>
      <c r="J692" t="str">
        <f>IF(C692&gt;DATE(2020,3,22),"Si","No")</f>
        <v>No</v>
      </c>
      <c r="K692" t="str">
        <f>IF(OR(B692=18,B692=19),"No","Yes")</f>
        <v>Yes</v>
      </c>
      <c r="L692" t="str">
        <f>IF(C692&gt;DATE(2020,3,15),IF(C692&gt;DATE(2020,3,22),"Fuerte","Debil"),"No")</f>
        <v>No</v>
      </c>
      <c r="M692">
        <f>VLOOKUP(A692,Dias_Madrid!$A$1:$B$19,2,FALSE)</f>
        <v>0</v>
      </c>
      <c r="N692" t="str">
        <f>IF(C692&gt;DATE(2020,4,1),"Si","No")</f>
        <v>No</v>
      </c>
      <c r="O692" t="str">
        <f>IF(B692=13,"S","N")</f>
        <v>N</v>
      </c>
    </row>
    <row r="693" spans="1:15" x14ac:dyDescent="0.2">
      <c r="A693" s="8" t="s">
        <v>19</v>
      </c>
      <c r="B693">
        <v>17</v>
      </c>
      <c r="C693" s="3">
        <v>43898</v>
      </c>
      <c r="D693">
        <v>81</v>
      </c>
      <c r="E693">
        <v>25.57</v>
      </c>
      <c r="G693">
        <v>1</v>
      </c>
      <c r="H693">
        <v>0</v>
      </c>
      <c r="I693" s="3"/>
      <c r="J693" t="str">
        <f>IF(C693&gt;DATE(2020,3,22),"Si","No")</f>
        <v>No</v>
      </c>
      <c r="K693" t="str">
        <f>IF(OR(B693=18,B693=19),"No","Yes")</f>
        <v>Yes</v>
      </c>
      <c r="L693" t="str">
        <f>IF(C693&gt;DATE(2020,3,15),IF(C693&gt;DATE(2020,3,22),"Fuerte","Debil"),"No")</f>
        <v>No</v>
      </c>
      <c r="M693">
        <f>VLOOKUP(A693,Dias_Madrid!$A$1:$B$19,2,FALSE)</f>
        <v>0</v>
      </c>
      <c r="N693" t="str">
        <f>IF(C693&gt;DATE(2020,4,1),"Si","No")</f>
        <v>No</v>
      </c>
      <c r="O693" t="str">
        <f>IF(B693=13,"S","N")</f>
        <v>N</v>
      </c>
    </row>
    <row r="694" spans="1:15" x14ac:dyDescent="0.2">
      <c r="A694" s="8" t="s">
        <v>19</v>
      </c>
      <c r="B694">
        <v>17</v>
      </c>
      <c r="C694" s="3">
        <v>43899</v>
      </c>
      <c r="D694">
        <v>144</v>
      </c>
      <c r="E694">
        <v>45.45</v>
      </c>
      <c r="G694">
        <v>1</v>
      </c>
      <c r="H694">
        <v>1</v>
      </c>
      <c r="I694" s="3"/>
      <c r="J694" t="str">
        <f>IF(C694&gt;DATE(2020,3,22),"Si","No")</f>
        <v>No</v>
      </c>
      <c r="K694" t="str">
        <f>IF(OR(B694=18,B694=19),"No","Yes")</f>
        <v>Yes</v>
      </c>
      <c r="L694" t="str">
        <f>IF(C694&gt;DATE(2020,3,15),IF(C694&gt;DATE(2020,3,22),"Fuerte","Debil"),"No")</f>
        <v>No</v>
      </c>
      <c r="M694">
        <f>VLOOKUP(A694,Dias_Madrid!$A$1:$B$19,2,FALSE)</f>
        <v>0</v>
      </c>
      <c r="N694" t="str">
        <f>IF(C694&gt;DATE(2020,4,1),"Si","No")</f>
        <v>No</v>
      </c>
      <c r="O694" t="str">
        <f>IF(B694=13,"S","N")</f>
        <v>N</v>
      </c>
    </row>
    <row r="695" spans="1:15" x14ac:dyDescent="0.2">
      <c r="A695" s="8" t="s">
        <v>19</v>
      </c>
      <c r="B695">
        <v>17</v>
      </c>
      <c r="C695" s="3">
        <v>43900</v>
      </c>
      <c r="D695" s="9">
        <v>179</v>
      </c>
      <c r="E695">
        <v>56.5</v>
      </c>
      <c r="G695" s="9">
        <v>1</v>
      </c>
      <c r="H695" s="9">
        <v>2</v>
      </c>
      <c r="I695" s="3"/>
      <c r="J695" t="str">
        <f>IF(C695&gt;DATE(2020,3,22),"Si","No")</f>
        <v>No</v>
      </c>
      <c r="K695" t="str">
        <f>IF(OR(B695=18,B695=19),"No","Yes")</f>
        <v>Yes</v>
      </c>
      <c r="L695" t="str">
        <f>IF(C695&gt;DATE(2020,3,15),IF(C695&gt;DATE(2020,3,22),"Fuerte","Debil"),"No")</f>
        <v>No</v>
      </c>
      <c r="M695">
        <f>VLOOKUP(A695,Dias_Madrid!$A$1:$B$19,2,FALSE)</f>
        <v>0</v>
      </c>
      <c r="N695" t="str">
        <f>IF(C695&gt;DATE(2020,4,1),"Si","No")</f>
        <v>No</v>
      </c>
      <c r="O695" t="str">
        <f>IF(B695=13,"S","N")</f>
        <v>N</v>
      </c>
    </row>
    <row r="696" spans="1:15" x14ac:dyDescent="0.2">
      <c r="A696" s="8" t="s">
        <v>19</v>
      </c>
      <c r="B696">
        <v>17</v>
      </c>
      <c r="C696" s="3">
        <v>43901</v>
      </c>
      <c r="D696" s="9">
        <v>205</v>
      </c>
      <c r="E696">
        <v>64.709999999999994</v>
      </c>
      <c r="G696" s="9">
        <v>1</v>
      </c>
      <c r="H696" s="9">
        <v>2</v>
      </c>
      <c r="I696" s="3"/>
      <c r="J696" t="str">
        <f>IF(C696&gt;DATE(2020,3,22),"Si","No")</f>
        <v>No</v>
      </c>
      <c r="K696" t="str">
        <f>IF(OR(B696=18,B696=19),"No","Yes")</f>
        <v>Yes</v>
      </c>
      <c r="L696" t="str">
        <f>IF(C696&gt;DATE(2020,3,15),IF(C696&gt;DATE(2020,3,22),"Fuerte","Debil"),"No")</f>
        <v>No</v>
      </c>
      <c r="M696">
        <f>VLOOKUP(A696,Dias_Madrid!$A$1:$B$19,2,FALSE)</f>
        <v>0</v>
      </c>
      <c r="N696" t="str">
        <f>IF(C696&gt;DATE(2020,4,1),"Si","No")</f>
        <v>No</v>
      </c>
      <c r="O696" t="str">
        <f>IF(B696=13,"S","N")</f>
        <v>N</v>
      </c>
    </row>
    <row r="697" spans="1:15" x14ac:dyDescent="0.2">
      <c r="A697" s="8" t="s">
        <v>19</v>
      </c>
      <c r="B697">
        <v>17</v>
      </c>
      <c r="C697" s="3">
        <v>43902</v>
      </c>
      <c r="D697" s="9">
        <v>243</v>
      </c>
      <c r="E697">
        <v>76.709999999999994</v>
      </c>
      <c r="G697" s="9">
        <v>2</v>
      </c>
      <c r="H697" s="9">
        <v>2</v>
      </c>
      <c r="I697" s="3"/>
      <c r="J697" t="str">
        <f>IF(C697&gt;DATE(2020,3,22),"Si","No")</f>
        <v>No</v>
      </c>
      <c r="K697" t="str">
        <f>IF(OR(B697=18,B697=19),"No","Yes")</f>
        <v>Yes</v>
      </c>
      <c r="L697" t="str">
        <f>IF(C697&gt;DATE(2020,3,15),IF(C697&gt;DATE(2020,3,22),"Fuerte","Debil"),"No")</f>
        <v>No</v>
      </c>
      <c r="M697">
        <f>VLOOKUP(A697,Dias_Madrid!$A$1:$B$19,2,FALSE)</f>
        <v>0</v>
      </c>
      <c r="N697" t="str">
        <f>IF(C697&gt;DATE(2020,4,1),"Si","No")</f>
        <v>No</v>
      </c>
      <c r="O697" t="str">
        <f>IF(B697=13,"S","N")</f>
        <v>N</v>
      </c>
    </row>
    <row r="698" spans="1:15" x14ac:dyDescent="0.2">
      <c r="A698" s="8" t="s">
        <v>19</v>
      </c>
      <c r="B698">
        <v>17</v>
      </c>
      <c r="C698" s="3">
        <v>43903</v>
      </c>
      <c r="D698" s="9">
        <v>278</v>
      </c>
      <c r="G698" s="9"/>
      <c r="H698" s="9">
        <v>3</v>
      </c>
      <c r="I698" s="3"/>
      <c r="J698" t="str">
        <f>IF(C698&gt;DATE(2020,3,22),"Si","No")</f>
        <v>No</v>
      </c>
      <c r="K698" t="str">
        <f>IF(OR(B698=18,B698=19),"No","Yes")</f>
        <v>Yes</v>
      </c>
      <c r="L698" t="str">
        <f>IF(C698&gt;DATE(2020,3,15),IF(C698&gt;DATE(2020,3,22),"Fuerte","Debil"),"No")</f>
        <v>No</v>
      </c>
      <c r="M698">
        <f>VLOOKUP(A698,Dias_Madrid!$A$1:$B$19,2,FALSE)</f>
        <v>0</v>
      </c>
      <c r="N698" t="str">
        <f>IF(C698&gt;DATE(2020,4,1),"Si","No")</f>
        <v>No</v>
      </c>
      <c r="O698" t="str">
        <f>IF(B698=13,"S","N")</f>
        <v>N</v>
      </c>
    </row>
    <row r="699" spans="1:15" x14ac:dyDescent="0.2">
      <c r="A699" s="8" t="s">
        <v>19</v>
      </c>
      <c r="B699">
        <v>17</v>
      </c>
      <c r="C699" s="3">
        <v>43904</v>
      </c>
      <c r="D699" s="9">
        <v>300</v>
      </c>
      <c r="G699" s="9"/>
      <c r="H699" s="9">
        <v>3</v>
      </c>
      <c r="I699" s="3"/>
      <c r="J699" t="str">
        <f>IF(C699&gt;DATE(2020,3,22),"Si","No")</f>
        <v>No</v>
      </c>
      <c r="K699" t="str">
        <f>IF(OR(B699=18,B699=19),"No","Yes")</f>
        <v>Yes</v>
      </c>
      <c r="L699" t="str">
        <f>IF(C699&gt;DATE(2020,3,15),IF(C699&gt;DATE(2020,3,22),"Fuerte","Debil"),"No")</f>
        <v>No</v>
      </c>
      <c r="M699">
        <f>VLOOKUP(A699,Dias_Madrid!$A$1:$B$19,2,FALSE)</f>
        <v>0</v>
      </c>
      <c r="N699" t="str">
        <f>IF(C699&gt;DATE(2020,4,1),"Si","No")</f>
        <v>No</v>
      </c>
      <c r="O699" t="str">
        <f>IF(B699=13,"S","N")</f>
        <v>N</v>
      </c>
    </row>
    <row r="700" spans="1:15" x14ac:dyDescent="0.2">
      <c r="A700" s="8" t="s">
        <v>19</v>
      </c>
      <c r="B700">
        <v>17</v>
      </c>
      <c r="C700" s="3">
        <v>43905</v>
      </c>
      <c r="D700" s="11">
        <v>312</v>
      </c>
      <c r="E700">
        <v>98.17</v>
      </c>
      <c r="G700" s="9">
        <v>13</v>
      </c>
      <c r="H700" s="9">
        <v>4</v>
      </c>
      <c r="I700" s="3"/>
      <c r="J700" t="str">
        <f>IF(C700&gt;DATE(2020,3,22),"Si","No")</f>
        <v>No</v>
      </c>
      <c r="K700" t="str">
        <f>IF(OR(B700=18,B700=19),"No","Yes")</f>
        <v>Yes</v>
      </c>
      <c r="L700" t="str">
        <f>IF(C700&gt;DATE(2020,3,15),IF(C700&gt;DATE(2020,3,22),"Fuerte","Debil"),"No")</f>
        <v>No</v>
      </c>
      <c r="M700">
        <f>VLOOKUP(A700,Dias_Madrid!$A$1:$B$19,2,FALSE)</f>
        <v>0</v>
      </c>
      <c r="N700" t="str">
        <f>IF(C700&gt;DATE(2020,4,1),"Si","No")</f>
        <v>No</v>
      </c>
      <c r="O700" t="str">
        <f>IF(B700=13,"S","N")</f>
        <v>N</v>
      </c>
    </row>
    <row r="701" spans="1:15" x14ac:dyDescent="0.2">
      <c r="A701" s="8" t="s">
        <v>19</v>
      </c>
      <c r="B701">
        <v>17</v>
      </c>
      <c r="C701" s="3">
        <v>43906</v>
      </c>
      <c r="D701" s="9">
        <v>355</v>
      </c>
      <c r="E701">
        <v>111.11</v>
      </c>
      <c r="G701" s="9">
        <v>13</v>
      </c>
      <c r="H701" s="9">
        <v>5</v>
      </c>
      <c r="I701" s="3"/>
      <c r="J701" t="str">
        <f>IF(C701&gt;DATE(2020,3,22),"Si","No")</f>
        <v>No</v>
      </c>
      <c r="K701" t="str">
        <f>IF(OR(B701=18,B701=19),"No","Yes")</f>
        <v>Yes</v>
      </c>
      <c r="L701" t="str">
        <f>IF(C701&gt;DATE(2020,3,15),IF(C701&gt;DATE(2020,3,22),"Fuerte","Debil"),"No")</f>
        <v>Debil</v>
      </c>
      <c r="M701">
        <f>VLOOKUP(A701,Dias_Madrid!$A$1:$B$19,2,FALSE)</f>
        <v>0</v>
      </c>
      <c r="N701" t="str">
        <f>IF(C701&gt;DATE(2020,4,1),"Si","No")</f>
        <v>No</v>
      </c>
      <c r="O701" t="str">
        <f>IF(B701=13,"S","N")</f>
        <v>N</v>
      </c>
    </row>
    <row r="702" spans="1:15" x14ac:dyDescent="0.2">
      <c r="A702" s="8" t="s">
        <v>19</v>
      </c>
      <c r="B702">
        <v>17</v>
      </c>
      <c r="C702" s="3">
        <v>43907</v>
      </c>
      <c r="D702" s="9">
        <v>419</v>
      </c>
      <c r="E702">
        <v>130.05000000000001</v>
      </c>
      <c r="G702" s="9">
        <v>13</v>
      </c>
      <c r="H702" s="9">
        <v>5</v>
      </c>
      <c r="I702" s="3"/>
      <c r="J702" t="str">
        <f>IF(C702&gt;DATE(2020,3,22),"Si","No")</f>
        <v>No</v>
      </c>
      <c r="K702" t="str">
        <f>IF(OR(B702=18,B702=19),"No","Yes")</f>
        <v>Yes</v>
      </c>
      <c r="L702" t="str">
        <f>IF(C702&gt;DATE(2020,3,15),IF(C702&gt;DATE(2020,3,22),"Fuerte","Debil"),"No")</f>
        <v>Debil</v>
      </c>
      <c r="M702">
        <f>VLOOKUP(A702,Dias_Madrid!$A$1:$B$19,2,FALSE)</f>
        <v>0</v>
      </c>
      <c r="N702" t="str">
        <f>IF(C702&gt;DATE(2020,4,1),"Si","No")</f>
        <v>No</v>
      </c>
      <c r="O702" t="str">
        <f>IF(B702=13,"S","N")</f>
        <v>N</v>
      </c>
    </row>
    <row r="703" spans="1:15" x14ac:dyDescent="0.2">
      <c r="A703" s="8" t="s">
        <v>19</v>
      </c>
      <c r="B703">
        <v>17</v>
      </c>
      <c r="C703" s="3">
        <v>43908</v>
      </c>
      <c r="D703" s="9">
        <v>468</v>
      </c>
      <c r="E703">
        <v>144.26</v>
      </c>
      <c r="G703" s="9">
        <v>15</v>
      </c>
      <c r="H703" s="9">
        <v>5</v>
      </c>
      <c r="I703" s="3"/>
      <c r="J703" t="str">
        <f>IF(C703&gt;DATE(2020,3,22),"Si","No")</f>
        <v>No</v>
      </c>
      <c r="K703" t="str">
        <f>IF(OR(B703=18,B703=19),"No","Yes")</f>
        <v>Yes</v>
      </c>
      <c r="L703" t="str">
        <f>IF(C703&gt;DATE(2020,3,15),IF(C703&gt;DATE(2020,3,22),"Fuerte","Debil"),"No")</f>
        <v>Debil</v>
      </c>
      <c r="M703">
        <f>VLOOKUP(A703,Dias_Madrid!$A$1:$B$19,2,FALSE)</f>
        <v>0</v>
      </c>
      <c r="N703" t="str">
        <f>IF(C703&gt;DATE(2020,4,1),"Si","No")</f>
        <v>No</v>
      </c>
      <c r="O703" t="str">
        <f>IF(B703=13,"S","N")</f>
        <v>N</v>
      </c>
    </row>
    <row r="704" spans="1:15" x14ac:dyDescent="0.2">
      <c r="A704" s="8" t="s">
        <v>19</v>
      </c>
      <c r="B704">
        <v>17</v>
      </c>
      <c r="C704" s="3">
        <v>43909</v>
      </c>
      <c r="D704" s="9">
        <v>497</v>
      </c>
      <c r="E704">
        <v>147.72999999999999</v>
      </c>
      <c r="G704" s="9">
        <v>15</v>
      </c>
      <c r="H704" s="9">
        <v>7</v>
      </c>
      <c r="I704" s="3"/>
      <c r="J704" t="str">
        <f>IF(C704&gt;DATE(2020,3,22),"Si","No")</f>
        <v>No</v>
      </c>
      <c r="K704" t="str">
        <f>IF(OR(B704=18,B704=19),"No","Yes")</f>
        <v>Yes</v>
      </c>
      <c r="L704" t="str">
        <f>IF(C704&gt;DATE(2020,3,15),IF(C704&gt;DATE(2020,3,22),"Fuerte","Debil"),"No")</f>
        <v>Debil</v>
      </c>
      <c r="M704">
        <f>VLOOKUP(A704,Dias_Madrid!$A$1:$B$19,2,FALSE)</f>
        <v>0</v>
      </c>
      <c r="N704" t="str">
        <f>IF(C704&gt;DATE(2020,4,1),"Si","No")</f>
        <v>No</v>
      </c>
      <c r="O704" t="str">
        <f>IF(B704=13,"S","N")</f>
        <v>N</v>
      </c>
    </row>
    <row r="705" spans="1:15" x14ac:dyDescent="0.2">
      <c r="A705" s="8" t="s">
        <v>19</v>
      </c>
      <c r="B705">
        <v>17</v>
      </c>
      <c r="C705" s="3">
        <v>43910</v>
      </c>
      <c r="D705">
        <v>564</v>
      </c>
      <c r="E705">
        <v>165.72</v>
      </c>
      <c r="F705">
        <v>128</v>
      </c>
      <c r="G705">
        <v>17</v>
      </c>
      <c r="H705">
        <v>15</v>
      </c>
      <c r="I705" s="3"/>
      <c r="J705" t="str">
        <f>IF(C705&gt;DATE(2020,3,22),"Si","No")</f>
        <v>No</v>
      </c>
      <c r="K705" t="str">
        <f>IF(OR(B705=18,B705=19),"No","Yes")</f>
        <v>Yes</v>
      </c>
      <c r="L705" t="str">
        <f>IF(C705&gt;DATE(2020,3,15),IF(C705&gt;DATE(2020,3,22),"Fuerte","Debil"),"No")</f>
        <v>Debil</v>
      </c>
      <c r="M705">
        <f>VLOOKUP(A705,Dias_Madrid!$A$1:$B$19,2,FALSE)</f>
        <v>0</v>
      </c>
      <c r="N705" t="str">
        <f>IF(C705&gt;DATE(2020,4,1),"Si","No")</f>
        <v>No</v>
      </c>
      <c r="O705" t="str">
        <f>IF(B705=13,"S","N")</f>
        <v>N</v>
      </c>
    </row>
    <row r="706" spans="1:15" x14ac:dyDescent="0.2">
      <c r="A706" t="s">
        <v>19</v>
      </c>
      <c r="B706">
        <v>17</v>
      </c>
      <c r="C706" s="3">
        <v>43911</v>
      </c>
      <c r="D706">
        <v>654</v>
      </c>
      <c r="E706">
        <v>189.08</v>
      </c>
      <c r="F706">
        <v>134</v>
      </c>
      <c r="G706">
        <v>17</v>
      </c>
      <c r="H706">
        <v>18</v>
      </c>
      <c r="I706" s="3"/>
      <c r="J706" t="str">
        <f>IF(C706&gt;DATE(2020,3,22),"Si","No")</f>
        <v>No</v>
      </c>
      <c r="K706" t="str">
        <f>IF(OR(B706=18,B706=19),"No","Yes")</f>
        <v>Yes</v>
      </c>
      <c r="L706" t="str">
        <f>IF(C706&gt;DATE(2020,3,15),IF(C706&gt;DATE(2020,3,22),"Fuerte","Debil"),"No")</f>
        <v>Debil</v>
      </c>
      <c r="M706">
        <f>VLOOKUP(A706,Dias_Madrid!$A$1:$B$19,2,FALSE)</f>
        <v>0</v>
      </c>
      <c r="N706" t="str">
        <f>IF(C706&gt;DATE(2020,4,1),"Si","No")</f>
        <v>No</v>
      </c>
      <c r="O706" t="str">
        <f>IF(B706=13,"S","N")</f>
        <v>N</v>
      </c>
    </row>
    <row r="707" spans="1:15" x14ac:dyDescent="0.2">
      <c r="A707" t="s">
        <v>19</v>
      </c>
      <c r="B707">
        <v>17</v>
      </c>
      <c r="C707" s="3">
        <v>43912</v>
      </c>
      <c r="D707">
        <v>747</v>
      </c>
      <c r="E707">
        <v>210.23</v>
      </c>
      <c r="F707">
        <v>166</v>
      </c>
      <c r="G707">
        <v>22</v>
      </c>
      <c r="H707">
        <v>22</v>
      </c>
      <c r="I707">
        <v>18</v>
      </c>
      <c r="J707" t="str">
        <f>IF(C707&gt;DATE(2020,3,22),"Si","No")</f>
        <v>No</v>
      </c>
      <c r="K707" t="str">
        <f>IF(OR(B707=18,B707=19),"No","Yes")</f>
        <v>Yes</v>
      </c>
      <c r="L707" t="str">
        <f>IF(C707&gt;DATE(2020,3,15),IF(C707&gt;DATE(2020,3,22),"Fuerte","Debil"),"No")</f>
        <v>Debil</v>
      </c>
      <c r="M707">
        <f>VLOOKUP(A707,Dias_Madrid!$A$1:$B$19,2,FALSE)</f>
        <v>0</v>
      </c>
      <c r="N707" t="str">
        <f>IF(C707&gt;DATE(2020,4,1),"Si","No")</f>
        <v>No</v>
      </c>
      <c r="O707" t="str">
        <f>IF(B707=13,"S","N")</f>
        <v>N</v>
      </c>
    </row>
    <row r="708" spans="1:15" x14ac:dyDescent="0.2">
      <c r="A708" s="8" t="s">
        <v>19</v>
      </c>
      <c r="B708">
        <v>17</v>
      </c>
      <c r="C708" s="3">
        <v>43913</v>
      </c>
      <c r="D708">
        <v>802</v>
      </c>
      <c r="E708">
        <v>207.7</v>
      </c>
      <c r="F708">
        <v>206</v>
      </c>
      <c r="G708">
        <v>24</v>
      </c>
      <c r="H708">
        <v>30</v>
      </c>
      <c r="I708">
        <v>24</v>
      </c>
      <c r="J708" t="str">
        <f>IF(C708&gt;DATE(2020,3,22),"Si","No")</f>
        <v>Si</v>
      </c>
      <c r="K708" t="str">
        <f>IF(OR(B708=18,B708=19),"No","Yes")</f>
        <v>Yes</v>
      </c>
      <c r="L708" t="str">
        <f>IF(C708&gt;DATE(2020,3,15),IF(C708&gt;DATE(2020,3,22),"Fuerte","Debil"),"No")</f>
        <v>Fuerte</v>
      </c>
      <c r="M708">
        <f>VLOOKUP(A708,Dias_Madrid!$A$1:$B$19,2,FALSE)</f>
        <v>0</v>
      </c>
      <c r="N708" t="str">
        <f>IF(C708&gt;DATE(2020,4,1),"Si","No")</f>
        <v>No</v>
      </c>
      <c r="O708" t="str">
        <f>IF(B708=13,"S","N")</f>
        <v>N</v>
      </c>
    </row>
    <row r="709" spans="1:15" x14ac:dyDescent="0.2">
      <c r="A709" s="8" t="s">
        <v>19</v>
      </c>
      <c r="B709">
        <v>17</v>
      </c>
      <c r="C709" s="3">
        <v>43914</v>
      </c>
      <c r="D709">
        <v>928</v>
      </c>
      <c r="E709">
        <v>238.17</v>
      </c>
      <c r="F709">
        <v>254</v>
      </c>
      <c r="G709">
        <v>33</v>
      </c>
      <c r="H709">
        <v>37</v>
      </c>
      <c r="I709">
        <v>43</v>
      </c>
      <c r="J709" t="str">
        <f>IF(C709&gt;DATE(2020,3,22),"Si","No")</f>
        <v>Si</v>
      </c>
      <c r="K709" t="str">
        <f>IF(OR(B709=18,B709=19),"No","Yes")</f>
        <v>Yes</v>
      </c>
      <c r="L709" t="str">
        <f>IF(C709&gt;DATE(2020,3,15),IF(C709&gt;DATE(2020,3,22),"Fuerte","Debil"),"No")</f>
        <v>Fuerte</v>
      </c>
      <c r="M709">
        <f>VLOOKUP(A709,Dias_Madrid!$A$1:$B$19,2,FALSE)</f>
        <v>0</v>
      </c>
      <c r="N709" t="str">
        <f>IF(C709&gt;DATE(2020,4,1),"Si","No")</f>
        <v>No</v>
      </c>
      <c r="O709" t="str">
        <f>IF(B709=13,"S","N")</f>
        <v>N</v>
      </c>
    </row>
    <row r="710" spans="1:15" x14ac:dyDescent="0.2">
      <c r="A710" s="8" t="s">
        <v>19</v>
      </c>
      <c r="B710">
        <v>17</v>
      </c>
      <c r="C710" s="3">
        <v>43915</v>
      </c>
      <c r="D710">
        <v>995</v>
      </c>
      <c r="E710">
        <v>251.2</v>
      </c>
      <c r="F710">
        <v>316</v>
      </c>
      <c r="G710">
        <v>36</v>
      </c>
      <c r="H710">
        <v>43</v>
      </c>
      <c r="I710">
        <v>48</v>
      </c>
      <c r="J710" t="str">
        <f>IF(C710&gt;DATE(2020,3,22),"Si","No")</f>
        <v>Si</v>
      </c>
      <c r="K710" t="str">
        <f>IF(OR(B710=18,B710=19),"No","Yes")</f>
        <v>Yes</v>
      </c>
      <c r="L710" t="str">
        <f>IF(C710&gt;DATE(2020,3,15),IF(C710&gt;DATE(2020,3,22),"Fuerte","Debil"),"No")</f>
        <v>Fuerte</v>
      </c>
      <c r="M710">
        <f>VLOOKUP(A710,Dias_Madrid!$A$1:$B$19,2,FALSE)</f>
        <v>0</v>
      </c>
      <c r="N710" t="str">
        <f>IF(C710&gt;DATE(2020,4,1),"Si","No")</f>
        <v>No</v>
      </c>
      <c r="O710" t="str">
        <f>IF(B710=13,"S","N")</f>
        <v>N</v>
      </c>
    </row>
    <row r="711" spans="1:15" x14ac:dyDescent="0.2">
      <c r="A711" s="8" t="s">
        <v>19</v>
      </c>
      <c r="B711">
        <v>17</v>
      </c>
      <c r="C711" s="3">
        <v>43916</v>
      </c>
      <c r="D711" s="2">
        <v>1236</v>
      </c>
      <c r="E711">
        <v>313.45</v>
      </c>
      <c r="F711">
        <v>388</v>
      </c>
      <c r="G711">
        <v>43</v>
      </c>
      <c r="H711">
        <v>55</v>
      </c>
      <c r="I711">
        <v>62</v>
      </c>
      <c r="J711" t="str">
        <f>IF(C711&gt;DATE(2020,3,22),"Si","No")</f>
        <v>Si</v>
      </c>
      <c r="K711" t="str">
        <f>IF(OR(B711=18,B711=19),"No","Yes")</f>
        <v>Yes</v>
      </c>
      <c r="L711" t="str">
        <f>IF(C711&gt;DATE(2020,3,15),IF(C711&gt;DATE(2020,3,22),"Fuerte","Debil"),"No")</f>
        <v>Fuerte</v>
      </c>
      <c r="M711">
        <f>VLOOKUP(A711,Dias_Madrid!$A$1:$B$19,2,FALSE)</f>
        <v>0</v>
      </c>
      <c r="N711" t="str">
        <f>IF(C711&gt;DATE(2020,4,1),"Si","No")</f>
        <v>No</v>
      </c>
      <c r="O711" t="str">
        <f>IF(B711=13,"S","N")</f>
        <v>N</v>
      </c>
    </row>
    <row r="712" spans="1:15" x14ac:dyDescent="0.2">
      <c r="A712" s="8" t="s">
        <v>19</v>
      </c>
      <c r="B712">
        <v>17</v>
      </c>
      <c r="C712" s="3">
        <v>43917</v>
      </c>
      <c r="D712" s="2">
        <v>1436</v>
      </c>
      <c r="E712">
        <v>365.53</v>
      </c>
      <c r="F712" s="2">
        <v>458</v>
      </c>
      <c r="G712">
        <v>43</v>
      </c>
      <c r="H712">
        <v>65</v>
      </c>
      <c r="I712">
        <v>364</v>
      </c>
      <c r="J712" t="str">
        <f>IF(C712&gt;DATE(2020,3,22),"Si","No")</f>
        <v>Si</v>
      </c>
      <c r="K712" t="str">
        <f>IF(OR(B712=18,B712=19),"No","Yes")</f>
        <v>Yes</v>
      </c>
      <c r="L712" t="str">
        <f>IF(C712&gt;DATE(2020,3,15),IF(C712&gt;DATE(2020,3,22),"Fuerte","Debil"),"No")</f>
        <v>Fuerte</v>
      </c>
      <c r="M712">
        <f>VLOOKUP(A712,Dias_Madrid!$A$1:$B$19,2,FALSE)</f>
        <v>0</v>
      </c>
      <c r="N712" t="str">
        <f>IF(C712&gt;DATE(2020,4,1),"Si","No")</f>
        <v>No</v>
      </c>
      <c r="O712" t="str">
        <f>IF(B712=13,"S","N")</f>
        <v>N</v>
      </c>
    </row>
    <row r="713" spans="1:15" x14ac:dyDescent="0.2">
      <c r="A713" s="8" t="s">
        <v>19</v>
      </c>
      <c r="B713">
        <v>17</v>
      </c>
      <c r="C713" s="3">
        <v>43918</v>
      </c>
      <c r="D713" s="2">
        <v>1629</v>
      </c>
      <c r="E713">
        <v>419.51</v>
      </c>
      <c r="F713" s="2">
        <v>497</v>
      </c>
      <c r="G713">
        <v>43</v>
      </c>
      <c r="H713">
        <v>68</v>
      </c>
      <c r="I713">
        <v>397</v>
      </c>
      <c r="J713" t="str">
        <f>IF(C713&gt;DATE(2020,3,22),"Si","No")</f>
        <v>Si</v>
      </c>
      <c r="K713" t="str">
        <f>IF(OR(B713=18,B713=19),"No","Yes")</f>
        <v>Yes</v>
      </c>
      <c r="L713" t="str">
        <f>IF(C713&gt;DATE(2020,3,15),IF(C713&gt;DATE(2020,3,22),"Fuerte","Debil"),"No")</f>
        <v>Fuerte</v>
      </c>
      <c r="M713">
        <f>VLOOKUP(A713,Dias_Madrid!$A$1:$B$19,2,FALSE)</f>
        <v>0</v>
      </c>
      <c r="N713" t="str">
        <f>IF(C713&gt;DATE(2020,4,1),"Si","No")</f>
        <v>No</v>
      </c>
      <c r="O713" t="str">
        <f>IF(B713=13,"S","N")</f>
        <v>N</v>
      </c>
    </row>
    <row r="714" spans="1:15" x14ac:dyDescent="0.2">
      <c r="A714" s="8" t="s">
        <v>19</v>
      </c>
      <c r="B714">
        <v>17</v>
      </c>
      <c r="C714" s="3">
        <v>43919</v>
      </c>
      <c r="D714" s="2">
        <v>1733</v>
      </c>
      <c r="E714" s="2">
        <v>448.55</v>
      </c>
      <c r="F714">
        <v>517</v>
      </c>
      <c r="G714">
        <v>43</v>
      </c>
      <c r="H714">
        <v>71</v>
      </c>
      <c r="I714">
        <v>431</v>
      </c>
      <c r="J714" t="str">
        <f>IF(C714&gt;DATE(2020,3,22),"Si","No")</f>
        <v>Si</v>
      </c>
      <c r="K714" t="str">
        <f>IF(OR(B714=18,B714=19),"No","Yes")</f>
        <v>Yes</v>
      </c>
      <c r="L714" t="str">
        <f>IF(C714&gt;DATE(2020,3,15),IF(C714&gt;DATE(2020,3,22),"Fuerte","Debil"),"No")</f>
        <v>Fuerte</v>
      </c>
      <c r="M714">
        <f>VLOOKUP(A714,Dias_Madrid!$A$1:$B$19,2,FALSE)</f>
        <v>0</v>
      </c>
      <c r="N714" t="str">
        <f>IF(C714&gt;DATE(2020,4,1),"Si","No")</f>
        <v>No</v>
      </c>
      <c r="O714" t="str">
        <f>IF(B714=13,"S","N")</f>
        <v>N</v>
      </c>
    </row>
    <row r="715" spans="1:15" x14ac:dyDescent="0.2">
      <c r="A715" s="8" t="s">
        <v>19</v>
      </c>
      <c r="B715">
        <v>17</v>
      </c>
      <c r="C715" s="3">
        <v>43920</v>
      </c>
      <c r="D715" s="2">
        <v>1810</v>
      </c>
      <c r="E715" s="2">
        <v>459.28</v>
      </c>
      <c r="F715" s="2">
        <v>575</v>
      </c>
      <c r="G715">
        <v>51</v>
      </c>
      <c r="H715">
        <v>85</v>
      </c>
      <c r="I715">
        <v>496</v>
      </c>
      <c r="J715" t="str">
        <f>IF(C715&gt;DATE(2020,3,22),"Si","No")</f>
        <v>Si</v>
      </c>
      <c r="K715" t="str">
        <f>IF(OR(B715=18,B715=19),"No","Yes")</f>
        <v>Yes</v>
      </c>
      <c r="L715" t="str">
        <f>IF(C715&gt;DATE(2020,3,15),IF(C715&gt;DATE(2020,3,22),"Fuerte","Debil"),"No")</f>
        <v>Fuerte</v>
      </c>
      <c r="M715">
        <f>VLOOKUP(A715,Dias_Madrid!$A$1:$B$19,2,FALSE)</f>
        <v>0</v>
      </c>
      <c r="N715" t="str">
        <f>IF(C715&gt;DATE(2020,4,1),"Si","No")</f>
        <v>No</v>
      </c>
      <c r="O715" t="str">
        <f>IF(B715=13,"S","N")</f>
        <v>N</v>
      </c>
    </row>
    <row r="716" spans="1:15" x14ac:dyDescent="0.2">
      <c r="A716" s="8" t="s">
        <v>19</v>
      </c>
      <c r="B716">
        <v>17</v>
      </c>
      <c r="C716" s="3">
        <v>43921</v>
      </c>
      <c r="D716" s="2">
        <v>1960</v>
      </c>
      <c r="E716">
        <v>486.43</v>
      </c>
      <c r="F716" s="2">
        <v>619</v>
      </c>
      <c r="G716">
        <v>54</v>
      </c>
      <c r="H716" s="2">
        <v>90</v>
      </c>
      <c r="I716" s="2">
        <v>569</v>
      </c>
      <c r="J716" t="str">
        <f>IF(C716&gt;DATE(2020,3,22),"Si","No")</f>
        <v>Si</v>
      </c>
      <c r="K716" t="str">
        <f>IF(OR(B716=18,B716=19),"No","Yes")</f>
        <v>Yes</v>
      </c>
      <c r="L716" t="str">
        <f>IF(C716&gt;DATE(2020,3,15),IF(C716&gt;DATE(2020,3,22),"Fuerte","Debil"),"No")</f>
        <v>Fuerte</v>
      </c>
      <c r="M716">
        <f>VLOOKUP(A716,Dias_Madrid!$A$1:$B$19,2,FALSE)</f>
        <v>0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s="8" t="s">
        <v>19</v>
      </c>
      <c r="B717">
        <v>17</v>
      </c>
      <c r="C717" s="3">
        <v>43922</v>
      </c>
      <c r="D717" s="2">
        <v>2083</v>
      </c>
      <c r="E717" s="2">
        <v>509.79</v>
      </c>
      <c r="F717" s="2">
        <v>660</v>
      </c>
      <c r="G717">
        <v>57</v>
      </c>
      <c r="H717">
        <v>101</v>
      </c>
      <c r="I717">
        <v>641</v>
      </c>
      <c r="J717" t="str">
        <f>IF(C717&gt;DATE(2020,3,22),"Si","No")</f>
        <v>Si</v>
      </c>
      <c r="K717" t="str">
        <f>IF(OR(B717=18,B717=19),"No","Yes")</f>
        <v>Yes</v>
      </c>
      <c r="L717" t="str">
        <f>IF(C717&gt;DATE(2020,3,15),IF(C717&gt;DATE(2020,3,22),"Fuerte","Debil"),"No")</f>
        <v>Fuerte</v>
      </c>
      <c r="M717">
        <f>VLOOKUP(A717,Dias_Madrid!$A$1:$B$19,2,FALSE)</f>
        <v>0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s="8" t="s">
        <v>19</v>
      </c>
      <c r="B718">
        <v>17</v>
      </c>
      <c r="C718" s="3">
        <v>43923</v>
      </c>
      <c r="D718" s="2">
        <v>2224</v>
      </c>
      <c r="E718" s="2">
        <v>545.14</v>
      </c>
      <c r="F718" s="2">
        <v>738</v>
      </c>
      <c r="G718">
        <v>64</v>
      </c>
      <c r="H718">
        <v>109</v>
      </c>
      <c r="I718">
        <v>745</v>
      </c>
      <c r="J718" t="str">
        <f>IF(C718&gt;DATE(2020,3,22),"Si","No")</f>
        <v>Si</v>
      </c>
      <c r="K718" t="str">
        <f>IF(OR(B718=18,B718=19),"No","Yes")</f>
        <v>Yes</v>
      </c>
      <c r="L718" t="str">
        <f>IF(C718&gt;DATE(2020,3,15),IF(C718&gt;DATE(2020,3,22),"Fuerte","Debil"),"No")</f>
        <v>Fuerte</v>
      </c>
      <c r="M718">
        <f>VLOOKUP(A718,Dias_Madrid!$A$1:$B$19,2,FALSE)</f>
        <v>0</v>
      </c>
      <c r="N718" t="str">
        <f>IF(C718&gt;DATE(2020,4,1),"Si","No")</f>
        <v>Si</v>
      </c>
      <c r="O718" t="str">
        <f>IF(B718=13,"S","N")</f>
        <v>N</v>
      </c>
    </row>
    <row r="719" spans="1:15" x14ac:dyDescent="0.2">
      <c r="A719" s="18" t="s">
        <v>19</v>
      </c>
      <c r="B719" s="18">
        <v>17</v>
      </c>
      <c r="C719" s="3">
        <v>43924</v>
      </c>
      <c r="D719" s="19">
        <v>2405</v>
      </c>
      <c r="E719" s="19">
        <v>581</v>
      </c>
      <c r="F719" s="19">
        <v>805</v>
      </c>
      <c r="G719" s="18">
        <v>64</v>
      </c>
      <c r="H719" s="18">
        <v>128</v>
      </c>
      <c r="I719" s="18">
        <v>843</v>
      </c>
      <c r="J719" t="str">
        <f>IF(C719&gt;DATE(2020,3,22),"Si","No")</f>
        <v>Si</v>
      </c>
      <c r="K719" t="str">
        <f>IF(OR(B719=18,B719=19),"No","Yes")</f>
        <v>Yes</v>
      </c>
      <c r="L719" t="str">
        <f>IF(C719&gt;DATE(2020,3,15),IF(C719&gt;DATE(2020,3,22),"Fuerte","Debil"),"No")</f>
        <v>Fuerte</v>
      </c>
      <c r="M719">
        <f>VLOOKUP(A719,Dias_Madrid!$A$1:$B$19,2,FALSE)</f>
        <v>0</v>
      </c>
      <c r="N719" t="str">
        <f>IF(C719&gt;DATE(2020,4,1),"Si","No")</f>
        <v>Si</v>
      </c>
      <c r="O719" t="str">
        <f>IF(B719=13,"S","N")</f>
        <v>N</v>
      </c>
    </row>
    <row r="720" spans="1:15" x14ac:dyDescent="0.2">
      <c r="A720" s="8" t="s">
        <v>19</v>
      </c>
      <c r="B720">
        <v>17</v>
      </c>
      <c r="C720" s="3">
        <v>43925</v>
      </c>
      <c r="D720" s="2">
        <v>2592</v>
      </c>
      <c r="E720" s="2">
        <v>611.75</v>
      </c>
      <c r="F720" s="2">
        <v>855</v>
      </c>
      <c r="G720">
        <v>66</v>
      </c>
      <c r="H720">
        <v>134</v>
      </c>
      <c r="I720">
        <v>904</v>
      </c>
      <c r="J720" t="str">
        <f>IF(C720&gt;DATE(2020,3,22),"Si","No")</f>
        <v>Si</v>
      </c>
      <c r="K720" t="str">
        <f>IF(OR(B720=18,B720=19),"No","Yes")</f>
        <v>Yes</v>
      </c>
      <c r="L720" t="str">
        <f>IF(C720&gt;DATE(2020,3,15),IF(C720&gt;DATE(2020,3,22),"Fuerte","Debil"),"No")</f>
        <v>Fuerte</v>
      </c>
      <c r="M720">
        <f>VLOOKUP(A720,Dias_Madrid!$A$1:$B$19,2,FALSE)</f>
        <v>0</v>
      </c>
      <c r="N720" t="str">
        <f>IF(C720&gt;DATE(2020,4,1),"Si","No")</f>
        <v>Si</v>
      </c>
      <c r="O720" t="str">
        <f>IF(B720=13,"S","N")</f>
        <v>N</v>
      </c>
    </row>
    <row r="721" spans="1:15" x14ac:dyDescent="0.2">
      <c r="A721" s="8" t="s">
        <v>19</v>
      </c>
      <c r="B721">
        <v>17</v>
      </c>
      <c r="C721" s="3">
        <v>43926</v>
      </c>
      <c r="D721" s="2">
        <v>2719</v>
      </c>
      <c r="E721" s="2">
        <v>622.48</v>
      </c>
      <c r="F721" s="2">
        <v>888</v>
      </c>
      <c r="G721" s="2">
        <v>66</v>
      </c>
      <c r="H721">
        <v>141</v>
      </c>
      <c r="I721" s="2">
        <v>964</v>
      </c>
      <c r="J721" t="str">
        <f>IF(C721&gt;DATE(2020,3,22),"Si","No")</f>
        <v>Si</v>
      </c>
      <c r="K721" t="str">
        <f>IF(OR(B721=18,B721=19),"No","Yes")</f>
        <v>Yes</v>
      </c>
      <c r="L721" t="str">
        <f>IF(C721&gt;DATE(2020,3,15),IF(C721&gt;DATE(2020,3,22),"Fuerte","Debil"),"No")</f>
        <v>Fuerte</v>
      </c>
      <c r="M721">
        <f>VLOOKUP(A721,Dias_Madrid!$A$1:$B$19,2,FALSE)</f>
        <v>0</v>
      </c>
      <c r="N721" t="str">
        <f>IF(C721&gt;DATE(2020,4,1),"Si","No")</f>
        <v>Si</v>
      </c>
      <c r="O721" t="str">
        <f>IF(B721=13,"S","N")</f>
        <v>N</v>
      </c>
    </row>
    <row r="722" spans="1:15" x14ac:dyDescent="0.2">
      <c r="A722" s="8" t="s">
        <v>19</v>
      </c>
      <c r="B722">
        <v>17</v>
      </c>
      <c r="C722" s="3">
        <v>43927</v>
      </c>
      <c r="D722" s="2">
        <v>2846</v>
      </c>
      <c r="E722" s="2">
        <v>645.21</v>
      </c>
      <c r="F722" s="2">
        <v>918</v>
      </c>
      <c r="G722" s="2">
        <v>66</v>
      </c>
      <c r="H722">
        <v>160</v>
      </c>
      <c r="I722" s="2">
        <v>994</v>
      </c>
      <c r="J722" t="str">
        <f>IF(C722&gt;DATE(2020,3,22),"Si","No")</f>
        <v>Si</v>
      </c>
      <c r="K722" t="str">
        <f>IF(OR(B722=18,B722=19),"No","Yes")</f>
        <v>Yes</v>
      </c>
      <c r="L722" t="str">
        <f>IF(C722&gt;DATE(2020,3,15),IF(C722&gt;DATE(2020,3,22),"Fuerte","Debil"),"No")</f>
        <v>Fuerte</v>
      </c>
      <c r="M722">
        <f>VLOOKUP(A722,Dias_Madrid!$A$1:$B$19,2,FALSE)</f>
        <v>0</v>
      </c>
      <c r="N722" t="str">
        <f>IF(C722&gt;DATE(2020,4,1),"Si","No")</f>
        <v>Si</v>
      </c>
      <c r="O722" t="str">
        <f>IF(B722=13,"S","N")</f>
        <v>N</v>
      </c>
    </row>
    <row r="723" spans="1:15" x14ac:dyDescent="0.2">
      <c r="A723" s="8" t="s">
        <v>19</v>
      </c>
      <c r="B723">
        <v>17</v>
      </c>
      <c r="C723" s="3">
        <v>43928</v>
      </c>
      <c r="D723" s="2">
        <v>2951</v>
      </c>
      <c r="E723" s="2">
        <v>638.58000000000004</v>
      </c>
      <c r="F723" s="2">
        <v>955</v>
      </c>
      <c r="G723" s="2">
        <v>68</v>
      </c>
      <c r="H723">
        <v>177</v>
      </c>
      <c r="I723" s="2">
        <v>1061</v>
      </c>
      <c r="J723" t="str">
        <f>IF(C723&gt;DATE(2020,3,22),"Si","No")</f>
        <v>Si</v>
      </c>
      <c r="K723" t="str">
        <f>IF(OR(B723=18,B723=19),"No","Yes")</f>
        <v>Yes</v>
      </c>
      <c r="L723" t="str">
        <f>IF(C723&gt;DATE(2020,3,15),IF(C723&gt;DATE(2020,3,22),"Fuerte","Debil"),"No")</f>
        <v>Fuerte</v>
      </c>
      <c r="M723">
        <f>VLOOKUP(A723,Dias_Madrid!$A$1:$B$19,2,FALSE)</f>
        <v>0</v>
      </c>
      <c r="N723" t="str">
        <f>IF(C723&gt;DATE(2020,4,1),"Si","No")</f>
        <v>Si</v>
      </c>
      <c r="O723" t="str">
        <f>IF(B723=13,"S","N")</f>
        <v>N</v>
      </c>
    </row>
    <row r="724" spans="1:15" x14ac:dyDescent="0.2">
      <c r="A724" s="8" t="s">
        <v>19</v>
      </c>
      <c r="B724">
        <v>17</v>
      </c>
      <c r="C724" s="3">
        <v>43929</v>
      </c>
      <c r="D724" s="2">
        <v>3026</v>
      </c>
      <c r="E724" s="2">
        <v>641.1</v>
      </c>
      <c r="F724" s="2">
        <v>997</v>
      </c>
      <c r="G724" s="2">
        <v>69</v>
      </c>
      <c r="H724">
        <v>182</v>
      </c>
      <c r="I724" s="2">
        <v>1172</v>
      </c>
      <c r="J724" t="str">
        <f>IF(C724&gt;DATE(2020,3,22),"Si","No")</f>
        <v>Si</v>
      </c>
      <c r="K724" t="str">
        <f>IF(OR(B724=18,B724=19),"No","Yes")</f>
        <v>Yes</v>
      </c>
      <c r="L724" t="str">
        <f>IF(C724&gt;DATE(2020,3,15),IF(C724&gt;DATE(2020,3,22),"Fuerte","Debil"),"No")</f>
        <v>Fuerte</v>
      </c>
      <c r="M724">
        <f>VLOOKUP(A724,Dias_Madrid!$A$1:$B$19,2,FALSE)</f>
        <v>0</v>
      </c>
      <c r="N724" t="str">
        <f>IF(C724&gt;DATE(2020,4,1),"Si","No")</f>
        <v>Si</v>
      </c>
      <c r="O724" t="str">
        <f>IF(B724=13,"S","N")</f>
        <v>N</v>
      </c>
    </row>
    <row r="725" spans="1:15" x14ac:dyDescent="0.2">
      <c r="A725" s="8" t="s">
        <v>19</v>
      </c>
      <c r="B725">
        <v>17</v>
      </c>
      <c r="C725" s="3">
        <v>43930</v>
      </c>
      <c r="D725" s="2">
        <v>3076</v>
      </c>
      <c r="E725" s="2">
        <v>580.80999999999995</v>
      </c>
      <c r="F725" s="2">
        <v>1047</v>
      </c>
      <c r="G725" s="2">
        <v>71</v>
      </c>
      <c r="H725">
        <v>196</v>
      </c>
      <c r="I725" s="2">
        <v>1256</v>
      </c>
      <c r="J725" t="str">
        <f>IF(C725&gt;DATE(2020,3,22),"Si","No")</f>
        <v>Si</v>
      </c>
      <c r="K725" t="str">
        <f>IF(OR(B725=18,B725=19),"No","Yes")</f>
        <v>Yes</v>
      </c>
      <c r="L725" t="str">
        <f>IF(C725&gt;DATE(2020,3,15),IF(C725&gt;DATE(2020,3,22),"Fuerte","Debil"),"No")</f>
        <v>Fuerte</v>
      </c>
      <c r="M725">
        <f>VLOOKUP(A725,Dias_Madrid!$A$1:$B$19,2,FALSE)</f>
        <v>0</v>
      </c>
      <c r="N725" t="str">
        <f>IF(C725&gt;DATE(2020,4,1),"Si","No")</f>
        <v>Si</v>
      </c>
      <c r="O725" t="str">
        <f>IF(B725=13,"S","N")</f>
        <v>N</v>
      </c>
    </row>
    <row r="726" spans="1:15" x14ac:dyDescent="0.2">
      <c r="A726" s="8" t="s">
        <v>19</v>
      </c>
      <c r="B726">
        <v>17</v>
      </c>
      <c r="C726" s="3">
        <v>43931</v>
      </c>
      <c r="D726" s="2">
        <v>3223</v>
      </c>
      <c r="E726" s="2">
        <v>564.08000000000004</v>
      </c>
      <c r="F726" s="2">
        <v>1082</v>
      </c>
      <c r="G726" s="2">
        <v>73</v>
      </c>
      <c r="H726">
        <v>207</v>
      </c>
      <c r="I726" s="2">
        <v>1337</v>
      </c>
      <c r="J726" t="str">
        <f>IF(C726&gt;DATE(2020,3,22),"Si","No")</f>
        <v>Si</v>
      </c>
      <c r="K726" t="str">
        <f>IF(OR(B726=18,B726=19),"No","Yes")</f>
        <v>Yes</v>
      </c>
      <c r="L726" t="str">
        <f>IF(C726&gt;DATE(2020,3,15),IF(C726&gt;DATE(2020,3,22),"Fuerte","Debil"),"No")</f>
        <v>Fuerte</v>
      </c>
      <c r="M726">
        <f>VLOOKUP(A726,Dias_Madrid!$A$1:$B$19,2,FALSE)</f>
        <v>0</v>
      </c>
      <c r="N726" t="str">
        <f>IF(C726&gt;DATE(2020,4,1),"Si","No")</f>
        <v>Si</v>
      </c>
      <c r="O726" t="str">
        <f>IF(B726=13,"S","N")</f>
        <v>N</v>
      </c>
    </row>
    <row r="727" spans="1:15" x14ac:dyDescent="0.2">
      <c r="A727" s="8" t="s">
        <v>19</v>
      </c>
      <c r="B727">
        <v>17</v>
      </c>
      <c r="C727" s="3">
        <v>43932</v>
      </c>
      <c r="D727" s="2">
        <v>3279</v>
      </c>
      <c r="E727" s="2">
        <v>520.84</v>
      </c>
      <c r="F727" s="2">
        <v>1122</v>
      </c>
      <c r="G727" s="2">
        <v>73</v>
      </c>
      <c r="H727">
        <v>219</v>
      </c>
      <c r="I727" s="2">
        <v>1420</v>
      </c>
      <c r="J727" t="str">
        <f>IF(C727&gt;DATE(2020,3,22),"Si","No")</f>
        <v>Si</v>
      </c>
      <c r="K727" t="str">
        <f>IF(OR(B727=18,B727=19),"No","Yes")</f>
        <v>Yes</v>
      </c>
      <c r="L727" t="str">
        <f>IF(C727&gt;DATE(2020,3,15),IF(C727&gt;DATE(2020,3,22),"Fuerte","Debil"),"No")</f>
        <v>Fuerte</v>
      </c>
      <c r="M727">
        <f>VLOOKUP(A727,Dias_Madrid!$A$1:$B$19,2,FALSE)</f>
        <v>0</v>
      </c>
      <c r="N727" t="str">
        <f>IF(C727&gt;DATE(2020,4,1),"Si","No")</f>
        <v>Si</v>
      </c>
      <c r="O727" t="str">
        <f>IF(B727=13,"S","N")</f>
        <v>N</v>
      </c>
    </row>
    <row r="728" spans="1:15" x14ac:dyDescent="0.2">
      <c r="A728" s="8" t="s">
        <v>19</v>
      </c>
      <c r="B728">
        <v>17</v>
      </c>
      <c r="C728" s="3">
        <v>43933</v>
      </c>
      <c r="D728" s="2">
        <v>3358</v>
      </c>
      <c r="E728" s="2">
        <v>512.95000000000005</v>
      </c>
      <c r="F728" s="2">
        <v>1141</v>
      </c>
      <c r="G728" s="2">
        <v>73</v>
      </c>
      <c r="H728">
        <v>223</v>
      </c>
      <c r="I728" s="2">
        <v>1458</v>
      </c>
      <c r="J728" t="str">
        <f>IF(C728&gt;DATE(2020,3,22),"Si","No")</f>
        <v>Si</v>
      </c>
      <c r="K728" t="str">
        <f>IF(OR(B728=18,B728=19),"No","Yes")</f>
        <v>Yes</v>
      </c>
      <c r="L728" t="str">
        <f>IF(C728&gt;DATE(2020,3,15),IF(C728&gt;DATE(2020,3,22),"Fuerte","Debil"),"No")</f>
        <v>Fuerte</v>
      </c>
      <c r="M728">
        <f>VLOOKUP(A728,Dias_Madrid!$A$1:$B$19,2,FALSE)</f>
        <v>0</v>
      </c>
      <c r="N728" t="str">
        <f>IF(C728&gt;DATE(2020,4,1),"Si","No")</f>
        <v>Si</v>
      </c>
      <c r="O728" t="str">
        <f>IF(B728=13,"S","N")</f>
        <v>N</v>
      </c>
    </row>
    <row r="729" spans="1:15" x14ac:dyDescent="0.2">
      <c r="A729" s="8" t="s">
        <v>19</v>
      </c>
      <c r="B729">
        <v>17</v>
      </c>
      <c r="C729" s="3">
        <v>43934</v>
      </c>
      <c r="D729" s="2">
        <v>3420</v>
      </c>
      <c r="E729">
        <v>508.21</v>
      </c>
      <c r="F729" s="2">
        <v>1152</v>
      </c>
      <c r="G729">
        <v>74</v>
      </c>
      <c r="H729" s="2">
        <v>234</v>
      </c>
      <c r="I729" s="2">
        <v>1519</v>
      </c>
      <c r="J729" t="str">
        <f>IF(C729&gt;DATE(2020,3,22),"Si","No")</f>
        <v>Si</v>
      </c>
      <c r="K729" t="str">
        <f>IF(OR(B729=18,B729=19),"No","Yes")</f>
        <v>Yes</v>
      </c>
      <c r="L729" t="str">
        <f>IF(C729&gt;DATE(2020,3,15),IF(C729&gt;DATE(2020,3,22),"Fuerte","Debil"),"No")</f>
        <v>Fuerte</v>
      </c>
      <c r="M729">
        <f>VLOOKUP(A729,Dias_Madrid!$A$1:$B$19,2,FALSE)</f>
        <v>0</v>
      </c>
      <c r="N729" t="str">
        <f>IF(C729&gt;DATE(2020,4,1),"Si","No")</f>
        <v>Si</v>
      </c>
      <c r="O729" t="str">
        <f>IF(B729=13,"S","N")</f>
        <v>N</v>
      </c>
    </row>
    <row r="730" spans="1:15" x14ac:dyDescent="0.2">
      <c r="A730" s="8" t="s">
        <v>19</v>
      </c>
      <c r="B730">
        <v>17</v>
      </c>
      <c r="C730" s="3">
        <v>43935</v>
      </c>
      <c r="D730" s="2">
        <v>3457</v>
      </c>
      <c r="E730">
        <v>472.54</v>
      </c>
      <c r="F730" s="2">
        <v>1182</v>
      </c>
      <c r="G730">
        <v>75</v>
      </c>
      <c r="H730">
        <v>246</v>
      </c>
      <c r="I730" s="2">
        <v>1585</v>
      </c>
      <c r="J730" t="str">
        <f>IF(C730&gt;DATE(2020,3,22),"Si","No")</f>
        <v>Si</v>
      </c>
      <c r="K730" t="str">
        <f>IF(OR(B730=18,B730=19),"No","Yes")</f>
        <v>Yes</v>
      </c>
      <c r="L730" t="str">
        <f>IF(C730&gt;DATE(2020,3,15),IF(C730&gt;DATE(2020,3,22),"Fuerte","Debil"),"No")</f>
        <v>Fuerte</v>
      </c>
      <c r="M730">
        <f>VLOOKUP(A730,Dias_Madrid!$A$1:$B$19,2,FALSE)</f>
        <v>0</v>
      </c>
      <c r="N730" t="str">
        <f>IF(C730&gt;DATE(2020,4,1),"Si","No")</f>
        <v>Si</v>
      </c>
      <c r="O730" t="str">
        <f>IF(B730=13,"S","N")</f>
        <v>N</v>
      </c>
    </row>
    <row r="731" spans="1:15" x14ac:dyDescent="0.2">
      <c r="A731" s="8" t="s">
        <v>19</v>
      </c>
      <c r="B731">
        <v>17</v>
      </c>
      <c r="C731" s="3">
        <v>43936</v>
      </c>
      <c r="D731" s="2">
        <v>3916</v>
      </c>
      <c r="E731">
        <v>578.6</v>
      </c>
      <c r="F731" s="2">
        <v>1207</v>
      </c>
      <c r="G731" s="2">
        <v>75</v>
      </c>
      <c r="H731">
        <v>257</v>
      </c>
      <c r="I731" s="2">
        <v>1654</v>
      </c>
      <c r="J731" t="str">
        <f>IF(C731&gt;DATE(2020,3,22),"Si","No")</f>
        <v>Si</v>
      </c>
      <c r="K731" t="str">
        <f>IF(OR(B731=18,B731=19),"No","Yes")</f>
        <v>Yes</v>
      </c>
      <c r="L731" t="str">
        <f>IF(C731&gt;DATE(2020,3,15),IF(C731&gt;DATE(2020,3,22),"Fuerte","Debil"),"No")</f>
        <v>Fuerte</v>
      </c>
      <c r="M731">
        <f>VLOOKUP(A731,Dias_Madrid!$A$1:$B$19,2,FALSE)</f>
        <v>0</v>
      </c>
      <c r="N731" t="str">
        <f>IF(C731&gt;DATE(2020,4,1),"Si","No")</f>
        <v>Si</v>
      </c>
      <c r="O731" t="str">
        <f>IF(B731=13,"S","N")</f>
        <v>N</v>
      </c>
    </row>
    <row r="732" spans="1:15" x14ac:dyDescent="0.2">
      <c r="A732" s="8" t="s">
        <v>19</v>
      </c>
      <c r="B732">
        <v>17</v>
      </c>
      <c r="C732" s="3">
        <v>43937</v>
      </c>
      <c r="D732" s="2">
        <v>4098</v>
      </c>
      <c r="E732">
        <v>591.54</v>
      </c>
      <c r="F732" s="2">
        <v>1226</v>
      </c>
      <c r="G732">
        <v>76</v>
      </c>
      <c r="H732">
        <v>262</v>
      </c>
      <c r="I732" s="2">
        <v>1729</v>
      </c>
      <c r="J732" t="str">
        <f>IF(C732&gt;DATE(2020,3,22),"Si","No")</f>
        <v>Si</v>
      </c>
      <c r="K732" t="str">
        <f>IF(OR(B732=18,B732=19),"No","Yes")</f>
        <v>Yes</v>
      </c>
      <c r="L732" t="str">
        <f>IF(C732&gt;DATE(2020,3,15),IF(C732&gt;DATE(2020,3,22),"Fuerte","Debil"),"No")</f>
        <v>Fuerte</v>
      </c>
      <c r="M732">
        <f>VLOOKUP(A732,Dias_Madrid!$A$1:$B$19,2,FALSE)</f>
        <v>0</v>
      </c>
      <c r="N732" t="str">
        <f>IF(C732&gt;DATE(2020,4,1),"Si","No")</f>
        <v>Si</v>
      </c>
      <c r="O732" t="str">
        <f>IF(B732=13,"S","N")</f>
        <v>N</v>
      </c>
    </row>
    <row r="733" spans="1:15" x14ac:dyDescent="0.2">
      <c r="A733" t="s">
        <v>1</v>
      </c>
      <c r="B733">
        <v>18</v>
      </c>
      <c r="C733" s="3">
        <v>43895</v>
      </c>
      <c r="D733">
        <v>0</v>
      </c>
      <c r="E733">
        <v>0</v>
      </c>
      <c r="G733">
        <v>0</v>
      </c>
      <c r="H733">
        <v>0</v>
      </c>
      <c r="I733" s="3"/>
      <c r="J733" t="str">
        <f>IF(C733&gt;DATE(2020,3,22),"Si","No")</f>
        <v>No</v>
      </c>
      <c r="K733" t="str">
        <f>IF(OR(B733=18,B733=19),"No","Yes")</f>
        <v>No</v>
      </c>
      <c r="L733" t="str">
        <f>IF(C733&gt;DATE(2020,3,15),IF(C733&gt;DATE(2020,3,22),"Fuerte","Debil"),"No")</f>
        <v>No</v>
      </c>
      <c r="M733">
        <f>VLOOKUP(A733,Dias_Madrid!$A$1:$B$19,2,FALSE)</f>
        <v>0</v>
      </c>
      <c r="N733" t="str">
        <f>IF(C733&gt;DATE(2020,4,1),"Si","No")</f>
        <v>No</v>
      </c>
      <c r="O733" t="str">
        <f>IF(B733=13,"S","N")</f>
        <v>N</v>
      </c>
    </row>
    <row r="734" spans="1:15" x14ac:dyDescent="0.2">
      <c r="A734" t="s">
        <v>1</v>
      </c>
      <c r="B734">
        <v>18</v>
      </c>
      <c r="C734" s="3">
        <v>43896</v>
      </c>
      <c r="D734">
        <v>0</v>
      </c>
      <c r="E734">
        <v>0</v>
      </c>
      <c r="G734">
        <v>0</v>
      </c>
      <c r="H734">
        <v>0</v>
      </c>
      <c r="I734" s="3"/>
      <c r="J734" t="str">
        <f>IF(C734&gt;DATE(2020,3,22),"Si","No")</f>
        <v>No</v>
      </c>
      <c r="K734" t="str">
        <f>IF(OR(B734=18,B734=19),"No","Yes")</f>
        <v>No</v>
      </c>
      <c r="L734" t="str">
        <f>IF(C734&gt;DATE(2020,3,15),IF(C734&gt;DATE(2020,3,22),"Fuerte","Debil"),"No")</f>
        <v>No</v>
      </c>
      <c r="M734">
        <f>VLOOKUP(A734,Dias_Madrid!$A$1:$B$19,2,FALSE)</f>
        <v>0</v>
      </c>
      <c r="N734" t="str">
        <f>IF(C734&gt;DATE(2020,4,1),"Si","No")</f>
        <v>No</v>
      </c>
      <c r="O734" t="str">
        <f>IF(B734=13,"S","N")</f>
        <v>N</v>
      </c>
    </row>
    <row r="735" spans="1:15" x14ac:dyDescent="0.2">
      <c r="A735" t="s">
        <v>1</v>
      </c>
      <c r="B735">
        <v>18</v>
      </c>
      <c r="C735" s="3">
        <v>43897</v>
      </c>
      <c r="D735">
        <v>0</v>
      </c>
      <c r="E735">
        <v>0</v>
      </c>
      <c r="G735">
        <v>0</v>
      </c>
      <c r="H735">
        <v>0</v>
      </c>
      <c r="I735" s="3"/>
      <c r="J735" t="str">
        <f>IF(C735&gt;DATE(2020,3,22),"Si","No")</f>
        <v>No</v>
      </c>
      <c r="K735" t="str">
        <f>IF(OR(B735=18,B735=19),"No","Yes")</f>
        <v>No</v>
      </c>
      <c r="L735" t="str">
        <f>IF(C735&gt;DATE(2020,3,15),IF(C735&gt;DATE(2020,3,22),"Fuerte","Debil"),"No")</f>
        <v>No</v>
      </c>
      <c r="M735">
        <f>VLOOKUP(A735,Dias_Madrid!$A$1:$B$19,2,FALSE)</f>
        <v>0</v>
      </c>
      <c r="N735" t="str">
        <f>IF(C735&gt;DATE(2020,4,1),"Si","No")</f>
        <v>No</v>
      </c>
      <c r="O735" t="str">
        <f>IF(B735=13,"S","N")</f>
        <v>N</v>
      </c>
    </row>
    <row r="736" spans="1:15" x14ac:dyDescent="0.2">
      <c r="A736" t="s">
        <v>1</v>
      </c>
      <c r="B736">
        <v>18</v>
      </c>
      <c r="C736" s="3">
        <v>43898</v>
      </c>
      <c r="D736">
        <v>0</v>
      </c>
      <c r="E736">
        <v>0</v>
      </c>
      <c r="G736">
        <v>0</v>
      </c>
      <c r="H736">
        <v>0</v>
      </c>
      <c r="I736" s="3"/>
      <c r="J736" t="str">
        <f>IF(C736&gt;DATE(2020,3,22),"Si","No")</f>
        <v>No</v>
      </c>
      <c r="K736" t="str">
        <f>IF(OR(B736=18,B736=19),"No","Yes")</f>
        <v>No</v>
      </c>
      <c r="L736" t="str">
        <f>IF(C736&gt;DATE(2020,3,15),IF(C736&gt;DATE(2020,3,22),"Fuerte","Debil"),"No")</f>
        <v>No</v>
      </c>
      <c r="M736">
        <f>VLOOKUP(A736,Dias_Madrid!$A$1:$B$19,2,FALSE)</f>
        <v>0</v>
      </c>
      <c r="N736" t="str">
        <f>IF(C736&gt;DATE(2020,4,1),"Si","No")</f>
        <v>No</v>
      </c>
      <c r="O736" t="str">
        <f>IF(B736=13,"S","N")</f>
        <v>N</v>
      </c>
    </row>
    <row r="737" spans="1:15" x14ac:dyDescent="0.2">
      <c r="A737" t="s">
        <v>1</v>
      </c>
      <c r="B737">
        <v>18</v>
      </c>
      <c r="C737" s="3">
        <v>43899</v>
      </c>
      <c r="D737">
        <v>0</v>
      </c>
      <c r="E737">
        <v>0</v>
      </c>
      <c r="G737">
        <v>0</v>
      </c>
      <c r="H737">
        <v>0</v>
      </c>
      <c r="I737" s="3"/>
      <c r="J737" t="str">
        <f>IF(C737&gt;DATE(2020,3,22),"Si","No")</f>
        <v>No</v>
      </c>
      <c r="K737" t="str">
        <f>IF(OR(B737=18,B737=19),"No","Yes")</f>
        <v>No</v>
      </c>
      <c r="L737" t="str">
        <f>IF(C737&gt;DATE(2020,3,15),IF(C737&gt;DATE(2020,3,22),"Fuerte","Debil"),"No")</f>
        <v>No</v>
      </c>
      <c r="M737">
        <f>VLOOKUP(A737,Dias_Madrid!$A$1:$B$19,2,FALSE)</f>
        <v>0</v>
      </c>
      <c r="N737" t="str">
        <f>IF(C737&gt;DATE(2020,4,1),"Si","No")</f>
        <v>No</v>
      </c>
      <c r="O737" t="str">
        <f>IF(B737=13,"S","N")</f>
        <v>N</v>
      </c>
    </row>
    <row r="738" spans="1:15" x14ac:dyDescent="0.2">
      <c r="A738" t="s">
        <v>1</v>
      </c>
      <c r="B738">
        <v>18</v>
      </c>
      <c r="C738" s="3">
        <v>43900</v>
      </c>
      <c r="D738" s="9">
        <v>0</v>
      </c>
      <c r="E738">
        <v>0</v>
      </c>
      <c r="G738" s="9">
        <v>0</v>
      </c>
      <c r="H738" s="9">
        <v>0</v>
      </c>
      <c r="I738" s="3"/>
      <c r="J738" t="str">
        <f>IF(C738&gt;DATE(2020,3,22),"Si","No")</f>
        <v>No</v>
      </c>
      <c r="K738" t="str">
        <f>IF(OR(B738=18,B738=19),"No","Yes")</f>
        <v>No</v>
      </c>
      <c r="L738" t="str">
        <f>IF(C738&gt;DATE(2020,3,15),IF(C738&gt;DATE(2020,3,22),"Fuerte","Debil"),"No")</f>
        <v>No</v>
      </c>
      <c r="M738">
        <f>VLOOKUP(A738,Dias_Madrid!$A$1:$B$19,2,FALSE)</f>
        <v>0</v>
      </c>
      <c r="N738" t="str">
        <f>IF(C738&gt;DATE(2020,4,1),"Si","No")</f>
        <v>No</v>
      </c>
      <c r="O738" t="str">
        <f>IF(B738=13,"S","N")</f>
        <v>N</v>
      </c>
    </row>
    <row r="739" spans="1:15" x14ac:dyDescent="0.2">
      <c r="A739" t="s">
        <v>1</v>
      </c>
      <c r="B739">
        <v>18</v>
      </c>
      <c r="C739" s="3">
        <v>43901</v>
      </c>
      <c r="D739" s="9">
        <v>0</v>
      </c>
      <c r="E739">
        <v>0</v>
      </c>
      <c r="G739" s="9">
        <v>0</v>
      </c>
      <c r="H739" s="9">
        <v>0</v>
      </c>
      <c r="I739" s="3"/>
      <c r="J739" t="str">
        <f>IF(C739&gt;DATE(2020,3,22),"Si","No")</f>
        <v>No</v>
      </c>
      <c r="K739" t="str">
        <f>IF(OR(B739=18,B739=19),"No","Yes")</f>
        <v>No</v>
      </c>
      <c r="L739" t="str">
        <f>IF(C739&gt;DATE(2020,3,15),IF(C739&gt;DATE(2020,3,22),"Fuerte","Debil"),"No")</f>
        <v>No</v>
      </c>
      <c r="M739">
        <f>VLOOKUP(A739,Dias_Madrid!$A$1:$B$19,2,FALSE)</f>
        <v>0</v>
      </c>
      <c r="N739" t="str">
        <f>IF(C739&gt;DATE(2020,4,1),"Si","No")</f>
        <v>No</v>
      </c>
      <c r="O739" t="str">
        <f>IF(B739=13,"S","N")</f>
        <v>N</v>
      </c>
    </row>
    <row r="740" spans="1:15" x14ac:dyDescent="0.2">
      <c r="A740" t="s">
        <v>1</v>
      </c>
      <c r="B740">
        <v>18</v>
      </c>
      <c r="C740" s="3">
        <v>43902</v>
      </c>
      <c r="D740" s="9">
        <v>0</v>
      </c>
      <c r="E740">
        <v>0</v>
      </c>
      <c r="G740" s="9">
        <v>0</v>
      </c>
      <c r="H740" s="9">
        <v>0</v>
      </c>
      <c r="I740" s="3"/>
      <c r="J740" t="str">
        <f>IF(C740&gt;DATE(2020,3,22),"Si","No")</f>
        <v>No</v>
      </c>
      <c r="K740" t="str">
        <f>IF(OR(B740=18,B740=19),"No","Yes")</f>
        <v>No</v>
      </c>
      <c r="L740" t="str">
        <f>IF(C740&gt;DATE(2020,3,15),IF(C740&gt;DATE(2020,3,22),"Fuerte","Debil"),"No")</f>
        <v>No</v>
      </c>
      <c r="M740">
        <f>VLOOKUP(A740,Dias_Madrid!$A$1:$B$19,2,FALSE)</f>
        <v>0</v>
      </c>
      <c r="N740" t="str">
        <f>IF(C740&gt;DATE(2020,4,1),"Si","No")</f>
        <v>No</v>
      </c>
      <c r="O740" t="str">
        <f>IF(B740=13,"S","N")</f>
        <v>N</v>
      </c>
    </row>
    <row r="741" spans="1:15" x14ac:dyDescent="0.2">
      <c r="A741" t="s">
        <v>1</v>
      </c>
      <c r="B741">
        <v>18</v>
      </c>
      <c r="C741" s="3">
        <v>43903</v>
      </c>
      <c r="D741" s="9">
        <v>0</v>
      </c>
      <c r="G741" s="9"/>
      <c r="H741" s="9">
        <v>1</v>
      </c>
      <c r="I741" s="3"/>
      <c r="J741" t="str">
        <f>IF(C741&gt;DATE(2020,3,22),"Si","No")</f>
        <v>No</v>
      </c>
      <c r="K741" t="str">
        <f>IF(OR(B741=18,B741=19),"No","Yes")</f>
        <v>No</v>
      </c>
      <c r="L741" t="str">
        <f>IF(C741&gt;DATE(2020,3,15),IF(C741&gt;DATE(2020,3,22),"Fuerte","Debil"),"No")</f>
        <v>No</v>
      </c>
      <c r="M741">
        <f>VLOOKUP(A741,Dias_Madrid!$A$1:$B$19,2,FALSE)</f>
        <v>0</v>
      </c>
      <c r="N741" t="str">
        <f>IF(C741&gt;DATE(2020,4,1),"Si","No")</f>
        <v>No</v>
      </c>
      <c r="O741" t="str">
        <f>IF(B741=13,"S","N")</f>
        <v>N</v>
      </c>
    </row>
    <row r="742" spans="1:15" x14ac:dyDescent="0.2">
      <c r="A742" t="s">
        <v>1</v>
      </c>
      <c r="B742">
        <v>18</v>
      </c>
      <c r="C742" s="3">
        <v>43904</v>
      </c>
      <c r="D742" s="9">
        <v>0</v>
      </c>
      <c r="G742" s="9"/>
      <c r="H742" s="9">
        <v>0</v>
      </c>
      <c r="I742" s="3"/>
      <c r="J742" t="str">
        <f>IF(C742&gt;DATE(2020,3,22),"Si","No")</f>
        <v>No</v>
      </c>
      <c r="K742" t="str">
        <f>IF(OR(B742=18,B742=19),"No","Yes")</f>
        <v>No</v>
      </c>
      <c r="L742" t="str">
        <f>IF(C742&gt;DATE(2020,3,15),IF(C742&gt;DATE(2020,3,22),"Fuerte","Debil"),"No")</f>
        <v>No</v>
      </c>
      <c r="M742">
        <f>VLOOKUP(A742,Dias_Madrid!$A$1:$B$19,2,FALSE)</f>
        <v>0</v>
      </c>
      <c r="N742" t="str">
        <f>IF(C742&gt;DATE(2020,4,1),"Si","No")</f>
        <v>No</v>
      </c>
      <c r="O742" t="str">
        <f>IF(B742=13,"S","N")</f>
        <v>N</v>
      </c>
    </row>
    <row r="743" spans="1:15" x14ac:dyDescent="0.2">
      <c r="A743" t="s">
        <v>1</v>
      </c>
      <c r="B743">
        <v>18</v>
      </c>
      <c r="C743" s="3">
        <v>43905</v>
      </c>
      <c r="D743" s="10">
        <v>1</v>
      </c>
      <c r="E743">
        <v>1.18</v>
      </c>
      <c r="G743" s="9">
        <v>0</v>
      </c>
      <c r="H743" s="9">
        <v>0</v>
      </c>
      <c r="I743" s="3"/>
      <c r="J743" t="str">
        <f>IF(C743&gt;DATE(2020,3,22),"Si","No")</f>
        <v>No</v>
      </c>
      <c r="K743" t="str">
        <f>IF(OR(B743=18,B743=19),"No","Yes")</f>
        <v>No</v>
      </c>
      <c r="L743" t="str">
        <f>IF(C743&gt;DATE(2020,3,15),IF(C743&gt;DATE(2020,3,22),"Fuerte","Debil"),"No")</f>
        <v>No</v>
      </c>
      <c r="M743">
        <f>VLOOKUP(A743,Dias_Madrid!$A$1:$B$19,2,FALSE)</f>
        <v>0</v>
      </c>
      <c r="N743" t="str">
        <f>IF(C743&gt;DATE(2020,4,1),"Si","No")</f>
        <v>No</v>
      </c>
      <c r="O743" t="str">
        <f>IF(B743=13,"S","N")</f>
        <v>N</v>
      </c>
    </row>
    <row r="744" spans="1:15" x14ac:dyDescent="0.2">
      <c r="A744" t="s">
        <v>1</v>
      </c>
      <c r="B744">
        <v>18</v>
      </c>
      <c r="C744" s="3">
        <v>43906</v>
      </c>
      <c r="D744" s="9">
        <v>1</v>
      </c>
      <c r="E744">
        <v>1.18</v>
      </c>
      <c r="G744" s="9">
        <v>0</v>
      </c>
      <c r="H744" s="9">
        <v>0</v>
      </c>
      <c r="I744" s="3"/>
      <c r="J744" t="str">
        <f>IF(C744&gt;DATE(2020,3,22),"Si","No")</f>
        <v>No</v>
      </c>
      <c r="K744" t="str">
        <f>IF(OR(B744=18,B744=19),"No","Yes")</f>
        <v>No</v>
      </c>
      <c r="L744" t="str">
        <f>IF(C744&gt;DATE(2020,3,15),IF(C744&gt;DATE(2020,3,22),"Fuerte","Debil"),"No")</f>
        <v>Debil</v>
      </c>
      <c r="M744">
        <f>VLOOKUP(A744,Dias_Madrid!$A$1:$B$19,2,FALSE)</f>
        <v>0</v>
      </c>
      <c r="N744" t="str">
        <f>IF(C744&gt;DATE(2020,4,1),"Si","No")</f>
        <v>No</v>
      </c>
      <c r="O744" t="str">
        <f>IF(B744=13,"S","N")</f>
        <v>N</v>
      </c>
    </row>
    <row r="745" spans="1:15" x14ac:dyDescent="0.2">
      <c r="A745" t="s">
        <v>1</v>
      </c>
      <c r="B745">
        <v>18</v>
      </c>
      <c r="C745" s="3">
        <v>43907</v>
      </c>
      <c r="D745" s="9">
        <v>1</v>
      </c>
      <c r="E745">
        <v>1.18</v>
      </c>
      <c r="G745" s="9">
        <v>0</v>
      </c>
      <c r="H745" s="9">
        <v>0</v>
      </c>
      <c r="I745" s="3"/>
      <c r="J745" t="str">
        <f>IF(C745&gt;DATE(2020,3,22),"Si","No")</f>
        <v>No</v>
      </c>
      <c r="K745" t="str">
        <f>IF(OR(B745=18,B745=19),"No","Yes")</f>
        <v>No</v>
      </c>
      <c r="L745" t="str">
        <f>IF(C745&gt;DATE(2020,3,15),IF(C745&gt;DATE(2020,3,22),"Fuerte","Debil"),"No")</f>
        <v>Debil</v>
      </c>
      <c r="M745">
        <f>VLOOKUP(A745,Dias_Madrid!$A$1:$B$19,2,FALSE)</f>
        <v>0</v>
      </c>
      <c r="N745" t="str">
        <f>IF(C745&gt;DATE(2020,4,1),"Si","No")</f>
        <v>No</v>
      </c>
      <c r="O745" t="str">
        <f>IF(B745=13,"S","N")</f>
        <v>N</v>
      </c>
    </row>
    <row r="746" spans="1:15" x14ac:dyDescent="0.2">
      <c r="A746" t="s">
        <v>1</v>
      </c>
      <c r="B746">
        <v>18</v>
      </c>
      <c r="C746" s="3">
        <v>43908</v>
      </c>
      <c r="D746" s="9">
        <v>1</v>
      </c>
      <c r="E746">
        <v>1.18</v>
      </c>
      <c r="G746" s="9">
        <v>0</v>
      </c>
      <c r="H746" s="9">
        <v>0</v>
      </c>
      <c r="I746" s="3"/>
      <c r="J746" t="str">
        <f>IF(C746&gt;DATE(2020,3,22),"Si","No")</f>
        <v>No</v>
      </c>
      <c r="K746" t="str">
        <f>IF(OR(B746=18,B746=19),"No","Yes")</f>
        <v>No</v>
      </c>
      <c r="L746" t="str">
        <f>IF(C746&gt;DATE(2020,3,15),IF(C746&gt;DATE(2020,3,22),"Fuerte","Debil"),"No")</f>
        <v>Debil</v>
      </c>
      <c r="M746">
        <f>VLOOKUP(A746,Dias_Madrid!$A$1:$B$19,2,FALSE)</f>
        <v>0</v>
      </c>
      <c r="N746" t="str">
        <f>IF(C746&gt;DATE(2020,4,1),"Si","No")</f>
        <v>No</v>
      </c>
      <c r="O746" t="str">
        <f>IF(B746=13,"S","N")</f>
        <v>N</v>
      </c>
    </row>
    <row r="747" spans="1:15" x14ac:dyDescent="0.2">
      <c r="A747" t="s">
        <v>1</v>
      </c>
      <c r="B747">
        <v>18</v>
      </c>
      <c r="C747" s="3">
        <v>43909</v>
      </c>
      <c r="D747" s="9">
        <v>5</v>
      </c>
      <c r="E747">
        <v>5.9</v>
      </c>
      <c r="G747" s="9">
        <v>0</v>
      </c>
      <c r="H747" s="9">
        <v>0</v>
      </c>
      <c r="J747" t="str">
        <f>IF(C747&gt;DATE(2020,3,22),"Si","No")</f>
        <v>No</v>
      </c>
      <c r="K747" t="str">
        <f>IF(OR(B747=18,B747=19),"No","Yes")</f>
        <v>No</v>
      </c>
      <c r="L747" t="str">
        <f>IF(C747&gt;DATE(2020,3,15),IF(C747&gt;DATE(2020,3,22),"Fuerte","Debil"),"No")</f>
        <v>Debil</v>
      </c>
      <c r="M747">
        <f>VLOOKUP(A747,Dias_Madrid!$A$1:$B$19,2,FALSE)</f>
        <v>0</v>
      </c>
      <c r="N747" t="str">
        <f>IF(C747&gt;DATE(2020,4,1),"Si","No")</f>
        <v>No</v>
      </c>
      <c r="O747" t="str">
        <f>IF(B747=13,"S","N")</f>
        <v>N</v>
      </c>
    </row>
    <row r="748" spans="1:15" x14ac:dyDescent="0.2">
      <c r="A748" t="s">
        <v>1</v>
      </c>
      <c r="B748">
        <v>18</v>
      </c>
      <c r="C748" s="3">
        <v>43910</v>
      </c>
      <c r="D748">
        <v>5</v>
      </c>
      <c r="E748">
        <v>5.9</v>
      </c>
      <c r="F748">
        <v>0</v>
      </c>
      <c r="G748">
        <v>0</v>
      </c>
      <c r="H748">
        <v>0</v>
      </c>
      <c r="J748" t="str">
        <f>IF(C748&gt;DATE(2020,3,22),"Si","No")</f>
        <v>No</v>
      </c>
      <c r="K748" t="str">
        <f>IF(OR(B748=18,B748=19),"No","Yes")</f>
        <v>No</v>
      </c>
      <c r="L748" t="str">
        <f>IF(C748&gt;DATE(2020,3,15),IF(C748&gt;DATE(2020,3,22),"Fuerte","Debil"),"No")</f>
        <v>Debil</v>
      </c>
      <c r="M748">
        <f>VLOOKUP(A748,Dias_Madrid!$A$1:$B$19,2,FALSE)</f>
        <v>0</v>
      </c>
      <c r="N748" t="str">
        <f>IF(C748&gt;DATE(2020,4,1),"Si","No")</f>
        <v>No</v>
      </c>
      <c r="O748" t="str">
        <f>IF(B748=13,"S","N")</f>
        <v>N</v>
      </c>
    </row>
    <row r="749" spans="1:15" x14ac:dyDescent="0.2">
      <c r="A749" t="s">
        <v>1</v>
      </c>
      <c r="B749">
        <v>18</v>
      </c>
      <c r="C749" s="3">
        <v>43911</v>
      </c>
      <c r="D749">
        <v>5</v>
      </c>
      <c r="E749">
        <v>5.9</v>
      </c>
      <c r="F749">
        <v>0</v>
      </c>
      <c r="G749">
        <v>0</v>
      </c>
      <c r="H749">
        <v>0</v>
      </c>
      <c r="J749" t="str">
        <f>IF(C749&gt;DATE(2020,3,22),"Si","No")</f>
        <v>No</v>
      </c>
      <c r="K749" t="str">
        <f>IF(OR(B749=18,B749=19),"No","Yes")</f>
        <v>No</v>
      </c>
      <c r="L749" t="str">
        <f>IF(C749&gt;DATE(2020,3,15),IF(C749&gt;DATE(2020,3,22),"Fuerte","Debil"),"No")</f>
        <v>Debil</v>
      </c>
      <c r="M749">
        <f>VLOOKUP(A749,Dias_Madrid!$A$1:$B$19,2,FALSE)</f>
        <v>0</v>
      </c>
      <c r="N749" t="str">
        <f>IF(C749&gt;DATE(2020,4,1),"Si","No")</f>
        <v>No</v>
      </c>
      <c r="O749" t="str">
        <f>IF(B749=13,"S","N")</f>
        <v>N</v>
      </c>
    </row>
    <row r="750" spans="1:15" x14ac:dyDescent="0.2">
      <c r="A750" t="s">
        <v>1</v>
      </c>
      <c r="B750">
        <v>18</v>
      </c>
      <c r="C750" s="3">
        <v>43912</v>
      </c>
      <c r="D750">
        <v>6</v>
      </c>
      <c r="E750">
        <v>7.08</v>
      </c>
      <c r="F750">
        <v>0</v>
      </c>
      <c r="G750">
        <v>0</v>
      </c>
      <c r="H750">
        <v>0</v>
      </c>
      <c r="I750">
        <v>0</v>
      </c>
      <c r="J750" t="str">
        <f>IF(C750&gt;DATE(2020,3,22),"Si","No")</f>
        <v>No</v>
      </c>
      <c r="K750" t="str">
        <f>IF(OR(B750=18,B750=19),"No","Yes")</f>
        <v>No</v>
      </c>
      <c r="L750" t="str">
        <f>IF(C750&gt;DATE(2020,3,15),IF(C750&gt;DATE(2020,3,22),"Fuerte","Debil"),"No")</f>
        <v>Debil</v>
      </c>
      <c r="M750">
        <f>VLOOKUP(A750,Dias_Madrid!$A$1:$B$19,2,FALSE)</f>
        <v>0</v>
      </c>
      <c r="N750" t="str">
        <f>IF(C750&gt;DATE(2020,4,1),"Si","No")</f>
        <v>No</v>
      </c>
      <c r="O750" t="str">
        <f>IF(B750=13,"S","N")</f>
        <v>N</v>
      </c>
    </row>
    <row r="751" spans="1:15" x14ac:dyDescent="0.2">
      <c r="A751" t="s">
        <v>1</v>
      </c>
      <c r="B751">
        <v>18</v>
      </c>
      <c r="C751" s="3">
        <v>43913</v>
      </c>
      <c r="D751">
        <v>6</v>
      </c>
      <c r="E751">
        <v>7.08</v>
      </c>
      <c r="F751">
        <v>0</v>
      </c>
      <c r="G751">
        <v>0</v>
      </c>
      <c r="H751">
        <v>0</v>
      </c>
      <c r="I751">
        <v>0</v>
      </c>
      <c r="J751" t="str">
        <f>IF(C751&gt;DATE(2020,3,22),"Si","No")</f>
        <v>Si</v>
      </c>
      <c r="K751" t="str">
        <f>IF(OR(B751=18,B751=19),"No","Yes")</f>
        <v>No</v>
      </c>
      <c r="L751" t="str">
        <f>IF(C751&gt;DATE(2020,3,15),IF(C751&gt;DATE(2020,3,22),"Fuerte","Debil"),"No")</f>
        <v>Fuerte</v>
      </c>
      <c r="M751">
        <f>VLOOKUP(A751,Dias_Madrid!$A$1:$B$19,2,FALSE)</f>
        <v>0</v>
      </c>
      <c r="N751" t="str">
        <f>IF(C751&gt;DATE(2020,4,1),"Si","No")</f>
        <v>No</v>
      </c>
      <c r="O751" t="str">
        <f>IF(B751=13,"S","N")</f>
        <v>N</v>
      </c>
    </row>
    <row r="752" spans="1:15" x14ac:dyDescent="0.2">
      <c r="A752" t="s">
        <v>1</v>
      </c>
      <c r="B752">
        <v>18</v>
      </c>
      <c r="C752" s="3">
        <v>43914</v>
      </c>
      <c r="D752">
        <v>9</v>
      </c>
      <c r="E752">
        <v>10.66</v>
      </c>
      <c r="F752">
        <v>2</v>
      </c>
      <c r="G752">
        <v>1</v>
      </c>
      <c r="H752">
        <v>0</v>
      </c>
      <c r="I752">
        <v>0</v>
      </c>
      <c r="J752" t="str">
        <f>IF(C752&gt;DATE(2020,3,22),"Si","No")</f>
        <v>Si</v>
      </c>
      <c r="K752" t="str">
        <f>IF(OR(B752=18,B752=19),"No","Yes")</f>
        <v>No</v>
      </c>
      <c r="L752" t="str">
        <f>IF(C752&gt;DATE(2020,3,15),IF(C752&gt;DATE(2020,3,22),"Fuerte","Debil"),"No")</f>
        <v>Fuerte</v>
      </c>
      <c r="M752">
        <f>VLOOKUP(A752,Dias_Madrid!$A$1:$B$19,2,FALSE)</f>
        <v>0</v>
      </c>
      <c r="N752" t="str">
        <f>IF(C752&gt;DATE(2020,4,1),"Si","No")</f>
        <v>No</v>
      </c>
      <c r="O752" t="str">
        <f>IF(B752=13,"S","N")</f>
        <v>N</v>
      </c>
    </row>
    <row r="753" spans="1:15" x14ac:dyDescent="0.2">
      <c r="A753" t="s">
        <v>1</v>
      </c>
      <c r="B753">
        <v>18</v>
      </c>
      <c r="C753" s="3">
        <v>43915</v>
      </c>
      <c r="D753">
        <v>10</v>
      </c>
      <c r="E753">
        <v>11.84</v>
      </c>
      <c r="F753">
        <v>2</v>
      </c>
      <c r="G753">
        <v>2</v>
      </c>
      <c r="H753">
        <v>0</v>
      </c>
      <c r="I753">
        <v>0</v>
      </c>
      <c r="J753" t="str">
        <f>IF(C753&gt;DATE(2020,3,22),"Si","No")</f>
        <v>Si</v>
      </c>
      <c r="K753" t="str">
        <f>IF(OR(B753=18,B753=19),"No","Yes")</f>
        <v>No</v>
      </c>
      <c r="L753" t="str">
        <f>IF(C753&gt;DATE(2020,3,15),IF(C753&gt;DATE(2020,3,22),"Fuerte","Debil"),"No")</f>
        <v>Fuerte</v>
      </c>
      <c r="M753">
        <f>VLOOKUP(A753,Dias_Madrid!$A$1:$B$19,2,FALSE)</f>
        <v>0</v>
      </c>
      <c r="N753" t="str">
        <f>IF(C753&gt;DATE(2020,4,1),"Si","No")</f>
        <v>No</v>
      </c>
      <c r="O753" t="str">
        <f>IF(B753=13,"S","N")</f>
        <v>N</v>
      </c>
    </row>
    <row r="754" spans="1:15" x14ac:dyDescent="0.2">
      <c r="A754" t="s">
        <v>1</v>
      </c>
      <c r="B754">
        <v>18</v>
      </c>
      <c r="C754" s="3">
        <v>43916</v>
      </c>
      <c r="D754">
        <v>17</v>
      </c>
      <c r="E754">
        <v>20.05</v>
      </c>
      <c r="F754">
        <v>2</v>
      </c>
      <c r="G754">
        <v>2</v>
      </c>
      <c r="H754">
        <v>0</v>
      </c>
      <c r="I754">
        <v>0</v>
      </c>
      <c r="J754" t="str">
        <f>IF(C754&gt;DATE(2020,3,22),"Si","No")</f>
        <v>Si</v>
      </c>
      <c r="K754" t="str">
        <f>IF(OR(B754=18,B754=19),"No","Yes")</f>
        <v>No</v>
      </c>
      <c r="L754" t="str">
        <f>IF(C754&gt;DATE(2020,3,15),IF(C754&gt;DATE(2020,3,22),"Fuerte","Debil"),"No")</f>
        <v>Fuerte</v>
      </c>
      <c r="M754">
        <f>VLOOKUP(A754,Dias_Madrid!$A$1:$B$19,2,FALSE)</f>
        <v>0</v>
      </c>
      <c r="N754" t="str">
        <f>IF(C754&gt;DATE(2020,4,1),"Si","No")</f>
        <v>No</v>
      </c>
      <c r="O754" t="str">
        <f>IF(B754=13,"S","N")</f>
        <v>N</v>
      </c>
    </row>
    <row r="755" spans="1:15" x14ac:dyDescent="0.2">
      <c r="A755" t="s">
        <v>1</v>
      </c>
      <c r="B755">
        <v>18</v>
      </c>
      <c r="C755" s="3">
        <v>43917</v>
      </c>
      <c r="D755" s="2">
        <v>17</v>
      </c>
      <c r="E755">
        <v>20.05</v>
      </c>
      <c r="F755" s="2">
        <v>2</v>
      </c>
      <c r="G755" s="2">
        <v>2</v>
      </c>
      <c r="H755">
        <v>1</v>
      </c>
      <c r="I755" s="2">
        <v>0</v>
      </c>
      <c r="J755" t="str">
        <f>IF(C755&gt;DATE(2020,3,22),"Si","No")</f>
        <v>Si</v>
      </c>
      <c r="K755" t="str">
        <f>IF(OR(B755=18,B755=19),"No","Yes")</f>
        <v>No</v>
      </c>
      <c r="L755" t="str">
        <f>IF(C755&gt;DATE(2020,3,15),IF(C755&gt;DATE(2020,3,22),"Fuerte","Debil"),"No")</f>
        <v>Fuerte</v>
      </c>
      <c r="M755">
        <f>VLOOKUP(A755,Dias_Madrid!$A$1:$B$19,2,FALSE)</f>
        <v>0</v>
      </c>
      <c r="N755" t="str">
        <f>IF(C755&gt;DATE(2020,4,1),"Si","No")</f>
        <v>No</v>
      </c>
      <c r="O755" t="str">
        <f>IF(B755=13,"S","N")</f>
        <v>N</v>
      </c>
    </row>
    <row r="756" spans="1:15" x14ac:dyDescent="0.2">
      <c r="A756" t="s">
        <v>1</v>
      </c>
      <c r="B756">
        <v>18</v>
      </c>
      <c r="C756" s="3">
        <v>43918</v>
      </c>
      <c r="D756" s="2">
        <v>21</v>
      </c>
      <c r="E756">
        <v>23.59</v>
      </c>
      <c r="F756" s="2">
        <v>2</v>
      </c>
      <c r="G756" s="2">
        <v>2</v>
      </c>
      <c r="H756">
        <v>1</v>
      </c>
      <c r="I756" s="2">
        <v>0</v>
      </c>
      <c r="J756" t="str">
        <f>IF(C756&gt;DATE(2020,3,22),"Si","No")</f>
        <v>Si</v>
      </c>
      <c r="K756" t="str">
        <f>IF(OR(B756=18,B756=19),"No","Yes")</f>
        <v>No</v>
      </c>
      <c r="L756" t="str">
        <f>IF(C756&gt;DATE(2020,3,15),IF(C756&gt;DATE(2020,3,22),"Fuerte","Debil"),"No")</f>
        <v>Fuerte</v>
      </c>
      <c r="M756">
        <f>VLOOKUP(A756,Dias_Madrid!$A$1:$B$19,2,FALSE)</f>
        <v>0</v>
      </c>
      <c r="N756" t="str">
        <f>IF(C756&gt;DATE(2020,4,1),"Si","No")</f>
        <v>No</v>
      </c>
      <c r="O756" t="str">
        <f>IF(B756=13,"S","N")</f>
        <v>N</v>
      </c>
    </row>
    <row r="757" spans="1:15" x14ac:dyDescent="0.2">
      <c r="A757" t="s">
        <v>1</v>
      </c>
      <c r="B757">
        <v>18</v>
      </c>
      <c r="C757" s="3">
        <v>43919</v>
      </c>
      <c r="D757">
        <v>25</v>
      </c>
      <c r="E757" s="2">
        <v>28.31</v>
      </c>
      <c r="F757">
        <v>2</v>
      </c>
      <c r="G757" s="2">
        <v>2</v>
      </c>
      <c r="H757">
        <v>1</v>
      </c>
      <c r="I757">
        <v>0</v>
      </c>
      <c r="J757" t="str">
        <f>IF(C757&gt;DATE(2020,3,22),"Si","No")</f>
        <v>Si</v>
      </c>
      <c r="K757" t="str">
        <f>IF(OR(B757=18,B757=19),"No","Yes")</f>
        <v>No</v>
      </c>
      <c r="L757" t="str">
        <f>IF(C757&gt;DATE(2020,3,15),IF(C757&gt;DATE(2020,3,22),"Fuerte","Debil"),"No")</f>
        <v>Fuerte</v>
      </c>
      <c r="M757">
        <f>VLOOKUP(A757,Dias_Madrid!$A$1:$B$19,2,FALSE)</f>
        <v>0</v>
      </c>
      <c r="N757" t="str">
        <f>IF(C757&gt;DATE(2020,4,1),"Si","No")</f>
        <v>No</v>
      </c>
      <c r="O757" t="str">
        <f>IF(B757=13,"S","N")</f>
        <v>N</v>
      </c>
    </row>
    <row r="758" spans="1:15" x14ac:dyDescent="0.2">
      <c r="A758" t="s">
        <v>1</v>
      </c>
      <c r="B758">
        <v>18</v>
      </c>
      <c r="C758" s="3">
        <v>43920</v>
      </c>
      <c r="D758">
        <v>34</v>
      </c>
      <c r="E758">
        <v>38.93</v>
      </c>
      <c r="F758" s="2">
        <v>3</v>
      </c>
      <c r="G758">
        <v>3</v>
      </c>
      <c r="H758" s="2">
        <v>1</v>
      </c>
      <c r="I758">
        <v>0</v>
      </c>
      <c r="J758" t="str">
        <f>IF(C758&gt;DATE(2020,3,22),"Si","No")</f>
        <v>Si</v>
      </c>
      <c r="K758" t="str">
        <f>IF(OR(B758=18,B758=19),"No","Yes")</f>
        <v>No</v>
      </c>
      <c r="L758" t="str">
        <f>IF(C758&gt;DATE(2020,3,15),IF(C758&gt;DATE(2020,3,22),"Fuerte","Debil"),"No")</f>
        <v>Fuerte</v>
      </c>
      <c r="M758">
        <f>VLOOKUP(A758,Dias_Madrid!$A$1:$B$19,2,FALSE)</f>
        <v>0</v>
      </c>
      <c r="N758" t="str">
        <f>IF(C758&gt;DATE(2020,4,1),"Si","No")</f>
        <v>No</v>
      </c>
      <c r="O758" t="str">
        <f>IF(B758=13,"S","N")</f>
        <v>N</v>
      </c>
    </row>
    <row r="759" spans="1:15" x14ac:dyDescent="0.2">
      <c r="A759" t="s">
        <v>1</v>
      </c>
      <c r="B759">
        <v>18</v>
      </c>
      <c r="C759" s="3">
        <v>43921</v>
      </c>
      <c r="D759" s="2">
        <v>51</v>
      </c>
      <c r="E759" s="2">
        <v>58.98</v>
      </c>
      <c r="F759" s="2">
        <v>6</v>
      </c>
      <c r="G759" s="2">
        <v>3</v>
      </c>
      <c r="H759">
        <v>1</v>
      </c>
      <c r="I759">
        <v>0</v>
      </c>
      <c r="J759" t="str">
        <f>IF(C759&gt;DATE(2020,3,22),"Si","No")</f>
        <v>Si</v>
      </c>
      <c r="K759" t="str">
        <f>IF(OR(B759=18,B759=19),"No","Yes")</f>
        <v>No</v>
      </c>
      <c r="L759" t="str">
        <f>IF(C759&gt;DATE(2020,3,15),IF(C759&gt;DATE(2020,3,22),"Fuerte","Debil"),"No")</f>
        <v>Fuerte</v>
      </c>
      <c r="M759">
        <f>VLOOKUP(A759,Dias_Madrid!$A$1:$B$19,2,FALSE)</f>
        <v>0</v>
      </c>
      <c r="N759" t="str">
        <f>IF(C759&gt;DATE(2020,4,1),"Si","No")</f>
        <v>No</v>
      </c>
      <c r="O759" t="str">
        <f>IF(B759=13,"S","N")</f>
        <v>N</v>
      </c>
    </row>
    <row r="760" spans="1:15" x14ac:dyDescent="0.2">
      <c r="A760" t="s">
        <v>1</v>
      </c>
      <c r="B760">
        <v>18</v>
      </c>
      <c r="C760" s="3">
        <v>43922</v>
      </c>
      <c r="D760" s="2">
        <v>55</v>
      </c>
      <c r="E760" s="2">
        <v>63.7</v>
      </c>
      <c r="F760" s="2">
        <v>7</v>
      </c>
      <c r="G760" s="2">
        <v>3</v>
      </c>
      <c r="H760">
        <v>1</v>
      </c>
      <c r="I760" s="2">
        <v>0</v>
      </c>
      <c r="J760" t="str">
        <f>IF(C760&gt;DATE(2020,3,22),"Si","No")</f>
        <v>Si</v>
      </c>
      <c r="K760" t="str">
        <f>IF(OR(B760=18,B760=19),"No","Yes")</f>
        <v>No</v>
      </c>
      <c r="L760" t="str">
        <f>IF(C760&gt;DATE(2020,3,15),IF(C760&gt;DATE(2020,3,22),"Fuerte","Debil"),"No")</f>
        <v>Fuerte</v>
      </c>
      <c r="M760">
        <f>VLOOKUP(A760,Dias_Madrid!$A$1:$B$19,2,FALSE)</f>
        <v>0</v>
      </c>
      <c r="N760" t="str">
        <f>IF(C760&gt;DATE(2020,4,1),"Si","No")</f>
        <v>No</v>
      </c>
      <c r="O760" t="str">
        <f>IF(B760=13,"S","N")</f>
        <v>N</v>
      </c>
    </row>
    <row r="761" spans="1:15" x14ac:dyDescent="0.2">
      <c r="A761" t="s">
        <v>1</v>
      </c>
      <c r="B761">
        <v>18</v>
      </c>
      <c r="C761" s="3">
        <v>43923</v>
      </c>
      <c r="D761" s="2">
        <v>62</v>
      </c>
      <c r="E761" s="2">
        <v>67.239999999999995</v>
      </c>
      <c r="F761" s="2">
        <v>8</v>
      </c>
      <c r="G761" s="2">
        <v>3</v>
      </c>
      <c r="H761">
        <v>1</v>
      </c>
      <c r="I761" s="2">
        <v>2</v>
      </c>
      <c r="J761" t="str">
        <f>IF(C761&gt;DATE(2020,3,22),"Si","No")</f>
        <v>Si</v>
      </c>
      <c r="K761" t="str">
        <f>IF(OR(B761=18,B761=19),"No","Yes")</f>
        <v>No</v>
      </c>
      <c r="L761" t="str">
        <f>IF(C761&gt;DATE(2020,3,15),IF(C761&gt;DATE(2020,3,22),"Fuerte","Debil"),"No")</f>
        <v>Fuerte</v>
      </c>
      <c r="M761">
        <f>VLOOKUP(A761,Dias_Madrid!$A$1:$B$19,2,FALSE)</f>
        <v>0</v>
      </c>
      <c r="N761" t="str">
        <f>IF(C761&gt;DATE(2020,4,1),"Si","No")</f>
        <v>Si</v>
      </c>
      <c r="O761" t="str">
        <f>IF(B761=13,"S","N")</f>
        <v>N</v>
      </c>
    </row>
    <row r="762" spans="1:15" x14ac:dyDescent="0.2">
      <c r="A762" s="18" t="s">
        <v>1</v>
      </c>
      <c r="B762" s="18">
        <v>18</v>
      </c>
      <c r="C762" s="3">
        <v>43924</v>
      </c>
      <c r="D762" s="19">
        <v>73</v>
      </c>
      <c r="E762" s="19">
        <v>80</v>
      </c>
      <c r="F762" s="19">
        <v>8</v>
      </c>
      <c r="G762" s="19">
        <v>4</v>
      </c>
      <c r="H762" s="18">
        <v>1</v>
      </c>
      <c r="I762" s="19">
        <v>2</v>
      </c>
      <c r="J762" t="str">
        <f>IF(C762&gt;DATE(2020,3,22),"Si","No")</f>
        <v>Si</v>
      </c>
      <c r="K762" t="str">
        <f>IF(OR(B762=18,B762=19),"No","Yes")</f>
        <v>No</v>
      </c>
      <c r="L762" t="str">
        <f>IF(C762&gt;DATE(2020,3,15),IF(C762&gt;DATE(2020,3,22),"Fuerte","Debil"),"No")</f>
        <v>Fuerte</v>
      </c>
      <c r="M762">
        <f>VLOOKUP(A762,Dias_Madrid!$A$1:$B$19,2,FALSE)</f>
        <v>0</v>
      </c>
      <c r="N762" t="str">
        <f>IF(C762&gt;DATE(2020,4,1),"Si","No")</f>
        <v>Si</v>
      </c>
      <c r="O762" t="str">
        <f>IF(B762=13,"S","N")</f>
        <v>N</v>
      </c>
    </row>
    <row r="763" spans="1:15" x14ac:dyDescent="0.2">
      <c r="A763" t="s">
        <v>1</v>
      </c>
      <c r="B763">
        <v>18</v>
      </c>
      <c r="C763" s="3">
        <v>43925</v>
      </c>
      <c r="D763" s="2">
        <v>83</v>
      </c>
      <c r="E763" s="2">
        <v>92.01</v>
      </c>
      <c r="F763" s="2">
        <v>9</v>
      </c>
      <c r="G763" s="2">
        <v>4</v>
      </c>
      <c r="H763">
        <v>2</v>
      </c>
      <c r="I763" s="2">
        <v>2</v>
      </c>
      <c r="J763" t="str">
        <f>IF(C763&gt;DATE(2020,3,22),"Si","No")</f>
        <v>Si</v>
      </c>
      <c r="K763" t="str">
        <f>IF(OR(B763=18,B763=19),"No","Yes")</f>
        <v>No</v>
      </c>
      <c r="L763" t="str">
        <f>IF(C763&gt;DATE(2020,3,15),IF(C763&gt;DATE(2020,3,22),"Fuerte","Debil"),"No")</f>
        <v>Fuerte</v>
      </c>
      <c r="M763">
        <f>VLOOKUP(A763,Dias_Madrid!$A$1:$B$19,2,FALSE)</f>
        <v>0</v>
      </c>
      <c r="N763" t="str">
        <f>IF(C763&gt;DATE(2020,4,1),"Si","No")</f>
        <v>Si</v>
      </c>
      <c r="O763" t="str">
        <f>IF(B763=13,"S","N")</f>
        <v>N</v>
      </c>
    </row>
    <row r="764" spans="1:15" x14ac:dyDescent="0.2">
      <c r="A764" t="s">
        <v>1</v>
      </c>
      <c r="B764">
        <v>18</v>
      </c>
      <c r="C764" s="3">
        <v>43926</v>
      </c>
      <c r="D764" s="2">
        <v>83</v>
      </c>
      <c r="E764" s="2">
        <v>90.83</v>
      </c>
      <c r="F764" s="2">
        <v>9</v>
      </c>
      <c r="G764" s="2">
        <v>4</v>
      </c>
      <c r="H764" s="2">
        <v>3</v>
      </c>
      <c r="I764" s="2">
        <v>2</v>
      </c>
      <c r="J764" t="str">
        <f>IF(C764&gt;DATE(2020,3,22),"Si","No")</f>
        <v>Si</v>
      </c>
      <c r="K764" t="str">
        <f>IF(OR(B764=18,B764=19),"No","Yes")</f>
        <v>No</v>
      </c>
      <c r="L764" t="str">
        <f>IF(C764&gt;DATE(2020,3,15),IF(C764&gt;DATE(2020,3,22),"Fuerte","Debil"),"No")</f>
        <v>Fuerte</v>
      </c>
      <c r="M764">
        <f>VLOOKUP(A764,Dias_Madrid!$A$1:$B$19,2,FALSE)</f>
        <v>0</v>
      </c>
      <c r="N764" t="str">
        <f>IF(C764&gt;DATE(2020,4,1),"Si","No")</f>
        <v>Si</v>
      </c>
      <c r="O764" t="str">
        <f>IF(B764=13,"S","N")</f>
        <v>N</v>
      </c>
    </row>
    <row r="765" spans="1:15" x14ac:dyDescent="0.2">
      <c r="A765" t="s">
        <v>1</v>
      </c>
      <c r="B765">
        <v>18</v>
      </c>
      <c r="C765" s="3">
        <v>43927</v>
      </c>
      <c r="D765" s="2">
        <v>83</v>
      </c>
      <c r="E765" s="2">
        <v>90.83</v>
      </c>
      <c r="F765" s="2">
        <v>9</v>
      </c>
      <c r="G765" s="2">
        <v>4</v>
      </c>
      <c r="H765" s="2">
        <v>4</v>
      </c>
      <c r="I765" s="2">
        <v>2</v>
      </c>
      <c r="J765" t="str">
        <f>IF(C765&gt;DATE(2020,3,22),"Si","No")</f>
        <v>Si</v>
      </c>
      <c r="K765" t="str">
        <f>IF(OR(B765=18,B765=19),"No","Yes")</f>
        <v>No</v>
      </c>
      <c r="L765" t="str">
        <f>IF(C765&gt;DATE(2020,3,15),IF(C765&gt;DATE(2020,3,22),"Fuerte","Debil"),"No")</f>
        <v>Fuerte</v>
      </c>
      <c r="M765">
        <f>VLOOKUP(A765,Dias_Madrid!$A$1:$B$19,2,FALSE)</f>
        <v>0</v>
      </c>
      <c r="N765" t="str">
        <f>IF(C765&gt;DATE(2020,4,1),"Si","No")</f>
        <v>Si</v>
      </c>
      <c r="O765" t="str">
        <f>IF(B765=13,"S","N")</f>
        <v>N</v>
      </c>
    </row>
    <row r="766" spans="1:15" x14ac:dyDescent="0.2">
      <c r="A766" t="s">
        <v>1</v>
      </c>
      <c r="B766">
        <v>18</v>
      </c>
      <c r="C766" s="3">
        <v>43928</v>
      </c>
      <c r="D766" s="2">
        <v>84</v>
      </c>
      <c r="E766" s="2">
        <v>88.47</v>
      </c>
      <c r="F766" s="2">
        <v>9</v>
      </c>
      <c r="G766" s="2">
        <v>4</v>
      </c>
      <c r="H766" s="2">
        <v>4</v>
      </c>
      <c r="I766" s="2">
        <v>7</v>
      </c>
      <c r="J766" t="str">
        <f>IF(C766&gt;DATE(2020,3,22),"Si","No")</f>
        <v>Si</v>
      </c>
      <c r="K766" t="str">
        <f>IF(OR(B766=18,B766=19),"No","Yes")</f>
        <v>No</v>
      </c>
      <c r="L766" t="str">
        <f>IF(C766&gt;DATE(2020,3,15),IF(C766&gt;DATE(2020,3,22),"Fuerte","Debil"),"No")</f>
        <v>Fuerte</v>
      </c>
      <c r="M766">
        <f>VLOOKUP(A766,Dias_Madrid!$A$1:$B$19,2,FALSE)</f>
        <v>0</v>
      </c>
      <c r="N766" t="str">
        <f>IF(C766&gt;DATE(2020,4,1),"Si","No")</f>
        <v>Si</v>
      </c>
      <c r="O766" t="str">
        <f>IF(B766=13,"S","N")</f>
        <v>N</v>
      </c>
    </row>
    <row r="767" spans="1:15" x14ac:dyDescent="0.2">
      <c r="A767" t="s">
        <v>1</v>
      </c>
      <c r="B767">
        <v>18</v>
      </c>
      <c r="C767" s="3">
        <v>43929</v>
      </c>
      <c r="D767" s="2">
        <v>84</v>
      </c>
      <c r="E767" s="2">
        <v>87.29</v>
      </c>
      <c r="F767" s="2">
        <v>9</v>
      </c>
      <c r="G767" s="2">
        <v>4</v>
      </c>
      <c r="H767" s="2">
        <v>4</v>
      </c>
      <c r="I767" s="2">
        <v>7</v>
      </c>
      <c r="J767" t="str">
        <f>IF(C767&gt;DATE(2020,3,22),"Si","No")</f>
        <v>Si</v>
      </c>
      <c r="K767" t="str">
        <f>IF(OR(B767=18,B767=19),"No","Yes")</f>
        <v>No</v>
      </c>
      <c r="L767" t="str">
        <f>IF(C767&gt;DATE(2020,3,15),IF(C767&gt;DATE(2020,3,22),"Fuerte","Debil"),"No")</f>
        <v>Fuerte</v>
      </c>
      <c r="M767">
        <f>VLOOKUP(A767,Dias_Madrid!$A$1:$B$19,2,FALSE)</f>
        <v>0</v>
      </c>
      <c r="N767" t="str">
        <f>IF(C767&gt;DATE(2020,4,1),"Si","No")</f>
        <v>Si</v>
      </c>
      <c r="O767" t="str">
        <f>IF(B767=13,"S","N")</f>
        <v>N</v>
      </c>
    </row>
    <row r="768" spans="1:15" x14ac:dyDescent="0.2">
      <c r="A768" t="s">
        <v>1</v>
      </c>
      <c r="B768">
        <v>18</v>
      </c>
      <c r="C768" s="3">
        <v>43930</v>
      </c>
      <c r="D768" s="2">
        <v>91</v>
      </c>
      <c r="E768" s="2">
        <v>87.29</v>
      </c>
      <c r="F768" s="2">
        <v>9</v>
      </c>
      <c r="G768" s="2">
        <v>4</v>
      </c>
      <c r="H768" s="2">
        <v>4</v>
      </c>
      <c r="I768" s="2">
        <v>12</v>
      </c>
      <c r="J768" t="str">
        <f>IF(C768&gt;DATE(2020,3,22),"Si","No")</f>
        <v>Si</v>
      </c>
      <c r="K768" t="str">
        <f>IF(OR(B768=18,B768=19),"No","Yes")</f>
        <v>No</v>
      </c>
      <c r="L768" t="str">
        <f>IF(C768&gt;DATE(2020,3,15),IF(C768&gt;DATE(2020,3,22),"Fuerte","Debil"),"No")</f>
        <v>Fuerte</v>
      </c>
      <c r="M768">
        <f>VLOOKUP(A768,Dias_Madrid!$A$1:$B$19,2,FALSE)</f>
        <v>0</v>
      </c>
      <c r="N768" t="str">
        <f>IF(C768&gt;DATE(2020,4,1),"Si","No")</f>
        <v>Si</v>
      </c>
      <c r="O768" t="str">
        <f>IF(B768=13,"S","N")</f>
        <v>N</v>
      </c>
    </row>
    <row r="769" spans="1:15" x14ac:dyDescent="0.2">
      <c r="A769" t="s">
        <v>1</v>
      </c>
      <c r="B769">
        <v>18</v>
      </c>
      <c r="C769" s="3">
        <v>43931</v>
      </c>
      <c r="D769" s="2">
        <v>93</v>
      </c>
      <c r="E769" s="2">
        <v>89.65</v>
      </c>
      <c r="F769" s="2">
        <v>9</v>
      </c>
      <c r="G769" s="2">
        <v>4</v>
      </c>
      <c r="H769" s="2">
        <v>4</v>
      </c>
      <c r="I769" s="2">
        <v>17</v>
      </c>
      <c r="J769" t="str">
        <f>IF(C769&gt;DATE(2020,3,22),"Si","No")</f>
        <v>Si</v>
      </c>
      <c r="K769" t="str">
        <f>IF(OR(B769=18,B769=19),"No","Yes")</f>
        <v>No</v>
      </c>
      <c r="L769" t="str">
        <f>IF(C769&gt;DATE(2020,3,15),IF(C769&gt;DATE(2020,3,22),"Fuerte","Debil"),"No")</f>
        <v>Fuerte</v>
      </c>
      <c r="M769">
        <f>VLOOKUP(A769,Dias_Madrid!$A$1:$B$19,2,FALSE)</f>
        <v>0</v>
      </c>
      <c r="N769" t="str">
        <f>IF(C769&gt;DATE(2020,4,1),"Si","No")</f>
        <v>Si</v>
      </c>
      <c r="O769" t="str">
        <f>IF(B769=13,"S","N")</f>
        <v>N</v>
      </c>
    </row>
    <row r="770" spans="1:15" x14ac:dyDescent="0.2">
      <c r="A770" t="s">
        <v>1</v>
      </c>
      <c r="B770">
        <v>18</v>
      </c>
      <c r="C770" s="3">
        <v>43932</v>
      </c>
      <c r="D770" s="2">
        <v>93</v>
      </c>
      <c r="E770" s="2">
        <v>84.93</v>
      </c>
      <c r="F770" s="2">
        <v>9</v>
      </c>
      <c r="G770" s="2">
        <v>4</v>
      </c>
      <c r="H770" s="2">
        <v>4</v>
      </c>
      <c r="I770" s="2">
        <v>17</v>
      </c>
      <c r="J770" t="str">
        <f>IF(C770&gt;DATE(2020,3,22),"Si","No")</f>
        <v>Si</v>
      </c>
      <c r="K770" t="str">
        <f>IF(OR(B770=18,B770=19),"No","Yes")</f>
        <v>No</v>
      </c>
      <c r="L770" t="str">
        <f>IF(C770&gt;DATE(2020,3,15),IF(C770&gt;DATE(2020,3,22),"Fuerte","Debil"),"No")</f>
        <v>Fuerte</v>
      </c>
      <c r="M770">
        <f>VLOOKUP(A770,Dias_Madrid!$A$1:$B$19,2,FALSE)</f>
        <v>0</v>
      </c>
      <c r="N770" t="str">
        <f>IF(C770&gt;DATE(2020,4,1),"Si","No")</f>
        <v>Si</v>
      </c>
      <c r="O770" t="str">
        <f>IF(B770=13,"S","N")</f>
        <v>N</v>
      </c>
    </row>
    <row r="771" spans="1:15" x14ac:dyDescent="0.2">
      <c r="A771" t="s">
        <v>1</v>
      </c>
      <c r="B771">
        <v>18</v>
      </c>
      <c r="C771" s="3">
        <v>43933</v>
      </c>
      <c r="D771" s="2">
        <v>95</v>
      </c>
      <c r="E771" s="2">
        <v>82.57</v>
      </c>
      <c r="F771" s="2">
        <v>9</v>
      </c>
      <c r="G771" s="2">
        <v>4</v>
      </c>
      <c r="H771" s="2">
        <v>4</v>
      </c>
      <c r="I771" s="2">
        <v>20</v>
      </c>
      <c r="J771" t="str">
        <f>IF(C771&gt;DATE(2020,3,22),"Si","No")</f>
        <v>Si</v>
      </c>
      <c r="K771" t="str">
        <f>IF(OR(B771=18,B771=19),"No","Yes")</f>
        <v>No</v>
      </c>
      <c r="L771" t="str">
        <f>IF(C771&gt;DATE(2020,3,15),IF(C771&gt;DATE(2020,3,22),"Fuerte","Debil"),"No")</f>
        <v>Fuerte</v>
      </c>
      <c r="M771">
        <f>VLOOKUP(A771,Dias_Madrid!$A$1:$B$19,2,FALSE)</f>
        <v>0</v>
      </c>
      <c r="N771" t="str">
        <f>IF(C771&gt;DATE(2020,4,1),"Si","No")</f>
        <v>Si</v>
      </c>
      <c r="O771" t="str">
        <f>IF(B771=13,"S","N")</f>
        <v>N</v>
      </c>
    </row>
    <row r="772" spans="1:15" x14ac:dyDescent="0.2">
      <c r="A772" t="s">
        <v>1</v>
      </c>
      <c r="B772">
        <v>18</v>
      </c>
      <c r="C772" s="3">
        <v>43934</v>
      </c>
      <c r="D772" s="2">
        <v>96</v>
      </c>
      <c r="E772" s="2">
        <v>73.13</v>
      </c>
      <c r="F772" s="2">
        <v>9</v>
      </c>
      <c r="G772" s="2">
        <v>4</v>
      </c>
      <c r="H772" s="2">
        <v>4</v>
      </c>
      <c r="I772" s="2">
        <v>22</v>
      </c>
      <c r="J772" t="str">
        <f>IF(C772&gt;DATE(2020,3,22),"Si","No")</f>
        <v>Si</v>
      </c>
      <c r="K772" t="str">
        <f>IF(OR(B772=18,B772=19),"No","Yes")</f>
        <v>No</v>
      </c>
      <c r="L772" t="str">
        <f>IF(C772&gt;DATE(2020,3,15),IF(C772&gt;DATE(2020,3,22),"Fuerte","Debil"),"No")</f>
        <v>Fuerte</v>
      </c>
      <c r="M772">
        <f>VLOOKUP(A772,Dias_Madrid!$A$1:$B$19,2,FALSE)</f>
        <v>0</v>
      </c>
      <c r="N772" t="str">
        <f>IF(C772&gt;DATE(2020,4,1),"Si","No")</f>
        <v>Si</v>
      </c>
      <c r="O772" t="str">
        <f>IF(B772=13,"S","N")</f>
        <v>N</v>
      </c>
    </row>
    <row r="773" spans="1:15" x14ac:dyDescent="0.2">
      <c r="A773" t="s">
        <v>1</v>
      </c>
      <c r="B773">
        <v>18</v>
      </c>
      <c r="C773" s="3">
        <v>43935</v>
      </c>
      <c r="D773" s="2">
        <v>98</v>
      </c>
      <c r="E773" s="2">
        <v>55.44</v>
      </c>
      <c r="F773" s="2">
        <v>9</v>
      </c>
      <c r="G773" s="2">
        <v>4</v>
      </c>
      <c r="H773" s="2">
        <v>4</v>
      </c>
      <c r="I773" s="2">
        <v>30</v>
      </c>
      <c r="J773" t="str">
        <f>IF(C773&gt;DATE(2020,3,22),"Si","No")</f>
        <v>Si</v>
      </c>
      <c r="K773" t="str">
        <f>IF(OR(B773=18,B773=19),"No","Yes")</f>
        <v>No</v>
      </c>
      <c r="L773" t="str">
        <f>IF(C773&gt;DATE(2020,3,15),IF(C773&gt;DATE(2020,3,22),"Fuerte","Debil"),"No")</f>
        <v>Fuerte</v>
      </c>
      <c r="M773">
        <f>VLOOKUP(A773,Dias_Madrid!$A$1:$B$19,2,FALSE)</f>
        <v>0</v>
      </c>
      <c r="N773" t="str">
        <f>IF(C773&gt;DATE(2020,4,1),"Si","No")</f>
        <v>Si</v>
      </c>
      <c r="O773" t="str">
        <f>IF(B773=13,"S","N")</f>
        <v>N</v>
      </c>
    </row>
    <row r="774" spans="1:15" x14ac:dyDescent="0.2">
      <c r="A774" t="s">
        <v>1</v>
      </c>
      <c r="B774">
        <v>18</v>
      </c>
      <c r="C774" s="3">
        <v>43936</v>
      </c>
      <c r="D774" s="2">
        <v>100</v>
      </c>
      <c r="E774" s="2">
        <v>53.08</v>
      </c>
      <c r="F774" s="2">
        <v>9</v>
      </c>
      <c r="G774" s="2">
        <v>4</v>
      </c>
      <c r="H774" s="2">
        <v>4</v>
      </c>
      <c r="I774" s="2">
        <v>41</v>
      </c>
      <c r="J774" t="str">
        <f>IF(C774&gt;DATE(2020,3,22),"Si","No")</f>
        <v>Si</v>
      </c>
      <c r="K774" t="str">
        <f>IF(OR(B774=18,B774=19),"No","Yes")</f>
        <v>No</v>
      </c>
      <c r="L774" t="str">
        <f>IF(C774&gt;DATE(2020,3,15),IF(C774&gt;DATE(2020,3,22),"Fuerte","Debil"),"No")</f>
        <v>Fuerte</v>
      </c>
      <c r="M774">
        <f>VLOOKUP(A774,Dias_Madrid!$A$1:$B$19,2,FALSE)</f>
        <v>0</v>
      </c>
      <c r="N774" t="str">
        <f>IF(C774&gt;DATE(2020,4,1),"Si","No")</f>
        <v>Si</v>
      </c>
      <c r="O774" t="str">
        <f>IF(B774=13,"S","N")</f>
        <v>N</v>
      </c>
    </row>
    <row r="775" spans="1:15" x14ac:dyDescent="0.2">
      <c r="A775" t="s">
        <v>1</v>
      </c>
      <c r="B775">
        <v>18</v>
      </c>
      <c r="C775" s="3">
        <v>43937</v>
      </c>
      <c r="D775">
        <v>101</v>
      </c>
      <c r="E775">
        <v>46</v>
      </c>
      <c r="F775" s="2">
        <v>9</v>
      </c>
      <c r="G775" s="2">
        <v>4</v>
      </c>
      <c r="H775">
        <v>4</v>
      </c>
      <c r="I775" s="2">
        <v>44</v>
      </c>
      <c r="J775" t="str">
        <f>IF(C775&gt;DATE(2020,3,22),"Si","No")</f>
        <v>Si</v>
      </c>
      <c r="K775" t="str">
        <f>IF(OR(B775=18,B775=19),"No","Yes")</f>
        <v>No</v>
      </c>
      <c r="L775" t="str">
        <f>IF(C775&gt;DATE(2020,3,15),IF(C775&gt;DATE(2020,3,22),"Fuerte","Debil"),"No")</f>
        <v>Fuerte</v>
      </c>
      <c r="M775">
        <f>VLOOKUP(A775,Dias_Madrid!$A$1:$B$19,2,FALSE)</f>
        <v>0</v>
      </c>
      <c r="N775" t="str">
        <f>IF(C775&gt;DATE(2020,4,1),"Si","No")</f>
        <v>Si</v>
      </c>
      <c r="O775" t="str">
        <f>IF(B775=13,"S","N")</f>
        <v>N</v>
      </c>
    </row>
    <row r="776" spans="1:15" x14ac:dyDescent="0.2">
      <c r="A776" s="1" t="s">
        <v>6</v>
      </c>
      <c r="B776">
        <v>19</v>
      </c>
      <c r="C776" s="3">
        <v>43895</v>
      </c>
      <c r="D776">
        <v>0</v>
      </c>
      <c r="E776">
        <v>0</v>
      </c>
      <c r="G776">
        <v>0</v>
      </c>
      <c r="H776">
        <v>0</v>
      </c>
      <c r="J776" t="str">
        <f>IF(C776&gt;DATE(2020,3,22),"Si","No")</f>
        <v>No</v>
      </c>
      <c r="K776" t="str">
        <f>IF(OR(B776=18,B776=19),"No","Yes")</f>
        <v>No</v>
      </c>
      <c r="L776" t="str">
        <f>IF(C776&gt;DATE(2020,3,15),IF(C776&gt;DATE(2020,3,22),"Fuerte","Debil"),"No")</f>
        <v>No</v>
      </c>
      <c r="M776">
        <f>VLOOKUP(A776,Dias_Madrid!$A$1:$B$19,2,FALSE)</f>
        <v>0</v>
      </c>
      <c r="N776" t="str">
        <f>IF(C776&gt;DATE(2020,4,1),"Si","No")</f>
        <v>No</v>
      </c>
      <c r="O776" t="str">
        <f>IF(B776=13,"S","N")</f>
        <v>N</v>
      </c>
    </row>
    <row r="777" spans="1:15" x14ac:dyDescent="0.2">
      <c r="A777" s="1" t="s">
        <v>6</v>
      </c>
      <c r="B777">
        <v>19</v>
      </c>
      <c r="C777" s="3">
        <v>43896</v>
      </c>
      <c r="D777">
        <v>0</v>
      </c>
      <c r="E777">
        <v>0</v>
      </c>
      <c r="G777">
        <v>0</v>
      </c>
      <c r="H777">
        <v>0</v>
      </c>
      <c r="J777" t="str">
        <f>IF(C777&gt;DATE(2020,3,22),"Si","No")</f>
        <v>No</v>
      </c>
      <c r="K777" t="str">
        <f>IF(OR(B777=18,B777=19),"No","Yes")</f>
        <v>No</v>
      </c>
      <c r="L777" t="str">
        <f>IF(C777&gt;DATE(2020,3,15),IF(C777&gt;DATE(2020,3,22),"Fuerte","Debil"),"No")</f>
        <v>No</v>
      </c>
      <c r="M777">
        <f>VLOOKUP(A777,Dias_Madrid!$A$1:$B$19,2,FALSE)</f>
        <v>0</v>
      </c>
      <c r="N777" t="str">
        <f>IF(C777&gt;DATE(2020,4,1),"Si","No")</f>
        <v>No</v>
      </c>
      <c r="O777" t="str">
        <f>IF(B777=13,"S","N")</f>
        <v>N</v>
      </c>
    </row>
    <row r="778" spans="1:15" x14ac:dyDescent="0.2">
      <c r="A778" s="1" t="s">
        <v>6</v>
      </c>
      <c r="B778">
        <v>19</v>
      </c>
      <c r="C778" s="3">
        <v>43897</v>
      </c>
      <c r="D778">
        <v>0</v>
      </c>
      <c r="E778">
        <v>0</v>
      </c>
      <c r="G778">
        <v>0</v>
      </c>
      <c r="H778">
        <v>0</v>
      </c>
      <c r="J778" t="str">
        <f>IF(C778&gt;DATE(2020,3,22),"Si","No")</f>
        <v>No</v>
      </c>
      <c r="K778" t="str">
        <f>IF(OR(B778=18,B778=19),"No","Yes")</f>
        <v>No</v>
      </c>
      <c r="L778" t="str">
        <f>IF(C778&gt;DATE(2020,3,15),IF(C778&gt;DATE(2020,3,22),"Fuerte","Debil"),"No")</f>
        <v>No</v>
      </c>
      <c r="M778">
        <f>VLOOKUP(A778,Dias_Madrid!$A$1:$B$19,2,FALSE)</f>
        <v>0</v>
      </c>
      <c r="N778" t="str">
        <f>IF(C778&gt;DATE(2020,4,1),"Si","No")</f>
        <v>No</v>
      </c>
      <c r="O778" t="str">
        <f>IF(B778=13,"S","N")</f>
        <v>N</v>
      </c>
    </row>
    <row r="779" spans="1:15" x14ac:dyDescent="0.2">
      <c r="A779" s="1" t="s">
        <v>6</v>
      </c>
      <c r="B779">
        <v>19</v>
      </c>
      <c r="C779" s="3">
        <v>43898</v>
      </c>
      <c r="D779">
        <v>0</v>
      </c>
      <c r="E779">
        <v>0</v>
      </c>
      <c r="G779">
        <v>0</v>
      </c>
      <c r="H779">
        <v>0</v>
      </c>
      <c r="J779" t="str">
        <f>IF(C779&gt;DATE(2020,3,22),"Si","No")</f>
        <v>No</v>
      </c>
      <c r="K779" t="str">
        <f>IF(OR(B779=18,B779=19),"No","Yes")</f>
        <v>No</v>
      </c>
      <c r="L779" t="str">
        <f>IF(C779&gt;DATE(2020,3,15),IF(C779&gt;DATE(2020,3,22),"Fuerte","Debil"),"No")</f>
        <v>No</v>
      </c>
      <c r="M779">
        <f>VLOOKUP(A779,Dias_Madrid!$A$1:$B$19,2,FALSE)</f>
        <v>0</v>
      </c>
      <c r="N779" t="str">
        <f>IF(C779&gt;DATE(2020,4,1),"Si","No")</f>
        <v>No</v>
      </c>
      <c r="O779" t="str">
        <f>IF(B779=13,"S","N")</f>
        <v>N</v>
      </c>
    </row>
    <row r="780" spans="1:15" x14ac:dyDescent="0.2">
      <c r="A780" s="1" t="s">
        <v>6</v>
      </c>
      <c r="B780">
        <v>19</v>
      </c>
      <c r="C780" s="3">
        <v>43899</v>
      </c>
      <c r="D780">
        <v>0</v>
      </c>
      <c r="E780">
        <v>0</v>
      </c>
      <c r="G780">
        <v>0</v>
      </c>
      <c r="H780">
        <v>0</v>
      </c>
      <c r="J780" t="str">
        <f>IF(C780&gt;DATE(2020,3,22),"Si","No")</f>
        <v>No</v>
      </c>
      <c r="K780" t="str">
        <f>IF(OR(B780=18,B780=19),"No","Yes")</f>
        <v>No</v>
      </c>
      <c r="L780" t="str">
        <f>IF(C780&gt;DATE(2020,3,15),IF(C780&gt;DATE(2020,3,22),"Fuerte","Debil"),"No")</f>
        <v>No</v>
      </c>
      <c r="M780">
        <f>VLOOKUP(A780,Dias_Madrid!$A$1:$B$19,2,FALSE)</f>
        <v>0</v>
      </c>
      <c r="N780" t="str">
        <f>IF(C780&gt;DATE(2020,4,1),"Si","No")</f>
        <v>No</v>
      </c>
      <c r="O780" t="str">
        <f>IF(B780=13,"S","N")</f>
        <v>N</v>
      </c>
    </row>
    <row r="781" spans="1:15" x14ac:dyDescent="0.2">
      <c r="A781" s="1" t="s">
        <v>6</v>
      </c>
      <c r="B781">
        <v>19</v>
      </c>
      <c r="C781" s="3">
        <v>43900</v>
      </c>
      <c r="D781" s="9">
        <v>0</v>
      </c>
      <c r="E781">
        <v>0</v>
      </c>
      <c r="G781" s="9">
        <v>0</v>
      </c>
      <c r="H781" s="9">
        <v>0</v>
      </c>
      <c r="J781" t="str">
        <f>IF(C781&gt;DATE(2020,3,22),"Si","No")</f>
        <v>No</v>
      </c>
      <c r="K781" t="str">
        <f>IF(OR(B781=18,B781=19),"No","Yes")</f>
        <v>No</v>
      </c>
      <c r="L781" t="str">
        <f>IF(C781&gt;DATE(2020,3,15),IF(C781&gt;DATE(2020,3,22),"Fuerte","Debil"),"No")</f>
        <v>No</v>
      </c>
      <c r="M781">
        <f>VLOOKUP(A781,Dias_Madrid!$A$1:$B$19,2,FALSE)</f>
        <v>0</v>
      </c>
      <c r="N781" t="str">
        <f>IF(C781&gt;DATE(2020,4,1),"Si","No")</f>
        <v>No</v>
      </c>
      <c r="O781" t="str">
        <f>IF(B781=13,"S","N")</f>
        <v>N</v>
      </c>
    </row>
    <row r="782" spans="1:15" x14ac:dyDescent="0.2">
      <c r="A782" s="1" t="s">
        <v>6</v>
      </c>
      <c r="B782">
        <v>19</v>
      </c>
      <c r="C782" s="3">
        <v>43901</v>
      </c>
      <c r="D782" s="9">
        <v>0</v>
      </c>
      <c r="E782">
        <v>0</v>
      </c>
      <c r="G782" s="9">
        <v>0</v>
      </c>
      <c r="H782" s="9">
        <v>0</v>
      </c>
      <c r="J782" t="str">
        <f>IF(C782&gt;DATE(2020,3,22),"Si","No")</f>
        <v>No</v>
      </c>
      <c r="K782" t="str">
        <f>IF(OR(B782=18,B782=19),"No","Yes")</f>
        <v>No</v>
      </c>
      <c r="L782" t="str">
        <f>IF(C782&gt;DATE(2020,3,15),IF(C782&gt;DATE(2020,3,22),"Fuerte","Debil"),"No")</f>
        <v>No</v>
      </c>
      <c r="M782">
        <f>VLOOKUP(A782,Dias_Madrid!$A$1:$B$19,2,FALSE)</f>
        <v>0</v>
      </c>
      <c r="N782" t="str">
        <f>IF(C782&gt;DATE(2020,4,1),"Si","No")</f>
        <v>No</v>
      </c>
      <c r="O782" t="str">
        <f>IF(B782=13,"S","N")</f>
        <v>N</v>
      </c>
    </row>
    <row r="783" spans="1:15" x14ac:dyDescent="0.2">
      <c r="A783" s="1" t="s">
        <v>6</v>
      </c>
      <c r="B783">
        <v>19</v>
      </c>
      <c r="C783" s="3">
        <v>43902</v>
      </c>
      <c r="D783" s="9">
        <v>2</v>
      </c>
      <c r="E783">
        <v>2.31</v>
      </c>
      <c r="G783" s="9">
        <v>0</v>
      </c>
      <c r="H783" s="9">
        <v>0</v>
      </c>
      <c r="J783" t="str">
        <f>IF(C783&gt;DATE(2020,3,22),"Si","No")</f>
        <v>No</v>
      </c>
      <c r="K783" t="str">
        <f>IF(OR(B783=18,B783=19),"No","Yes")</f>
        <v>No</v>
      </c>
      <c r="L783" t="str">
        <f>IF(C783&gt;DATE(2020,3,15),IF(C783&gt;DATE(2020,3,22),"Fuerte","Debil"),"No")</f>
        <v>No</v>
      </c>
      <c r="M783">
        <f>VLOOKUP(A783,Dias_Madrid!$A$1:$B$19,2,FALSE)</f>
        <v>0</v>
      </c>
      <c r="N783" t="str">
        <f>IF(C783&gt;DATE(2020,4,1),"Si","No")</f>
        <v>No</v>
      </c>
      <c r="O783" t="str">
        <f>IF(B783=13,"S","N")</f>
        <v>N</v>
      </c>
    </row>
    <row r="784" spans="1:15" x14ac:dyDescent="0.2">
      <c r="A784" s="1" t="s">
        <v>6</v>
      </c>
      <c r="B784">
        <v>19</v>
      </c>
      <c r="C784" s="3">
        <v>43903</v>
      </c>
      <c r="D784" s="9">
        <v>3</v>
      </c>
      <c r="G784" s="9"/>
      <c r="H784" s="9">
        <v>0</v>
      </c>
      <c r="J784" t="str">
        <f>IF(C784&gt;DATE(2020,3,22),"Si","No")</f>
        <v>No</v>
      </c>
      <c r="K784" t="str">
        <f>IF(OR(B784=18,B784=19),"No","Yes")</f>
        <v>No</v>
      </c>
      <c r="L784" t="str">
        <f>IF(C784&gt;DATE(2020,3,15),IF(C784&gt;DATE(2020,3,22),"Fuerte","Debil"),"No")</f>
        <v>No</v>
      </c>
      <c r="M784">
        <f>VLOOKUP(A784,Dias_Madrid!$A$1:$B$19,2,FALSE)</f>
        <v>0</v>
      </c>
      <c r="N784" t="str">
        <f>IF(C784&gt;DATE(2020,4,1),"Si","No")</f>
        <v>No</v>
      </c>
      <c r="O784" t="str">
        <f>IF(B784=13,"S","N")</f>
        <v>N</v>
      </c>
    </row>
    <row r="785" spans="1:15" x14ac:dyDescent="0.2">
      <c r="A785" s="1" t="s">
        <v>6</v>
      </c>
      <c r="B785">
        <v>19</v>
      </c>
      <c r="C785" s="3">
        <v>43904</v>
      </c>
      <c r="D785" s="9">
        <v>8</v>
      </c>
      <c r="G785" s="9"/>
      <c r="H785" s="9">
        <v>0</v>
      </c>
      <c r="J785" t="str">
        <f>IF(C785&gt;DATE(2020,3,22),"Si","No")</f>
        <v>No</v>
      </c>
      <c r="K785" t="str">
        <f>IF(OR(B785=18,B785=19),"No","Yes")</f>
        <v>No</v>
      </c>
      <c r="L785" t="str">
        <f>IF(C785&gt;DATE(2020,3,15),IF(C785&gt;DATE(2020,3,22),"Fuerte","Debil"),"No")</f>
        <v>No</v>
      </c>
      <c r="M785">
        <f>VLOOKUP(A785,Dias_Madrid!$A$1:$B$19,2,FALSE)</f>
        <v>0</v>
      </c>
      <c r="N785" t="str">
        <f>IF(C785&gt;DATE(2020,4,1),"Si","No")</f>
        <v>No</v>
      </c>
      <c r="O785" t="str">
        <f>IF(B785=13,"S","N")</f>
        <v>N</v>
      </c>
    </row>
    <row r="786" spans="1:15" x14ac:dyDescent="0.2">
      <c r="A786" s="1" t="s">
        <v>6</v>
      </c>
      <c r="B786">
        <v>19</v>
      </c>
      <c r="C786" s="3">
        <v>43905</v>
      </c>
      <c r="D786" s="9">
        <v>8</v>
      </c>
      <c r="E786">
        <v>9.25</v>
      </c>
      <c r="G786" s="9">
        <v>0</v>
      </c>
      <c r="H786" s="9">
        <v>0</v>
      </c>
      <c r="J786" t="str">
        <f>IF(C786&gt;DATE(2020,3,22),"Si","No")</f>
        <v>No</v>
      </c>
      <c r="K786" t="str">
        <f>IF(OR(B786=18,B786=19),"No","Yes")</f>
        <v>No</v>
      </c>
      <c r="L786" t="str">
        <f>IF(C786&gt;DATE(2020,3,15),IF(C786&gt;DATE(2020,3,22),"Fuerte","Debil"),"No")</f>
        <v>No</v>
      </c>
      <c r="M786">
        <f>VLOOKUP(A786,Dias_Madrid!$A$1:$B$19,2,FALSE)</f>
        <v>0</v>
      </c>
      <c r="N786" t="str">
        <f>IF(C786&gt;DATE(2020,4,1),"Si","No")</f>
        <v>No</v>
      </c>
      <c r="O786" t="str">
        <f>IF(B786=13,"S","N")</f>
        <v>N</v>
      </c>
    </row>
    <row r="787" spans="1:15" x14ac:dyDescent="0.2">
      <c r="A787" s="1" t="s">
        <v>6</v>
      </c>
      <c r="B787">
        <v>19</v>
      </c>
      <c r="C787" s="3">
        <v>43906</v>
      </c>
      <c r="D787" s="9">
        <v>17</v>
      </c>
      <c r="E787">
        <v>19.66</v>
      </c>
      <c r="G787" s="9">
        <v>0</v>
      </c>
      <c r="H787" s="9">
        <v>0</v>
      </c>
      <c r="J787" t="str">
        <f>IF(C787&gt;DATE(2020,3,22),"Si","No")</f>
        <v>No</v>
      </c>
      <c r="K787" t="str">
        <f>IF(OR(B787=18,B787=19),"No","Yes")</f>
        <v>No</v>
      </c>
      <c r="L787" t="str">
        <f>IF(C787&gt;DATE(2020,3,15),IF(C787&gt;DATE(2020,3,22),"Fuerte","Debil"),"No")</f>
        <v>Debil</v>
      </c>
      <c r="M787">
        <f>VLOOKUP(A787,Dias_Madrid!$A$1:$B$19,2,FALSE)</f>
        <v>0</v>
      </c>
      <c r="N787" t="str">
        <f>IF(C787&gt;DATE(2020,4,1),"Si","No")</f>
        <v>No</v>
      </c>
      <c r="O787" t="str">
        <f>IF(B787=13,"S","N")</f>
        <v>N</v>
      </c>
    </row>
    <row r="788" spans="1:15" x14ac:dyDescent="0.2">
      <c r="A788" s="1" t="s">
        <v>6</v>
      </c>
      <c r="B788">
        <v>19</v>
      </c>
      <c r="C788" s="3">
        <v>43907</v>
      </c>
      <c r="D788" s="9">
        <v>20</v>
      </c>
      <c r="E788">
        <v>23.12</v>
      </c>
      <c r="G788" s="9">
        <v>0</v>
      </c>
      <c r="H788" s="9">
        <v>0</v>
      </c>
      <c r="J788" t="str">
        <f>IF(C788&gt;DATE(2020,3,22),"Si","No")</f>
        <v>No</v>
      </c>
      <c r="K788" t="str">
        <f>IF(OR(B788=18,B788=19),"No","Yes")</f>
        <v>No</v>
      </c>
      <c r="L788" t="str">
        <f>IF(C788&gt;DATE(2020,3,15),IF(C788&gt;DATE(2020,3,22),"Fuerte","Debil"),"No")</f>
        <v>Debil</v>
      </c>
      <c r="M788">
        <f>VLOOKUP(A788,Dias_Madrid!$A$1:$B$19,2,FALSE)</f>
        <v>0</v>
      </c>
      <c r="N788" t="str">
        <f>IF(C788&gt;DATE(2020,4,1),"Si","No")</f>
        <v>No</v>
      </c>
      <c r="O788" t="str">
        <f>IF(B788=13,"S","N")</f>
        <v>N</v>
      </c>
    </row>
    <row r="789" spans="1:15" x14ac:dyDescent="0.2">
      <c r="A789" s="1" t="s">
        <v>6</v>
      </c>
      <c r="B789">
        <v>19</v>
      </c>
      <c r="C789" s="3">
        <v>43908</v>
      </c>
      <c r="D789" s="9">
        <v>23</v>
      </c>
      <c r="E789">
        <v>26.59</v>
      </c>
      <c r="G789" s="9">
        <v>0</v>
      </c>
      <c r="H789" s="9">
        <v>0</v>
      </c>
      <c r="J789" t="str">
        <f>IF(C789&gt;DATE(2020,3,22),"Si","No")</f>
        <v>No</v>
      </c>
      <c r="K789" t="str">
        <f>IF(OR(B789=18,B789=19),"No","Yes")</f>
        <v>No</v>
      </c>
      <c r="L789" t="str">
        <f>IF(C789&gt;DATE(2020,3,15),IF(C789&gt;DATE(2020,3,22),"Fuerte","Debil"),"No")</f>
        <v>Debil</v>
      </c>
      <c r="M789">
        <f>VLOOKUP(A789,Dias_Madrid!$A$1:$B$19,2,FALSE)</f>
        <v>0</v>
      </c>
      <c r="N789" t="str">
        <f>IF(C789&gt;DATE(2020,4,1),"Si","No")</f>
        <v>No</v>
      </c>
      <c r="O789" t="str">
        <f>IF(B789=13,"S","N")</f>
        <v>N</v>
      </c>
    </row>
    <row r="790" spans="1:15" x14ac:dyDescent="0.2">
      <c r="A790" s="1" t="s">
        <v>6</v>
      </c>
      <c r="B790">
        <v>19</v>
      </c>
      <c r="C790" s="3">
        <v>43909</v>
      </c>
      <c r="D790" s="9">
        <v>24</v>
      </c>
      <c r="E790">
        <v>27.75</v>
      </c>
      <c r="G790" s="9">
        <v>1</v>
      </c>
      <c r="H790" s="9">
        <v>0</v>
      </c>
      <c r="J790" t="str">
        <f>IF(C790&gt;DATE(2020,3,22),"Si","No")</f>
        <v>No</v>
      </c>
      <c r="K790" t="str">
        <f>IF(OR(B790=18,B790=19),"No","Yes")</f>
        <v>No</v>
      </c>
      <c r="L790" t="str">
        <f>IF(C790&gt;DATE(2020,3,15),IF(C790&gt;DATE(2020,3,22),"Fuerte","Debil"),"No")</f>
        <v>Debil</v>
      </c>
      <c r="M790">
        <f>VLOOKUP(A790,Dias_Madrid!$A$1:$B$19,2,FALSE)</f>
        <v>0</v>
      </c>
      <c r="N790" t="str">
        <f>IF(C790&gt;DATE(2020,4,1),"Si","No")</f>
        <v>No</v>
      </c>
      <c r="O790" t="str">
        <f>IF(B790=13,"S","N")</f>
        <v>N</v>
      </c>
    </row>
    <row r="791" spans="1:15" x14ac:dyDescent="0.2">
      <c r="A791" s="1" t="s">
        <v>6</v>
      </c>
      <c r="B791">
        <v>19</v>
      </c>
      <c r="C791" s="3">
        <v>43910</v>
      </c>
      <c r="D791">
        <v>25</v>
      </c>
      <c r="E791">
        <v>28.91</v>
      </c>
      <c r="F791">
        <v>8</v>
      </c>
      <c r="G791">
        <v>1</v>
      </c>
      <c r="H791">
        <v>0</v>
      </c>
      <c r="J791" t="str">
        <f>IF(C791&gt;DATE(2020,3,22),"Si","No")</f>
        <v>No</v>
      </c>
      <c r="K791" t="str">
        <f>IF(OR(B791=18,B791=19),"No","Yes")</f>
        <v>No</v>
      </c>
      <c r="L791" t="str">
        <f>IF(C791&gt;DATE(2020,3,15),IF(C791&gt;DATE(2020,3,22),"Fuerte","Debil"),"No")</f>
        <v>Debil</v>
      </c>
      <c r="M791">
        <f>VLOOKUP(A791,Dias_Madrid!$A$1:$B$19,2,FALSE)</f>
        <v>0</v>
      </c>
      <c r="N791" t="str">
        <f>IF(C791&gt;DATE(2020,4,1),"Si","No")</f>
        <v>No</v>
      </c>
      <c r="O791" t="str">
        <f>IF(B791=13,"S","N")</f>
        <v>N</v>
      </c>
    </row>
    <row r="792" spans="1:15" x14ac:dyDescent="0.2">
      <c r="A792" t="s">
        <v>6</v>
      </c>
      <c r="B792">
        <v>19</v>
      </c>
      <c r="C792" s="3">
        <v>43911</v>
      </c>
      <c r="D792">
        <v>25</v>
      </c>
      <c r="E792">
        <v>28.91</v>
      </c>
      <c r="F792">
        <v>12</v>
      </c>
      <c r="G792">
        <v>1</v>
      </c>
      <c r="H792">
        <v>0</v>
      </c>
      <c r="J792" t="str">
        <f>IF(C792&gt;DATE(2020,3,22),"Si","No")</f>
        <v>No</v>
      </c>
      <c r="K792" t="str">
        <f>IF(OR(B792=18,B792=19),"No","Yes")</f>
        <v>No</v>
      </c>
      <c r="L792" t="str">
        <f>IF(C792&gt;DATE(2020,3,15),IF(C792&gt;DATE(2020,3,22),"Fuerte","Debil"),"No")</f>
        <v>Debil</v>
      </c>
      <c r="M792">
        <f>VLOOKUP(A792,Dias_Madrid!$A$1:$B$19,2,FALSE)</f>
        <v>0</v>
      </c>
      <c r="N792" t="str">
        <f>IF(C792&gt;DATE(2020,4,1),"Si","No")</f>
        <v>No</v>
      </c>
      <c r="O792" t="str">
        <f>IF(B792=13,"S","N")</f>
        <v>N</v>
      </c>
    </row>
    <row r="793" spans="1:15" x14ac:dyDescent="0.2">
      <c r="A793" t="s">
        <v>6</v>
      </c>
      <c r="B793">
        <v>19</v>
      </c>
      <c r="C793" s="3">
        <v>43912</v>
      </c>
      <c r="D793">
        <v>28</v>
      </c>
      <c r="E793">
        <v>32.369999999999997</v>
      </c>
      <c r="F793">
        <v>12</v>
      </c>
      <c r="G793">
        <v>1</v>
      </c>
      <c r="H793">
        <v>0</v>
      </c>
      <c r="I793">
        <v>0</v>
      </c>
      <c r="J793" t="str">
        <f>IF(C793&gt;DATE(2020,3,22),"Si","No")</f>
        <v>No</v>
      </c>
      <c r="K793" t="str">
        <f>IF(OR(B793=18,B793=19),"No","Yes")</f>
        <v>No</v>
      </c>
      <c r="L793" t="str">
        <f>IF(C793&gt;DATE(2020,3,15),IF(C793&gt;DATE(2020,3,22),"Fuerte","Debil"),"No")</f>
        <v>Debil</v>
      </c>
      <c r="M793">
        <f>VLOOKUP(A793,Dias_Madrid!$A$1:$B$19,2,FALSE)</f>
        <v>0</v>
      </c>
      <c r="N793" t="str">
        <f>IF(C793&gt;DATE(2020,4,1),"Si","No")</f>
        <v>No</v>
      </c>
      <c r="O793" t="str">
        <f>IF(B793=13,"S","N")</f>
        <v>N</v>
      </c>
    </row>
    <row r="794" spans="1:15" x14ac:dyDescent="0.2">
      <c r="A794" s="1" t="s">
        <v>6</v>
      </c>
      <c r="B794">
        <v>19</v>
      </c>
      <c r="C794" s="3">
        <v>43913</v>
      </c>
      <c r="D794">
        <v>28</v>
      </c>
      <c r="E794">
        <v>32.369999999999997</v>
      </c>
      <c r="F794">
        <v>12</v>
      </c>
      <c r="G794">
        <v>1</v>
      </c>
      <c r="H794">
        <v>0</v>
      </c>
      <c r="I794">
        <v>0</v>
      </c>
      <c r="J794" t="str">
        <f>IF(C794&gt;DATE(2020,3,22),"Si","No")</f>
        <v>Si</v>
      </c>
      <c r="K794" t="str">
        <f>IF(OR(B794=18,B794=19),"No","Yes")</f>
        <v>No</v>
      </c>
      <c r="L794" t="str">
        <f>IF(C794&gt;DATE(2020,3,15),IF(C794&gt;DATE(2020,3,22),"Fuerte","Debil"),"No")</f>
        <v>Fuerte</v>
      </c>
      <c r="M794">
        <f>VLOOKUP(A794,Dias_Madrid!$A$1:$B$19,2,FALSE)</f>
        <v>0</v>
      </c>
      <c r="N794" t="str">
        <f>IF(C794&gt;DATE(2020,4,1),"Si","No")</f>
        <v>No</v>
      </c>
      <c r="O794" t="str">
        <f>IF(B794=13,"S","N")</f>
        <v>N</v>
      </c>
    </row>
    <row r="795" spans="1:15" x14ac:dyDescent="0.2">
      <c r="A795" s="1" t="s">
        <v>6</v>
      </c>
      <c r="B795">
        <v>19</v>
      </c>
      <c r="C795" s="3">
        <v>43914</v>
      </c>
      <c r="D795">
        <v>38</v>
      </c>
      <c r="E795">
        <v>45.08</v>
      </c>
      <c r="F795">
        <v>14</v>
      </c>
      <c r="G795">
        <v>2</v>
      </c>
      <c r="H795">
        <v>0</v>
      </c>
      <c r="I795">
        <v>0</v>
      </c>
      <c r="J795" t="str">
        <f>IF(C795&gt;DATE(2020,3,22),"Si","No")</f>
        <v>Si</v>
      </c>
      <c r="K795" t="str">
        <f>IF(OR(B795=18,B795=19),"No","Yes")</f>
        <v>No</v>
      </c>
      <c r="L795" t="str">
        <f>IF(C795&gt;DATE(2020,3,15),IF(C795&gt;DATE(2020,3,22),"Fuerte","Debil"),"No")</f>
        <v>Fuerte</v>
      </c>
      <c r="M795">
        <f>VLOOKUP(A795,Dias_Madrid!$A$1:$B$19,2,FALSE)</f>
        <v>0</v>
      </c>
      <c r="N795" t="str">
        <f>IF(C795&gt;DATE(2020,4,1),"Si","No")</f>
        <v>No</v>
      </c>
      <c r="O795" t="str">
        <f>IF(B795=13,"S","N")</f>
        <v>N</v>
      </c>
    </row>
    <row r="796" spans="1:15" x14ac:dyDescent="0.2">
      <c r="A796" s="1" t="s">
        <v>6</v>
      </c>
      <c r="B796">
        <v>19</v>
      </c>
      <c r="C796" s="3">
        <v>43915</v>
      </c>
      <c r="D796">
        <v>39</v>
      </c>
      <c r="E796">
        <v>46.27</v>
      </c>
      <c r="F796">
        <v>16</v>
      </c>
      <c r="G796">
        <v>2</v>
      </c>
      <c r="H796">
        <v>1</v>
      </c>
      <c r="I796">
        <v>0</v>
      </c>
      <c r="J796" t="str">
        <f>IF(C796&gt;DATE(2020,3,22),"Si","No")</f>
        <v>Si</v>
      </c>
      <c r="K796" t="str">
        <f>IF(OR(B796=18,B796=19),"No","Yes")</f>
        <v>No</v>
      </c>
      <c r="L796" t="str">
        <f>IF(C796&gt;DATE(2020,3,15),IF(C796&gt;DATE(2020,3,22),"Fuerte","Debil"),"No")</f>
        <v>Fuerte</v>
      </c>
      <c r="M796">
        <f>VLOOKUP(A796,Dias_Madrid!$A$1:$B$19,2,FALSE)</f>
        <v>0</v>
      </c>
      <c r="N796" t="str">
        <f>IF(C796&gt;DATE(2020,4,1),"Si","No")</f>
        <v>No</v>
      </c>
      <c r="O796" t="str">
        <f>IF(B796=13,"S","N")</f>
        <v>N</v>
      </c>
    </row>
    <row r="797" spans="1:15" x14ac:dyDescent="0.2">
      <c r="A797" s="1" t="s">
        <v>6</v>
      </c>
      <c r="B797">
        <v>19</v>
      </c>
      <c r="C797" s="3">
        <v>43916</v>
      </c>
      <c r="D797">
        <v>42</v>
      </c>
      <c r="E797">
        <v>46.25</v>
      </c>
      <c r="F797">
        <v>18</v>
      </c>
      <c r="G797">
        <v>2</v>
      </c>
      <c r="H797">
        <v>1</v>
      </c>
      <c r="I797">
        <v>0</v>
      </c>
      <c r="J797" t="str">
        <f>IF(C797&gt;DATE(2020,3,22),"Si","No")</f>
        <v>Si</v>
      </c>
      <c r="K797" t="str">
        <f>IF(OR(B797=18,B797=19),"No","Yes")</f>
        <v>No</v>
      </c>
      <c r="L797" t="str">
        <f>IF(C797&gt;DATE(2020,3,15),IF(C797&gt;DATE(2020,3,22),"Fuerte","Debil"),"No")</f>
        <v>Fuerte</v>
      </c>
      <c r="M797">
        <f>VLOOKUP(A797,Dias_Madrid!$A$1:$B$19,2,FALSE)</f>
        <v>0</v>
      </c>
      <c r="N797" t="str">
        <f>IF(C797&gt;DATE(2020,4,1),"Si","No")</f>
        <v>No</v>
      </c>
      <c r="O797" t="str">
        <f>IF(B797=13,"S","N")</f>
        <v>N</v>
      </c>
    </row>
    <row r="798" spans="1:15" x14ac:dyDescent="0.2">
      <c r="A798" s="1" t="s">
        <v>6</v>
      </c>
      <c r="B798">
        <v>19</v>
      </c>
      <c r="C798" s="3">
        <v>43917</v>
      </c>
      <c r="D798" s="2">
        <v>45</v>
      </c>
      <c r="E798">
        <v>48.56</v>
      </c>
      <c r="F798" s="2">
        <v>22</v>
      </c>
      <c r="G798" s="2">
        <v>2</v>
      </c>
      <c r="H798" s="2">
        <v>1</v>
      </c>
      <c r="I798" s="2">
        <v>0</v>
      </c>
      <c r="J798" t="str">
        <f>IF(C798&gt;DATE(2020,3,22),"Si","No")</f>
        <v>Si</v>
      </c>
      <c r="K798" t="str">
        <f>IF(OR(B798=18,B798=19),"No","Yes")</f>
        <v>No</v>
      </c>
      <c r="L798" t="str">
        <f>IF(C798&gt;DATE(2020,3,15),IF(C798&gt;DATE(2020,3,22),"Fuerte","Debil"),"No")</f>
        <v>Fuerte</v>
      </c>
      <c r="M798">
        <f>VLOOKUP(A798,Dias_Madrid!$A$1:$B$19,2,FALSE)</f>
        <v>0</v>
      </c>
      <c r="N798" t="str">
        <f>IF(C798&gt;DATE(2020,4,1),"Si","No")</f>
        <v>No</v>
      </c>
      <c r="O798" t="str">
        <f>IF(B798=13,"S","N")</f>
        <v>N</v>
      </c>
    </row>
    <row r="799" spans="1:15" x14ac:dyDescent="0.2">
      <c r="A799" s="1" t="s">
        <v>6</v>
      </c>
      <c r="B799">
        <v>19</v>
      </c>
      <c r="C799" s="3">
        <v>43918</v>
      </c>
      <c r="D799" s="2">
        <v>48</v>
      </c>
      <c r="E799">
        <v>46.25</v>
      </c>
      <c r="F799" s="2">
        <v>24</v>
      </c>
      <c r="G799" s="2">
        <v>2</v>
      </c>
      <c r="H799" s="2">
        <v>1</v>
      </c>
      <c r="I799" s="2">
        <v>0</v>
      </c>
      <c r="J799" t="str">
        <f>IF(C799&gt;DATE(2020,3,22),"Si","No")</f>
        <v>Si</v>
      </c>
      <c r="K799" t="str">
        <f>IF(OR(B799=18,B799=19),"No","Yes")</f>
        <v>No</v>
      </c>
      <c r="L799" t="str">
        <f>IF(C799&gt;DATE(2020,3,15),IF(C799&gt;DATE(2020,3,22),"Fuerte","Debil"),"No")</f>
        <v>Fuerte</v>
      </c>
      <c r="M799">
        <f>VLOOKUP(A799,Dias_Madrid!$A$1:$B$19,2,FALSE)</f>
        <v>0</v>
      </c>
      <c r="N799" t="str">
        <f>IF(C799&gt;DATE(2020,4,1),"Si","No")</f>
        <v>No</v>
      </c>
      <c r="O799" t="str">
        <f>IF(B799=13,"S","N")</f>
        <v>N</v>
      </c>
    </row>
    <row r="800" spans="1:15" x14ac:dyDescent="0.2">
      <c r="A800" s="1" t="s">
        <v>6</v>
      </c>
      <c r="B800">
        <v>19</v>
      </c>
      <c r="C800" s="3">
        <v>43919</v>
      </c>
      <c r="D800">
        <v>51</v>
      </c>
      <c r="E800" s="2">
        <v>49.72</v>
      </c>
      <c r="F800">
        <v>27</v>
      </c>
      <c r="G800">
        <v>3</v>
      </c>
      <c r="H800">
        <v>1</v>
      </c>
      <c r="I800">
        <v>0</v>
      </c>
      <c r="J800" t="str">
        <f>IF(C800&gt;DATE(2020,3,22),"Si","No")</f>
        <v>Si</v>
      </c>
      <c r="K800" t="str">
        <f>IF(OR(B800=18,B800=19),"No","Yes")</f>
        <v>No</v>
      </c>
      <c r="L800" t="str">
        <f>IF(C800&gt;DATE(2020,3,15),IF(C800&gt;DATE(2020,3,22),"Fuerte","Debil"),"No")</f>
        <v>Fuerte</v>
      </c>
      <c r="M800">
        <f>VLOOKUP(A800,Dias_Madrid!$A$1:$B$19,2,FALSE)</f>
        <v>0</v>
      </c>
      <c r="N800" t="str">
        <f>IF(C800&gt;DATE(2020,4,1),"Si","No")</f>
        <v>No</v>
      </c>
      <c r="O800" t="str">
        <f>IF(B800=13,"S","N")</f>
        <v>N</v>
      </c>
    </row>
    <row r="801" spans="1:15" x14ac:dyDescent="0.2">
      <c r="A801" s="1" t="s">
        <v>6</v>
      </c>
      <c r="B801">
        <v>19</v>
      </c>
      <c r="C801" s="3">
        <v>43920</v>
      </c>
      <c r="D801">
        <v>54</v>
      </c>
      <c r="E801">
        <v>42.78</v>
      </c>
      <c r="F801" s="2">
        <v>27</v>
      </c>
      <c r="G801">
        <v>3</v>
      </c>
      <c r="H801">
        <v>1</v>
      </c>
      <c r="I801">
        <v>0</v>
      </c>
      <c r="J801" t="str">
        <f>IF(C801&gt;DATE(2020,3,22),"Si","No")</f>
        <v>Si</v>
      </c>
      <c r="K801" t="str">
        <f>IF(OR(B801=18,B801=19),"No","Yes")</f>
        <v>No</v>
      </c>
      <c r="L801" t="str">
        <f>IF(C801&gt;DATE(2020,3,15),IF(C801&gt;DATE(2020,3,22),"Fuerte","Debil"),"No")</f>
        <v>Fuerte</v>
      </c>
      <c r="M801">
        <f>VLOOKUP(A801,Dias_Madrid!$A$1:$B$19,2,FALSE)</f>
        <v>0</v>
      </c>
      <c r="N801" t="str">
        <f>IF(C801&gt;DATE(2020,4,1),"Si","No")</f>
        <v>No</v>
      </c>
      <c r="O801" t="str">
        <f>IF(B801=13,"S","N")</f>
        <v>N</v>
      </c>
    </row>
    <row r="802" spans="1:15" x14ac:dyDescent="0.2">
      <c r="A802" s="1" t="s">
        <v>6</v>
      </c>
      <c r="B802">
        <v>19</v>
      </c>
      <c r="C802" s="3">
        <v>43921</v>
      </c>
      <c r="D802" s="2">
        <v>62</v>
      </c>
      <c r="E802" s="2">
        <v>48.56</v>
      </c>
      <c r="F802">
        <v>32</v>
      </c>
      <c r="G802">
        <v>3</v>
      </c>
      <c r="H802">
        <v>1</v>
      </c>
      <c r="I802">
        <v>0</v>
      </c>
      <c r="J802" t="str">
        <f>IF(C802&gt;DATE(2020,3,22),"Si","No")</f>
        <v>Si</v>
      </c>
      <c r="K802" t="str">
        <f>IF(OR(B802=18,B802=19),"No","Yes")</f>
        <v>No</v>
      </c>
      <c r="L802" t="str">
        <f>IF(C802&gt;DATE(2020,3,15),IF(C802&gt;DATE(2020,3,22),"Fuerte","Debil"),"No")</f>
        <v>Fuerte</v>
      </c>
      <c r="M802">
        <f>VLOOKUP(A802,Dias_Madrid!$A$1:$B$19,2,FALSE)</f>
        <v>0</v>
      </c>
      <c r="N802" t="str">
        <f>IF(C802&gt;DATE(2020,4,1),"Si","No")</f>
        <v>No</v>
      </c>
      <c r="O802" t="str">
        <f>IF(B802=13,"S","N")</f>
        <v>N</v>
      </c>
    </row>
    <row r="803" spans="1:15" x14ac:dyDescent="0.2">
      <c r="A803" s="1" t="s">
        <v>6</v>
      </c>
      <c r="B803">
        <v>19</v>
      </c>
      <c r="C803" s="3">
        <v>43922</v>
      </c>
      <c r="D803" s="2">
        <v>62</v>
      </c>
      <c r="E803" s="2">
        <v>45.09</v>
      </c>
      <c r="F803" s="2">
        <v>32</v>
      </c>
      <c r="G803" s="2">
        <v>3</v>
      </c>
      <c r="H803" s="2">
        <v>1</v>
      </c>
      <c r="I803">
        <v>0</v>
      </c>
      <c r="J803" t="str">
        <f>IF(C803&gt;DATE(2020,3,22),"Si","No")</f>
        <v>Si</v>
      </c>
      <c r="K803" t="str">
        <f>IF(OR(B803=18,B803=19),"No","Yes")</f>
        <v>No</v>
      </c>
      <c r="L803" t="str">
        <f>IF(C803&gt;DATE(2020,3,15),IF(C803&gt;DATE(2020,3,22),"Fuerte","Debil"),"No")</f>
        <v>Fuerte</v>
      </c>
      <c r="M803">
        <f>VLOOKUP(A803,Dias_Madrid!$A$1:$B$19,2,FALSE)</f>
        <v>0</v>
      </c>
      <c r="N803" t="str">
        <f>IF(C803&gt;DATE(2020,4,1),"Si","No")</f>
        <v>No</v>
      </c>
      <c r="O803" t="str">
        <f>IF(B803=13,"S","N")</f>
        <v>N</v>
      </c>
    </row>
    <row r="804" spans="1:15" x14ac:dyDescent="0.2">
      <c r="A804" s="1" t="s">
        <v>6</v>
      </c>
      <c r="B804">
        <v>19</v>
      </c>
      <c r="C804" s="3">
        <v>43923</v>
      </c>
      <c r="D804" s="2">
        <v>70</v>
      </c>
      <c r="E804" s="2">
        <v>53.19</v>
      </c>
      <c r="F804" s="2">
        <v>34</v>
      </c>
      <c r="G804" s="2">
        <v>3</v>
      </c>
      <c r="H804" s="2">
        <v>2</v>
      </c>
      <c r="I804">
        <v>4</v>
      </c>
      <c r="J804" t="str">
        <f>IF(C804&gt;DATE(2020,3,22),"Si","No")</f>
        <v>Si</v>
      </c>
      <c r="K804" t="str">
        <f>IF(OR(B804=18,B804=19),"No","Yes")</f>
        <v>No</v>
      </c>
      <c r="L804" t="str">
        <f>IF(C804&gt;DATE(2020,3,15),IF(C804&gt;DATE(2020,3,22),"Fuerte","Debil"),"No")</f>
        <v>Fuerte</v>
      </c>
      <c r="M804">
        <f>VLOOKUP(A804,Dias_Madrid!$A$1:$B$19,2,FALSE)</f>
        <v>0</v>
      </c>
      <c r="N804" t="str">
        <f>IF(C804&gt;DATE(2020,4,1),"Si","No")</f>
        <v>Si</v>
      </c>
      <c r="O804" t="str">
        <f>IF(B804=13,"S","N")</f>
        <v>N</v>
      </c>
    </row>
    <row r="805" spans="1:15" x14ac:dyDescent="0.2">
      <c r="A805" s="20" t="s">
        <v>6</v>
      </c>
      <c r="B805" s="18">
        <v>19</v>
      </c>
      <c r="C805" s="3">
        <v>43924</v>
      </c>
      <c r="D805" s="19">
        <v>79</v>
      </c>
      <c r="E805" s="19">
        <v>62</v>
      </c>
      <c r="F805" s="19">
        <v>37</v>
      </c>
      <c r="G805" s="19">
        <v>3</v>
      </c>
      <c r="H805" s="19">
        <v>2</v>
      </c>
      <c r="I805" s="18">
        <v>9</v>
      </c>
      <c r="J805" t="str">
        <f>IF(C805&gt;DATE(2020,3,22),"Si","No")</f>
        <v>Si</v>
      </c>
      <c r="K805" t="str">
        <f>IF(OR(B805=18,B805=19),"No","Yes")</f>
        <v>No</v>
      </c>
      <c r="L805" t="str">
        <f>IF(C805&gt;DATE(2020,3,15),IF(C805&gt;DATE(2020,3,22),"Fuerte","Debil"),"No")</f>
        <v>Fuerte</v>
      </c>
      <c r="M805">
        <f>VLOOKUP(A805,Dias_Madrid!$A$1:$B$19,2,FALSE)</f>
        <v>0</v>
      </c>
      <c r="N805" t="str">
        <f>IF(C805&gt;DATE(2020,4,1),"Si","No")</f>
        <v>Si</v>
      </c>
      <c r="O805" t="str">
        <f>IF(B805=13,"S","N")</f>
        <v>N</v>
      </c>
    </row>
    <row r="806" spans="1:15" x14ac:dyDescent="0.2">
      <c r="A806" s="1" t="s">
        <v>6</v>
      </c>
      <c r="B806">
        <v>19</v>
      </c>
      <c r="C806" s="3">
        <v>43925</v>
      </c>
      <c r="D806" s="2">
        <v>83</v>
      </c>
      <c r="E806" s="2">
        <v>67.06</v>
      </c>
      <c r="F806" s="2">
        <v>38</v>
      </c>
      <c r="G806" s="2">
        <v>3</v>
      </c>
      <c r="H806" s="2">
        <v>2</v>
      </c>
      <c r="I806">
        <v>11</v>
      </c>
      <c r="J806" t="str">
        <f>IF(C806&gt;DATE(2020,3,22),"Si","No")</f>
        <v>Si</v>
      </c>
      <c r="K806" t="str">
        <f>IF(OR(B806=18,B806=19),"No","Yes")</f>
        <v>No</v>
      </c>
      <c r="L806" t="str">
        <f>IF(C806&gt;DATE(2020,3,15),IF(C806&gt;DATE(2020,3,22),"Fuerte","Debil"),"No")</f>
        <v>Fuerte</v>
      </c>
      <c r="M806">
        <f>VLOOKUP(A806,Dias_Madrid!$A$1:$B$19,2,FALSE)</f>
        <v>0</v>
      </c>
      <c r="N806" t="str">
        <f>IF(C806&gt;DATE(2020,4,1),"Si","No")</f>
        <v>Si</v>
      </c>
      <c r="O806" t="str">
        <f>IF(B806=13,"S","N")</f>
        <v>N</v>
      </c>
    </row>
    <row r="807" spans="1:15" x14ac:dyDescent="0.2">
      <c r="A807" s="1" t="s">
        <v>6</v>
      </c>
      <c r="B807">
        <v>19</v>
      </c>
      <c r="C807" s="3">
        <v>43926</v>
      </c>
      <c r="D807" s="2">
        <v>86</v>
      </c>
      <c r="E807" s="2">
        <v>67.06</v>
      </c>
      <c r="F807" s="2">
        <v>38</v>
      </c>
      <c r="G807" s="2">
        <v>3</v>
      </c>
      <c r="H807" s="2">
        <v>2</v>
      </c>
      <c r="I807" s="2">
        <v>11</v>
      </c>
      <c r="J807" t="str">
        <f>IF(C807&gt;DATE(2020,3,22),"Si","No")</f>
        <v>Si</v>
      </c>
      <c r="K807" t="str">
        <f>IF(OR(B807=18,B807=19),"No","Yes")</f>
        <v>No</v>
      </c>
      <c r="L807" t="str">
        <f>IF(C807&gt;DATE(2020,3,15),IF(C807&gt;DATE(2020,3,22),"Fuerte","Debil"),"No")</f>
        <v>Fuerte</v>
      </c>
      <c r="M807">
        <f>VLOOKUP(A807,Dias_Madrid!$A$1:$B$19,2,FALSE)</f>
        <v>0</v>
      </c>
      <c r="N807" t="str">
        <f>IF(C807&gt;DATE(2020,4,1),"Si","No")</f>
        <v>Si</v>
      </c>
      <c r="O807" t="str">
        <f>IF(B807=13,"S","N")</f>
        <v>N</v>
      </c>
    </row>
    <row r="808" spans="1:15" x14ac:dyDescent="0.2">
      <c r="A808" s="1" t="s">
        <v>6</v>
      </c>
      <c r="B808">
        <v>19</v>
      </c>
      <c r="C808" s="3">
        <v>43927</v>
      </c>
      <c r="D808" s="2">
        <v>92</v>
      </c>
      <c r="E808" s="2">
        <v>74</v>
      </c>
      <c r="F808" s="2">
        <v>40</v>
      </c>
      <c r="G808" s="2">
        <v>3</v>
      </c>
      <c r="H808" s="2">
        <v>2</v>
      </c>
      <c r="I808" s="2">
        <v>11</v>
      </c>
      <c r="J808" t="str">
        <f>IF(C808&gt;DATE(2020,3,22),"Si","No")</f>
        <v>Si</v>
      </c>
      <c r="K808" t="str">
        <f>IF(OR(B808=18,B808=19),"No","Yes")</f>
        <v>No</v>
      </c>
      <c r="L808" t="str">
        <f>IF(C808&gt;DATE(2020,3,15),IF(C808&gt;DATE(2020,3,22),"Fuerte","Debil"),"No")</f>
        <v>Fuerte</v>
      </c>
      <c r="M808">
        <f>VLOOKUP(A808,Dias_Madrid!$A$1:$B$19,2,FALSE)</f>
        <v>0</v>
      </c>
      <c r="N808" t="str">
        <f>IF(C808&gt;DATE(2020,4,1),"Si","No")</f>
        <v>Si</v>
      </c>
      <c r="O808" t="str">
        <f>IF(B808=13,"S","N")</f>
        <v>N</v>
      </c>
    </row>
    <row r="809" spans="1:15" x14ac:dyDescent="0.2">
      <c r="A809" s="1" t="s">
        <v>6</v>
      </c>
      <c r="B809">
        <v>19</v>
      </c>
      <c r="C809" s="3">
        <v>43928</v>
      </c>
      <c r="D809" s="2">
        <v>93</v>
      </c>
      <c r="E809" s="2">
        <v>63.59</v>
      </c>
      <c r="F809" s="2">
        <v>40</v>
      </c>
      <c r="G809" s="2">
        <v>3</v>
      </c>
      <c r="H809" s="2">
        <v>2</v>
      </c>
      <c r="I809" s="2">
        <v>12</v>
      </c>
      <c r="J809" t="str">
        <f>IF(C809&gt;DATE(2020,3,22),"Si","No")</f>
        <v>Si</v>
      </c>
      <c r="K809" t="str">
        <f>IF(OR(B809=18,B809=19),"No","Yes")</f>
        <v>No</v>
      </c>
      <c r="L809" t="str">
        <f>IF(C809&gt;DATE(2020,3,15),IF(C809&gt;DATE(2020,3,22),"Fuerte","Debil"),"No")</f>
        <v>Fuerte</v>
      </c>
      <c r="M809">
        <f>VLOOKUP(A809,Dias_Madrid!$A$1:$B$19,2,FALSE)</f>
        <v>0</v>
      </c>
      <c r="N809" t="str">
        <f>IF(C809&gt;DATE(2020,4,1),"Si","No")</f>
        <v>Si</v>
      </c>
      <c r="O809" t="str">
        <f>IF(B809=13,"S","N")</f>
        <v>N</v>
      </c>
    </row>
    <row r="810" spans="1:15" x14ac:dyDescent="0.2">
      <c r="A810" s="1" t="s">
        <v>6</v>
      </c>
      <c r="B810">
        <v>19</v>
      </c>
      <c r="C810" s="3">
        <v>43929</v>
      </c>
      <c r="D810" s="2">
        <v>93</v>
      </c>
      <c r="E810" s="2">
        <v>62.44</v>
      </c>
      <c r="F810" s="2">
        <v>40</v>
      </c>
      <c r="G810" s="2">
        <v>3</v>
      </c>
      <c r="H810" s="2">
        <v>2</v>
      </c>
      <c r="I810" s="2">
        <v>16</v>
      </c>
      <c r="J810" t="str">
        <f>IF(C810&gt;DATE(2020,3,22),"Si","No")</f>
        <v>Si</v>
      </c>
      <c r="K810" t="str">
        <f>IF(OR(B810=18,B810=19),"No","Yes")</f>
        <v>No</v>
      </c>
      <c r="L810" t="str">
        <f>IF(C810&gt;DATE(2020,3,15),IF(C810&gt;DATE(2020,3,22),"Fuerte","Debil"),"No")</f>
        <v>Fuerte</v>
      </c>
      <c r="M810">
        <f>VLOOKUP(A810,Dias_Madrid!$A$1:$B$19,2,FALSE)</f>
        <v>0</v>
      </c>
      <c r="N810" t="str">
        <f>IF(C810&gt;DATE(2020,4,1),"Si","No")</f>
        <v>Si</v>
      </c>
      <c r="O810" t="str">
        <f>IF(B810=13,"S","N")</f>
        <v>N</v>
      </c>
    </row>
    <row r="811" spans="1:15" x14ac:dyDescent="0.2">
      <c r="A811" s="1" t="s">
        <v>6</v>
      </c>
      <c r="B811">
        <v>19</v>
      </c>
      <c r="C811" s="3">
        <v>43930</v>
      </c>
      <c r="D811" s="2">
        <v>95</v>
      </c>
      <c r="E811" s="2">
        <v>61.28</v>
      </c>
      <c r="F811" s="2">
        <v>41</v>
      </c>
      <c r="G811" s="2">
        <v>3</v>
      </c>
      <c r="H811" s="2">
        <v>2</v>
      </c>
      <c r="I811" s="2">
        <v>17</v>
      </c>
      <c r="J811" t="str">
        <f>IF(C811&gt;DATE(2020,3,22),"Si","No")</f>
        <v>Si</v>
      </c>
      <c r="K811" t="str">
        <f>IF(OR(B811=18,B811=19),"No","Yes")</f>
        <v>No</v>
      </c>
      <c r="L811" t="str">
        <f>IF(C811&gt;DATE(2020,3,15),IF(C811&gt;DATE(2020,3,22),"Fuerte","Debil"),"No")</f>
        <v>Fuerte</v>
      </c>
      <c r="M811">
        <f>VLOOKUP(A811,Dias_Madrid!$A$1:$B$19,2,FALSE)</f>
        <v>0</v>
      </c>
      <c r="N811" t="str">
        <f>IF(C811&gt;DATE(2020,4,1),"Si","No")</f>
        <v>Si</v>
      </c>
      <c r="O811" t="str">
        <f>IF(B811=13,"S","N")</f>
        <v>N</v>
      </c>
    </row>
    <row r="812" spans="1:15" x14ac:dyDescent="0.2">
      <c r="A812" s="1" t="s">
        <v>6</v>
      </c>
      <c r="B812">
        <v>19</v>
      </c>
      <c r="C812" s="3">
        <v>43931</v>
      </c>
      <c r="D812" s="2">
        <v>98</v>
      </c>
      <c r="E812" s="2">
        <v>61.28</v>
      </c>
      <c r="F812" s="2">
        <v>43</v>
      </c>
      <c r="G812" s="2">
        <v>3</v>
      </c>
      <c r="H812" s="2">
        <v>2</v>
      </c>
      <c r="I812" s="2">
        <v>18</v>
      </c>
      <c r="J812" t="str">
        <f>IF(C812&gt;DATE(2020,3,22),"Si","No")</f>
        <v>Si</v>
      </c>
      <c r="K812" t="str">
        <f>IF(OR(B812=18,B812=19),"No","Yes")</f>
        <v>No</v>
      </c>
      <c r="L812" t="str">
        <f>IF(C812&gt;DATE(2020,3,15),IF(C812&gt;DATE(2020,3,22),"Fuerte","Debil"),"No")</f>
        <v>Fuerte</v>
      </c>
      <c r="M812">
        <f>VLOOKUP(A812,Dias_Madrid!$A$1:$B$19,2,FALSE)</f>
        <v>0</v>
      </c>
      <c r="N812" t="str">
        <f>IF(C812&gt;DATE(2020,4,1),"Si","No")</f>
        <v>Si</v>
      </c>
      <c r="O812" t="str">
        <f>IF(B812=13,"S","N")</f>
        <v>N</v>
      </c>
    </row>
    <row r="813" spans="1:15" x14ac:dyDescent="0.2">
      <c r="A813" s="1" t="s">
        <v>6</v>
      </c>
      <c r="B813">
        <v>19</v>
      </c>
      <c r="C813" s="3">
        <v>43932</v>
      </c>
      <c r="D813" s="2">
        <v>98</v>
      </c>
      <c r="E813" s="2">
        <v>57.81</v>
      </c>
      <c r="F813" s="2">
        <v>43</v>
      </c>
      <c r="G813" s="2">
        <v>3</v>
      </c>
      <c r="H813" s="2">
        <v>2</v>
      </c>
      <c r="I813" s="2">
        <v>18</v>
      </c>
      <c r="J813" t="str">
        <f>IF(C813&gt;DATE(2020,3,22),"Si","No")</f>
        <v>Si</v>
      </c>
      <c r="K813" t="str">
        <f>IF(OR(B813=18,B813=19),"No","Yes")</f>
        <v>No</v>
      </c>
      <c r="L813" t="str">
        <f>IF(C813&gt;DATE(2020,3,15),IF(C813&gt;DATE(2020,3,22),"Fuerte","Debil"),"No")</f>
        <v>Fuerte</v>
      </c>
      <c r="M813">
        <f>VLOOKUP(A813,Dias_Madrid!$A$1:$B$19,2,FALSE)</f>
        <v>0</v>
      </c>
      <c r="N813" t="str">
        <f>IF(C813&gt;DATE(2020,4,1),"Si","No")</f>
        <v>Si</v>
      </c>
      <c r="O813" t="str">
        <f>IF(B813=13,"S","N")</f>
        <v>N</v>
      </c>
    </row>
    <row r="814" spans="1:15" x14ac:dyDescent="0.2">
      <c r="A814" s="1" t="s">
        <v>6</v>
      </c>
      <c r="B814">
        <v>19</v>
      </c>
      <c r="C814" s="3">
        <v>43933</v>
      </c>
      <c r="D814" s="2">
        <v>101</v>
      </c>
      <c r="E814" s="2">
        <v>57.81</v>
      </c>
      <c r="F814" s="2">
        <v>43</v>
      </c>
      <c r="G814" s="2">
        <v>3</v>
      </c>
      <c r="H814" s="2">
        <v>2</v>
      </c>
      <c r="I814" s="2">
        <v>18</v>
      </c>
      <c r="J814" t="str">
        <f>IF(C814&gt;DATE(2020,3,22),"Si","No")</f>
        <v>Si</v>
      </c>
      <c r="K814" t="str">
        <f>IF(OR(B814=18,B814=19),"No","Yes")</f>
        <v>No</v>
      </c>
      <c r="L814" t="str">
        <f>IF(C814&gt;DATE(2020,3,15),IF(C814&gt;DATE(2020,3,22),"Fuerte","Debil"),"No")</f>
        <v>Fuerte</v>
      </c>
      <c r="M814">
        <f>VLOOKUP(A814,Dias_Madrid!$A$1:$B$19,2,FALSE)</f>
        <v>0</v>
      </c>
      <c r="N814" t="str">
        <f>IF(C814&gt;DATE(2020,4,1),"Si","No")</f>
        <v>Si</v>
      </c>
      <c r="O814" t="str">
        <f>IF(B814=13,"S","N")</f>
        <v>N</v>
      </c>
    </row>
    <row r="815" spans="1:15" x14ac:dyDescent="0.2">
      <c r="A815" s="1" t="s">
        <v>6</v>
      </c>
      <c r="B815">
        <v>19</v>
      </c>
      <c r="C815" s="3">
        <v>43934</v>
      </c>
      <c r="D815" s="2">
        <v>101</v>
      </c>
      <c r="E815" s="2">
        <v>54.34</v>
      </c>
      <c r="F815" s="2">
        <v>43</v>
      </c>
      <c r="G815" s="2">
        <v>3</v>
      </c>
      <c r="H815">
        <v>2</v>
      </c>
      <c r="I815" s="2">
        <v>18</v>
      </c>
      <c r="J815" t="str">
        <f>IF(C815&gt;DATE(2020,3,22),"Si","No")</f>
        <v>Si</v>
      </c>
      <c r="K815" t="str">
        <f>IF(OR(B815=18,B815=19),"No","Yes")</f>
        <v>No</v>
      </c>
      <c r="L815" t="str">
        <f>IF(C815&gt;DATE(2020,3,15),IF(C815&gt;DATE(2020,3,22),"Fuerte","Debil"),"No")</f>
        <v>Fuerte</v>
      </c>
      <c r="M815">
        <f>VLOOKUP(A815,Dias_Madrid!$A$1:$B$19,2,FALSE)</f>
        <v>0</v>
      </c>
      <c r="N815" t="str">
        <f>IF(C815&gt;DATE(2020,4,1),"Si","No")</f>
        <v>Si</v>
      </c>
      <c r="O815" t="str">
        <f>IF(B815=13,"S","N")</f>
        <v>N</v>
      </c>
    </row>
    <row r="816" spans="1:15" x14ac:dyDescent="0.2">
      <c r="A816" s="1" t="s">
        <v>6</v>
      </c>
      <c r="B816">
        <v>19</v>
      </c>
      <c r="C816" s="3">
        <v>43935</v>
      </c>
      <c r="D816" s="2">
        <v>102</v>
      </c>
      <c r="E816">
        <v>46.25</v>
      </c>
      <c r="F816" s="2">
        <v>43</v>
      </c>
      <c r="G816">
        <v>3</v>
      </c>
      <c r="H816" s="2">
        <v>2</v>
      </c>
      <c r="I816">
        <v>24</v>
      </c>
      <c r="J816" t="str">
        <f>IF(C816&gt;DATE(2020,3,22),"Si","No")</f>
        <v>Si</v>
      </c>
      <c r="K816" t="str">
        <f>IF(OR(B816=18,B816=19),"No","Yes")</f>
        <v>No</v>
      </c>
      <c r="L816" t="str">
        <f>IF(C816&gt;DATE(2020,3,15),IF(C816&gt;DATE(2020,3,22),"Fuerte","Debil"),"No")</f>
        <v>Fuerte</v>
      </c>
      <c r="M816">
        <f>VLOOKUP(A816,Dias_Madrid!$A$1:$B$19,2,FALSE)</f>
        <v>0</v>
      </c>
      <c r="N816" t="str">
        <f>IF(C816&gt;DATE(2020,4,1),"Si","No")</f>
        <v>Si</v>
      </c>
      <c r="O816" t="str">
        <f>IF(B816=13,"S","N")</f>
        <v>N</v>
      </c>
    </row>
    <row r="817" spans="1:15" x14ac:dyDescent="0.2">
      <c r="A817" s="1" t="s">
        <v>6</v>
      </c>
      <c r="B817">
        <v>19</v>
      </c>
      <c r="C817" s="3">
        <v>43936</v>
      </c>
      <c r="D817" s="2">
        <v>103</v>
      </c>
      <c r="E817" s="2">
        <v>47.41</v>
      </c>
      <c r="F817" s="2">
        <v>43</v>
      </c>
      <c r="G817" s="2">
        <v>3</v>
      </c>
      <c r="H817" s="2">
        <v>2</v>
      </c>
      <c r="I817">
        <v>27</v>
      </c>
      <c r="J817" t="str">
        <f>IF(C817&gt;DATE(2020,3,22),"Si","No")</f>
        <v>Si</v>
      </c>
      <c r="K817" t="str">
        <f>IF(OR(B817=18,B817=19),"No","Yes")</f>
        <v>No</v>
      </c>
      <c r="L817" t="str">
        <f>IF(C817&gt;DATE(2020,3,15),IF(C817&gt;DATE(2020,3,22),"Fuerte","Debil"),"No")</f>
        <v>Fuerte</v>
      </c>
      <c r="M817">
        <f>VLOOKUP(A817,Dias_Madrid!$A$1:$B$19,2,FALSE)</f>
        <v>0</v>
      </c>
      <c r="N817" t="str">
        <f>IF(C817&gt;DATE(2020,4,1),"Si","No")</f>
        <v>Si</v>
      </c>
      <c r="O817" t="str">
        <f>IF(B817=13,"S","N")</f>
        <v>N</v>
      </c>
    </row>
    <row r="818" spans="1:15" x14ac:dyDescent="0.2">
      <c r="A818" s="1" t="s">
        <v>6</v>
      </c>
      <c r="B818">
        <v>19</v>
      </c>
      <c r="C818" s="3">
        <v>43937</v>
      </c>
      <c r="D818">
        <v>104</v>
      </c>
      <c r="E818">
        <v>39.31</v>
      </c>
      <c r="F818" s="2">
        <v>44</v>
      </c>
      <c r="G818" s="2">
        <v>3</v>
      </c>
      <c r="H818">
        <v>2</v>
      </c>
      <c r="I818" s="2">
        <v>30</v>
      </c>
      <c r="J818" t="str">
        <f>IF(C818&gt;DATE(2020,3,22),"Si","No")</f>
        <v>Si</v>
      </c>
      <c r="K818" t="str">
        <f>IF(OR(B818=18,B818=19),"No","Yes")</f>
        <v>No</v>
      </c>
      <c r="L818" t="str">
        <f>IF(C818&gt;DATE(2020,3,15),IF(C818&gt;DATE(2020,3,22),"Fuerte","Debil"),"No")</f>
        <v>Fuerte</v>
      </c>
      <c r="M818">
        <f>VLOOKUP(A818,Dias_Madrid!$A$1:$B$19,2,FALSE)</f>
        <v>0</v>
      </c>
      <c r="N818" t="str">
        <f>IF(C818&gt;DATE(2020,4,1),"Si","No")</f>
        <v>Si</v>
      </c>
      <c r="O818" t="str">
        <f>IF(B818=13,"S","N")</f>
        <v>N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O818">
    <sortCondition ref="B2:B818"/>
    <sortCondition ref="C2:C8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1" bestFit="1" customWidth="1"/>
    <col min="5" max="5" width="8.6640625" bestFit="1" customWidth="1"/>
    <col min="6" max="6" width="13" bestFit="1" customWidth="1"/>
    <col min="7" max="7" width="5.6640625" bestFit="1" customWidth="1"/>
    <col min="8" max="8" width="9.332031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12" customWidth="1"/>
    <col min="14" max="15" width="5.6640625" bestFit="1" customWidth="1"/>
    <col min="16" max="16" width="6.6640625" bestFit="1" customWidth="1"/>
    <col min="17" max="17" width="5.6640625" bestFit="1" customWidth="1"/>
    <col min="18" max="18" width="4.1640625" bestFit="1" customWidth="1"/>
    <col min="19" max="19" width="6.6640625" bestFit="1" customWidth="1"/>
    <col min="20" max="20" width="4.1640625" bestFit="1" customWidth="1"/>
    <col min="21" max="21" width="5.6640625" bestFit="1" customWidth="1"/>
  </cols>
  <sheetData>
    <row r="1" spans="1:13" x14ac:dyDescent="0.2">
      <c r="A1" t="s">
        <v>39</v>
      </c>
      <c r="B1" t="s">
        <v>0</v>
      </c>
      <c r="C1" t="s">
        <v>47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43937</v>
      </c>
      <c r="D2" s="2">
        <v>11053</v>
      </c>
      <c r="E2">
        <v>43.72</v>
      </c>
      <c r="F2" s="2">
        <v>5298</v>
      </c>
      <c r="G2" s="2">
        <v>675</v>
      </c>
      <c r="H2">
        <v>940</v>
      </c>
      <c r="I2" s="2">
        <v>2790</v>
      </c>
    </row>
    <row r="3" spans="1:13" x14ac:dyDescent="0.2">
      <c r="A3" s="1" t="s">
        <v>11</v>
      </c>
      <c r="B3">
        <v>2</v>
      </c>
      <c r="C3" s="16">
        <v>43937</v>
      </c>
      <c r="D3" s="2">
        <v>4664</v>
      </c>
      <c r="E3">
        <v>134.54</v>
      </c>
      <c r="F3" s="2">
        <v>2151</v>
      </c>
      <c r="G3" s="2">
        <v>240</v>
      </c>
      <c r="H3" s="2">
        <v>562</v>
      </c>
      <c r="I3" s="2">
        <v>1132</v>
      </c>
    </row>
    <row r="4" spans="1:13" x14ac:dyDescent="0.2">
      <c r="A4" t="s">
        <v>12</v>
      </c>
      <c r="B4">
        <v>3</v>
      </c>
      <c r="C4" s="16">
        <v>43937</v>
      </c>
      <c r="D4" s="2">
        <v>2230</v>
      </c>
      <c r="E4">
        <v>77.92</v>
      </c>
      <c r="F4" s="2">
        <v>1474</v>
      </c>
      <c r="G4" s="2">
        <v>118</v>
      </c>
      <c r="H4">
        <v>174</v>
      </c>
      <c r="I4">
        <v>545</v>
      </c>
      <c r="M4" t="s">
        <v>51</v>
      </c>
    </row>
    <row r="5" spans="1:13" x14ac:dyDescent="0.2">
      <c r="A5" t="s">
        <v>13</v>
      </c>
      <c r="B5">
        <v>4</v>
      </c>
      <c r="C5" s="16">
        <v>43937</v>
      </c>
      <c r="D5" s="2">
        <v>1668</v>
      </c>
      <c r="E5">
        <v>35.76</v>
      </c>
      <c r="F5" s="2">
        <v>905</v>
      </c>
      <c r="G5" s="2">
        <v>152</v>
      </c>
      <c r="H5" s="2">
        <v>134</v>
      </c>
      <c r="I5">
        <v>938</v>
      </c>
      <c r="M5" t="s">
        <v>49</v>
      </c>
    </row>
    <row r="6" spans="1:13" x14ac:dyDescent="0.2">
      <c r="A6" t="s">
        <v>14</v>
      </c>
      <c r="B6">
        <v>5</v>
      </c>
      <c r="C6" s="16">
        <v>43937</v>
      </c>
      <c r="D6" s="2">
        <v>2009</v>
      </c>
      <c r="E6">
        <v>24.1</v>
      </c>
      <c r="F6" s="2">
        <v>811</v>
      </c>
      <c r="G6" s="2">
        <v>159</v>
      </c>
      <c r="H6" s="2">
        <v>111</v>
      </c>
      <c r="I6" s="2">
        <v>730</v>
      </c>
      <c r="J6" s="2"/>
      <c r="M6" t="s">
        <v>48</v>
      </c>
    </row>
    <row r="7" spans="1:13" x14ac:dyDescent="0.2">
      <c r="A7" t="s">
        <v>15</v>
      </c>
      <c r="B7">
        <v>6</v>
      </c>
      <c r="C7" s="16">
        <v>43937</v>
      </c>
      <c r="D7" s="2">
        <v>1884</v>
      </c>
      <c r="E7">
        <v>96.89</v>
      </c>
      <c r="F7" s="2">
        <v>903</v>
      </c>
      <c r="G7" s="2">
        <v>78</v>
      </c>
      <c r="H7" s="2">
        <v>144</v>
      </c>
      <c r="I7" s="2">
        <v>510</v>
      </c>
      <c r="J7" s="2"/>
      <c r="M7" t="s">
        <v>50</v>
      </c>
    </row>
    <row r="8" spans="1:13" x14ac:dyDescent="0.2">
      <c r="A8" t="s">
        <v>16</v>
      </c>
      <c r="B8">
        <v>8</v>
      </c>
      <c r="C8" s="16">
        <v>43937</v>
      </c>
      <c r="D8" s="2">
        <v>15997</v>
      </c>
      <c r="E8">
        <v>367.66</v>
      </c>
      <c r="F8" s="2">
        <v>8018</v>
      </c>
      <c r="G8" s="2">
        <v>511</v>
      </c>
      <c r="H8" s="2">
        <v>1852</v>
      </c>
      <c r="I8" s="2">
        <v>3600</v>
      </c>
    </row>
    <row r="9" spans="1:13" x14ac:dyDescent="0.2">
      <c r="A9" t="s">
        <v>17</v>
      </c>
      <c r="B9">
        <v>7</v>
      </c>
      <c r="C9" s="16">
        <v>43937</v>
      </c>
      <c r="D9" s="2">
        <v>14903</v>
      </c>
      <c r="E9">
        <v>292.89</v>
      </c>
      <c r="F9" s="2">
        <v>6518</v>
      </c>
      <c r="G9" s="2">
        <v>297</v>
      </c>
      <c r="H9" s="2">
        <v>1401</v>
      </c>
      <c r="I9" s="2">
        <v>4924</v>
      </c>
      <c r="J9" s="2"/>
    </row>
    <row r="10" spans="1:13" x14ac:dyDescent="0.2">
      <c r="A10" t="s">
        <v>18</v>
      </c>
      <c r="B10">
        <v>9</v>
      </c>
      <c r="C10" s="16">
        <v>43937</v>
      </c>
      <c r="D10" s="2">
        <v>38316</v>
      </c>
      <c r="E10">
        <v>193.56</v>
      </c>
      <c r="F10" s="2">
        <v>21242</v>
      </c>
      <c r="G10" s="2">
        <v>2305</v>
      </c>
      <c r="H10" s="2">
        <v>3752</v>
      </c>
      <c r="I10" s="2">
        <v>12787</v>
      </c>
      <c r="J10" s="2"/>
    </row>
    <row r="11" spans="1:13" x14ac:dyDescent="0.2">
      <c r="A11" t="s">
        <v>1</v>
      </c>
      <c r="B11">
        <v>18</v>
      </c>
      <c r="C11" s="16">
        <v>43937</v>
      </c>
      <c r="D11">
        <v>101</v>
      </c>
      <c r="E11">
        <v>46</v>
      </c>
      <c r="F11" s="2">
        <v>9</v>
      </c>
      <c r="G11" s="2">
        <v>4</v>
      </c>
      <c r="H11">
        <v>4</v>
      </c>
      <c r="I11" s="2">
        <v>44</v>
      </c>
      <c r="J11" s="2"/>
    </row>
    <row r="12" spans="1:13" x14ac:dyDescent="0.2">
      <c r="A12" s="1" t="s">
        <v>2</v>
      </c>
      <c r="B12">
        <v>10</v>
      </c>
      <c r="C12" s="16">
        <v>43937</v>
      </c>
      <c r="D12" s="2">
        <v>9869</v>
      </c>
      <c r="E12">
        <v>64.849999999999994</v>
      </c>
      <c r="F12" s="2">
        <v>4605</v>
      </c>
      <c r="G12" s="2">
        <v>632</v>
      </c>
      <c r="H12" s="2">
        <v>999</v>
      </c>
      <c r="I12" s="2">
        <v>4024</v>
      </c>
    </row>
    <row r="13" spans="1:13" x14ac:dyDescent="0.2">
      <c r="A13" t="s">
        <v>3</v>
      </c>
      <c r="B13">
        <v>11</v>
      </c>
      <c r="C13" s="16">
        <v>43937</v>
      </c>
      <c r="D13" s="2">
        <v>3019</v>
      </c>
      <c r="E13">
        <v>105.46</v>
      </c>
      <c r="F13" s="2">
        <v>1212</v>
      </c>
      <c r="G13" s="2">
        <v>110</v>
      </c>
      <c r="H13">
        <v>372</v>
      </c>
      <c r="I13" s="2">
        <v>707</v>
      </c>
    </row>
    <row r="14" spans="1:13" x14ac:dyDescent="0.2">
      <c r="A14" s="1" t="s">
        <v>4</v>
      </c>
      <c r="B14">
        <v>12</v>
      </c>
      <c r="C14" s="16">
        <v>43937</v>
      </c>
      <c r="D14" s="2">
        <v>8013</v>
      </c>
      <c r="E14">
        <v>103.5</v>
      </c>
      <c r="F14" s="2">
        <v>2535</v>
      </c>
      <c r="G14" s="2">
        <v>117</v>
      </c>
      <c r="H14" s="2">
        <v>320</v>
      </c>
      <c r="I14" s="2">
        <v>1456</v>
      </c>
      <c r="J14" s="2"/>
    </row>
    <row r="15" spans="1:13" x14ac:dyDescent="0.2">
      <c r="A15" t="s">
        <v>5</v>
      </c>
      <c r="B15">
        <v>13</v>
      </c>
      <c r="C15" s="16">
        <v>43937</v>
      </c>
      <c r="D15" s="2">
        <v>51993</v>
      </c>
      <c r="E15">
        <v>267.20999999999998</v>
      </c>
      <c r="F15" s="2">
        <v>9141</v>
      </c>
      <c r="G15" s="2">
        <v>1154</v>
      </c>
      <c r="H15" s="2">
        <v>7007</v>
      </c>
      <c r="I15" s="2">
        <v>29436</v>
      </c>
      <c r="J15" s="2"/>
    </row>
    <row r="16" spans="1:13" x14ac:dyDescent="0.2">
      <c r="A16" s="1" t="s">
        <v>6</v>
      </c>
      <c r="B16">
        <v>19</v>
      </c>
      <c r="C16" s="16">
        <v>43937</v>
      </c>
      <c r="D16">
        <v>104</v>
      </c>
      <c r="E16">
        <v>39.31</v>
      </c>
      <c r="F16" s="2">
        <v>44</v>
      </c>
      <c r="G16" s="2">
        <v>3</v>
      </c>
      <c r="H16">
        <v>2</v>
      </c>
      <c r="I16" s="2">
        <v>30</v>
      </c>
    </row>
    <row r="17" spans="1:18" x14ac:dyDescent="0.2">
      <c r="A17" t="s">
        <v>7</v>
      </c>
      <c r="B17">
        <v>14</v>
      </c>
      <c r="C17" s="16">
        <v>43937</v>
      </c>
      <c r="D17" s="2">
        <v>1625</v>
      </c>
      <c r="E17">
        <v>32.130000000000003</v>
      </c>
      <c r="F17" s="2">
        <v>585</v>
      </c>
      <c r="G17" s="2">
        <v>99</v>
      </c>
      <c r="H17">
        <v>112</v>
      </c>
      <c r="I17" s="2">
        <v>545</v>
      </c>
    </row>
    <row r="18" spans="1:18" x14ac:dyDescent="0.2">
      <c r="A18" s="1" t="s">
        <v>8</v>
      </c>
      <c r="B18">
        <v>15</v>
      </c>
      <c r="C18" s="16">
        <v>43937</v>
      </c>
      <c r="D18" s="2">
        <v>4433</v>
      </c>
      <c r="E18">
        <v>244.11</v>
      </c>
      <c r="F18" s="2">
        <v>1781</v>
      </c>
      <c r="G18">
        <v>124</v>
      </c>
      <c r="H18">
        <v>338</v>
      </c>
      <c r="I18">
        <v>892</v>
      </c>
      <c r="J18" s="2"/>
    </row>
    <row r="19" spans="1:18" x14ac:dyDescent="0.2">
      <c r="A19" t="s">
        <v>9</v>
      </c>
      <c r="B19">
        <v>16</v>
      </c>
      <c r="C19" s="16">
        <v>43937</v>
      </c>
      <c r="D19" s="2">
        <v>12089</v>
      </c>
      <c r="E19">
        <v>193.04</v>
      </c>
      <c r="F19" s="2">
        <v>5939</v>
      </c>
      <c r="G19">
        <v>484</v>
      </c>
      <c r="H19">
        <v>992</v>
      </c>
      <c r="I19" s="2">
        <v>6144</v>
      </c>
    </row>
    <row r="20" spans="1:18" x14ac:dyDescent="0.2">
      <c r="A20" s="8" t="s">
        <v>19</v>
      </c>
      <c r="B20">
        <v>17</v>
      </c>
      <c r="C20" s="16">
        <v>43937</v>
      </c>
      <c r="D20" s="2">
        <v>4098</v>
      </c>
      <c r="E20">
        <v>591.54</v>
      </c>
      <c r="F20" s="2">
        <v>1226</v>
      </c>
      <c r="G20">
        <v>76</v>
      </c>
      <c r="H20">
        <v>262</v>
      </c>
      <c r="I20" s="2">
        <v>1729</v>
      </c>
      <c r="M20" s="2"/>
      <c r="O20" s="2"/>
    </row>
    <row r="21" spans="1:18" x14ac:dyDescent="0.2">
      <c r="D21" s="2"/>
      <c r="F21" s="2"/>
      <c r="H21" s="2"/>
      <c r="I21" s="2"/>
      <c r="M21" s="2"/>
      <c r="O21" s="2"/>
    </row>
    <row r="22" spans="1:18" x14ac:dyDescent="0.2">
      <c r="E22" s="2"/>
      <c r="G22" s="2"/>
      <c r="M22" s="2"/>
      <c r="O22" s="2"/>
      <c r="R22" s="2"/>
    </row>
    <row r="23" spans="1:18" x14ac:dyDescent="0.2">
      <c r="B23" s="1"/>
      <c r="E23" s="2">
        <v>11053</v>
      </c>
      <c r="F23">
        <v>43.72</v>
      </c>
      <c r="G23" s="2"/>
      <c r="M23" s="2"/>
      <c r="N23" s="2"/>
      <c r="O23" s="2"/>
      <c r="P23" s="2"/>
    </row>
    <row r="24" spans="1:18" x14ac:dyDescent="0.2">
      <c r="E24" s="2">
        <v>4664</v>
      </c>
      <c r="F24">
        <v>134.54</v>
      </c>
      <c r="L24" t="s">
        <v>63</v>
      </c>
      <c r="M24" s="2">
        <v>5298</v>
      </c>
      <c r="N24" s="2">
        <v>675</v>
      </c>
      <c r="O24">
        <v>940</v>
      </c>
      <c r="P24" s="2">
        <v>2790</v>
      </c>
    </row>
    <row r="25" spans="1:18" x14ac:dyDescent="0.2">
      <c r="E25" s="2">
        <v>2230</v>
      </c>
      <c r="F25">
        <v>77.92</v>
      </c>
      <c r="L25" t="s">
        <v>70</v>
      </c>
      <c r="M25" s="2">
        <v>2151</v>
      </c>
      <c r="N25" s="2">
        <v>240</v>
      </c>
      <c r="O25" s="2">
        <v>562</v>
      </c>
      <c r="P25" s="2">
        <v>1132</v>
      </c>
    </row>
    <row r="26" spans="1:18" x14ac:dyDescent="0.2">
      <c r="E26" s="2">
        <v>1668</v>
      </c>
      <c r="F26">
        <v>35.76</v>
      </c>
      <c r="L26" t="s">
        <v>12</v>
      </c>
      <c r="M26" s="2">
        <v>1474</v>
      </c>
      <c r="N26" s="2">
        <v>118</v>
      </c>
      <c r="O26">
        <v>174</v>
      </c>
      <c r="P26">
        <v>545</v>
      </c>
    </row>
    <row r="27" spans="1:18" x14ac:dyDescent="0.2">
      <c r="E27" s="2">
        <v>2009</v>
      </c>
      <c r="F27">
        <v>24.1</v>
      </c>
      <c r="L27" t="s">
        <v>13</v>
      </c>
      <c r="M27" s="2">
        <v>905</v>
      </c>
      <c r="N27" s="2">
        <v>152</v>
      </c>
      <c r="O27" s="2">
        <v>134</v>
      </c>
      <c r="P27">
        <v>938</v>
      </c>
    </row>
    <row r="28" spans="1:18" x14ac:dyDescent="0.2">
      <c r="E28" s="2">
        <v>1884</v>
      </c>
      <c r="F28">
        <v>96.89</v>
      </c>
      <c r="G28" s="2"/>
      <c r="L28" t="s">
        <v>14</v>
      </c>
      <c r="M28" s="2">
        <v>811</v>
      </c>
      <c r="N28" s="2">
        <v>159</v>
      </c>
      <c r="O28" s="2">
        <v>111</v>
      </c>
      <c r="P28" s="2">
        <v>730</v>
      </c>
    </row>
    <row r="29" spans="1:18" x14ac:dyDescent="0.2">
      <c r="E29" s="2">
        <v>15997</v>
      </c>
      <c r="F29">
        <v>367.66</v>
      </c>
      <c r="G29" s="2"/>
      <c r="L29" t="s">
        <v>15</v>
      </c>
      <c r="M29" s="2">
        <v>903</v>
      </c>
      <c r="N29" s="2">
        <v>78</v>
      </c>
      <c r="O29" s="2">
        <v>144</v>
      </c>
      <c r="P29" s="2">
        <v>510</v>
      </c>
    </row>
    <row r="30" spans="1:18" x14ac:dyDescent="0.2">
      <c r="B30" s="2"/>
      <c r="E30" s="2">
        <v>14903</v>
      </c>
      <c r="F30">
        <v>292.89</v>
      </c>
      <c r="G30" s="2"/>
      <c r="H30" s="2"/>
      <c r="I30" s="2"/>
      <c r="J30" s="2"/>
      <c r="K30" s="2"/>
      <c r="L30" t="s">
        <v>65</v>
      </c>
      <c r="M30" s="2">
        <v>8018</v>
      </c>
      <c r="N30" s="2">
        <v>511</v>
      </c>
      <c r="O30" s="2">
        <v>1852</v>
      </c>
      <c r="P30" s="2">
        <v>3600</v>
      </c>
    </row>
    <row r="31" spans="1:18" x14ac:dyDescent="0.2">
      <c r="B31" s="1"/>
      <c r="E31" s="2">
        <v>38316</v>
      </c>
      <c r="F31">
        <v>193.56</v>
      </c>
      <c r="G31" s="2"/>
      <c r="H31" s="2"/>
      <c r="J31" s="2"/>
      <c r="K31" s="2"/>
      <c r="L31" t="s">
        <v>66</v>
      </c>
      <c r="M31" s="2">
        <v>6518</v>
      </c>
      <c r="N31" s="2">
        <v>297</v>
      </c>
      <c r="O31" s="2">
        <v>1401</v>
      </c>
      <c r="P31" s="2">
        <v>4924</v>
      </c>
    </row>
    <row r="32" spans="1:18" x14ac:dyDescent="0.2">
      <c r="E32">
        <v>101</v>
      </c>
      <c r="F32">
        <v>46</v>
      </c>
      <c r="G32" s="2"/>
      <c r="L32" t="s">
        <v>67</v>
      </c>
      <c r="M32" s="2">
        <v>21242</v>
      </c>
      <c r="N32" s="2">
        <v>2305</v>
      </c>
      <c r="O32" s="2">
        <v>3752</v>
      </c>
      <c r="P32" s="2">
        <v>12787</v>
      </c>
    </row>
    <row r="33" spans="2:21" x14ac:dyDescent="0.2">
      <c r="B33" s="1"/>
      <c r="E33" s="2">
        <v>9869</v>
      </c>
      <c r="F33">
        <v>64.849999999999994</v>
      </c>
      <c r="G33" s="2"/>
      <c r="L33" t="s">
        <v>1</v>
      </c>
      <c r="M33" s="2">
        <v>9</v>
      </c>
      <c r="N33" s="2">
        <v>4</v>
      </c>
      <c r="O33">
        <v>4</v>
      </c>
      <c r="P33" s="2">
        <v>44</v>
      </c>
      <c r="Q33" s="2"/>
    </row>
    <row r="34" spans="2:21" x14ac:dyDescent="0.2">
      <c r="E34" s="2">
        <v>3019</v>
      </c>
      <c r="F34">
        <v>105.46</v>
      </c>
      <c r="G34" s="2"/>
      <c r="L34" t="s">
        <v>2</v>
      </c>
      <c r="M34" s="2">
        <v>4605</v>
      </c>
      <c r="N34" s="2">
        <v>632</v>
      </c>
      <c r="O34" s="2">
        <v>999</v>
      </c>
      <c r="P34" s="2">
        <v>4024</v>
      </c>
    </row>
    <row r="35" spans="2:21" x14ac:dyDescent="0.2">
      <c r="E35" s="2">
        <v>8013</v>
      </c>
      <c r="F35">
        <v>103.5</v>
      </c>
      <c r="G35" s="2"/>
      <c r="H35" s="2"/>
      <c r="I35" s="2"/>
      <c r="J35" s="2"/>
      <c r="K35" s="2"/>
      <c r="L35" t="s">
        <v>3</v>
      </c>
      <c r="M35" s="2">
        <v>1212</v>
      </c>
      <c r="N35" s="2">
        <v>110</v>
      </c>
      <c r="O35">
        <v>372</v>
      </c>
      <c r="P35" s="2">
        <v>707</v>
      </c>
    </row>
    <row r="36" spans="2:21" x14ac:dyDescent="0.2">
      <c r="B36" s="14"/>
      <c r="E36" s="2">
        <v>51993</v>
      </c>
      <c r="F36">
        <v>267.20999999999998</v>
      </c>
      <c r="G36" s="2"/>
      <c r="H36" s="2"/>
      <c r="I36" s="2"/>
      <c r="J36" s="2"/>
      <c r="K36" s="2"/>
      <c r="L36" t="s">
        <v>4</v>
      </c>
      <c r="M36" s="2">
        <v>2535</v>
      </c>
      <c r="N36" s="2">
        <v>117</v>
      </c>
      <c r="O36" s="2">
        <v>320</v>
      </c>
      <c r="P36" s="2">
        <v>1456</v>
      </c>
    </row>
    <row r="37" spans="2:21" x14ac:dyDescent="0.2">
      <c r="B37" s="2"/>
      <c r="E37">
        <v>104</v>
      </c>
      <c r="F37">
        <v>39.31</v>
      </c>
      <c r="L37" t="s">
        <v>5</v>
      </c>
      <c r="M37" s="2">
        <v>9141</v>
      </c>
      <c r="N37" s="2">
        <v>1154</v>
      </c>
      <c r="O37" s="2">
        <v>7007</v>
      </c>
      <c r="P37" s="2">
        <v>29436</v>
      </c>
    </row>
    <row r="38" spans="2:21" x14ac:dyDescent="0.2">
      <c r="B38" s="15"/>
      <c r="E38" s="2">
        <v>1625</v>
      </c>
      <c r="F38">
        <v>32.130000000000003</v>
      </c>
      <c r="G38" s="2"/>
      <c r="L38" t="s">
        <v>6</v>
      </c>
      <c r="M38" s="2">
        <v>44</v>
      </c>
      <c r="N38" s="2">
        <v>3</v>
      </c>
      <c r="O38">
        <v>2</v>
      </c>
      <c r="P38" s="2">
        <v>30</v>
      </c>
      <c r="Q38" s="2"/>
    </row>
    <row r="39" spans="2:21" x14ac:dyDescent="0.2">
      <c r="E39" s="2">
        <v>4433</v>
      </c>
      <c r="F39">
        <v>244.11</v>
      </c>
      <c r="G39" s="2"/>
      <c r="J39" s="2"/>
      <c r="L39" t="s">
        <v>7</v>
      </c>
      <c r="M39" s="2">
        <v>585</v>
      </c>
      <c r="N39" s="2">
        <v>99</v>
      </c>
      <c r="O39">
        <v>112</v>
      </c>
      <c r="P39" s="2">
        <v>545</v>
      </c>
    </row>
    <row r="40" spans="2:21" x14ac:dyDescent="0.2">
      <c r="B40" s="14"/>
      <c r="E40" s="2">
        <v>12089</v>
      </c>
      <c r="F40">
        <v>193.04</v>
      </c>
      <c r="G40" s="2"/>
      <c r="L40" t="s">
        <v>8</v>
      </c>
      <c r="M40" s="2">
        <v>1781</v>
      </c>
      <c r="N40">
        <v>124</v>
      </c>
      <c r="O40">
        <v>338</v>
      </c>
      <c r="P40">
        <v>892</v>
      </c>
    </row>
    <row r="41" spans="2:21" x14ac:dyDescent="0.2">
      <c r="E41" s="2">
        <v>4098</v>
      </c>
      <c r="F41">
        <v>591.54</v>
      </c>
      <c r="G41" s="2"/>
      <c r="H41" s="2"/>
      <c r="I41" s="2"/>
      <c r="J41" s="2"/>
      <c r="K41" s="2"/>
      <c r="L41" t="s">
        <v>69</v>
      </c>
      <c r="M41" s="2">
        <v>5939</v>
      </c>
      <c r="N41">
        <v>484</v>
      </c>
      <c r="O41">
        <v>992</v>
      </c>
      <c r="P41" s="2">
        <v>6144</v>
      </c>
    </row>
    <row r="42" spans="2:21" x14ac:dyDescent="0.2">
      <c r="B42" s="2"/>
      <c r="L42" t="s">
        <v>19</v>
      </c>
      <c r="M42" s="2">
        <v>1226</v>
      </c>
      <c r="N42">
        <v>76</v>
      </c>
      <c r="O42">
        <v>262</v>
      </c>
      <c r="P42" s="2">
        <v>1729</v>
      </c>
    </row>
    <row r="43" spans="2:21" x14ac:dyDescent="0.2">
      <c r="B43" s="2"/>
      <c r="D43" s="2"/>
      <c r="E43" s="2"/>
      <c r="F43" s="2"/>
      <c r="G43" s="2"/>
    </row>
    <row r="44" spans="2:21" x14ac:dyDescent="0.2"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E649-3A27-3F47-AEF7-1833C6CB4C50}">
  <dimension ref="A1:M42"/>
  <sheetViews>
    <sheetView workbookViewId="0">
      <selection activeCell="H21" activeCellId="1" sqref="D21:D39 H21:H39"/>
    </sheetView>
  </sheetViews>
  <sheetFormatPr baseColWidth="10" defaultRowHeight="16" x14ac:dyDescent="0.2"/>
  <cols>
    <col min="11" max="11" width="16.6640625" bestFit="1" customWidth="1"/>
    <col min="12" max="12" width="6.6640625" bestFit="1" customWidth="1"/>
    <col min="13" max="13" width="5.6640625" bestFit="1" customWidth="1"/>
    <col min="14" max="14" width="6.1640625" bestFit="1" customWidth="1"/>
    <col min="15" max="15" width="5.1640625" bestFit="1" customWidth="1"/>
    <col min="16" max="16" width="7.1640625" bestFit="1" customWidth="1"/>
  </cols>
  <sheetData>
    <row r="1" spans="1:8" x14ac:dyDescent="0.2">
      <c r="A1" t="s">
        <v>39</v>
      </c>
      <c r="B1" t="s">
        <v>0</v>
      </c>
      <c r="C1" t="s">
        <v>47</v>
      </c>
      <c r="D1" t="s">
        <v>41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2">
      <c r="A2" t="s">
        <v>10</v>
      </c>
      <c r="B2">
        <v>1</v>
      </c>
      <c r="C2" s="16">
        <v>43936</v>
      </c>
      <c r="D2" s="2">
        <v>10807</v>
      </c>
      <c r="E2" s="2">
        <v>212</v>
      </c>
      <c r="F2" s="2">
        <v>10592</v>
      </c>
      <c r="G2" s="2">
        <v>215</v>
      </c>
      <c r="H2">
        <v>45.58</v>
      </c>
    </row>
    <row r="3" spans="1:8" x14ac:dyDescent="0.2">
      <c r="A3" s="1" t="s">
        <v>11</v>
      </c>
      <c r="B3">
        <v>2</v>
      </c>
      <c r="C3" s="16">
        <v>43936</v>
      </c>
      <c r="D3" s="2">
        <v>4566</v>
      </c>
      <c r="E3" s="2">
        <v>228</v>
      </c>
      <c r="F3" s="2">
        <v>4411</v>
      </c>
      <c r="G3">
        <v>155</v>
      </c>
      <c r="H3" s="2">
        <v>141.44</v>
      </c>
    </row>
    <row r="4" spans="1:8" x14ac:dyDescent="0.2">
      <c r="A4" t="s">
        <v>12</v>
      </c>
      <c r="B4">
        <v>3</v>
      </c>
      <c r="C4" s="16">
        <v>43936</v>
      </c>
      <c r="D4" s="2">
        <v>2170</v>
      </c>
      <c r="E4" s="2">
        <v>74</v>
      </c>
      <c r="F4" s="2">
        <v>2081</v>
      </c>
      <c r="G4" t="s">
        <v>58</v>
      </c>
      <c r="H4">
        <v>76.849999999999994</v>
      </c>
    </row>
    <row r="5" spans="1:8" x14ac:dyDescent="0.2">
      <c r="A5" t="s">
        <v>13</v>
      </c>
      <c r="B5">
        <v>4</v>
      </c>
      <c r="C5" s="16">
        <v>43936</v>
      </c>
      <c r="D5" s="2">
        <v>1637</v>
      </c>
      <c r="E5" s="2">
        <v>31</v>
      </c>
      <c r="F5" s="2"/>
      <c r="H5" s="2">
        <v>37.67</v>
      </c>
    </row>
    <row r="6" spans="1:8" x14ac:dyDescent="0.2">
      <c r="A6" t="s">
        <v>14</v>
      </c>
      <c r="B6">
        <v>5</v>
      </c>
      <c r="C6" s="16">
        <v>43936</v>
      </c>
      <c r="D6" s="2">
        <v>1988</v>
      </c>
      <c r="E6" s="2">
        <v>13</v>
      </c>
      <c r="F6" s="2">
        <v>1988</v>
      </c>
      <c r="G6" s="2"/>
      <c r="H6" s="2">
        <v>25.26</v>
      </c>
    </row>
    <row r="7" spans="1:8" x14ac:dyDescent="0.2">
      <c r="A7" t="s">
        <v>15</v>
      </c>
      <c r="B7">
        <v>6</v>
      </c>
      <c r="C7" s="16">
        <v>43936</v>
      </c>
      <c r="D7" s="2">
        <v>1845</v>
      </c>
      <c r="E7" s="2">
        <v>22</v>
      </c>
      <c r="F7" s="2"/>
      <c r="G7" s="2"/>
      <c r="H7" s="2">
        <v>99.3</v>
      </c>
    </row>
    <row r="8" spans="1:8" x14ac:dyDescent="0.2">
      <c r="A8" t="s">
        <v>16</v>
      </c>
      <c r="B8">
        <v>8</v>
      </c>
      <c r="C8" s="16">
        <v>43936</v>
      </c>
      <c r="D8" s="2">
        <v>15151</v>
      </c>
      <c r="E8">
        <v>471</v>
      </c>
      <c r="F8" s="2"/>
      <c r="G8" s="2"/>
      <c r="H8" s="2">
        <v>367.41</v>
      </c>
    </row>
    <row r="9" spans="1:8" x14ac:dyDescent="0.2">
      <c r="A9" t="s">
        <v>17</v>
      </c>
      <c r="B9">
        <v>7</v>
      </c>
      <c r="C9" s="16">
        <v>43936</v>
      </c>
      <c r="D9" s="2">
        <v>14380</v>
      </c>
      <c r="E9" s="2">
        <v>683</v>
      </c>
      <c r="F9" s="2"/>
      <c r="G9" s="2"/>
      <c r="H9" s="2">
        <v>292.76</v>
      </c>
    </row>
    <row r="10" spans="1:8" x14ac:dyDescent="0.2">
      <c r="A10" t="s">
        <v>18</v>
      </c>
      <c r="B10">
        <v>9</v>
      </c>
      <c r="C10" s="16">
        <v>43936</v>
      </c>
      <c r="D10" s="2">
        <v>37354</v>
      </c>
      <c r="E10" s="2">
        <v>849</v>
      </c>
      <c r="F10" s="2"/>
      <c r="G10" s="2"/>
      <c r="H10" s="2">
        <v>202.6</v>
      </c>
    </row>
    <row r="11" spans="1:8" x14ac:dyDescent="0.2">
      <c r="A11" t="s">
        <v>1</v>
      </c>
      <c r="B11">
        <v>18</v>
      </c>
      <c r="C11" s="16">
        <v>43936</v>
      </c>
      <c r="D11" s="2">
        <v>100</v>
      </c>
      <c r="E11" s="2">
        <v>2</v>
      </c>
      <c r="F11" s="2">
        <v>98</v>
      </c>
      <c r="G11" s="2">
        <v>2</v>
      </c>
      <c r="H11" s="2">
        <v>53.08</v>
      </c>
    </row>
    <row r="12" spans="1:8" x14ac:dyDescent="0.2">
      <c r="A12" s="1" t="s">
        <v>2</v>
      </c>
      <c r="B12">
        <v>10</v>
      </c>
      <c r="C12" s="16">
        <v>43936</v>
      </c>
      <c r="D12" s="2">
        <v>9615</v>
      </c>
      <c r="E12">
        <v>191</v>
      </c>
      <c r="F12" s="2"/>
      <c r="H12">
        <v>66.09</v>
      </c>
    </row>
    <row r="13" spans="1:8" x14ac:dyDescent="0.2">
      <c r="A13" t="s">
        <v>3</v>
      </c>
      <c r="B13">
        <v>11</v>
      </c>
      <c r="C13" s="16">
        <v>43936</v>
      </c>
      <c r="D13" s="2">
        <v>2881</v>
      </c>
      <c r="E13" s="2">
        <v>119</v>
      </c>
      <c r="F13" s="2">
        <v>2581</v>
      </c>
      <c r="G13" s="2">
        <v>300</v>
      </c>
      <c r="H13" s="2">
        <v>97.78</v>
      </c>
    </row>
    <row r="14" spans="1:8" x14ac:dyDescent="0.2">
      <c r="A14" s="1" t="s">
        <v>4</v>
      </c>
      <c r="B14">
        <v>12</v>
      </c>
      <c r="C14" s="16">
        <v>43936</v>
      </c>
      <c r="D14" s="2">
        <v>7873</v>
      </c>
      <c r="E14" s="2">
        <v>165</v>
      </c>
      <c r="F14" s="2"/>
      <c r="G14" s="2"/>
      <c r="H14">
        <v>112.28</v>
      </c>
    </row>
    <row r="15" spans="1:8" x14ac:dyDescent="0.2">
      <c r="A15" t="s">
        <v>5</v>
      </c>
      <c r="B15">
        <v>13</v>
      </c>
      <c r="C15" s="16">
        <v>43936</v>
      </c>
      <c r="D15" s="2">
        <v>50694</v>
      </c>
      <c r="E15" s="2">
        <v>1168</v>
      </c>
      <c r="F15" s="2"/>
      <c r="H15" s="2">
        <v>278.22000000000003</v>
      </c>
    </row>
    <row r="16" spans="1:8" x14ac:dyDescent="0.2">
      <c r="A16" s="1" t="s">
        <v>6</v>
      </c>
      <c r="B16">
        <v>19</v>
      </c>
      <c r="C16" s="16">
        <v>43936</v>
      </c>
      <c r="D16" s="2">
        <v>103</v>
      </c>
      <c r="E16">
        <v>1</v>
      </c>
      <c r="F16" s="2">
        <v>103</v>
      </c>
      <c r="H16" s="2">
        <v>47.41</v>
      </c>
    </row>
    <row r="17" spans="1:12" x14ac:dyDescent="0.2">
      <c r="A17" t="s">
        <v>7</v>
      </c>
      <c r="B17">
        <v>14</v>
      </c>
      <c r="C17" s="16">
        <v>43936</v>
      </c>
      <c r="D17" s="2">
        <v>1598</v>
      </c>
      <c r="E17">
        <v>78</v>
      </c>
      <c r="F17" s="2">
        <v>1424</v>
      </c>
      <c r="G17">
        <v>174</v>
      </c>
      <c r="H17">
        <v>34.409999999999997</v>
      </c>
    </row>
    <row r="18" spans="1:12" x14ac:dyDescent="0.2">
      <c r="A18" s="1" t="s">
        <v>8</v>
      </c>
      <c r="B18">
        <v>15</v>
      </c>
      <c r="C18" s="16">
        <v>43936</v>
      </c>
      <c r="D18" s="2">
        <v>4348</v>
      </c>
      <c r="E18">
        <v>102</v>
      </c>
      <c r="F18" s="2"/>
      <c r="H18" s="2">
        <v>254.66</v>
      </c>
    </row>
    <row r="19" spans="1:12" x14ac:dyDescent="0.2">
      <c r="A19" t="s">
        <v>9</v>
      </c>
      <c r="B19">
        <v>16</v>
      </c>
      <c r="C19" s="16">
        <v>43936</v>
      </c>
      <c r="D19" s="2">
        <v>11790</v>
      </c>
      <c r="E19">
        <v>315</v>
      </c>
      <c r="F19" s="2"/>
      <c r="H19">
        <v>202.6</v>
      </c>
    </row>
    <row r="20" spans="1:12" x14ac:dyDescent="0.2">
      <c r="A20" s="8" t="s">
        <v>19</v>
      </c>
      <c r="B20">
        <v>17</v>
      </c>
      <c r="C20" s="16">
        <v>43936</v>
      </c>
      <c r="D20" s="2">
        <v>3916</v>
      </c>
      <c r="E20">
        <v>459</v>
      </c>
      <c r="F20" s="2">
        <v>3539</v>
      </c>
      <c r="G20">
        <v>377</v>
      </c>
      <c r="H20">
        <v>578.6</v>
      </c>
    </row>
    <row r="21" spans="1:12" x14ac:dyDescent="0.2">
      <c r="A21" t="s">
        <v>10</v>
      </c>
      <c r="B21">
        <v>1</v>
      </c>
      <c r="C21" s="16">
        <v>43937</v>
      </c>
      <c r="D21" s="2">
        <v>11053</v>
      </c>
      <c r="E21">
        <v>246</v>
      </c>
      <c r="F21">
        <v>10672</v>
      </c>
      <c r="G21">
        <v>381</v>
      </c>
      <c r="H21">
        <v>43.72</v>
      </c>
    </row>
    <row r="22" spans="1:12" x14ac:dyDescent="0.2">
      <c r="A22" s="1" t="s">
        <v>11</v>
      </c>
      <c r="B22">
        <v>2</v>
      </c>
      <c r="C22" s="16">
        <v>43937</v>
      </c>
      <c r="D22" s="2">
        <v>4664</v>
      </c>
      <c r="E22">
        <v>98</v>
      </c>
      <c r="F22">
        <v>4489</v>
      </c>
      <c r="G22">
        <v>175</v>
      </c>
      <c r="H22">
        <v>134.54</v>
      </c>
    </row>
    <row r="23" spans="1:12" x14ac:dyDescent="0.2">
      <c r="A23" t="s">
        <v>12</v>
      </c>
      <c r="B23">
        <v>3</v>
      </c>
      <c r="C23" s="16">
        <v>43937</v>
      </c>
      <c r="D23" s="2">
        <v>2230</v>
      </c>
      <c r="E23">
        <v>60</v>
      </c>
      <c r="F23">
        <v>2124</v>
      </c>
      <c r="G23" t="s">
        <v>64</v>
      </c>
      <c r="H23">
        <v>77.92</v>
      </c>
    </row>
    <row r="24" spans="1:12" x14ac:dyDescent="0.2">
      <c r="A24" t="s">
        <v>13</v>
      </c>
      <c r="B24">
        <v>4</v>
      </c>
      <c r="C24" s="16">
        <v>43937</v>
      </c>
      <c r="D24" s="2">
        <v>1668</v>
      </c>
      <c r="E24">
        <v>31</v>
      </c>
      <c r="H24">
        <v>35.76</v>
      </c>
      <c r="L24" s="2"/>
    </row>
    <row r="25" spans="1:12" x14ac:dyDescent="0.2">
      <c r="A25" t="s">
        <v>14</v>
      </c>
      <c r="B25">
        <v>5</v>
      </c>
      <c r="C25" s="16">
        <v>43937</v>
      </c>
      <c r="D25" s="2">
        <v>2009</v>
      </c>
      <c r="E25">
        <v>21</v>
      </c>
      <c r="F25">
        <v>2009</v>
      </c>
      <c r="H25">
        <v>24.1</v>
      </c>
      <c r="L25" s="2"/>
    </row>
    <row r="26" spans="1:12" x14ac:dyDescent="0.2">
      <c r="A26" t="s">
        <v>15</v>
      </c>
      <c r="B26">
        <v>6</v>
      </c>
      <c r="C26" s="16">
        <v>43937</v>
      </c>
      <c r="D26" s="2">
        <v>1884</v>
      </c>
      <c r="E26">
        <v>39</v>
      </c>
      <c r="H26">
        <v>96.89</v>
      </c>
      <c r="L26" s="2"/>
    </row>
    <row r="27" spans="1:12" x14ac:dyDescent="0.2">
      <c r="A27" t="s">
        <v>16</v>
      </c>
      <c r="B27">
        <v>8</v>
      </c>
      <c r="C27" s="16">
        <v>43937</v>
      </c>
      <c r="D27" s="2">
        <v>15997</v>
      </c>
      <c r="E27">
        <v>846</v>
      </c>
      <c r="H27">
        <v>367.66</v>
      </c>
      <c r="L27" s="2"/>
    </row>
    <row r="28" spans="1:12" x14ac:dyDescent="0.2">
      <c r="A28" t="s">
        <v>17</v>
      </c>
      <c r="B28">
        <v>7</v>
      </c>
      <c r="C28" s="16">
        <v>43937</v>
      </c>
      <c r="D28" s="2">
        <v>14903</v>
      </c>
      <c r="E28">
        <v>523</v>
      </c>
      <c r="H28">
        <v>292.89</v>
      </c>
      <c r="L28" s="2"/>
    </row>
    <row r="29" spans="1:12" x14ac:dyDescent="0.2">
      <c r="A29" t="s">
        <v>18</v>
      </c>
      <c r="B29">
        <v>9</v>
      </c>
      <c r="C29" s="16">
        <v>43937</v>
      </c>
      <c r="D29" s="2">
        <v>38316</v>
      </c>
      <c r="E29">
        <v>962</v>
      </c>
      <c r="H29">
        <v>193.56</v>
      </c>
      <c r="L29" s="2"/>
    </row>
    <row r="30" spans="1:12" x14ac:dyDescent="0.2">
      <c r="A30" t="s">
        <v>1</v>
      </c>
      <c r="B30">
        <v>18</v>
      </c>
      <c r="C30" s="16">
        <v>43937</v>
      </c>
      <c r="D30">
        <v>101</v>
      </c>
      <c r="E30">
        <v>1</v>
      </c>
      <c r="F30">
        <v>98</v>
      </c>
      <c r="G30">
        <v>3</v>
      </c>
      <c r="H30">
        <v>46</v>
      </c>
      <c r="L30" s="2"/>
    </row>
    <row r="31" spans="1:12" x14ac:dyDescent="0.2">
      <c r="A31" s="1" t="s">
        <v>2</v>
      </c>
      <c r="B31">
        <v>10</v>
      </c>
      <c r="C31" s="16">
        <v>43937</v>
      </c>
      <c r="D31" s="2">
        <v>9869</v>
      </c>
      <c r="E31">
        <v>254</v>
      </c>
      <c r="F31">
        <v>9486</v>
      </c>
      <c r="G31" t="s">
        <v>68</v>
      </c>
      <c r="H31">
        <v>64.849999999999994</v>
      </c>
      <c r="L31" s="2"/>
    </row>
    <row r="32" spans="1:12" x14ac:dyDescent="0.2">
      <c r="A32" t="s">
        <v>3</v>
      </c>
      <c r="B32">
        <v>11</v>
      </c>
      <c r="C32" s="16">
        <v>43937</v>
      </c>
      <c r="D32" s="2">
        <v>3019</v>
      </c>
      <c r="E32">
        <v>138</v>
      </c>
      <c r="F32">
        <v>2656</v>
      </c>
      <c r="G32">
        <v>363</v>
      </c>
      <c r="H32">
        <v>105.46</v>
      </c>
      <c r="L32" s="2"/>
    </row>
    <row r="33" spans="1:13" x14ac:dyDescent="0.2">
      <c r="A33" s="1" t="s">
        <v>4</v>
      </c>
      <c r="B33">
        <v>12</v>
      </c>
      <c r="C33" s="16">
        <v>43937</v>
      </c>
      <c r="D33" s="2">
        <v>8013</v>
      </c>
      <c r="E33">
        <v>140</v>
      </c>
      <c r="H33">
        <v>103.5</v>
      </c>
    </row>
    <row r="34" spans="1:13" x14ac:dyDescent="0.2">
      <c r="A34" t="s">
        <v>5</v>
      </c>
      <c r="B34">
        <v>13</v>
      </c>
      <c r="C34" s="16">
        <v>43937</v>
      </c>
      <c r="D34" s="2">
        <v>51993</v>
      </c>
      <c r="E34" s="2">
        <v>1299</v>
      </c>
      <c r="H34">
        <v>267.20999999999998</v>
      </c>
      <c r="L34" s="2"/>
    </row>
    <row r="35" spans="1:13" x14ac:dyDescent="0.2">
      <c r="A35" s="1" t="s">
        <v>6</v>
      </c>
      <c r="B35">
        <v>19</v>
      </c>
      <c r="C35" s="16">
        <v>43937</v>
      </c>
      <c r="D35">
        <v>104</v>
      </c>
      <c r="E35">
        <v>1</v>
      </c>
      <c r="H35">
        <v>39.31</v>
      </c>
      <c r="L35" s="2"/>
    </row>
    <row r="36" spans="1:13" x14ac:dyDescent="0.2">
      <c r="A36" t="s">
        <v>7</v>
      </c>
      <c r="B36">
        <v>14</v>
      </c>
      <c r="C36" s="16">
        <v>43937</v>
      </c>
      <c r="D36" s="2">
        <v>1625</v>
      </c>
      <c r="E36">
        <v>27</v>
      </c>
      <c r="F36">
        <v>1423</v>
      </c>
      <c r="G36">
        <v>202</v>
      </c>
      <c r="H36">
        <v>32.130000000000003</v>
      </c>
      <c r="L36" s="2"/>
    </row>
    <row r="37" spans="1:13" x14ac:dyDescent="0.2">
      <c r="A37" s="1" t="s">
        <v>8</v>
      </c>
      <c r="B37">
        <v>15</v>
      </c>
      <c r="C37" s="16">
        <v>43937</v>
      </c>
      <c r="D37" s="2">
        <v>4433</v>
      </c>
      <c r="E37">
        <v>85</v>
      </c>
      <c r="H37">
        <v>244.11</v>
      </c>
      <c r="L37" s="2"/>
      <c r="M37" s="2"/>
    </row>
    <row r="38" spans="1:13" x14ac:dyDescent="0.2">
      <c r="A38" t="s">
        <v>9</v>
      </c>
      <c r="B38">
        <v>16</v>
      </c>
      <c r="C38" s="16">
        <v>43937</v>
      </c>
      <c r="D38" s="2">
        <v>12089</v>
      </c>
      <c r="E38">
        <v>299</v>
      </c>
      <c r="H38">
        <v>193.04</v>
      </c>
    </row>
    <row r="39" spans="1:13" x14ac:dyDescent="0.2">
      <c r="A39" s="8" t="s">
        <v>19</v>
      </c>
      <c r="B39">
        <v>17</v>
      </c>
      <c r="C39" s="16">
        <v>43937</v>
      </c>
      <c r="D39" s="2">
        <v>4098</v>
      </c>
      <c r="E39">
        <v>182</v>
      </c>
      <c r="F39">
        <v>3547</v>
      </c>
      <c r="G39">
        <v>551</v>
      </c>
      <c r="H39">
        <v>591.54</v>
      </c>
      <c r="L39" s="2"/>
    </row>
    <row r="40" spans="1:13" x14ac:dyDescent="0.2">
      <c r="L40" s="2"/>
    </row>
    <row r="41" spans="1:13" x14ac:dyDescent="0.2">
      <c r="L41" s="2"/>
    </row>
    <row r="42" spans="1:13" x14ac:dyDescent="0.2">
      <c r="L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Data_Covid</vt:lpstr>
      <vt:lpstr>Dias_Madrid</vt:lpstr>
      <vt:lpstr>INE_Poblacion</vt:lpstr>
      <vt:lpstr>Importador</vt:lpstr>
      <vt:lpstr>Tests_Rapidos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Importador!tabula_Actualizacion_78_COVID_19_1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2020-04-17T10:28:36Z</dcterms:modified>
</cp:coreProperties>
</file>