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911775AB-D0B3-674C-B287-878C666ABEE3}" xr6:coauthVersionLast="45" xr6:coauthVersionMax="45" xr10:uidLastSave="{00000000-0000-0000-0000-000000000000}"/>
  <bookViews>
    <workbookView xWindow="-2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72_COVID_19" localSheetId="3">Importador!$L$22:$S$40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L38" i="1"/>
  <c r="M38" i="1"/>
  <c r="N38" i="1"/>
  <c r="O38" i="1"/>
  <c r="J75" i="1"/>
  <c r="L75" i="1"/>
  <c r="M75" i="1"/>
  <c r="N75" i="1"/>
  <c r="O75" i="1"/>
  <c r="J112" i="1"/>
  <c r="L112" i="1"/>
  <c r="M112" i="1"/>
  <c r="N112" i="1"/>
  <c r="O112" i="1"/>
  <c r="J149" i="1"/>
  <c r="L149" i="1"/>
  <c r="M149" i="1"/>
  <c r="N149" i="1"/>
  <c r="O149" i="1"/>
  <c r="J186" i="1"/>
  <c r="L186" i="1"/>
  <c r="M186" i="1"/>
  <c r="N186" i="1"/>
  <c r="O186" i="1"/>
  <c r="J223" i="1"/>
  <c r="L223" i="1"/>
  <c r="M223" i="1"/>
  <c r="N223" i="1"/>
  <c r="O223" i="1"/>
  <c r="J297" i="1"/>
  <c r="L297" i="1"/>
  <c r="M297" i="1"/>
  <c r="N297" i="1"/>
  <c r="O297" i="1"/>
  <c r="J260" i="1"/>
  <c r="L260" i="1"/>
  <c r="M260" i="1"/>
  <c r="N260" i="1"/>
  <c r="O260" i="1"/>
  <c r="J334" i="1"/>
  <c r="L334" i="1"/>
  <c r="M334" i="1"/>
  <c r="N334" i="1"/>
  <c r="O334" i="1"/>
  <c r="J667" i="1"/>
  <c r="L667" i="1"/>
  <c r="M667" i="1"/>
  <c r="N667" i="1"/>
  <c r="O667" i="1"/>
  <c r="J371" i="1"/>
  <c r="L371" i="1"/>
  <c r="M371" i="1"/>
  <c r="N371" i="1"/>
  <c r="O371" i="1"/>
  <c r="J408" i="1"/>
  <c r="L408" i="1"/>
  <c r="M408" i="1"/>
  <c r="N408" i="1"/>
  <c r="O408" i="1"/>
  <c r="J445" i="1"/>
  <c r="L445" i="1"/>
  <c r="M445" i="1"/>
  <c r="N445" i="1"/>
  <c r="O445" i="1"/>
  <c r="J482" i="1"/>
  <c r="L482" i="1"/>
  <c r="M482" i="1"/>
  <c r="N482" i="1"/>
  <c r="O482" i="1"/>
  <c r="J704" i="1"/>
  <c r="L704" i="1"/>
  <c r="M704" i="1"/>
  <c r="N704" i="1"/>
  <c r="O704" i="1"/>
  <c r="J519" i="1"/>
  <c r="L519" i="1"/>
  <c r="M519" i="1"/>
  <c r="N519" i="1"/>
  <c r="O519" i="1"/>
  <c r="J556" i="1"/>
  <c r="L556" i="1"/>
  <c r="M556" i="1"/>
  <c r="N556" i="1"/>
  <c r="O556" i="1"/>
  <c r="J593" i="1"/>
  <c r="L593" i="1"/>
  <c r="M593" i="1"/>
  <c r="N593" i="1"/>
  <c r="O593" i="1"/>
  <c r="J630" i="1"/>
  <c r="L630" i="1"/>
  <c r="M630" i="1"/>
  <c r="N630" i="1"/>
  <c r="O630" i="1"/>
  <c r="J37" i="1" l="1"/>
  <c r="L37" i="1"/>
  <c r="M37" i="1"/>
  <c r="N37" i="1"/>
  <c r="O37" i="1"/>
  <c r="J74" i="1"/>
  <c r="L74" i="1"/>
  <c r="M74" i="1"/>
  <c r="N74" i="1"/>
  <c r="O74" i="1"/>
  <c r="J111" i="1"/>
  <c r="L111" i="1"/>
  <c r="M111" i="1"/>
  <c r="N111" i="1"/>
  <c r="O111" i="1"/>
  <c r="J148" i="1"/>
  <c r="L148" i="1"/>
  <c r="M148" i="1"/>
  <c r="N148" i="1"/>
  <c r="O148" i="1"/>
  <c r="J185" i="1"/>
  <c r="L185" i="1"/>
  <c r="M185" i="1"/>
  <c r="N185" i="1"/>
  <c r="O185" i="1"/>
  <c r="J222" i="1"/>
  <c r="L222" i="1"/>
  <c r="M222" i="1"/>
  <c r="N222" i="1"/>
  <c r="O222" i="1"/>
  <c r="J296" i="1"/>
  <c r="L296" i="1"/>
  <c r="M296" i="1"/>
  <c r="N296" i="1"/>
  <c r="O296" i="1"/>
  <c r="J259" i="1"/>
  <c r="L259" i="1"/>
  <c r="M259" i="1"/>
  <c r="N259" i="1"/>
  <c r="O259" i="1"/>
  <c r="J333" i="1"/>
  <c r="L333" i="1"/>
  <c r="M333" i="1"/>
  <c r="N333" i="1"/>
  <c r="O333" i="1"/>
  <c r="J666" i="1"/>
  <c r="L666" i="1"/>
  <c r="M666" i="1"/>
  <c r="N666" i="1"/>
  <c r="O666" i="1"/>
  <c r="J370" i="1"/>
  <c r="L370" i="1"/>
  <c r="M370" i="1"/>
  <c r="N370" i="1"/>
  <c r="O370" i="1"/>
  <c r="J407" i="1"/>
  <c r="L407" i="1"/>
  <c r="M407" i="1"/>
  <c r="N407" i="1"/>
  <c r="O407" i="1"/>
  <c r="J444" i="1"/>
  <c r="L444" i="1"/>
  <c r="M444" i="1"/>
  <c r="N444" i="1"/>
  <c r="O444" i="1"/>
  <c r="J481" i="1"/>
  <c r="L481" i="1"/>
  <c r="M481" i="1"/>
  <c r="N481" i="1"/>
  <c r="O481" i="1"/>
  <c r="J703" i="1"/>
  <c r="L703" i="1"/>
  <c r="M703" i="1"/>
  <c r="N703" i="1"/>
  <c r="O703" i="1"/>
  <c r="J518" i="1"/>
  <c r="L518" i="1"/>
  <c r="M518" i="1"/>
  <c r="N518" i="1"/>
  <c r="O518" i="1"/>
  <c r="J555" i="1"/>
  <c r="L555" i="1"/>
  <c r="M555" i="1"/>
  <c r="N555" i="1"/>
  <c r="O555" i="1"/>
  <c r="J592" i="1"/>
  <c r="L592" i="1"/>
  <c r="M592" i="1"/>
  <c r="N592" i="1"/>
  <c r="O592" i="1"/>
  <c r="J629" i="1"/>
  <c r="L629" i="1"/>
  <c r="M629" i="1"/>
  <c r="N629" i="1"/>
  <c r="O629" i="1"/>
  <c r="J36" i="1" l="1"/>
  <c r="L36" i="1"/>
  <c r="M36" i="1"/>
  <c r="N36" i="1"/>
  <c r="O36" i="1"/>
  <c r="J73" i="1"/>
  <c r="L73" i="1"/>
  <c r="M73" i="1"/>
  <c r="N73" i="1"/>
  <c r="O73" i="1"/>
  <c r="J110" i="1"/>
  <c r="L110" i="1"/>
  <c r="M110" i="1"/>
  <c r="N110" i="1"/>
  <c r="O110" i="1"/>
  <c r="J147" i="1"/>
  <c r="L147" i="1"/>
  <c r="M147" i="1"/>
  <c r="N147" i="1"/>
  <c r="O147" i="1"/>
  <c r="J184" i="1"/>
  <c r="L184" i="1"/>
  <c r="M184" i="1"/>
  <c r="N184" i="1"/>
  <c r="O184" i="1"/>
  <c r="J221" i="1"/>
  <c r="L221" i="1"/>
  <c r="M221" i="1"/>
  <c r="N221" i="1"/>
  <c r="O221" i="1"/>
  <c r="J295" i="1"/>
  <c r="L295" i="1"/>
  <c r="M295" i="1"/>
  <c r="N295" i="1"/>
  <c r="O295" i="1"/>
  <c r="J258" i="1"/>
  <c r="L258" i="1"/>
  <c r="M258" i="1"/>
  <c r="N258" i="1"/>
  <c r="O258" i="1"/>
  <c r="J332" i="1"/>
  <c r="L332" i="1"/>
  <c r="M332" i="1"/>
  <c r="N332" i="1"/>
  <c r="O332" i="1"/>
  <c r="J665" i="1"/>
  <c r="L665" i="1"/>
  <c r="M665" i="1"/>
  <c r="N665" i="1"/>
  <c r="O665" i="1"/>
  <c r="J369" i="1"/>
  <c r="L369" i="1"/>
  <c r="M369" i="1"/>
  <c r="N369" i="1"/>
  <c r="O369" i="1"/>
  <c r="J406" i="1"/>
  <c r="L406" i="1"/>
  <c r="M406" i="1"/>
  <c r="N406" i="1"/>
  <c r="O406" i="1"/>
  <c r="J443" i="1"/>
  <c r="L443" i="1"/>
  <c r="M443" i="1"/>
  <c r="N443" i="1"/>
  <c r="O443" i="1"/>
  <c r="J480" i="1"/>
  <c r="L480" i="1"/>
  <c r="M480" i="1"/>
  <c r="N480" i="1"/>
  <c r="O480" i="1"/>
  <c r="J702" i="1"/>
  <c r="L702" i="1"/>
  <c r="M702" i="1"/>
  <c r="N702" i="1"/>
  <c r="O702" i="1"/>
  <c r="J517" i="1"/>
  <c r="L517" i="1"/>
  <c r="M517" i="1"/>
  <c r="N517" i="1"/>
  <c r="O517" i="1"/>
  <c r="J554" i="1"/>
  <c r="L554" i="1"/>
  <c r="M554" i="1"/>
  <c r="N554" i="1"/>
  <c r="O554" i="1"/>
  <c r="J591" i="1"/>
  <c r="L591" i="1"/>
  <c r="M591" i="1"/>
  <c r="N591" i="1"/>
  <c r="O591" i="1"/>
  <c r="J628" i="1"/>
  <c r="L628" i="1"/>
  <c r="M628" i="1"/>
  <c r="N628" i="1"/>
  <c r="O628" i="1"/>
  <c r="J35" i="1" l="1"/>
  <c r="L35" i="1"/>
  <c r="M35" i="1"/>
  <c r="N35" i="1"/>
  <c r="O35" i="1"/>
  <c r="J72" i="1"/>
  <c r="L72" i="1"/>
  <c r="M72" i="1"/>
  <c r="N72" i="1"/>
  <c r="O72" i="1"/>
  <c r="J109" i="1"/>
  <c r="L109" i="1"/>
  <c r="M109" i="1"/>
  <c r="N109" i="1"/>
  <c r="O109" i="1"/>
  <c r="J146" i="1"/>
  <c r="L146" i="1"/>
  <c r="M146" i="1"/>
  <c r="N146" i="1"/>
  <c r="O146" i="1"/>
  <c r="J183" i="1"/>
  <c r="L183" i="1"/>
  <c r="M183" i="1"/>
  <c r="N183" i="1"/>
  <c r="O183" i="1"/>
  <c r="J220" i="1"/>
  <c r="L220" i="1"/>
  <c r="M220" i="1"/>
  <c r="N220" i="1"/>
  <c r="O220" i="1"/>
  <c r="J294" i="1"/>
  <c r="L294" i="1"/>
  <c r="M294" i="1"/>
  <c r="N294" i="1"/>
  <c r="O294" i="1"/>
  <c r="J257" i="1"/>
  <c r="L257" i="1"/>
  <c r="M257" i="1"/>
  <c r="N257" i="1"/>
  <c r="O257" i="1"/>
  <c r="J331" i="1"/>
  <c r="L331" i="1"/>
  <c r="M331" i="1"/>
  <c r="N331" i="1"/>
  <c r="O331" i="1"/>
  <c r="J664" i="1"/>
  <c r="L664" i="1"/>
  <c r="M664" i="1"/>
  <c r="N664" i="1"/>
  <c r="O664" i="1"/>
  <c r="J368" i="1"/>
  <c r="L368" i="1"/>
  <c r="M368" i="1"/>
  <c r="N368" i="1"/>
  <c r="O368" i="1"/>
  <c r="J405" i="1"/>
  <c r="L405" i="1"/>
  <c r="M405" i="1"/>
  <c r="N405" i="1"/>
  <c r="O405" i="1"/>
  <c r="J442" i="1"/>
  <c r="L442" i="1"/>
  <c r="M442" i="1"/>
  <c r="N442" i="1"/>
  <c r="O442" i="1"/>
  <c r="J479" i="1"/>
  <c r="L479" i="1"/>
  <c r="M479" i="1"/>
  <c r="N479" i="1"/>
  <c r="O479" i="1"/>
  <c r="J701" i="1"/>
  <c r="L701" i="1"/>
  <c r="M701" i="1"/>
  <c r="N701" i="1"/>
  <c r="O701" i="1"/>
  <c r="J516" i="1"/>
  <c r="L516" i="1"/>
  <c r="M516" i="1"/>
  <c r="N516" i="1"/>
  <c r="O516" i="1"/>
  <c r="J553" i="1"/>
  <c r="L553" i="1"/>
  <c r="M553" i="1"/>
  <c r="N553" i="1"/>
  <c r="O553" i="1"/>
  <c r="J590" i="1"/>
  <c r="L590" i="1"/>
  <c r="M590" i="1"/>
  <c r="N590" i="1"/>
  <c r="O590" i="1"/>
  <c r="J627" i="1"/>
  <c r="L627" i="1"/>
  <c r="M627" i="1"/>
  <c r="N627" i="1"/>
  <c r="O62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2" i="1"/>
  <c r="J34" i="1" l="1"/>
  <c r="L34" i="1"/>
  <c r="M34" i="1"/>
  <c r="N34" i="1"/>
  <c r="J71" i="1"/>
  <c r="L71" i="1"/>
  <c r="M71" i="1"/>
  <c r="N71" i="1"/>
  <c r="J108" i="1"/>
  <c r="L108" i="1"/>
  <c r="M108" i="1"/>
  <c r="N108" i="1"/>
  <c r="J145" i="1"/>
  <c r="L145" i="1"/>
  <c r="M145" i="1"/>
  <c r="N145" i="1"/>
  <c r="J182" i="1"/>
  <c r="L182" i="1"/>
  <c r="M182" i="1"/>
  <c r="N182" i="1"/>
  <c r="J219" i="1"/>
  <c r="L219" i="1"/>
  <c r="M219" i="1"/>
  <c r="N219" i="1"/>
  <c r="J293" i="1"/>
  <c r="L293" i="1"/>
  <c r="M293" i="1"/>
  <c r="N293" i="1"/>
  <c r="J256" i="1"/>
  <c r="L256" i="1"/>
  <c r="M256" i="1"/>
  <c r="N256" i="1"/>
  <c r="J330" i="1"/>
  <c r="L330" i="1"/>
  <c r="M330" i="1"/>
  <c r="N330" i="1"/>
  <c r="J663" i="1"/>
  <c r="L663" i="1"/>
  <c r="M663" i="1"/>
  <c r="N663" i="1"/>
  <c r="J367" i="1"/>
  <c r="L367" i="1"/>
  <c r="M367" i="1"/>
  <c r="N367" i="1"/>
  <c r="J404" i="1"/>
  <c r="L404" i="1"/>
  <c r="M404" i="1"/>
  <c r="N404" i="1"/>
  <c r="J441" i="1"/>
  <c r="L441" i="1"/>
  <c r="M441" i="1"/>
  <c r="N441" i="1"/>
  <c r="J478" i="1"/>
  <c r="L478" i="1"/>
  <c r="M478" i="1"/>
  <c r="N478" i="1"/>
  <c r="J700" i="1"/>
  <c r="L700" i="1"/>
  <c r="M700" i="1"/>
  <c r="N700" i="1"/>
  <c r="J515" i="1"/>
  <c r="L515" i="1"/>
  <c r="M515" i="1"/>
  <c r="N515" i="1"/>
  <c r="J552" i="1"/>
  <c r="L552" i="1"/>
  <c r="M552" i="1"/>
  <c r="N552" i="1"/>
  <c r="J589" i="1"/>
  <c r="L589" i="1"/>
  <c r="M589" i="1"/>
  <c r="N589" i="1"/>
  <c r="J626" i="1"/>
  <c r="L626" i="1"/>
  <c r="M626" i="1"/>
  <c r="N626" i="1"/>
  <c r="J33" i="1" l="1"/>
  <c r="L33" i="1"/>
  <c r="M33" i="1"/>
  <c r="N33" i="1"/>
  <c r="J70" i="1"/>
  <c r="L70" i="1"/>
  <c r="M70" i="1"/>
  <c r="N70" i="1"/>
  <c r="J107" i="1"/>
  <c r="L107" i="1"/>
  <c r="M107" i="1"/>
  <c r="N107" i="1"/>
  <c r="J144" i="1"/>
  <c r="L144" i="1"/>
  <c r="M144" i="1"/>
  <c r="N144" i="1"/>
  <c r="J181" i="1"/>
  <c r="L181" i="1"/>
  <c r="M181" i="1"/>
  <c r="N181" i="1"/>
  <c r="J218" i="1"/>
  <c r="L218" i="1"/>
  <c r="M218" i="1"/>
  <c r="N218" i="1"/>
  <c r="J292" i="1"/>
  <c r="L292" i="1"/>
  <c r="M292" i="1"/>
  <c r="N292" i="1"/>
  <c r="J255" i="1"/>
  <c r="L255" i="1"/>
  <c r="M255" i="1"/>
  <c r="N255" i="1"/>
  <c r="J329" i="1"/>
  <c r="L329" i="1"/>
  <c r="M329" i="1"/>
  <c r="N329" i="1"/>
  <c r="J662" i="1"/>
  <c r="L662" i="1"/>
  <c r="M662" i="1"/>
  <c r="N662" i="1"/>
  <c r="J366" i="1"/>
  <c r="L366" i="1"/>
  <c r="M366" i="1"/>
  <c r="N366" i="1"/>
  <c r="J403" i="1"/>
  <c r="L403" i="1"/>
  <c r="M403" i="1"/>
  <c r="N403" i="1"/>
  <c r="J440" i="1"/>
  <c r="L440" i="1"/>
  <c r="M440" i="1"/>
  <c r="N440" i="1"/>
  <c r="J477" i="1"/>
  <c r="L477" i="1"/>
  <c r="M477" i="1"/>
  <c r="N477" i="1"/>
  <c r="J699" i="1"/>
  <c r="L699" i="1"/>
  <c r="M699" i="1"/>
  <c r="N699" i="1"/>
  <c r="J514" i="1"/>
  <c r="L514" i="1"/>
  <c r="M514" i="1"/>
  <c r="N514" i="1"/>
  <c r="J551" i="1"/>
  <c r="L551" i="1"/>
  <c r="M551" i="1"/>
  <c r="N551" i="1"/>
  <c r="J588" i="1"/>
  <c r="L588" i="1"/>
  <c r="M588" i="1"/>
  <c r="N588" i="1"/>
  <c r="J625" i="1"/>
  <c r="L625" i="1"/>
  <c r="M625" i="1"/>
  <c r="N625" i="1"/>
  <c r="J32" i="1" l="1"/>
  <c r="L32" i="1"/>
  <c r="M32" i="1"/>
  <c r="N32" i="1"/>
  <c r="J69" i="1"/>
  <c r="L69" i="1"/>
  <c r="M69" i="1"/>
  <c r="N69" i="1"/>
  <c r="J106" i="1"/>
  <c r="L106" i="1"/>
  <c r="M106" i="1"/>
  <c r="N106" i="1"/>
  <c r="J143" i="1"/>
  <c r="L143" i="1"/>
  <c r="M143" i="1"/>
  <c r="N143" i="1"/>
  <c r="J180" i="1"/>
  <c r="L180" i="1"/>
  <c r="M180" i="1"/>
  <c r="N180" i="1"/>
  <c r="J217" i="1"/>
  <c r="L217" i="1"/>
  <c r="M217" i="1"/>
  <c r="N217" i="1"/>
  <c r="J291" i="1"/>
  <c r="L291" i="1"/>
  <c r="M291" i="1"/>
  <c r="N291" i="1"/>
  <c r="J254" i="1"/>
  <c r="L254" i="1"/>
  <c r="M254" i="1"/>
  <c r="N254" i="1"/>
  <c r="J328" i="1"/>
  <c r="L328" i="1"/>
  <c r="M328" i="1"/>
  <c r="N328" i="1"/>
  <c r="J661" i="1"/>
  <c r="L661" i="1"/>
  <c r="M661" i="1"/>
  <c r="N661" i="1"/>
  <c r="J365" i="1"/>
  <c r="L365" i="1"/>
  <c r="M365" i="1"/>
  <c r="N365" i="1"/>
  <c r="J402" i="1"/>
  <c r="L402" i="1"/>
  <c r="M402" i="1"/>
  <c r="N402" i="1"/>
  <c r="J439" i="1"/>
  <c r="L439" i="1"/>
  <c r="M439" i="1"/>
  <c r="N439" i="1"/>
  <c r="J476" i="1"/>
  <c r="L476" i="1"/>
  <c r="M476" i="1"/>
  <c r="N476" i="1"/>
  <c r="J698" i="1"/>
  <c r="L698" i="1"/>
  <c r="M698" i="1"/>
  <c r="N698" i="1"/>
  <c r="J513" i="1"/>
  <c r="L513" i="1"/>
  <c r="M513" i="1"/>
  <c r="N513" i="1"/>
  <c r="J550" i="1"/>
  <c r="L550" i="1"/>
  <c r="M550" i="1"/>
  <c r="N550" i="1"/>
  <c r="J587" i="1"/>
  <c r="L587" i="1"/>
  <c r="M587" i="1"/>
  <c r="N587" i="1"/>
  <c r="J624" i="1"/>
  <c r="L624" i="1"/>
  <c r="M624" i="1"/>
  <c r="N624" i="1"/>
  <c r="N693" i="1" l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97" i="1"/>
  <c r="N696" i="1"/>
  <c r="N695" i="1"/>
  <c r="N694" i="1"/>
  <c r="J31" i="1" l="1"/>
  <c r="J68" i="1"/>
  <c r="J105" i="1"/>
  <c r="J142" i="1"/>
  <c r="J179" i="1"/>
  <c r="J216" i="1"/>
  <c r="J290" i="1"/>
  <c r="J253" i="1"/>
  <c r="J327" i="1"/>
  <c r="J660" i="1"/>
  <c r="J364" i="1"/>
  <c r="J401" i="1"/>
  <c r="J438" i="1"/>
  <c r="J475" i="1"/>
  <c r="J697" i="1"/>
  <c r="J512" i="1"/>
  <c r="J549" i="1"/>
  <c r="J586" i="1"/>
  <c r="J623" i="1"/>
  <c r="L31" i="1"/>
  <c r="M31" i="1"/>
  <c r="L68" i="1"/>
  <c r="M68" i="1"/>
  <c r="L105" i="1"/>
  <c r="M105" i="1"/>
  <c r="L142" i="1"/>
  <c r="M142" i="1"/>
  <c r="L179" i="1"/>
  <c r="M179" i="1"/>
  <c r="L216" i="1"/>
  <c r="M216" i="1"/>
  <c r="L290" i="1"/>
  <c r="M290" i="1"/>
  <c r="L253" i="1"/>
  <c r="M253" i="1"/>
  <c r="L327" i="1"/>
  <c r="M327" i="1"/>
  <c r="L660" i="1"/>
  <c r="M660" i="1"/>
  <c r="L364" i="1"/>
  <c r="M364" i="1"/>
  <c r="L401" i="1"/>
  <c r="M401" i="1"/>
  <c r="L438" i="1"/>
  <c r="M438" i="1"/>
  <c r="L475" i="1"/>
  <c r="M475" i="1"/>
  <c r="L697" i="1"/>
  <c r="M697" i="1"/>
  <c r="L512" i="1"/>
  <c r="M512" i="1"/>
  <c r="L549" i="1"/>
  <c r="M549" i="1"/>
  <c r="L586" i="1"/>
  <c r="M586" i="1"/>
  <c r="L623" i="1"/>
  <c r="M623" i="1"/>
  <c r="J30" i="1" l="1"/>
  <c r="L30" i="1"/>
  <c r="M30" i="1"/>
  <c r="J67" i="1"/>
  <c r="L67" i="1"/>
  <c r="M67" i="1"/>
  <c r="J104" i="1"/>
  <c r="L104" i="1"/>
  <c r="M104" i="1"/>
  <c r="J141" i="1"/>
  <c r="L141" i="1"/>
  <c r="M141" i="1"/>
  <c r="J178" i="1"/>
  <c r="L178" i="1"/>
  <c r="M178" i="1"/>
  <c r="J215" i="1"/>
  <c r="L215" i="1"/>
  <c r="M215" i="1"/>
  <c r="J289" i="1"/>
  <c r="L289" i="1"/>
  <c r="M289" i="1"/>
  <c r="J252" i="1"/>
  <c r="L252" i="1"/>
  <c r="M252" i="1"/>
  <c r="J326" i="1"/>
  <c r="L326" i="1"/>
  <c r="M326" i="1"/>
  <c r="J659" i="1"/>
  <c r="L659" i="1"/>
  <c r="M659" i="1"/>
  <c r="J363" i="1"/>
  <c r="L363" i="1"/>
  <c r="M363" i="1"/>
  <c r="J400" i="1"/>
  <c r="L400" i="1"/>
  <c r="M400" i="1"/>
  <c r="J437" i="1"/>
  <c r="L437" i="1"/>
  <c r="M437" i="1"/>
  <c r="J474" i="1"/>
  <c r="L474" i="1"/>
  <c r="M474" i="1"/>
  <c r="J696" i="1"/>
  <c r="L696" i="1"/>
  <c r="M696" i="1"/>
  <c r="J511" i="1"/>
  <c r="L511" i="1"/>
  <c r="M511" i="1"/>
  <c r="J548" i="1"/>
  <c r="L548" i="1"/>
  <c r="M548" i="1"/>
  <c r="J585" i="1"/>
  <c r="L585" i="1"/>
  <c r="M585" i="1"/>
  <c r="J622" i="1"/>
  <c r="L622" i="1"/>
  <c r="M622" i="1"/>
  <c r="J29" i="1" l="1"/>
  <c r="L29" i="1"/>
  <c r="M29" i="1"/>
  <c r="J66" i="1"/>
  <c r="L66" i="1"/>
  <c r="M66" i="1"/>
  <c r="J103" i="1"/>
  <c r="L103" i="1"/>
  <c r="M103" i="1"/>
  <c r="J140" i="1"/>
  <c r="L140" i="1"/>
  <c r="M140" i="1"/>
  <c r="J177" i="1"/>
  <c r="L177" i="1"/>
  <c r="M177" i="1"/>
  <c r="J214" i="1"/>
  <c r="L214" i="1"/>
  <c r="M214" i="1"/>
  <c r="J288" i="1"/>
  <c r="L288" i="1"/>
  <c r="M288" i="1"/>
  <c r="J251" i="1"/>
  <c r="L251" i="1"/>
  <c r="M251" i="1"/>
  <c r="J325" i="1"/>
  <c r="L325" i="1"/>
  <c r="M325" i="1"/>
  <c r="J658" i="1"/>
  <c r="L658" i="1"/>
  <c r="M658" i="1"/>
  <c r="J362" i="1"/>
  <c r="L362" i="1"/>
  <c r="M362" i="1"/>
  <c r="J399" i="1"/>
  <c r="L399" i="1"/>
  <c r="M399" i="1"/>
  <c r="J436" i="1"/>
  <c r="L436" i="1"/>
  <c r="M436" i="1"/>
  <c r="J473" i="1"/>
  <c r="L473" i="1"/>
  <c r="M473" i="1"/>
  <c r="J695" i="1"/>
  <c r="L695" i="1"/>
  <c r="M695" i="1"/>
  <c r="J510" i="1"/>
  <c r="L510" i="1"/>
  <c r="M510" i="1"/>
  <c r="J547" i="1"/>
  <c r="L547" i="1"/>
  <c r="M547" i="1"/>
  <c r="J584" i="1"/>
  <c r="L584" i="1"/>
  <c r="M584" i="1"/>
  <c r="J621" i="1"/>
  <c r="L621" i="1"/>
  <c r="M621" i="1"/>
  <c r="J28" i="1" l="1"/>
  <c r="L28" i="1"/>
  <c r="M28" i="1"/>
  <c r="J65" i="1"/>
  <c r="L65" i="1"/>
  <c r="M65" i="1"/>
  <c r="J102" i="1"/>
  <c r="L102" i="1"/>
  <c r="M102" i="1"/>
  <c r="J139" i="1"/>
  <c r="L139" i="1"/>
  <c r="M139" i="1"/>
  <c r="J176" i="1"/>
  <c r="L176" i="1"/>
  <c r="M176" i="1"/>
  <c r="J213" i="1"/>
  <c r="L213" i="1"/>
  <c r="M213" i="1"/>
  <c r="J287" i="1"/>
  <c r="L287" i="1"/>
  <c r="M287" i="1"/>
  <c r="J250" i="1"/>
  <c r="L250" i="1"/>
  <c r="M250" i="1"/>
  <c r="J324" i="1"/>
  <c r="L324" i="1"/>
  <c r="M324" i="1"/>
  <c r="J657" i="1"/>
  <c r="L657" i="1"/>
  <c r="M657" i="1"/>
  <c r="J361" i="1"/>
  <c r="L361" i="1"/>
  <c r="M361" i="1"/>
  <c r="J398" i="1"/>
  <c r="L398" i="1"/>
  <c r="M398" i="1"/>
  <c r="J435" i="1"/>
  <c r="L435" i="1"/>
  <c r="M435" i="1"/>
  <c r="J472" i="1"/>
  <c r="L472" i="1"/>
  <c r="M472" i="1"/>
  <c r="J694" i="1"/>
  <c r="L694" i="1"/>
  <c r="M694" i="1"/>
  <c r="J509" i="1"/>
  <c r="L509" i="1"/>
  <c r="M509" i="1"/>
  <c r="J546" i="1"/>
  <c r="L546" i="1"/>
  <c r="M546" i="1"/>
  <c r="J583" i="1"/>
  <c r="L583" i="1"/>
  <c r="M583" i="1"/>
  <c r="J620" i="1"/>
  <c r="L620" i="1"/>
  <c r="M6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2" i="1"/>
  <c r="J27" i="1" l="1"/>
  <c r="L27" i="1"/>
  <c r="J64" i="1"/>
  <c r="L64" i="1"/>
  <c r="J101" i="1"/>
  <c r="L101" i="1"/>
  <c r="J138" i="1"/>
  <c r="L138" i="1"/>
  <c r="J175" i="1"/>
  <c r="L175" i="1"/>
  <c r="J212" i="1"/>
  <c r="L212" i="1"/>
  <c r="J286" i="1"/>
  <c r="L286" i="1"/>
  <c r="J249" i="1"/>
  <c r="L249" i="1"/>
  <c r="J323" i="1"/>
  <c r="L323" i="1"/>
  <c r="J656" i="1"/>
  <c r="L656" i="1"/>
  <c r="J360" i="1"/>
  <c r="L360" i="1"/>
  <c r="J397" i="1"/>
  <c r="L397" i="1"/>
  <c r="J434" i="1"/>
  <c r="L434" i="1"/>
  <c r="J471" i="1"/>
  <c r="L471" i="1"/>
  <c r="J693" i="1"/>
  <c r="L693" i="1"/>
  <c r="J508" i="1"/>
  <c r="L508" i="1"/>
  <c r="J545" i="1"/>
  <c r="L545" i="1"/>
  <c r="J582" i="1"/>
  <c r="L582" i="1"/>
  <c r="J619" i="1"/>
  <c r="L619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2" i="1"/>
  <c r="J2" i="1"/>
  <c r="J26" i="1" l="1"/>
  <c r="J63" i="1"/>
  <c r="J100" i="1"/>
  <c r="J137" i="1"/>
  <c r="J174" i="1"/>
  <c r="J211" i="1"/>
  <c r="J285" i="1"/>
  <c r="J248" i="1"/>
  <c r="J322" i="1"/>
  <c r="J655" i="1"/>
  <c r="J359" i="1"/>
  <c r="J396" i="1"/>
  <c r="J433" i="1"/>
  <c r="J470" i="1"/>
  <c r="J692" i="1"/>
  <c r="J507" i="1"/>
  <c r="J544" i="1"/>
  <c r="J581" i="1"/>
  <c r="J618" i="1"/>
  <c r="J25" i="1" l="1"/>
  <c r="J62" i="1"/>
  <c r="J99" i="1"/>
  <c r="J136" i="1"/>
  <c r="J173" i="1"/>
  <c r="J210" i="1"/>
  <c r="J284" i="1"/>
  <c r="J247" i="1"/>
  <c r="J321" i="1"/>
  <c r="J654" i="1"/>
  <c r="J358" i="1"/>
  <c r="J395" i="1"/>
  <c r="J432" i="1"/>
  <c r="J469" i="1"/>
  <c r="J691" i="1"/>
  <c r="J506" i="1"/>
  <c r="J543" i="1"/>
  <c r="J580" i="1"/>
  <c r="J617" i="1"/>
  <c r="J690" i="1" l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8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4F7A9984-98AD-054E-AC27-D7CE156D0C99}" name="tabula-Actualizacion_72_COVID-19" type="6" refreshedVersion="6" background="1" saveData="1">
    <textPr codePage="10000" sourceFile="/Users/juanjosevidal/Downloads/tabula-Actualizacion_72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<sst xmlns="http://schemas.openxmlformats.org/spreadsheetml/2006/main" count="1531" uniqueCount="73">
  <si>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</si>
  <si>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</si>
  <si>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</si>
  <si>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</si>
  <si>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</si>
  <si>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</si>
  <si>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</si>
  <si>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</si>
  <si>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</si>
  <si>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</si>
  <si>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</si>
  <si>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</si>
  <si>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</si>
  <si>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</si>
  <si>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</si>
  <si>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</si>
  <si>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</si>
  <si>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</si>
  <si>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</si>
  <si>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</si>
  <si>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</si>
  <si>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</si>
  <si>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</si>
  <si>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</si>
  <si>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</si>
  <si>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</si>
  <si>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</si>
  <si>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</si>
  <si>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</si>
  <si>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</si>
  <si>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</si>
  <si>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</si>
  <si>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</si>
  <si>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</si>
  <si>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</si>
  <si>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</si>
  <si>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</si>
  <si>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</si>
  <si>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</si>
  <si>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</si>
  <si>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</si>
  <si>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</si>
  <si>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</si>
  <si>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</si>
  <si>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</si>
  <si>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</si>
  <si>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</si>
  <si>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</si>
  <si>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</si>
  <si>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</si>
  <si>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</si>
  <si>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</si>
  <si>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</si>
  <si>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</si>
  <si>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</si>
  <si>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</si>
  <si>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</si>
  <si>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</si>
  <si>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</si>
  <si>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</si>
  <si>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</si>
  <si>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</si>
  <si>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</si>
  <si>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</si>
  <si>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</si>
  <si>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</si>
  <si>
    <t>madrid</t>
  </si>
  <si>
    <t>2.198¬•</t>
  </si>
  <si>
    <t>316¬•</t>
  </si>
  <si>
    <t>327¬•</t>
  </si>
  <si>
    <t>144¬•</t>
  </si>
  <si>
    <t>11.894¬•</t>
  </si>
  <si>
    <t>1.376¬•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</si>
</sst>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80</xdr:row>
      <xdr:rowOff>0</xdr:rowOff>
    </xdr:from>
    <xdr:to>
      <xdr:col>6</xdr:col>
      <xdr:colOff>330198</xdr:colOff>
      <xdr:row>80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6</xdr:col>
      <xdr:colOff>152399</xdr:colOff>
      <xdr:row>80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736136</xdr:colOff>
      <xdr:row>80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6</xdr:col>
      <xdr:colOff>330198</xdr:colOff>
      <xdr:row>228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6</xdr:col>
      <xdr:colOff>152399</xdr:colOff>
      <xdr:row>228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736136</xdr:colOff>
      <xdr:row>228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162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162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2_COVID-19" connectionId="9" xr16:uid="{2CF62842-74B7-A945-AA53-46CB99DA395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704"/>
  <sheetViews>
    <sheetView tabSelected="1" topLeftCell="A9" zoomScale="108" workbookViewId="0">
      <selection activeCell="B34" sqref="B34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  <c r="O1" s="17" t="s">
        <v>66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55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">
        <v>55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">
        <v>55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">
        <v>55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">
        <v>55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s="1" t="s">
        <v>11</v>
      </c>
      <c r="B39">
        <v>2</v>
      </c>
      <c r="C39" s="3">
        <v>43895</v>
      </c>
      <c r="D39">
        <v>0</v>
      </c>
      <c r="E39">
        <v>0</v>
      </c>
      <c r="G39">
        <v>0</v>
      </c>
      <c r="H39">
        <v>0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  <c r="N39" t="str">
        <f>IF(C39&gt;DATE(2020,4,1),"Si","No")</f>
        <v>No</v>
      </c>
      <c r="O39" t="str">
        <f>IF(B39=13,"S","N")</f>
        <v>N</v>
      </c>
    </row>
    <row r="40" spans="1:15" x14ac:dyDescent="0.2">
      <c r="A40" s="1" t="s">
        <v>11</v>
      </c>
      <c r="B40">
        <v>2</v>
      </c>
      <c r="C40" s="3">
        <v>43896</v>
      </c>
      <c r="D40">
        <v>1</v>
      </c>
      <c r="E40">
        <v>0.08</v>
      </c>
      <c r="G40">
        <v>1</v>
      </c>
      <c r="H40">
        <v>0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  <c r="N40" t="str">
        <f>IF(C40&gt;DATE(2020,4,1),"Si","No")</f>
        <v>No</v>
      </c>
      <c r="O40" t="str">
        <f>IF(B40=13,"S","N")</f>
        <v>N</v>
      </c>
    </row>
    <row r="41" spans="1:15" x14ac:dyDescent="0.2">
      <c r="A41" s="1" t="s">
        <v>11</v>
      </c>
      <c r="B41">
        <v>2</v>
      </c>
      <c r="C41" s="3">
        <v>43897</v>
      </c>
      <c r="D41">
        <v>6</v>
      </c>
      <c r="E41">
        <v>0.45</v>
      </c>
      <c r="G41">
        <v>1</v>
      </c>
      <c r="H41">
        <v>1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>IF(C41&gt;DATE(2020,4,1),"Si","No")</f>
        <v>No</v>
      </c>
      <c r="O41" t="str">
        <f>IF(B41=13,"S","N")</f>
        <v>N</v>
      </c>
    </row>
    <row r="42" spans="1:15" x14ac:dyDescent="0.2">
      <c r="A42" s="1" t="s">
        <v>11</v>
      </c>
      <c r="B42">
        <v>2</v>
      </c>
      <c r="C42" s="3">
        <v>43898</v>
      </c>
      <c r="D42">
        <v>13</v>
      </c>
      <c r="E42">
        <v>0.99</v>
      </c>
      <c r="G42">
        <v>1</v>
      </c>
      <c r="H42">
        <v>1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  <c r="O42" t="str">
        <f>IF(B42=13,"S","N")</f>
        <v>N</v>
      </c>
    </row>
    <row r="43" spans="1:15" x14ac:dyDescent="0.2">
      <c r="A43" s="1" t="s">
        <v>11</v>
      </c>
      <c r="B43">
        <v>2</v>
      </c>
      <c r="C43" s="3">
        <v>43899</v>
      </c>
      <c r="D43">
        <v>38</v>
      </c>
      <c r="E43">
        <v>2.88</v>
      </c>
      <c r="G43">
        <v>3</v>
      </c>
      <c r="H43">
        <v>3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  <c r="O43" t="str">
        <f>IF(B43=13,"S","N")</f>
        <v>N</v>
      </c>
    </row>
    <row r="44" spans="1:15" x14ac:dyDescent="0.2">
      <c r="A44" s="1" t="s">
        <v>11</v>
      </c>
      <c r="B44">
        <v>2</v>
      </c>
      <c r="C44" s="3">
        <v>43900</v>
      </c>
      <c r="D44" s="9">
        <v>45</v>
      </c>
      <c r="E44">
        <v>3.41</v>
      </c>
      <c r="G44" s="9">
        <v>3</v>
      </c>
      <c r="H44" s="9">
        <v>4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43901</v>
      </c>
      <c r="D45" s="9">
        <v>64</v>
      </c>
      <c r="E45">
        <v>4.8499999999999996</v>
      </c>
      <c r="G45" s="9">
        <v>3</v>
      </c>
      <c r="H45" s="9">
        <v>6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43902</v>
      </c>
      <c r="D46" s="9">
        <v>80</v>
      </c>
      <c r="E46">
        <v>6.06</v>
      </c>
      <c r="G46" s="9">
        <v>3</v>
      </c>
      <c r="H46" s="9">
        <v>7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43903</v>
      </c>
      <c r="D47" s="9">
        <v>80</v>
      </c>
      <c r="G47" s="9"/>
      <c r="H47" s="9">
        <v>7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43904</v>
      </c>
      <c r="D48" s="9">
        <v>147</v>
      </c>
      <c r="G48" s="9"/>
      <c r="H48" s="9">
        <v>7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43905</v>
      </c>
      <c r="D49" s="10">
        <v>174</v>
      </c>
      <c r="E49">
        <v>13.19</v>
      </c>
      <c r="G49" s="9">
        <v>7</v>
      </c>
      <c r="H49" s="9">
        <v>11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43906</v>
      </c>
      <c r="D50" s="9">
        <v>207</v>
      </c>
      <c r="E50">
        <v>15.69</v>
      </c>
      <c r="G50" s="9">
        <v>9</v>
      </c>
      <c r="H50" s="9">
        <v>12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Debil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43907</v>
      </c>
      <c r="D51" s="9">
        <v>226</v>
      </c>
      <c r="E51">
        <v>17.13</v>
      </c>
      <c r="G51" s="9">
        <v>9</v>
      </c>
      <c r="H51" s="9">
        <v>13</v>
      </c>
      <c r="I51" s="3"/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Debil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43908</v>
      </c>
      <c r="D52" s="9">
        <v>281</v>
      </c>
      <c r="E52">
        <v>21.22</v>
      </c>
      <c r="G52" s="9">
        <v>14</v>
      </c>
      <c r="H52" s="9">
        <v>15</v>
      </c>
      <c r="I52" s="3"/>
      <c r="J52" t="str">
        <f>IF(C52&gt;DATE(2020,3,22),"Si","No")</f>
        <v>No</v>
      </c>
      <c r="K52" t="s">
        <v>55</v>
      </c>
      <c r="L52" t="str">
        <f>IF(C52&gt;DATE(2020,3,15),IF(C52&gt;DATE(2020,3,22),"Fuerte","Debil"),"No")</f>
        <v>Debil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43909</v>
      </c>
      <c r="D53" s="9">
        <v>360</v>
      </c>
      <c r="E53">
        <v>26.83</v>
      </c>
      <c r="G53" s="9">
        <v>28</v>
      </c>
      <c r="H53" s="9">
        <v>17</v>
      </c>
      <c r="I53" s="3"/>
      <c r="J53" t="str">
        <f>IF(C53&gt;DATE(2020,3,22),"Si","No")</f>
        <v>No</v>
      </c>
      <c r="K53" t="s">
        <v>55</v>
      </c>
      <c r="L53" t="str">
        <f>IF(C53&gt;DATE(2020,3,15),IF(C53&gt;DATE(2020,3,22),"Fuerte","Debil"),"No")</f>
        <v>Debil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43910</v>
      </c>
      <c r="D54">
        <v>424</v>
      </c>
      <c r="E54">
        <v>31.3</v>
      </c>
      <c r="F54">
        <v>192</v>
      </c>
      <c r="G54">
        <v>33</v>
      </c>
      <c r="H54">
        <v>22</v>
      </c>
      <c r="I54" s="3"/>
      <c r="J54" t="str">
        <f>IF(C54&gt;DATE(2020,3,22),"Si","No")</f>
        <v>No</v>
      </c>
      <c r="K54" t="s">
        <v>55</v>
      </c>
      <c r="L54" t="str">
        <f>IF(C54&gt;DATE(2020,3,15),IF(C54&gt;DATE(2020,3,22),"Fuerte","Debil"),"No")</f>
        <v>Debil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43911</v>
      </c>
      <c r="D55">
        <v>532</v>
      </c>
      <c r="E55">
        <v>39.49</v>
      </c>
      <c r="F55">
        <v>241</v>
      </c>
      <c r="G55">
        <v>45</v>
      </c>
      <c r="H55">
        <v>24</v>
      </c>
      <c r="I55" s="3"/>
      <c r="J55" t="str">
        <f>IF(C55&gt;DATE(2020,3,22),"Si","No")</f>
        <v>No</v>
      </c>
      <c r="K55" t="s">
        <v>55</v>
      </c>
      <c r="L55" t="str">
        <f>IF(C55&gt;DATE(2020,3,15),IF(C55&gt;DATE(2020,3,22),"Fuerte","Debil"),"No")</f>
        <v>Debil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43912</v>
      </c>
      <c r="D56">
        <v>638</v>
      </c>
      <c r="E56">
        <v>47.37</v>
      </c>
      <c r="F56">
        <v>298</v>
      </c>
      <c r="G56">
        <v>52</v>
      </c>
      <c r="H56">
        <v>32</v>
      </c>
      <c r="I56">
        <v>3</v>
      </c>
      <c r="J56" t="str">
        <f>IF(C56&gt;DATE(2020,3,22),"Si","No")</f>
        <v>No</v>
      </c>
      <c r="K56" t="s">
        <v>55</v>
      </c>
      <c r="L56" t="str">
        <f>IF(C56&gt;DATE(2020,3,15),IF(C56&gt;DATE(2020,3,22),"Fuerte","Debil"),"No")</f>
        <v>Debil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43913</v>
      </c>
      <c r="D57">
        <v>758</v>
      </c>
      <c r="E57">
        <v>54.57</v>
      </c>
      <c r="F57">
        <v>384</v>
      </c>
      <c r="G57">
        <v>66</v>
      </c>
      <c r="H57">
        <v>37</v>
      </c>
      <c r="I57">
        <v>3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43914</v>
      </c>
      <c r="D58" s="1">
        <v>907</v>
      </c>
      <c r="E58">
        <v>65.09</v>
      </c>
      <c r="F58">
        <v>459</v>
      </c>
      <c r="G58">
        <v>75</v>
      </c>
      <c r="H58">
        <v>40</v>
      </c>
      <c r="I58">
        <v>4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43915</v>
      </c>
      <c r="D59" s="2">
        <v>1116</v>
      </c>
      <c r="E59">
        <v>79.430000000000007</v>
      </c>
      <c r="F59">
        <v>562</v>
      </c>
      <c r="G59">
        <v>93</v>
      </c>
      <c r="H59">
        <v>48</v>
      </c>
      <c r="I59">
        <v>4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43916</v>
      </c>
      <c r="D60" s="2">
        <v>1338</v>
      </c>
      <c r="E60">
        <v>95.35</v>
      </c>
      <c r="F60">
        <v>693</v>
      </c>
      <c r="G60">
        <v>114</v>
      </c>
      <c r="H60">
        <v>58</v>
      </c>
      <c r="I60">
        <v>8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43917</v>
      </c>
      <c r="D61" s="2">
        <v>1592</v>
      </c>
      <c r="E61">
        <v>111.5</v>
      </c>
      <c r="F61" s="2">
        <v>835</v>
      </c>
      <c r="G61">
        <v>124</v>
      </c>
      <c r="H61">
        <v>58</v>
      </c>
      <c r="I61">
        <v>8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43918</v>
      </c>
      <c r="D62" s="2">
        <v>1858</v>
      </c>
      <c r="E62">
        <v>129.69</v>
      </c>
      <c r="F62" s="2">
        <v>835</v>
      </c>
      <c r="G62">
        <v>124</v>
      </c>
      <c r="H62">
        <v>93</v>
      </c>
      <c r="I62">
        <v>8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43919</v>
      </c>
      <c r="D63" s="2">
        <v>2078</v>
      </c>
      <c r="E63">
        <v>144.32</v>
      </c>
      <c r="F63" s="2">
        <v>1094</v>
      </c>
      <c r="G63">
        <v>156</v>
      </c>
      <c r="H63">
        <v>106</v>
      </c>
      <c r="I63">
        <v>174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43920</v>
      </c>
      <c r="D64" s="2">
        <v>2272</v>
      </c>
      <c r="E64" s="2">
        <v>156.52000000000001</v>
      </c>
      <c r="F64" s="2">
        <v>1176</v>
      </c>
      <c r="G64" s="2">
        <v>165</v>
      </c>
      <c r="H64">
        <v>138</v>
      </c>
      <c r="I64">
        <v>204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43921</v>
      </c>
      <c r="D65" s="2">
        <v>2491</v>
      </c>
      <c r="E65">
        <v>171.68</v>
      </c>
      <c r="F65" s="2">
        <v>1234</v>
      </c>
      <c r="G65">
        <v>168</v>
      </c>
      <c r="H65">
        <v>169</v>
      </c>
      <c r="I65">
        <v>257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43922</v>
      </c>
      <c r="D66" s="2">
        <v>2700</v>
      </c>
      <c r="E66">
        <v>183.36</v>
      </c>
      <c r="F66" s="2">
        <v>1320</v>
      </c>
      <c r="G66">
        <v>178</v>
      </c>
      <c r="H66">
        <v>200</v>
      </c>
      <c r="I66">
        <v>320</v>
      </c>
      <c r="J66" t="str">
        <f>IF(C66&gt;DATE(2020,3,22),"Si","No")</f>
        <v>Si</v>
      </c>
      <c r="K66" t="s">
        <v>55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43923</v>
      </c>
      <c r="D67" s="2">
        <v>2889</v>
      </c>
      <c r="E67">
        <v>191.69</v>
      </c>
      <c r="F67" s="2">
        <v>1431</v>
      </c>
      <c r="G67">
        <v>180</v>
      </c>
      <c r="H67">
        <v>224</v>
      </c>
      <c r="I67">
        <v>378</v>
      </c>
      <c r="J67" t="str">
        <f>IF(C67&gt;DATE(2020,3,22),"Si","No")</f>
        <v>Si</v>
      </c>
      <c r="K67" t="s">
        <v>55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Si</v>
      </c>
      <c r="O67" t="str">
        <f>IF(B67=13,"S","N")</f>
        <v>N</v>
      </c>
    </row>
    <row r="68" spans="1:15" x14ac:dyDescent="0.2">
      <c r="A68" s="20" t="s">
        <v>11</v>
      </c>
      <c r="B68" s="18">
        <v>2</v>
      </c>
      <c r="C68" s="3">
        <v>43924</v>
      </c>
      <c r="D68" s="19">
        <v>3078</v>
      </c>
      <c r="E68" s="18">
        <v>201.2</v>
      </c>
      <c r="F68" s="19">
        <v>1505</v>
      </c>
      <c r="G68" s="18">
        <v>190</v>
      </c>
      <c r="H68" s="18">
        <v>251</v>
      </c>
      <c r="I68" s="18">
        <v>440</v>
      </c>
      <c r="J68" t="str">
        <f>IF(C68&gt;DATE(2020,3,22),"Si","No")</f>
        <v>Si</v>
      </c>
      <c r="K68" t="s">
        <v>55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Si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43925</v>
      </c>
      <c r="D69" s="2">
        <v>3232</v>
      </c>
      <c r="E69">
        <v>204.66</v>
      </c>
      <c r="F69" s="2">
        <v>1588</v>
      </c>
      <c r="G69">
        <v>233</v>
      </c>
      <c r="H69">
        <v>270</v>
      </c>
      <c r="I69">
        <v>537</v>
      </c>
      <c r="J69" t="str">
        <f>IF(C69&gt;DATE(2020,3,22),"Si","No")</f>
        <v>Si</v>
      </c>
      <c r="K69" t="s">
        <v>55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Si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43926</v>
      </c>
      <c r="D70" s="2">
        <v>3347</v>
      </c>
      <c r="E70" s="2">
        <v>205.34</v>
      </c>
      <c r="F70" s="2">
        <v>1637</v>
      </c>
      <c r="G70" s="2">
        <v>237</v>
      </c>
      <c r="H70">
        <v>284</v>
      </c>
      <c r="I70">
        <v>565</v>
      </c>
      <c r="J70" t="str">
        <f>IF(C70&gt;DATE(2020,3,22),"Si","No")</f>
        <v>Si</v>
      </c>
      <c r="K70" t="s">
        <v>55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Si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43927</v>
      </c>
      <c r="D71" s="2">
        <v>3449</v>
      </c>
      <c r="E71" s="2">
        <v>203.97</v>
      </c>
      <c r="F71" s="2">
        <v>1663</v>
      </c>
      <c r="G71" s="2">
        <v>247</v>
      </c>
      <c r="H71">
        <v>312</v>
      </c>
      <c r="I71">
        <v>578</v>
      </c>
      <c r="J71" t="str">
        <f>IF(C71&gt;DATE(2020,3,22),"Si","No")</f>
        <v>Si</v>
      </c>
      <c r="K71" t="s">
        <v>55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Si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43928</v>
      </c>
      <c r="D72" s="2">
        <v>3549</v>
      </c>
      <c r="E72" s="2">
        <v>200.26</v>
      </c>
      <c r="F72" s="2">
        <v>1716</v>
      </c>
      <c r="G72" s="2">
        <v>255</v>
      </c>
      <c r="H72">
        <v>349</v>
      </c>
      <c r="I72">
        <v>659</v>
      </c>
      <c r="J72" t="str">
        <f>IF(C72&gt;DATE(2020,3,22),"Si","No")</f>
        <v>Si</v>
      </c>
      <c r="K72" t="s">
        <v>55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Si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43929</v>
      </c>
      <c r="D73" s="2">
        <v>3685</v>
      </c>
      <c r="E73" s="2">
        <v>194.73</v>
      </c>
      <c r="F73" s="2">
        <v>1765</v>
      </c>
      <c r="G73" s="2">
        <v>261</v>
      </c>
      <c r="H73">
        <v>385</v>
      </c>
      <c r="I73">
        <v>718</v>
      </c>
      <c r="J73" t="str">
        <f>IF(C73&gt;DATE(2020,3,22),"Si","No")</f>
        <v>Si</v>
      </c>
      <c r="K73" t="s">
        <v>55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Si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43930</v>
      </c>
      <c r="D74" s="2">
        <v>3831</v>
      </c>
      <c r="E74" s="2">
        <v>188.97</v>
      </c>
      <c r="F74" s="2">
        <v>1822</v>
      </c>
      <c r="G74" s="2">
        <v>263</v>
      </c>
      <c r="H74">
        <v>409</v>
      </c>
      <c r="I74">
        <v>797</v>
      </c>
      <c r="J74" t="str">
        <f>IF(C74&gt;DATE(2020,3,22),"Si","No")</f>
        <v>Si</v>
      </c>
      <c r="K74" t="s">
        <v>55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Si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43931</v>
      </c>
      <c r="D75" s="2">
        <v>3969</v>
      </c>
      <c r="E75" s="2">
        <v>180.17</v>
      </c>
      <c r="F75" s="2">
        <v>1860</v>
      </c>
      <c r="G75" s="2">
        <v>266</v>
      </c>
      <c r="H75">
        <v>425</v>
      </c>
      <c r="I75">
        <v>888</v>
      </c>
      <c r="J75" t="str">
        <f>IF(C75&gt;DATE(2020,3,22),"Si","No")</f>
        <v>Si</v>
      </c>
      <c r="K75" t="s">
        <v>55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Si</v>
      </c>
      <c r="O75" t="str">
        <f>IF(B75=13,"S","N")</f>
        <v>N</v>
      </c>
    </row>
    <row r="76" spans="1:15" x14ac:dyDescent="0.2">
      <c r="A76" t="s">
        <v>12</v>
      </c>
      <c r="B76">
        <v>3</v>
      </c>
      <c r="C76" s="3">
        <v>43895</v>
      </c>
      <c r="D76">
        <v>2</v>
      </c>
      <c r="E76">
        <v>0.2</v>
      </c>
      <c r="G76">
        <v>1</v>
      </c>
      <c r="H76">
        <v>0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No</v>
      </c>
      <c r="M76">
        <f>VLOOKUP(A76,Dias_Madrid!$A$1:$B$19,2,FALSE)</f>
        <v>9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t="s">
        <v>12</v>
      </c>
      <c r="B77">
        <v>3</v>
      </c>
      <c r="C77" s="3">
        <v>43896</v>
      </c>
      <c r="D77">
        <v>5</v>
      </c>
      <c r="E77">
        <v>0.49</v>
      </c>
      <c r="G77">
        <v>2</v>
      </c>
      <c r="H77">
        <v>0</v>
      </c>
      <c r="I77" s="3"/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No</v>
      </c>
      <c r="M77">
        <f>VLOOKUP(A77,Dias_Madrid!$A$1:$B$19,2,FALSE)</f>
        <v>9</v>
      </c>
      <c r="N77" t="str">
        <f>IF(C77&gt;DATE(2020,4,1),"Si","No")</f>
        <v>No</v>
      </c>
      <c r="O77" t="str">
        <f>IF(B77=13,"S","N")</f>
        <v>N</v>
      </c>
    </row>
    <row r="78" spans="1:15" x14ac:dyDescent="0.2">
      <c r="A78" t="s">
        <v>12</v>
      </c>
      <c r="B78">
        <v>3</v>
      </c>
      <c r="C78" s="3">
        <v>43897</v>
      </c>
      <c r="D78">
        <v>5</v>
      </c>
      <c r="E78">
        <v>0.49</v>
      </c>
      <c r="G78">
        <v>2</v>
      </c>
      <c r="H78">
        <v>0</v>
      </c>
      <c r="I78" s="3"/>
      <c r="J78" t="str">
        <f>IF(C78&gt;DATE(2020,3,22),"Si","No")</f>
        <v>No</v>
      </c>
      <c r="K78" t="s">
        <v>55</v>
      </c>
      <c r="L78" t="str">
        <f>IF(C78&gt;DATE(2020,3,15),IF(C78&gt;DATE(2020,3,22),"Fuerte","Debil"),"No")</f>
        <v>No</v>
      </c>
      <c r="M78">
        <f>VLOOKUP(A78,Dias_Madrid!$A$1:$B$19,2,FALSE)</f>
        <v>9</v>
      </c>
      <c r="N78" t="str">
        <f>IF(C78&gt;DATE(2020,4,1),"Si","No")</f>
        <v>No</v>
      </c>
      <c r="O78" t="str">
        <f>IF(B78=13,"S","N")</f>
        <v>N</v>
      </c>
    </row>
    <row r="79" spans="1:15" x14ac:dyDescent="0.2">
      <c r="A79" t="s">
        <v>12</v>
      </c>
      <c r="B79">
        <v>3</v>
      </c>
      <c r="C79" s="3">
        <v>43898</v>
      </c>
      <c r="D79">
        <v>7</v>
      </c>
      <c r="E79">
        <v>0.68</v>
      </c>
      <c r="G79">
        <v>2</v>
      </c>
      <c r="H79">
        <v>0</v>
      </c>
      <c r="I79" s="3"/>
      <c r="J79" t="str">
        <f>IF(C79&gt;DATE(2020,3,22),"Si","No")</f>
        <v>No</v>
      </c>
      <c r="K79" t="s">
        <v>55</v>
      </c>
      <c r="L79" t="str">
        <f>IF(C79&gt;DATE(2020,3,15),IF(C79&gt;DATE(2020,3,22),"Fuerte","Debil"),"No")</f>
        <v>No</v>
      </c>
      <c r="M79">
        <f>VLOOKUP(A79,Dias_Madrid!$A$1:$B$19,2,FALSE)</f>
        <v>9</v>
      </c>
      <c r="N79" t="str">
        <f>IF(C79&gt;DATE(2020,4,1),"Si","No")</f>
        <v>No</v>
      </c>
      <c r="O79" t="str">
        <f>IF(B79=13,"S","N")</f>
        <v>N</v>
      </c>
    </row>
    <row r="80" spans="1:15" x14ac:dyDescent="0.2">
      <c r="A80" t="s">
        <v>12</v>
      </c>
      <c r="B80">
        <v>3</v>
      </c>
      <c r="C80" s="3">
        <v>43899</v>
      </c>
      <c r="D80">
        <v>22</v>
      </c>
      <c r="E80">
        <v>2.15</v>
      </c>
      <c r="G80">
        <v>2</v>
      </c>
      <c r="H80">
        <v>0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No</v>
      </c>
      <c r="M80">
        <f>VLOOKUP(A80,Dias_Madrid!$A$1:$B$19,2,FALSE)</f>
        <v>9</v>
      </c>
      <c r="N80" t="str">
        <f>IF(C80&gt;DATE(2020,4,1),"Si","No")</f>
        <v>No</v>
      </c>
      <c r="O80" t="str">
        <f>IF(B80=13,"S","N")</f>
        <v>N</v>
      </c>
    </row>
    <row r="81" spans="1:15" x14ac:dyDescent="0.2">
      <c r="A81" t="s">
        <v>12</v>
      </c>
      <c r="B81">
        <v>3</v>
      </c>
      <c r="C81" s="3">
        <v>43900</v>
      </c>
      <c r="D81" s="9">
        <v>32</v>
      </c>
      <c r="E81">
        <v>3.13</v>
      </c>
      <c r="G81" s="9">
        <v>2</v>
      </c>
      <c r="H81" s="9">
        <v>0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No</v>
      </c>
      <c r="M81">
        <f>VLOOKUP(A81,Dias_Madrid!$A$1:$B$19,2,FALSE)</f>
        <v>9</v>
      </c>
      <c r="N81" t="str">
        <f>IF(C81&gt;DATE(2020,4,1),"Si","No")</f>
        <v>No</v>
      </c>
      <c r="O81" t="str">
        <f>IF(B81=13,"S","N")</f>
        <v>N</v>
      </c>
    </row>
    <row r="82" spans="1:15" x14ac:dyDescent="0.2">
      <c r="A82" t="s">
        <v>12</v>
      </c>
      <c r="B82">
        <v>3</v>
      </c>
      <c r="C82" s="3">
        <v>43901</v>
      </c>
      <c r="D82" s="9">
        <v>47</v>
      </c>
      <c r="E82">
        <v>4.5999999999999996</v>
      </c>
      <c r="G82" s="9">
        <v>2</v>
      </c>
      <c r="H82" s="9">
        <v>1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No</v>
      </c>
      <c r="M82">
        <f>VLOOKUP(A82,Dias_Madrid!$A$1:$B$19,2,FALSE)</f>
        <v>9</v>
      </c>
      <c r="N82" t="str">
        <f>IF(C82&gt;DATE(2020,4,1),"Si","No")</f>
        <v>No</v>
      </c>
      <c r="O82" t="str">
        <f>IF(B82=13,"S","N")</f>
        <v>N</v>
      </c>
    </row>
    <row r="83" spans="1:15" x14ac:dyDescent="0.2">
      <c r="A83" t="s">
        <v>12</v>
      </c>
      <c r="B83">
        <v>3</v>
      </c>
      <c r="C83" s="3">
        <v>43902</v>
      </c>
      <c r="D83" s="9">
        <v>67</v>
      </c>
      <c r="E83">
        <v>6.55</v>
      </c>
      <c r="G83" s="9">
        <v>2</v>
      </c>
      <c r="H83" s="9">
        <v>1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No</v>
      </c>
      <c r="M83">
        <f>VLOOKUP(A83,Dias_Madrid!$A$1:$B$19,2,FALSE)</f>
        <v>9</v>
      </c>
      <c r="N83" t="str">
        <f>IF(C83&gt;DATE(2020,4,1),"Si","No")</f>
        <v>No</v>
      </c>
      <c r="O83" t="str">
        <f>IF(B83=13,"S","N")</f>
        <v>N</v>
      </c>
    </row>
    <row r="84" spans="1:15" x14ac:dyDescent="0.2">
      <c r="A84" t="s">
        <v>12</v>
      </c>
      <c r="B84">
        <v>3</v>
      </c>
      <c r="C84" s="3">
        <v>43903</v>
      </c>
      <c r="D84" s="9">
        <v>92</v>
      </c>
      <c r="G84" s="9"/>
      <c r="H84" s="9">
        <v>1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  <c r="M84">
        <f>VLOOKUP(A84,Dias_Madrid!$A$1:$B$19,2,FALSE)</f>
        <v>9</v>
      </c>
      <c r="N84" t="str">
        <f>IF(C84&gt;DATE(2020,4,1),"Si","No")</f>
        <v>No</v>
      </c>
      <c r="O84" t="str">
        <f>IF(B84=13,"S","N")</f>
        <v>N</v>
      </c>
    </row>
    <row r="85" spans="1:15" x14ac:dyDescent="0.2">
      <c r="A85" t="s">
        <v>12</v>
      </c>
      <c r="B85">
        <v>3</v>
      </c>
      <c r="C85" s="3">
        <v>43904</v>
      </c>
      <c r="D85" s="9">
        <v>137</v>
      </c>
      <c r="G85" s="9"/>
      <c r="H85" s="9">
        <v>1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No</v>
      </c>
      <c r="M85">
        <f>VLOOKUP(A85,Dias_Madrid!$A$1:$B$19,2,FALSE)</f>
        <v>9</v>
      </c>
      <c r="N85" t="str">
        <f>IF(C85&gt;DATE(2020,4,1),"Si","No")</f>
        <v>No</v>
      </c>
      <c r="O85" t="str">
        <f>IF(B85=13,"S","N")</f>
        <v>N</v>
      </c>
    </row>
    <row r="86" spans="1:15" x14ac:dyDescent="0.2">
      <c r="A86" t="s">
        <v>12</v>
      </c>
      <c r="B86">
        <v>3</v>
      </c>
      <c r="C86" s="3">
        <v>43905</v>
      </c>
      <c r="D86" s="10">
        <v>177</v>
      </c>
      <c r="E86">
        <v>17.21</v>
      </c>
      <c r="G86" s="9">
        <v>3</v>
      </c>
      <c r="H86" s="9">
        <v>1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  <c r="M86">
        <f>VLOOKUP(A86,Dias_Madrid!$A$1:$B$19,2,FALSE)</f>
        <v>9</v>
      </c>
      <c r="N86" t="str">
        <f>IF(C86&gt;DATE(2020,4,1),"Si","No")</f>
        <v>No</v>
      </c>
      <c r="O86" t="str">
        <f>IF(B86=13,"S","N")</f>
        <v>N</v>
      </c>
    </row>
    <row r="87" spans="1:15" x14ac:dyDescent="0.2">
      <c r="A87" t="s">
        <v>12</v>
      </c>
      <c r="B87">
        <v>3</v>
      </c>
      <c r="C87" s="3">
        <v>43906</v>
      </c>
      <c r="D87" s="9">
        <v>193</v>
      </c>
      <c r="E87">
        <v>18.77</v>
      </c>
      <c r="G87" s="9">
        <v>5</v>
      </c>
      <c r="H87" s="9">
        <v>1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Debil</v>
      </c>
      <c r="M87">
        <f>VLOOKUP(A87,Dias_Madrid!$A$1:$B$19,2,FALSE)</f>
        <v>9</v>
      </c>
      <c r="N87" t="str">
        <f>IF(C87&gt;DATE(2020,4,1),"Si","No")</f>
        <v>No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43907</v>
      </c>
      <c r="D88" s="9">
        <v>242</v>
      </c>
      <c r="E88">
        <v>23.46</v>
      </c>
      <c r="G88" s="9">
        <v>5</v>
      </c>
      <c r="H88" s="9">
        <v>1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Debil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43908</v>
      </c>
      <c r="D89" s="9">
        <v>292</v>
      </c>
      <c r="E89">
        <v>28.06</v>
      </c>
      <c r="G89" s="9">
        <v>6</v>
      </c>
      <c r="H89" s="9">
        <v>1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Debil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43909</v>
      </c>
      <c r="D90" s="9">
        <v>344</v>
      </c>
      <c r="E90">
        <v>33.14</v>
      </c>
      <c r="G90" s="9">
        <v>7</v>
      </c>
      <c r="H90" s="9">
        <v>2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Debil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43910</v>
      </c>
      <c r="D91">
        <v>486</v>
      </c>
      <c r="E91">
        <v>47.03</v>
      </c>
      <c r="F91">
        <v>133</v>
      </c>
      <c r="G91">
        <v>12</v>
      </c>
      <c r="H91">
        <v>5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Debil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43911</v>
      </c>
      <c r="D92">
        <v>545</v>
      </c>
      <c r="E92">
        <v>52.6</v>
      </c>
      <c r="F92">
        <v>171</v>
      </c>
      <c r="G92">
        <v>15</v>
      </c>
      <c r="H92">
        <v>8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Debil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43912</v>
      </c>
      <c r="D93">
        <v>594</v>
      </c>
      <c r="E93">
        <v>57.39</v>
      </c>
      <c r="F93">
        <v>194</v>
      </c>
      <c r="G93">
        <v>22</v>
      </c>
      <c r="H93">
        <v>12</v>
      </c>
      <c r="I93">
        <v>21</v>
      </c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Debil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43913</v>
      </c>
      <c r="D94">
        <v>662</v>
      </c>
      <c r="E94">
        <v>62.57</v>
      </c>
      <c r="F94">
        <v>224</v>
      </c>
      <c r="G94">
        <v>23</v>
      </c>
      <c r="H94">
        <v>22</v>
      </c>
      <c r="I94">
        <v>30</v>
      </c>
      <c r="J94" t="str">
        <f>IF(C94&gt;DATE(2020,3,22),"Si","No")</f>
        <v>Si</v>
      </c>
      <c r="K94" t="s">
        <v>55</v>
      </c>
      <c r="L94" t="str">
        <f>IF(C94&gt;DATE(2020,3,15),IF(C94&gt;DATE(2020,3,22),"Fuerte","Debil"),"No")</f>
        <v>Fuerte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43914</v>
      </c>
      <c r="D95">
        <v>779</v>
      </c>
      <c r="E95">
        <v>73.239999999999995</v>
      </c>
      <c r="F95">
        <v>263</v>
      </c>
      <c r="G95">
        <v>29</v>
      </c>
      <c r="H95">
        <v>25</v>
      </c>
      <c r="I95">
        <v>35</v>
      </c>
      <c r="J95" t="str">
        <f>IF(C95&gt;DATE(2020,3,22),"Si","No")</f>
        <v>Si</v>
      </c>
      <c r="K95" t="s">
        <v>55</v>
      </c>
      <c r="L95" t="str">
        <f>IF(C95&gt;DATE(2020,3,15),IF(C95&gt;DATE(2020,3,22),"Fuerte","Debil"),"No")</f>
        <v>Fuerte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43915</v>
      </c>
      <c r="D96">
        <v>841</v>
      </c>
      <c r="E96">
        <v>77.84</v>
      </c>
      <c r="F96">
        <v>300</v>
      </c>
      <c r="G96">
        <v>34</v>
      </c>
      <c r="H96">
        <v>27</v>
      </c>
      <c r="I96">
        <v>40</v>
      </c>
      <c r="J96" t="str">
        <f>IF(C96&gt;DATE(2020,3,22),"Si","No")</f>
        <v>Si</v>
      </c>
      <c r="K96" t="s">
        <v>55</v>
      </c>
      <c r="L96" t="str">
        <f>IF(C96&gt;DATE(2020,3,15),IF(C96&gt;DATE(2020,3,22),"Fuerte","Debil"),"No")</f>
        <v>Fuerte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43916</v>
      </c>
      <c r="D97">
        <v>900</v>
      </c>
      <c r="E97">
        <v>81.44</v>
      </c>
      <c r="F97">
        <v>339</v>
      </c>
      <c r="G97">
        <v>47</v>
      </c>
      <c r="H97">
        <v>29</v>
      </c>
      <c r="I97">
        <v>52</v>
      </c>
      <c r="J97" t="str">
        <f>IF(C97&gt;DATE(2020,3,22),"Si","No")</f>
        <v>Si</v>
      </c>
      <c r="K97" t="s">
        <v>55</v>
      </c>
      <c r="L97" t="str">
        <f>IF(C97&gt;DATE(2020,3,15),IF(C97&gt;DATE(2020,3,22),"Fuerte","Debil"),"No")</f>
        <v>Fuerte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43917</v>
      </c>
      <c r="D98" s="2">
        <v>1004</v>
      </c>
      <c r="E98">
        <v>89.17</v>
      </c>
      <c r="F98">
        <v>408</v>
      </c>
      <c r="G98">
        <v>50</v>
      </c>
      <c r="H98">
        <v>33</v>
      </c>
      <c r="I98">
        <v>65</v>
      </c>
      <c r="J98" t="str">
        <f>IF(C98&gt;DATE(2020,3,22),"Si","No")</f>
        <v>Si</v>
      </c>
      <c r="K98" t="s">
        <v>55</v>
      </c>
      <c r="L98" t="str">
        <f>IF(C98&gt;DATE(2020,3,15),IF(C98&gt;DATE(2020,3,22),"Fuerte","Debil"),"No")</f>
        <v>Fuerte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43918</v>
      </c>
      <c r="D99" s="2">
        <v>1088</v>
      </c>
      <c r="E99">
        <v>92.98</v>
      </c>
      <c r="F99">
        <v>466</v>
      </c>
      <c r="G99">
        <v>57</v>
      </c>
      <c r="H99">
        <v>41</v>
      </c>
      <c r="I99">
        <v>76</v>
      </c>
      <c r="J99" t="str">
        <f>IF(C99&gt;DATE(2020,3,22),"Si","No")</f>
        <v>Si</v>
      </c>
      <c r="K99" t="s">
        <v>55</v>
      </c>
      <c r="L99" t="str">
        <f>IF(C99&gt;DATE(2020,3,15),IF(C99&gt;DATE(2020,3,22),"Fuerte","Debil"),"No")</f>
        <v>Fuerte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43919</v>
      </c>
      <c r="D100" s="2">
        <v>1158</v>
      </c>
      <c r="E100" s="2">
        <v>95.91</v>
      </c>
      <c r="F100">
        <v>479</v>
      </c>
      <c r="G100" s="2">
        <v>60</v>
      </c>
      <c r="H100">
        <v>49</v>
      </c>
      <c r="I100">
        <v>78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43920</v>
      </c>
      <c r="D101" s="2">
        <v>1236</v>
      </c>
      <c r="E101" s="2">
        <v>101.97</v>
      </c>
      <c r="F101" s="2">
        <v>529</v>
      </c>
      <c r="G101">
        <v>65</v>
      </c>
      <c r="H101" s="2">
        <v>55</v>
      </c>
      <c r="I101">
        <v>90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43921</v>
      </c>
      <c r="D102" s="2">
        <v>1322</v>
      </c>
      <c r="E102">
        <v>105.59</v>
      </c>
      <c r="F102">
        <v>590</v>
      </c>
      <c r="G102">
        <v>76</v>
      </c>
      <c r="H102">
        <v>63</v>
      </c>
      <c r="I102">
        <v>109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43922</v>
      </c>
      <c r="D103" s="2">
        <v>1384</v>
      </c>
      <c r="E103" s="2">
        <v>106.77</v>
      </c>
      <c r="F103" s="2">
        <v>640</v>
      </c>
      <c r="G103" s="2">
        <v>79</v>
      </c>
      <c r="H103">
        <v>69</v>
      </c>
      <c r="I103">
        <v>135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43923</v>
      </c>
      <c r="D104" s="2">
        <v>1433</v>
      </c>
      <c r="E104" s="2">
        <v>106.47</v>
      </c>
      <c r="F104" s="2">
        <v>702</v>
      </c>
      <c r="G104" s="2">
        <v>86</v>
      </c>
      <c r="H104">
        <v>70</v>
      </c>
      <c r="I104">
        <v>154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  <c r="M104">
        <f>VLOOKUP(A104,Dias_Madrid!$A$1:$B$19,2,FALSE)</f>
        <v>9</v>
      </c>
      <c r="N104" t="str">
        <f>IF(C104&gt;DATE(2020,4,1),"Si","No")</f>
        <v>Si</v>
      </c>
      <c r="O104" t="str">
        <f>IF(B104=13,"S","N")</f>
        <v>N</v>
      </c>
    </row>
    <row r="105" spans="1:15" x14ac:dyDescent="0.2">
      <c r="A105" s="18" t="s">
        <v>12</v>
      </c>
      <c r="B105" s="18">
        <v>3</v>
      </c>
      <c r="C105" s="3">
        <v>43924</v>
      </c>
      <c r="D105" s="19">
        <v>1522</v>
      </c>
      <c r="E105" s="19">
        <v>101</v>
      </c>
      <c r="F105" s="19">
        <v>766</v>
      </c>
      <c r="G105" s="19">
        <v>87</v>
      </c>
      <c r="H105" s="18">
        <v>76</v>
      </c>
      <c r="I105" s="18">
        <v>190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  <c r="M105">
        <f>VLOOKUP(A105,Dias_Madrid!$A$1:$B$19,2,FALSE)</f>
        <v>9</v>
      </c>
      <c r="N105" t="str">
        <f>IF(C105&gt;DATE(2020,4,1),"Si","No")</f>
        <v>Si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43925</v>
      </c>
      <c r="D106" s="2">
        <v>1605</v>
      </c>
      <c r="E106" s="2">
        <v>103.64</v>
      </c>
      <c r="F106" s="2">
        <v>808</v>
      </c>
      <c r="G106" s="2">
        <v>90</v>
      </c>
      <c r="H106">
        <v>80</v>
      </c>
      <c r="I106">
        <v>216</v>
      </c>
      <c r="J106" t="str">
        <f>IF(C106&gt;DATE(2020,3,22),"Si","No")</f>
        <v>Si</v>
      </c>
      <c r="K106" t="s">
        <v>55</v>
      </c>
      <c r="L106" t="str">
        <f>IF(C106&gt;DATE(2020,3,15),IF(C106&gt;DATE(2020,3,22),"Fuerte","Debil"),"No")</f>
        <v>Fuerte</v>
      </c>
      <c r="M106">
        <f>VLOOKUP(A106,Dias_Madrid!$A$1:$B$19,2,FALSE)</f>
        <v>9</v>
      </c>
      <c r="N106" t="str">
        <f>IF(C106&gt;DATE(2020,4,1),"Si","No")</f>
        <v>Si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43926</v>
      </c>
      <c r="D107" s="2">
        <v>1646</v>
      </c>
      <c r="E107" s="2">
        <v>102.85</v>
      </c>
      <c r="F107" s="2">
        <v>846</v>
      </c>
      <c r="G107" s="2">
        <v>90</v>
      </c>
      <c r="H107">
        <v>86</v>
      </c>
      <c r="I107">
        <v>222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VLOOKUP(A107,Dias_Madrid!$A$1:$B$19,2,FALSE)</f>
        <v>9</v>
      </c>
      <c r="N107" t="str">
        <f>IF(C107&gt;DATE(2020,4,1),"Si","No")</f>
        <v>Si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43927</v>
      </c>
      <c r="D108" s="2">
        <v>1679</v>
      </c>
      <c r="E108" s="2">
        <v>99.43</v>
      </c>
      <c r="F108" s="2">
        <v>889</v>
      </c>
      <c r="G108" s="2">
        <v>91</v>
      </c>
      <c r="H108">
        <v>96</v>
      </c>
      <c r="I108">
        <v>244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Si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43928</v>
      </c>
      <c r="D109" s="2">
        <v>1705</v>
      </c>
      <c r="E109" s="2">
        <v>90.54</v>
      </c>
      <c r="F109" s="2">
        <v>958</v>
      </c>
      <c r="G109" s="2">
        <v>91</v>
      </c>
      <c r="H109">
        <v>102</v>
      </c>
      <c r="I109">
        <v>294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Si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43929</v>
      </c>
      <c r="D110" s="2">
        <v>1737</v>
      </c>
      <c r="E110" s="2">
        <v>87.6</v>
      </c>
      <c r="F110" s="2">
        <v>1018</v>
      </c>
      <c r="G110" s="2">
        <v>94</v>
      </c>
      <c r="H110">
        <v>110</v>
      </c>
      <c r="I110">
        <v>340</v>
      </c>
      <c r="J110" t="str">
        <f>IF(C110&gt;DATE(2020,3,22),"Si","No")</f>
        <v>Si</v>
      </c>
      <c r="K110" t="s">
        <v>55</v>
      </c>
      <c r="L110" t="str">
        <f>IF(C110&gt;DATE(2020,3,15),IF(C110&gt;DATE(2020,3,22),"Fuerte","Debil"),"No")</f>
        <v>Fuerte</v>
      </c>
      <c r="M110">
        <f>VLOOKUP(A110,Dias_Madrid!$A$1:$B$19,2,FALSE)</f>
        <v>9</v>
      </c>
      <c r="N110" t="str">
        <f>IF(C110&gt;DATE(2020,4,1),"Si","No")</f>
        <v>Si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43930</v>
      </c>
      <c r="D111" s="2">
        <v>1799</v>
      </c>
      <c r="E111" s="2">
        <v>87.9</v>
      </c>
      <c r="F111" s="2">
        <v>1083</v>
      </c>
      <c r="G111" s="2">
        <v>100</v>
      </c>
      <c r="H111">
        <v>121</v>
      </c>
      <c r="I111">
        <v>372</v>
      </c>
      <c r="J111" t="str">
        <f>IF(C111&gt;DATE(2020,3,22),"Si","No")</f>
        <v>Si</v>
      </c>
      <c r="K111" t="s">
        <v>55</v>
      </c>
      <c r="L111" t="str">
        <f>IF(C111&gt;DATE(2020,3,15),IF(C111&gt;DATE(2020,3,22),"Fuerte","Debil"),"No")</f>
        <v>Fuerte</v>
      </c>
      <c r="M111">
        <f>VLOOKUP(A111,Dias_Madrid!$A$1:$B$19,2,FALSE)</f>
        <v>9</v>
      </c>
      <c r="N111" t="str">
        <f>IF(C111&gt;DATE(2020,4,1),"Si","No")</f>
        <v>Si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43931</v>
      </c>
      <c r="D112" s="2">
        <v>1827</v>
      </c>
      <c r="E112" s="2">
        <v>80.47</v>
      </c>
      <c r="F112" s="2">
        <v>1147</v>
      </c>
      <c r="G112" s="2">
        <v>105</v>
      </c>
      <c r="H112">
        <v>128</v>
      </c>
      <c r="I112">
        <v>414</v>
      </c>
      <c r="J112" t="str">
        <f>IF(C112&gt;DATE(2020,3,22),"Si","No")</f>
        <v>Si</v>
      </c>
      <c r="K112" t="s">
        <v>55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Si</v>
      </c>
      <c r="O112" t="str">
        <f>IF(B112=13,"S","N")</f>
        <v>N</v>
      </c>
    </row>
    <row r="113" spans="1:15" x14ac:dyDescent="0.2">
      <c r="A113" t="s">
        <v>13</v>
      </c>
      <c r="B113">
        <v>4</v>
      </c>
      <c r="C113" s="3">
        <v>43895</v>
      </c>
      <c r="D113">
        <v>5</v>
      </c>
      <c r="E113">
        <v>0.43</v>
      </c>
      <c r="G113">
        <v>0</v>
      </c>
      <c r="H113">
        <v>0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No</v>
      </c>
      <c r="M113">
        <f>VLOOKUP(A113,Dias_Madrid!$A$1:$B$19,2,FALSE)</f>
        <v>11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13</v>
      </c>
      <c r="B114">
        <v>4</v>
      </c>
      <c r="C114" s="3">
        <v>43896</v>
      </c>
      <c r="D114">
        <v>6</v>
      </c>
      <c r="E114">
        <v>0.52</v>
      </c>
      <c r="G114">
        <v>0</v>
      </c>
      <c r="H114">
        <v>0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No</v>
      </c>
      <c r="M114">
        <f>VLOOKUP(A114,Dias_Madrid!$A$1:$B$19,2,FALSE)</f>
        <v>11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13</v>
      </c>
      <c r="B115">
        <v>4</v>
      </c>
      <c r="C115" s="3">
        <v>43897</v>
      </c>
      <c r="D115">
        <v>6</v>
      </c>
      <c r="E115">
        <v>0.52</v>
      </c>
      <c r="G115">
        <v>0</v>
      </c>
      <c r="H115">
        <v>0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No</v>
      </c>
      <c r="M115">
        <f>VLOOKUP(A115,Dias_Madrid!$A$1:$B$19,2,FALSE)</f>
        <v>11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13</v>
      </c>
      <c r="B116">
        <v>4</v>
      </c>
      <c r="C116" s="3">
        <v>43898</v>
      </c>
      <c r="D116">
        <v>11</v>
      </c>
      <c r="E116">
        <v>0.96</v>
      </c>
      <c r="G116">
        <v>0</v>
      </c>
      <c r="H116">
        <v>0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No</v>
      </c>
      <c r="M116">
        <f>VLOOKUP(A116,Dias_Madrid!$A$1:$B$19,2,FALSE)</f>
        <v>11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13</v>
      </c>
      <c r="B117">
        <v>4</v>
      </c>
      <c r="C117" s="3">
        <v>43899</v>
      </c>
      <c r="D117">
        <v>13</v>
      </c>
      <c r="E117">
        <v>1.1299999999999999</v>
      </c>
      <c r="G117">
        <v>1</v>
      </c>
      <c r="H117">
        <v>0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No</v>
      </c>
      <c r="M117">
        <f>VLOOKUP(A117,Dias_Madrid!$A$1:$B$19,2,FALSE)</f>
        <v>11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13</v>
      </c>
      <c r="B118">
        <v>4</v>
      </c>
      <c r="C118" s="3">
        <v>43900</v>
      </c>
      <c r="D118" s="9">
        <v>16</v>
      </c>
      <c r="E118">
        <v>1.39</v>
      </c>
      <c r="G118" s="9">
        <v>1</v>
      </c>
      <c r="H118" s="9">
        <v>0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No</v>
      </c>
      <c r="M118">
        <f>VLOOKUP(A118,Dias_Madrid!$A$1:$B$19,2,FALSE)</f>
        <v>11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13</v>
      </c>
      <c r="B119">
        <v>4</v>
      </c>
      <c r="C119" s="3">
        <v>43901</v>
      </c>
      <c r="D119" s="9">
        <v>22</v>
      </c>
      <c r="E119">
        <v>1.83</v>
      </c>
      <c r="G119" s="9">
        <v>2</v>
      </c>
      <c r="H119" s="9">
        <v>1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No</v>
      </c>
      <c r="M119">
        <f>VLOOKUP(A119,Dias_Madrid!$A$1:$B$19,2,FALSE)</f>
        <v>11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13</v>
      </c>
      <c r="B120">
        <v>4</v>
      </c>
      <c r="C120" s="3">
        <v>43902</v>
      </c>
      <c r="D120" s="9">
        <v>30</v>
      </c>
      <c r="E120">
        <v>2.52</v>
      </c>
      <c r="G120" s="9">
        <v>2</v>
      </c>
      <c r="H120" s="9">
        <v>1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No</v>
      </c>
      <c r="M120">
        <f>VLOOKUP(A120,Dias_Madrid!$A$1:$B$19,2,FALSE)</f>
        <v>11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13</v>
      </c>
      <c r="B121">
        <v>4</v>
      </c>
      <c r="C121" s="3">
        <v>43903</v>
      </c>
      <c r="D121" s="9">
        <v>28</v>
      </c>
      <c r="G121" s="9"/>
      <c r="H121" s="9">
        <v>1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No</v>
      </c>
      <c r="M121">
        <f>VLOOKUP(A121,Dias_Madrid!$A$1:$B$19,2,FALSE)</f>
        <v>11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13</v>
      </c>
      <c r="B122">
        <v>4</v>
      </c>
      <c r="C122" s="3">
        <v>43904</v>
      </c>
      <c r="D122" s="9">
        <v>28</v>
      </c>
      <c r="G122" s="9"/>
      <c r="H122" s="9">
        <v>1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No</v>
      </c>
      <c r="M122">
        <f>VLOOKUP(A122,Dias_Madrid!$A$1:$B$19,2,FALSE)</f>
        <v>11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13</v>
      </c>
      <c r="B123">
        <v>4</v>
      </c>
      <c r="C123" s="3">
        <v>43905</v>
      </c>
      <c r="D123" s="10">
        <v>73</v>
      </c>
      <c r="E123">
        <v>6.18</v>
      </c>
      <c r="G123" s="9">
        <v>4</v>
      </c>
      <c r="H123" s="9">
        <v>1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No</v>
      </c>
      <c r="M123">
        <f>VLOOKUP(A123,Dias_Madrid!$A$1:$B$19,2,FALSE)</f>
        <v>11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13</v>
      </c>
      <c r="B124">
        <v>4</v>
      </c>
      <c r="C124" s="3">
        <v>43906</v>
      </c>
      <c r="D124" s="9">
        <v>92</v>
      </c>
      <c r="E124">
        <v>7.83</v>
      </c>
      <c r="G124" s="9">
        <v>4</v>
      </c>
      <c r="H124" s="9">
        <v>1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Debil</v>
      </c>
      <c r="M124">
        <f>VLOOKUP(A124,Dias_Madrid!$A$1:$B$19,2,FALSE)</f>
        <v>11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13</v>
      </c>
      <c r="B125">
        <v>4</v>
      </c>
      <c r="C125" s="3">
        <v>43907</v>
      </c>
      <c r="D125" s="9">
        <v>112</v>
      </c>
      <c r="E125">
        <v>9.31</v>
      </c>
      <c r="G125" s="9">
        <v>4</v>
      </c>
      <c r="H125" s="9">
        <v>1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Debil</v>
      </c>
      <c r="M125">
        <f>VLOOKUP(A125,Dias_Madrid!$A$1:$B$19,2,FALSE)</f>
        <v>11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13</v>
      </c>
      <c r="B126">
        <v>4</v>
      </c>
      <c r="C126" s="3">
        <v>43908</v>
      </c>
      <c r="D126" s="9">
        <v>169</v>
      </c>
      <c r="E126">
        <v>14.18</v>
      </c>
      <c r="G126" s="9">
        <v>7</v>
      </c>
      <c r="H126" s="9">
        <v>2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Debil</v>
      </c>
      <c r="M126">
        <f>VLOOKUP(A126,Dias_Madrid!$A$1:$B$19,2,FALSE)</f>
        <v>11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13</v>
      </c>
      <c r="B127">
        <v>4</v>
      </c>
      <c r="C127" s="3">
        <v>43909</v>
      </c>
      <c r="D127" s="9">
        <v>203</v>
      </c>
      <c r="E127">
        <v>17.14</v>
      </c>
      <c r="G127" s="9">
        <v>10</v>
      </c>
      <c r="H127" s="9">
        <v>2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Debil</v>
      </c>
      <c r="M127">
        <f>VLOOKUP(A127,Dias_Madrid!$A$1:$B$19,2,FALSE)</f>
        <v>11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13</v>
      </c>
      <c r="B128">
        <v>4</v>
      </c>
      <c r="C128" s="3">
        <v>43910</v>
      </c>
      <c r="D128">
        <v>246</v>
      </c>
      <c r="E128">
        <v>20.88</v>
      </c>
      <c r="F128">
        <v>60</v>
      </c>
      <c r="G128">
        <v>14</v>
      </c>
      <c r="H128">
        <v>4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Debil</v>
      </c>
      <c r="M128">
        <f>VLOOKUP(A128,Dias_Madrid!$A$1:$B$19,2,FALSE)</f>
        <v>11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13</v>
      </c>
      <c r="B129">
        <v>4</v>
      </c>
      <c r="C129" s="3">
        <v>43911</v>
      </c>
      <c r="D129">
        <v>331</v>
      </c>
      <c r="E129">
        <v>28.1</v>
      </c>
      <c r="F129">
        <v>79</v>
      </c>
      <c r="G129">
        <v>14</v>
      </c>
      <c r="H129">
        <v>4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Debil</v>
      </c>
      <c r="M129">
        <f>VLOOKUP(A129,Dias_Madrid!$A$1:$B$19,2,FALSE)</f>
        <v>11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13</v>
      </c>
      <c r="B130">
        <v>4</v>
      </c>
      <c r="C130" s="3">
        <v>43912</v>
      </c>
      <c r="D130">
        <v>400</v>
      </c>
      <c r="E130">
        <v>33.840000000000003</v>
      </c>
      <c r="F130">
        <v>87</v>
      </c>
      <c r="G130">
        <v>27</v>
      </c>
      <c r="H130">
        <v>10</v>
      </c>
      <c r="I130">
        <v>18</v>
      </c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Debil</v>
      </c>
      <c r="M130">
        <f>VLOOKUP(A130,Dias_Madrid!$A$1:$B$19,2,FALSE)</f>
        <v>11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43913</v>
      </c>
      <c r="D131">
        <v>478</v>
      </c>
      <c r="E131">
        <v>40.450000000000003</v>
      </c>
      <c r="F131">
        <v>127</v>
      </c>
      <c r="G131">
        <v>35</v>
      </c>
      <c r="H131">
        <v>10</v>
      </c>
      <c r="I131">
        <v>19</v>
      </c>
      <c r="J131" t="str">
        <f>IF(C131&gt;DATE(2020,3,22),"Si","No")</f>
        <v>Si</v>
      </c>
      <c r="K131" t="s">
        <v>55</v>
      </c>
      <c r="L131" t="str">
        <f>IF(C131&gt;DATE(2020,3,15),IF(C131&gt;DATE(2020,3,22),"Fuerte","Debil"),"No")</f>
        <v>Fuerte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43914</v>
      </c>
      <c r="D132" s="1">
        <v>562</v>
      </c>
      <c r="E132">
        <v>45.55</v>
      </c>
      <c r="F132">
        <v>164</v>
      </c>
      <c r="G132">
        <v>40</v>
      </c>
      <c r="H132">
        <v>13</v>
      </c>
      <c r="I132">
        <v>28</v>
      </c>
      <c r="J132" t="str">
        <f>IF(C132&gt;DATE(2020,3,22),"Si","No")</f>
        <v>Si</v>
      </c>
      <c r="K132" t="s">
        <v>55</v>
      </c>
      <c r="L132" t="str">
        <f>IF(C132&gt;DATE(2020,3,15),IF(C132&gt;DATE(2020,3,22),"Fuerte","Debil"),"No")</f>
        <v>Fuerte</v>
      </c>
      <c r="M132">
        <f>VLOOKUP(A132,Dias_Madrid!$A$1:$B$19,2,FALSE)</f>
        <v>11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13</v>
      </c>
      <c r="B133">
        <v>4</v>
      </c>
      <c r="C133" s="3">
        <v>43915</v>
      </c>
      <c r="D133">
        <v>660</v>
      </c>
      <c r="E133">
        <v>53.23</v>
      </c>
      <c r="F133">
        <v>205</v>
      </c>
      <c r="G133">
        <v>43</v>
      </c>
      <c r="H133">
        <v>17</v>
      </c>
      <c r="I133">
        <v>39</v>
      </c>
      <c r="J133" t="str">
        <f>IF(C133&gt;DATE(2020,3,22),"Si","No")</f>
        <v>Si</v>
      </c>
      <c r="K133" t="s">
        <v>55</v>
      </c>
      <c r="L133" t="str">
        <f>IF(C133&gt;DATE(2020,3,15),IF(C133&gt;DATE(2020,3,22),"Fuerte","Debil"),"No")</f>
        <v>Fuerte</v>
      </c>
      <c r="M133">
        <f>VLOOKUP(A133,Dias_Madrid!$A$1:$B$19,2,FALSE)</f>
        <v>11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43916</v>
      </c>
      <c r="D134">
        <v>755</v>
      </c>
      <c r="E134">
        <v>63.25</v>
      </c>
      <c r="F134">
        <v>237</v>
      </c>
      <c r="G134">
        <v>46</v>
      </c>
      <c r="H134">
        <v>22</v>
      </c>
      <c r="I134">
        <v>67</v>
      </c>
      <c r="J134" t="str">
        <f>IF(C134&gt;DATE(2020,3,22),"Si","No")</f>
        <v>Si</v>
      </c>
      <c r="K134" t="s">
        <v>55</v>
      </c>
      <c r="L134" t="str">
        <f>IF(C134&gt;DATE(2020,3,15),IF(C134&gt;DATE(2020,3,22),"Fuerte","Debil"),"No")</f>
        <v>Fuerte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43917</v>
      </c>
      <c r="D135">
        <v>862</v>
      </c>
      <c r="E135">
        <v>72.56</v>
      </c>
      <c r="F135">
        <v>283</v>
      </c>
      <c r="G135">
        <v>59</v>
      </c>
      <c r="H135">
        <v>26</v>
      </c>
      <c r="I135">
        <v>80</v>
      </c>
      <c r="J135" t="str">
        <f>IF(C135&gt;DATE(2020,3,22),"Si","No")</f>
        <v>Si</v>
      </c>
      <c r="K135" t="s">
        <v>55</v>
      </c>
      <c r="L135" t="str">
        <f>IF(C135&gt;DATE(2020,3,15),IF(C135&gt;DATE(2020,3,22),"Fuerte","Debil"),"No")</f>
        <v>Fuerte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43918</v>
      </c>
      <c r="D136">
        <v>958</v>
      </c>
      <c r="E136">
        <v>79.69</v>
      </c>
      <c r="F136">
        <v>345</v>
      </c>
      <c r="G136">
        <v>71</v>
      </c>
      <c r="H136">
        <v>29</v>
      </c>
      <c r="I136">
        <v>82</v>
      </c>
      <c r="J136" t="str">
        <f>IF(C136&gt;DATE(2020,3,22),"Si","No")</f>
        <v>Si</v>
      </c>
      <c r="K136" t="s">
        <v>55</v>
      </c>
      <c r="L136" t="str">
        <f>IF(C136&gt;DATE(2020,3,15),IF(C136&gt;DATE(2020,3,22),"Fuerte","Debil"),"No")</f>
        <v>Fuerte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43919</v>
      </c>
      <c r="D137" s="2">
        <v>1000</v>
      </c>
      <c r="E137" s="2">
        <v>80.650000000000006</v>
      </c>
      <c r="F137">
        <v>353</v>
      </c>
      <c r="G137">
        <v>80</v>
      </c>
      <c r="H137">
        <v>37</v>
      </c>
      <c r="I137">
        <v>100</v>
      </c>
      <c r="J137" t="str">
        <f>IF(C137&gt;DATE(2020,3,22),"Si","No")</f>
        <v>Si</v>
      </c>
      <c r="K137" t="s">
        <v>55</v>
      </c>
      <c r="L137" t="str">
        <f>IF(C137&gt;DATE(2020,3,15),IF(C137&gt;DATE(2020,3,22),"Fuerte","Debil"),"No")</f>
        <v>Fuerte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43920</v>
      </c>
      <c r="D138" s="2">
        <v>1069</v>
      </c>
      <c r="E138" s="2">
        <v>85</v>
      </c>
      <c r="F138" s="2">
        <v>399</v>
      </c>
      <c r="G138">
        <v>85</v>
      </c>
      <c r="H138">
        <v>42</v>
      </c>
      <c r="I138">
        <v>111</v>
      </c>
      <c r="J138" t="str">
        <f>IF(C138&gt;DATE(2020,3,22),"Si","No")</f>
        <v>Si</v>
      </c>
      <c r="K138" t="s">
        <v>55</v>
      </c>
      <c r="L138" t="str">
        <f>IF(C138&gt;DATE(2020,3,15),IF(C138&gt;DATE(2020,3,22),"Fuerte","Debil"),"No")</f>
        <v>Fuerte</v>
      </c>
      <c r="M138">
        <f>VLOOKUP(A138,Dias_Madrid!$A$1:$B$19,2,FALSE)</f>
        <v>11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13</v>
      </c>
      <c r="B139">
        <v>4</v>
      </c>
      <c r="C139" s="3">
        <v>43921</v>
      </c>
      <c r="D139" s="2">
        <v>1131</v>
      </c>
      <c r="E139" s="2">
        <v>88.65</v>
      </c>
      <c r="F139" s="2">
        <v>468</v>
      </c>
      <c r="G139" s="2">
        <v>95</v>
      </c>
      <c r="H139">
        <v>46</v>
      </c>
      <c r="I139">
        <v>170</v>
      </c>
      <c r="J139" t="str">
        <f>IF(C139&gt;DATE(2020,3,22),"Si","No")</f>
        <v>Si</v>
      </c>
      <c r="K139" t="s">
        <v>55</v>
      </c>
      <c r="L139" t="str">
        <f>IF(C139&gt;DATE(2020,3,15),IF(C139&gt;DATE(2020,3,22),"Fuerte","Debil"),"No")</f>
        <v>Fuerte</v>
      </c>
      <c r="M139">
        <f>VLOOKUP(A139,Dias_Madrid!$A$1:$B$19,2,FALSE)</f>
        <v>11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43922</v>
      </c>
      <c r="D140" s="2">
        <v>1204</v>
      </c>
      <c r="E140" s="2">
        <v>90.04</v>
      </c>
      <c r="F140" s="2">
        <v>517</v>
      </c>
      <c r="G140" s="2">
        <v>105</v>
      </c>
      <c r="H140">
        <v>58</v>
      </c>
      <c r="I140">
        <v>239</v>
      </c>
      <c r="J140" t="str">
        <f>IF(C140&gt;DATE(2020,3,22),"Si","No")</f>
        <v>Si</v>
      </c>
      <c r="K140" t="s">
        <v>55</v>
      </c>
      <c r="L140" t="str">
        <f>IF(C140&gt;DATE(2020,3,15),IF(C140&gt;DATE(2020,3,22),"Fuerte","Debil"),"No")</f>
        <v>Fuerte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43923</v>
      </c>
      <c r="D141" s="2">
        <v>1257</v>
      </c>
      <c r="E141" s="2">
        <v>91.7</v>
      </c>
      <c r="F141" s="2">
        <v>587</v>
      </c>
      <c r="G141" s="2">
        <v>112</v>
      </c>
      <c r="H141">
        <v>69</v>
      </c>
      <c r="I141">
        <v>375</v>
      </c>
      <c r="J141" t="str">
        <f>IF(C141&gt;DATE(2020,3,22),"Si","No")</f>
        <v>Si</v>
      </c>
      <c r="K141" t="s">
        <v>55</v>
      </c>
      <c r="L141" t="str">
        <f>IF(C141&gt;DATE(2020,3,15),IF(C141&gt;DATE(2020,3,22),"Fuerte","Debil"),"No")</f>
        <v>Fuerte</v>
      </c>
      <c r="M141">
        <f>VLOOKUP(A141,Dias_Madrid!$A$1:$B$19,2,FALSE)</f>
        <v>11</v>
      </c>
      <c r="N141" t="str">
        <f>IF(C141&gt;DATE(2020,4,1),"Si","No")</f>
        <v>Si</v>
      </c>
      <c r="O141" t="str">
        <f>IF(B141=13,"S","N")</f>
        <v>N</v>
      </c>
    </row>
    <row r="142" spans="1:15" x14ac:dyDescent="0.2">
      <c r="A142" s="18" t="s">
        <v>13</v>
      </c>
      <c r="B142" s="18">
        <v>4</v>
      </c>
      <c r="C142" s="3">
        <v>43924</v>
      </c>
      <c r="D142" s="19">
        <v>1271</v>
      </c>
      <c r="E142" s="19">
        <v>89</v>
      </c>
      <c r="F142" s="19">
        <v>634</v>
      </c>
      <c r="G142" s="19">
        <v>114</v>
      </c>
      <c r="H142" s="18">
        <v>71</v>
      </c>
      <c r="I142" s="18">
        <v>422</v>
      </c>
      <c r="J142" t="str">
        <f>IF(C142&gt;DATE(2020,3,22),"Si","No")</f>
        <v>Si</v>
      </c>
      <c r="K142" t="s">
        <v>55</v>
      </c>
      <c r="L142" t="str">
        <f>IF(C142&gt;DATE(2020,3,15),IF(C142&gt;DATE(2020,3,22),"Fuerte","Debil"),"No")</f>
        <v>Fuerte</v>
      </c>
      <c r="M142">
        <f>VLOOKUP(A142,Dias_Madrid!$A$1:$B$19,2,FALSE)</f>
        <v>11</v>
      </c>
      <c r="N142" t="str">
        <f>IF(C142&gt;DATE(2020,4,1),"Si","No")</f>
        <v>Si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43925</v>
      </c>
      <c r="D143" s="2">
        <v>1293</v>
      </c>
      <c r="E143" s="2">
        <v>83.69</v>
      </c>
      <c r="F143" s="2">
        <v>664</v>
      </c>
      <c r="G143" s="2">
        <v>120</v>
      </c>
      <c r="H143">
        <v>75</v>
      </c>
      <c r="I143">
        <v>461</v>
      </c>
      <c r="J143" t="str">
        <f>IF(C143&gt;DATE(2020,3,22),"Si","No")</f>
        <v>Si</v>
      </c>
      <c r="K143" t="s">
        <v>55</v>
      </c>
      <c r="L143" t="str">
        <f>IF(C143&gt;DATE(2020,3,15),IF(C143&gt;DATE(2020,3,22),"Fuerte","Debil"),"No")</f>
        <v>Fuerte</v>
      </c>
      <c r="M143">
        <f>VLOOKUP(A143,Dias_Madrid!$A$1:$B$19,2,FALSE)</f>
        <v>11</v>
      </c>
      <c r="N143" t="str">
        <f>IF(C143&gt;DATE(2020,4,1),"Si","No")</f>
        <v>Si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43926</v>
      </c>
      <c r="D144" s="2">
        <v>1320</v>
      </c>
      <c r="E144" s="2">
        <v>80.040000000000006</v>
      </c>
      <c r="F144" s="2">
        <v>683</v>
      </c>
      <c r="G144">
        <v>121</v>
      </c>
      <c r="H144" s="2">
        <v>81</v>
      </c>
      <c r="I144">
        <v>531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11</v>
      </c>
      <c r="N144" t="str">
        <f>IF(C144&gt;DATE(2020,4,1),"Si","No")</f>
        <v>Si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43927</v>
      </c>
      <c r="D145" s="2">
        <v>1369</v>
      </c>
      <c r="E145" s="2">
        <v>77.510000000000005</v>
      </c>
      <c r="F145" s="2">
        <v>705</v>
      </c>
      <c r="G145">
        <v>124</v>
      </c>
      <c r="H145" s="2">
        <v>84</v>
      </c>
      <c r="I145">
        <v>537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11</v>
      </c>
      <c r="N145" t="str">
        <f>IF(C145&gt;DATE(2020,4,1),"Si","No")</f>
        <v>Si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43928</v>
      </c>
      <c r="D146" s="2">
        <v>1412</v>
      </c>
      <c r="E146" s="2">
        <v>73.95</v>
      </c>
      <c r="F146" s="2">
        <v>731</v>
      </c>
      <c r="G146">
        <v>129</v>
      </c>
      <c r="H146" s="2">
        <v>89</v>
      </c>
      <c r="I146">
        <v>616</v>
      </c>
      <c r="J146" t="str">
        <f>IF(C146&gt;DATE(2020,3,22),"Si","No")</f>
        <v>Si</v>
      </c>
      <c r="K146" t="s">
        <v>55</v>
      </c>
      <c r="L146" t="str">
        <f>IF(C146&gt;DATE(2020,3,15),IF(C146&gt;DATE(2020,3,22),"Fuerte","Debil"),"No")</f>
        <v>Fuerte</v>
      </c>
      <c r="M146">
        <f>VLOOKUP(A146,Dias_Madrid!$A$1:$B$19,2,FALSE)</f>
        <v>11</v>
      </c>
      <c r="N146" t="str">
        <f>IF(C146&gt;DATE(2020,4,1),"Si","No")</f>
        <v>Si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43929</v>
      </c>
      <c r="D147" s="2">
        <v>1448</v>
      </c>
      <c r="E147" s="2">
        <v>68.55</v>
      </c>
      <c r="F147" s="2">
        <v>751</v>
      </c>
      <c r="G147">
        <v>132</v>
      </c>
      <c r="H147" s="2">
        <v>89</v>
      </c>
      <c r="I147">
        <v>696</v>
      </c>
      <c r="J147" t="str">
        <f>IF(C147&gt;DATE(2020,3,22),"Si","No")</f>
        <v>Si</v>
      </c>
      <c r="K147" t="s">
        <v>55</v>
      </c>
      <c r="L147" t="str">
        <f>IF(C147&gt;DATE(2020,3,15),IF(C147&gt;DATE(2020,3,22),"Fuerte","Debil"),"No")</f>
        <v>Fuerte</v>
      </c>
      <c r="M147">
        <f>VLOOKUP(A147,Dias_Madrid!$A$1:$B$19,2,FALSE)</f>
        <v>11</v>
      </c>
      <c r="N147" t="str">
        <f>IF(C147&gt;DATE(2020,4,1),"Si","No")</f>
        <v>Si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43930</v>
      </c>
      <c r="D148" s="2">
        <v>1488</v>
      </c>
      <c r="E148" s="2">
        <v>63.77</v>
      </c>
      <c r="F148" s="2">
        <v>777</v>
      </c>
      <c r="G148">
        <v>136</v>
      </c>
      <c r="H148" s="2">
        <v>97</v>
      </c>
      <c r="I148">
        <v>737</v>
      </c>
      <c r="J148" t="str">
        <f>IF(C148&gt;DATE(2020,3,22),"Si","No")</f>
        <v>Si</v>
      </c>
      <c r="K148" t="s">
        <v>55</v>
      </c>
      <c r="L148" t="str">
        <f>IF(C148&gt;DATE(2020,3,15),IF(C148&gt;DATE(2020,3,22),"Fuerte","Debil"),"No")</f>
        <v>Fuerte</v>
      </c>
      <c r="M148">
        <f>VLOOKUP(A148,Dias_Madrid!$A$1:$B$19,2,FALSE)</f>
        <v>11</v>
      </c>
      <c r="N148" t="str">
        <f>IF(C148&gt;DATE(2020,4,1),"Si","No")</f>
        <v>Si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43931</v>
      </c>
      <c r="D149" s="2">
        <v>1507</v>
      </c>
      <c r="E149" s="2">
        <v>56.11</v>
      </c>
      <c r="F149" s="2">
        <v>778</v>
      </c>
      <c r="G149">
        <v>137</v>
      </c>
      <c r="H149" s="2">
        <v>102</v>
      </c>
      <c r="I149">
        <v>757</v>
      </c>
      <c r="J149" t="str">
        <f>IF(C149&gt;DATE(2020,3,22),"Si","No")</f>
        <v>Si</v>
      </c>
      <c r="K149" t="s">
        <v>55</v>
      </c>
      <c r="L149" t="str">
        <f>IF(C149&gt;DATE(2020,3,15),IF(C149&gt;DATE(2020,3,22),"Fuerte","Debil"),"No")</f>
        <v>Fuerte</v>
      </c>
      <c r="M149">
        <f>VLOOKUP(A149,Dias_Madrid!$A$1:$B$19,2,FALSE)</f>
        <v>11</v>
      </c>
      <c r="N149" t="str">
        <f>IF(C149&gt;DATE(2020,4,1),"Si","No")</f>
        <v>Si</v>
      </c>
      <c r="O149" t="str">
        <f>IF(B149=13,"S","N")</f>
        <v>N</v>
      </c>
    </row>
    <row r="150" spans="1:15" x14ac:dyDescent="0.2">
      <c r="A150" t="s">
        <v>14</v>
      </c>
      <c r="B150">
        <v>5</v>
      </c>
      <c r="C150" s="3">
        <v>43895</v>
      </c>
      <c r="D150">
        <v>7</v>
      </c>
      <c r="E150">
        <v>0.33</v>
      </c>
      <c r="G150">
        <v>0</v>
      </c>
      <c r="H150">
        <v>0</v>
      </c>
      <c r="I150" s="3"/>
      <c r="J150" t="str">
        <f>IF(C150&gt;DATE(2020,3,22),"Si","No")</f>
        <v>No</v>
      </c>
      <c r="K150" t="s">
        <v>55</v>
      </c>
      <c r="L150" t="str">
        <f>IF(C150&gt;DATE(2020,3,15),IF(C150&gt;DATE(2020,3,22),"Fuerte","Debil"),"No")</f>
        <v>No</v>
      </c>
      <c r="M150">
        <f>VLOOKUP(A150,Dias_Madrid!$A$1:$B$19,2,FALSE)</f>
        <v>14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14</v>
      </c>
      <c r="B151">
        <v>5</v>
      </c>
      <c r="C151" s="3">
        <v>43896</v>
      </c>
      <c r="D151">
        <v>8</v>
      </c>
      <c r="E151">
        <v>0.37</v>
      </c>
      <c r="G151">
        <v>0</v>
      </c>
      <c r="H151">
        <v>0</v>
      </c>
      <c r="I151" s="3"/>
      <c r="J151" t="str">
        <f>IF(C151&gt;DATE(2020,3,22),"Si","No")</f>
        <v>No</v>
      </c>
      <c r="K151" t="s">
        <v>55</v>
      </c>
      <c r="L151" t="str">
        <f>IF(C151&gt;DATE(2020,3,15),IF(C151&gt;DATE(2020,3,22),"Fuerte","Debil"),"No")</f>
        <v>No</v>
      </c>
      <c r="M151">
        <f>VLOOKUP(A151,Dias_Madrid!$A$1:$B$19,2,FALSE)</f>
        <v>14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14</v>
      </c>
      <c r="B152">
        <v>5</v>
      </c>
      <c r="C152" s="3">
        <v>43897</v>
      </c>
      <c r="D152">
        <v>11</v>
      </c>
      <c r="E152">
        <v>0.51</v>
      </c>
      <c r="G152">
        <v>0</v>
      </c>
      <c r="H152">
        <v>0</v>
      </c>
      <c r="I152" s="3"/>
      <c r="J152" t="str">
        <f>IF(C152&gt;DATE(2020,3,22),"Si","No")</f>
        <v>No</v>
      </c>
      <c r="K152" t="s">
        <v>55</v>
      </c>
      <c r="L152" t="str">
        <f>IF(C152&gt;DATE(2020,3,15),IF(C152&gt;DATE(2020,3,22),"Fuerte","Debil"),"No")</f>
        <v>No</v>
      </c>
      <c r="M152">
        <f>VLOOKUP(A152,Dias_Madrid!$A$1:$B$19,2,FALSE)</f>
        <v>14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14</v>
      </c>
      <c r="B153">
        <v>5</v>
      </c>
      <c r="C153" s="3">
        <v>43898</v>
      </c>
      <c r="D153">
        <v>22</v>
      </c>
      <c r="E153">
        <v>1.02</v>
      </c>
      <c r="G153">
        <v>0</v>
      </c>
      <c r="H153">
        <v>0</v>
      </c>
      <c r="I153" s="3"/>
      <c r="J153" t="str">
        <f>IF(C153&gt;DATE(2020,3,22),"Si","No")</f>
        <v>No</v>
      </c>
      <c r="K153" t="s">
        <v>55</v>
      </c>
      <c r="L153" t="str">
        <f>IF(C153&gt;DATE(2020,3,15),IF(C153&gt;DATE(2020,3,22),"Fuerte","Debil"),"No")</f>
        <v>No</v>
      </c>
      <c r="M153">
        <f>VLOOKUP(A153,Dias_Madrid!$A$1:$B$19,2,FALSE)</f>
        <v>14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14</v>
      </c>
      <c r="B154">
        <v>5</v>
      </c>
      <c r="C154" s="3">
        <v>43899</v>
      </c>
      <c r="D154">
        <v>25</v>
      </c>
      <c r="E154">
        <v>1.1599999999999999</v>
      </c>
      <c r="G154">
        <v>1</v>
      </c>
      <c r="H154">
        <v>0</v>
      </c>
      <c r="I154" s="3"/>
      <c r="J154" t="str">
        <f>IF(C154&gt;DATE(2020,3,22),"Si","No")</f>
        <v>No</v>
      </c>
      <c r="K154" t="s">
        <v>55</v>
      </c>
      <c r="L154" t="str">
        <f>IF(C154&gt;DATE(2020,3,15),IF(C154&gt;DATE(2020,3,22),"Fuerte","Debil"),"No")</f>
        <v>No</v>
      </c>
      <c r="M154">
        <f>VLOOKUP(A154,Dias_Madrid!$A$1:$B$19,2,FALSE)</f>
        <v>14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14</v>
      </c>
      <c r="B155">
        <v>5</v>
      </c>
      <c r="C155" s="3">
        <v>43900</v>
      </c>
      <c r="D155" s="9">
        <v>37</v>
      </c>
      <c r="E155">
        <v>1.49</v>
      </c>
      <c r="G155" s="9">
        <v>1</v>
      </c>
      <c r="H155" s="9">
        <v>0</v>
      </c>
      <c r="I155" s="3"/>
      <c r="J155" t="str">
        <f>IF(C155&gt;DATE(2020,3,22),"Si","No")</f>
        <v>No</v>
      </c>
      <c r="K155" t="s">
        <v>55</v>
      </c>
      <c r="L155" t="str">
        <f>IF(C155&gt;DATE(2020,3,15),IF(C155&gt;DATE(2020,3,22),"Fuerte","Debil"),"No")</f>
        <v>No</v>
      </c>
      <c r="M155">
        <f>VLOOKUP(A155,Dias_Madrid!$A$1:$B$19,2,FALSE)</f>
        <v>14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14</v>
      </c>
      <c r="B156">
        <v>5</v>
      </c>
      <c r="C156" s="3">
        <v>43901</v>
      </c>
      <c r="D156" s="9">
        <v>51</v>
      </c>
      <c r="E156">
        <v>2.09</v>
      </c>
      <c r="G156" s="9">
        <v>3</v>
      </c>
      <c r="H156" s="9">
        <v>0</v>
      </c>
      <c r="I156" s="3"/>
      <c r="J156" t="str">
        <f>IF(C156&gt;DATE(2020,3,22),"Si","No")</f>
        <v>No</v>
      </c>
      <c r="K156" t="s">
        <v>55</v>
      </c>
      <c r="L156" t="str">
        <f>IF(C156&gt;DATE(2020,3,15),IF(C156&gt;DATE(2020,3,22),"Fuerte","Debil"),"No")</f>
        <v>No</v>
      </c>
      <c r="M156">
        <f>VLOOKUP(A156,Dias_Madrid!$A$1:$B$19,2,FALSE)</f>
        <v>14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14</v>
      </c>
      <c r="B157">
        <v>5</v>
      </c>
      <c r="C157" s="3">
        <v>43902</v>
      </c>
      <c r="D157" s="9">
        <v>70</v>
      </c>
      <c r="E157">
        <v>2.97</v>
      </c>
      <c r="G157" s="9">
        <v>2</v>
      </c>
      <c r="H157" s="9">
        <v>0</v>
      </c>
      <c r="I157" s="3"/>
      <c r="J157" t="str">
        <f>IF(C157&gt;DATE(2020,3,22),"Si","No")</f>
        <v>No</v>
      </c>
      <c r="K157" t="s">
        <v>55</v>
      </c>
      <c r="L157" t="str">
        <f>IF(C157&gt;DATE(2020,3,15),IF(C157&gt;DATE(2020,3,22),"Fuerte","Debil"),"No")</f>
        <v>No</v>
      </c>
      <c r="M157">
        <f>VLOOKUP(A157,Dias_Madrid!$A$1:$B$19,2,FALSE)</f>
        <v>14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14</v>
      </c>
      <c r="B158">
        <v>5</v>
      </c>
      <c r="C158" s="3">
        <v>43903</v>
      </c>
      <c r="D158" s="9">
        <v>90</v>
      </c>
      <c r="G158" s="9"/>
      <c r="H158" s="9">
        <v>1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No</v>
      </c>
      <c r="M158">
        <f>VLOOKUP(A158,Dias_Madrid!$A$1:$B$19,2,FALSE)</f>
        <v>14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14</v>
      </c>
      <c r="B159">
        <v>5</v>
      </c>
      <c r="C159" s="3">
        <v>43904</v>
      </c>
      <c r="D159" s="9">
        <v>109</v>
      </c>
      <c r="G159" s="9"/>
      <c r="H159" s="9">
        <v>1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No</v>
      </c>
      <c r="M159">
        <f>VLOOKUP(A159,Dias_Madrid!$A$1:$B$19,2,FALSE)</f>
        <v>14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14</v>
      </c>
      <c r="B160">
        <v>5</v>
      </c>
      <c r="C160" s="3">
        <v>43905</v>
      </c>
      <c r="D160" s="10">
        <v>119</v>
      </c>
      <c r="E160">
        <v>5.2</v>
      </c>
      <c r="G160" s="9">
        <v>9</v>
      </c>
      <c r="H160" s="9">
        <v>1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No</v>
      </c>
      <c r="M160">
        <f>VLOOKUP(A160,Dias_Madrid!$A$1:$B$19,2,FALSE)</f>
        <v>14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14</v>
      </c>
      <c r="B161">
        <v>5</v>
      </c>
      <c r="C161" s="3">
        <v>43906</v>
      </c>
      <c r="D161" s="9">
        <v>148</v>
      </c>
      <c r="E161">
        <v>6.55</v>
      </c>
      <c r="G161" s="9">
        <v>13</v>
      </c>
      <c r="H161" s="9">
        <v>2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Debil</v>
      </c>
      <c r="M161">
        <f>VLOOKUP(A161,Dias_Madrid!$A$1:$B$19,2,FALSE)</f>
        <v>14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14</v>
      </c>
      <c r="B162">
        <v>5</v>
      </c>
      <c r="C162" s="3">
        <v>43907</v>
      </c>
      <c r="D162" s="9">
        <v>181</v>
      </c>
      <c r="E162">
        <v>8.08</v>
      </c>
      <c r="G162" s="9">
        <v>17</v>
      </c>
      <c r="H162" s="9">
        <v>3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Debil</v>
      </c>
      <c r="M162">
        <f>VLOOKUP(A162,Dias_Madrid!$A$1:$B$19,2,FALSE)</f>
        <v>14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14</v>
      </c>
      <c r="B163">
        <v>5</v>
      </c>
      <c r="C163" s="3">
        <v>43908</v>
      </c>
      <c r="D163" s="9">
        <v>220</v>
      </c>
      <c r="E163">
        <v>9.84</v>
      </c>
      <c r="G163" s="9">
        <v>23</v>
      </c>
      <c r="H163" s="9">
        <v>3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Debil</v>
      </c>
      <c r="M163">
        <f>VLOOKUP(A163,Dias_Madrid!$A$1:$B$19,2,FALSE)</f>
        <v>14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14</v>
      </c>
      <c r="B164">
        <v>5</v>
      </c>
      <c r="C164" s="3">
        <v>43909</v>
      </c>
      <c r="D164" s="9">
        <v>287</v>
      </c>
      <c r="E164">
        <v>12.82</v>
      </c>
      <c r="G164" s="9">
        <v>25</v>
      </c>
      <c r="H164" s="9">
        <v>4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Debil</v>
      </c>
      <c r="M164">
        <f>VLOOKUP(A164,Dias_Madrid!$A$1:$B$19,2,FALSE)</f>
        <v>14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14</v>
      </c>
      <c r="B165">
        <v>5</v>
      </c>
      <c r="C165" s="3">
        <v>43910</v>
      </c>
      <c r="D165">
        <v>348</v>
      </c>
      <c r="E165">
        <v>15.65</v>
      </c>
      <c r="F165">
        <v>139</v>
      </c>
      <c r="G165">
        <v>29</v>
      </c>
      <c r="H165">
        <v>7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Debil</v>
      </c>
      <c r="M165">
        <f>VLOOKUP(A165,Dias_Madrid!$A$1:$B$19,2,FALSE)</f>
        <v>14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14</v>
      </c>
      <c r="B166">
        <v>5</v>
      </c>
      <c r="C166" s="3">
        <v>43911</v>
      </c>
      <c r="D166">
        <v>414</v>
      </c>
      <c r="E166">
        <v>18.440000000000001</v>
      </c>
      <c r="F166">
        <v>150</v>
      </c>
      <c r="G166">
        <v>32</v>
      </c>
      <c r="H166">
        <v>9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Debil</v>
      </c>
      <c r="M166">
        <f>VLOOKUP(A166,Dias_Madrid!$A$1:$B$19,2,FALSE)</f>
        <v>14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14</v>
      </c>
      <c r="B167">
        <v>5</v>
      </c>
      <c r="C167" s="3">
        <v>43912</v>
      </c>
      <c r="D167">
        <v>481</v>
      </c>
      <c r="E167">
        <v>21.32</v>
      </c>
      <c r="F167">
        <v>172</v>
      </c>
      <c r="G167">
        <v>32</v>
      </c>
      <c r="H167">
        <v>11</v>
      </c>
      <c r="I167">
        <v>7</v>
      </c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Debil</v>
      </c>
      <c r="M167">
        <f>VLOOKUP(A167,Dias_Madrid!$A$1:$B$19,2,FALSE)</f>
        <v>14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14</v>
      </c>
      <c r="B168">
        <v>5</v>
      </c>
      <c r="C168" s="3">
        <v>43913</v>
      </c>
      <c r="D168">
        <v>557</v>
      </c>
      <c r="E168">
        <v>24.71</v>
      </c>
      <c r="F168">
        <v>207</v>
      </c>
      <c r="G168">
        <v>36</v>
      </c>
      <c r="H168">
        <v>16</v>
      </c>
      <c r="I168">
        <v>8</v>
      </c>
      <c r="J168" t="str">
        <f>IF(C168&gt;DATE(2020,3,22),"Si","No")</f>
        <v>Si</v>
      </c>
      <c r="K168" t="s">
        <v>55</v>
      </c>
      <c r="L168" t="str">
        <f>IF(C168&gt;DATE(2020,3,15),IF(C168&gt;DATE(2020,3,22),"Fuerte","Debil"),"No")</f>
        <v>Fuerte</v>
      </c>
      <c r="M168">
        <f>VLOOKUP(A168,Dias_Madrid!$A$1:$B$19,2,FALSE)</f>
        <v>14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14</v>
      </c>
      <c r="B169">
        <v>5</v>
      </c>
      <c r="C169" s="3">
        <v>43914</v>
      </c>
      <c r="D169">
        <v>657</v>
      </c>
      <c r="E169">
        <v>27.92</v>
      </c>
      <c r="F169">
        <v>235</v>
      </c>
      <c r="G169">
        <v>43</v>
      </c>
      <c r="H169">
        <v>21</v>
      </c>
      <c r="I169">
        <v>15</v>
      </c>
      <c r="J169" t="str">
        <f>IF(C169&gt;DATE(2020,3,22),"Si","No")</f>
        <v>Si</v>
      </c>
      <c r="K169" t="s">
        <v>55</v>
      </c>
      <c r="L169" t="str">
        <f>IF(C169&gt;DATE(2020,3,15),IF(C169&gt;DATE(2020,3,22),"Fuerte","Debil"),"No")</f>
        <v>Fuerte</v>
      </c>
      <c r="M169">
        <f>VLOOKUP(A169,Dias_Madrid!$A$1:$B$19,2,FALSE)</f>
        <v>14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14</v>
      </c>
      <c r="B170">
        <v>5</v>
      </c>
      <c r="C170" s="3">
        <v>43915</v>
      </c>
      <c r="D170">
        <v>784</v>
      </c>
      <c r="E170">
        <v>33.01</v>
      </c>
      <c r="F170">
        <v>279</v>
      </c>
      <c r="G170">
        <v>45</v>
      </c>
      <c r="H170">
        <v>24</v>
      </c>
      <c r="I170">
        <v>18</v>
      </c>
      <c r="J170" t="str">
        <f>IF(C170&gt;DATE(2020,3,22),"Si","No")</f>
        <v>Si</v>
      </c>
      <c r="K170" t="s">
        <v>55</v>
      </c>
      <c r="L170" t="str">
        <f>IF(C170&gt;DATE(2020,3,15),IF(C170&gt;DATE(2020,3,22),"Fuerte","Debil"),"No")</f>
        <v>Fuerte</v>
      </c>
      <c r="M170">
        <f>VLOOKUP(A170,Dias_Madrid!$A$1:$B$19,2,FALSE)</f>
        <v>14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14</v>
      </c>
      <c r="B171">
        <v>5</v>
      </c>
      <c r="C171" s="3">
        <v>43916</v>
      </c>
      <c r="D171">
        <v>878</v>
      </c>
      <c r="E171">
        <v>37.520000000000003</v>
      </c>
      <c r="F171">
        <v>328</v>
      </c>
      <c r="G171">
        <v>61</v>
      </c>
      <c r="H171">
        <v>27</v>
      </c>
      <c r="I171">
        <v>20</v>
      </c>
      <c r="J171" t="str">
        <f>IF(C171&gt;DATE(2020,3,22),"Si","No")</f>
        <v>Si</v>
      </c>
      <c r="K171" t="s">
        <v>55</v>
      </c>
      <c r="L171" t="str">
        <f>IF(C171&gt;DATE(2020,3,15),IF(C171&gt;DATE(2020,3,22),"Fuerte","Debil"),"No")</f>
        <v>Fuerte</v>
      </c>
      <c r="M171">
        <f>VLOOKUP(A171,Dias_Madrid!$A$1:$B$19,2,FALSE)</f>
        <v>14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14</v>
      </c>
      <c r="B172">
        <v>5</v>
      </c>
      <c r="C172" s="3">
        <v>43917</v>
      </c>
      <c r="D172" s="2">
        <v>1025</v>
      </c>
      <c r="E172">
        <v>43.42</v>
      </c>
      <c r="F172">
        <v>377</v>
      </c>
      <c r="G172">
        <v>68</v>
      </c>
      <c r="H172">
        <v>36</v>
      </c>
      <c r="I172">
        <v>25</v>
      </c>
      <c r="J172" t="str">
        <f>IF(C172&gt;DATE(2020,3,22),"Si","No")</f>
        <v>Si</v>
      </c>
      <c r="K172" t="s">
        <v>55</v>
      </c>
      <c r="L172" t="str">
        <f>IF(C172&gt;DATE(2020,3,15),IF(C172&gt;DATE(2020,3,22),"Fuerte","Debil"),"No")</f>
        <v>Fuerte</v>
      </c>
      <c r="M172">
        <f>VLOOKUP(A172,Dias_Madrid!$A$1:$B$19,2,FALSE)</f>
        <v>14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14</v>
      </c>
      <c r="B173">
        <v>5</v>
      </c>
      <c r="C173" s="3">
        <v>43918</v>
      </c>
      <c r="D173" s="2">
        <v>1125</v>
      </c>
      <c r="E173">
        <v>47.18</v>
      </c>
      <c r="F173">
        <v>425</v>
      </c>
      <c r="G173">
        <v>78</v>
      </c>
      <c r="H173">
        <v>39</v>
      </c>
      <c r="I173">
        <v>30</v>
      </c>
      <c r="J173" t="str">
        <f>IF(C173&gt;DATE(2020,3,22),"Si","No")</f>
        <v>Si</v>
      </c>
      <c r="K173" t="s">
        <v>55</v>
      </c>
      <c r="L173" t="str">
        <f>IF(C173&gt;DATE(2020,3,15),IF(C173&gt;DATE(2020,3,22),"Fuerte","Debil"),"No")</f>
        <v>Fuerte</v>
      </c>
      <c r="M173">
        <f>VLOOKUP(A173,Dias_Madrid!$A$1:$B$19,2,FALSE)</f>
        <v>14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14</v>
      </c>
      <c r="B174">
        <v>5</v>
      </c>
      <c r="C174" s="3">
        <v>43919</v>
      </c>
      <c r="D174" s="2">
        <v>1204</v>
      </c>
      <c r="E174">
        <v>50.39</v>
      </c>
      <c r="F174">
        <v>444</v>
      </c>
      <c r="G174">
        <v>84</v>
      </c>
      <c r="H174">
        <v>40</v>
      </c>
      <c r="I174">
        <v>32</v>
      </c>
      <c r="J174" t="str">
        <f>IF(C174&gt;DATE(2020,3,22),"Si","No")</f>
        <v>Si</v>
      </c>
      <c r="K174" t="s">
        <v>55</v>
      </c>
      <c r="L174" t="str">
        <f>IF(C174&gt;DATE(2020,3,15),IF(C174&gt;DATE(2020,3,22),"Fuerte","Debil"),"No")</f>
        <v>Fuerte</v>
      </c>
      <c r="M174">
        <f>VLOOKUP(A174,Dias_Madrid!$A$1:$B$19,2,FALSE)</f>
        <v>14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14</v>
      </c>
      <c r="B175">
        <v>5</v>
      </c>
      <c r="C175" s="3">
        <v>43920</v>
      </c>
      <c r="D175" s="2">
        <v>1262</v>
      </c>
      <c r="E175" s="2">
        <v>51.73</v>
      </c>
      <c r="F175">
        <v>483</v>
      </c>
      <c r="G175">
        <v>94</v>
      </c>
      <c r="H175">
        <v>55</v>
      </c>
      <c r="I175">
        <v>57</v>
      </c>
      <c r="J175" t="str">
        <f>IF(C175&gt;DATE(2020,3,22),"Si","No")</f>
        <v>Si</v>
      </c>
      <c r="K175" t="s">
        <v>55</v>
      </c>
      <c r="L175" t="str">
        <f>IF(C175&gt;DATE(2020,3,15),IF(C175&gt;DATE(2020,3,22),"Fuerte","Debil"),"No")</f>
        <v>Fuerte</v>
      </c>
      <c r="M175">
        <f>VLOOKUP(A175,Dias_Madrid!$A$1:$B$19,2,FALSE)</f>
        <v>14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14</v>
      </c>
      <c r="B176">
        <v>5</v>
      </c>
      <c r="C176" s="3">
        <v>43921</v>
      </c>
      <c r="D176" s="2">
        <v>1380</v>
      </c>
      <c r="E176" s="2">
        <v>55.68</v>
      </c>
      <c r="F176" s="2">
        <v>532</v>
      </c>
      <c r="G176" s="2">
        <v>110</v>
      </c>
      <c r="H176">
        <v>62</v>
      </c>
      <c r="I176">
        <v>77</v>
      </c>
      <c r="J176" t="str">
        <f>IF(C176&gt;DATE(2020,3,22),"Si","No")</f>
        <v>Si</v>
      </c>
      <c r="K176" t="s">
        <v>55</v>
      </c>
      <c r="L176" t="str">
        <f>IF(C176&gt;DATE(2020,3,15),IF(C176&gt;DATE(2020,3,22),"Fuerte","Debil"),"No")</f>
        <v>Fuerte</v>
      </c>
      <c r="M176">
        <f>VLOOKUP(A176,Dias_Madrid!$A$1:$B$19,2,FALSE)</f>
        <v>14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14</v>
      </c>
      <c r="B177">
        <v>5</v>
      </c>
      <c r="C177" s="3">
        <v>43922</v>
      </c>
      <c r="D177" s="2">
        <v>1444</v>
      </c>
      <c r="E177" s="2">
        <v>56.84</v>
      </c>
      <c r="F177" s="2">
        <v>566</v>
      </c>
      <c r="G177">
        <v>113</v>
      </c>
      <c r="H177" s="2">
        <v>68</v>
      </c>
      <c r="I177">
        <v>94</v>
      </c>
      <c r="J177" t="str">
        <f>IF(C177&gt;DATE(2020,3,22),"Si","No")</f>
        <v>Si</v>
      </c>
      <c r="K177" t="s">
        <v>55</v>
      </c>
      <c r="L177" t="str">
        <f>IF(C177&gt;DATE(2020,3,15),IF(C177&gt;DATE(2020,3,22),"Fuerte","Debil"),"No")</f>
        <v>Fuerte</v>
      </c>
      <c r="M177">
        <f>VLOOKUP(A177,Dias_Madrid!$A$1:$B$19,2,FALSE)</f>
        <v>14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43923</v>
      </c>
      <c r="D178" s="2">
        <v>1490</v>
      </c>
      <c r="E178" s="2">
        <v>55.87</v>
      </c>
      <c r="F178" s="2">
        <v>605</v>
      </c>
      <c r="G178">
        <v>120</v>
      </c>
      <c r="H178" s="2">
        <v>73</v>
      </c>
      <c r="I178">
        <v>102</v>
      </c>
      <c r="J178" t="str">
        <f>IF(C178&gt;DATE(2020,3,22),"Si","No")</f>
        <v>Si</v>
      </c>
      <c r="K178" t="s">
        <v>55</v>
      </c>
      <c r="L178" t="str">
        <f>IF(C178&gt;DATE(2020,3,15),IF(C178&gt;DATE(2020,3,22),"Fuerte","Debil"),"No")</f>
        <v>Fuerte</v>
      </c>
      <c r="M178">
        <f>VLOOKUP(A178,Dias_Madrid!$A$1:$B$19,2,FALSE)</f>
        <v>14</v>
      </c>
      <c r="N178" t="str">
        <f>IF(C178&gt;DATE(2020,4,1),"Si","No")</f>
        <v>Si</v>
      </c>
      <c r="O178" t="str">
        <f>IF(B178=13,"S","N")</f>
        <v>N</v>
      </c>
    </row>
    <row r="179" spans="1:15" x14ac:dyDescent="0.2">
      <c r="A179" s="18" t="s">
        <v>14</v>
      </c>
      <c r="B179" s="18">
        <v>5</v>
      </c>
      <c r="C179" s="3">
        <v>43924</v>
      </c>
      <c r="D179" s="19">
        <v>1564</v>
      </c>
      <c r="E179" s="19">
        <v>56</v>
      </c>
      <c r="F179" s="19">
        <v>632</v>
      </c>
      <c r="G179" s="18">
        <v>128</v>
      </c>
      <c r="H179" s="19">
        <v>78</v>
      </c>
      <c r="I179" s="18">
        <v>123</v>
      </c>
      <c r="J179" t="str">
        <f>IF(C179&gt;DATE(2020,3,22),"Si","No")</f>
        <v>Si</v>
      </c>
      <c r="K179" t="s">
        <v>55</v>
      </c>
      <c r="L179" t="str">
        <f>IF(C179&gt;DATE(2020,3,15),IF(C179&gt;DATE(2020,3,22),"Fuerte","Debil"),"No")</f>
        <v>Fuerte</v>
      </c>
      <c r="M179">
        <f>VLOOKUP(A179,Dias_Madrid!$A$1:$B$19,2,FALSE)</f>
        <v>14</v>
      </c>
      <c r="N179" t="str">
        <f>IF(C179&gt;DATE(2020,4,1),"Si","No")</f>
        <v>Si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43925</v>
      </c>
      <c r="D180" s="2">
        <v>1622</v>
      </c>
      <c r="E180" s="2">
        <v>56.1</v>
      </c>
      <c r="F180" s="2">
        <v>644</v>
      </c>
      <c r="G180">
        <v>129</v>
      </c>
      <c r="H180" s="2">
        <v>80</v>
      </c>
      <c r="I180">
        <v>137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  <c r="M180">
        <f>VLOOKUP(A180,Dias_Madrid!$A$1:$B$19,2,FALSE)</f>
        <v>14</v>
      </c>
      <c r="N180" t="str">
        <f>IF(C180&gt;DATE(2020,4,1),"Si","No")</f>
        <v>Si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43926</v>
      </c>
      <c r="D181" s="2">
        <v>1649</v>
      </c>
      <c r="E181" s="2">
        <v>54.24</v>
      </c>
      <c r="F181" s="2">
        <v>651</v>
      </c>
      <c r="G181">
        <v>133</v>
      </c>
      <c r="H181">
        <v>85</v>
      </c>
      <c r="I181">
        <v>157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  <c r="M181">
        <f>VLOOKUP(A181,Dias_Madrid!$A$1:$B$19,2,FALSE)</f>
        <v>14</v>
      </c>
      <c r="N181" t="str">
        <f>IF(C181&gt;DATE(2020,4,1),"Si","No")</f>
        <v>Si</v>
      </c>
      <c r="O181" t="str">
        <f>IF(B181=13,"S","N")</f>
        <v>N</v>
      </c>
    </row>
    <row r="182" spans="1:15" x14ac:dyDescent="0.2">
      <c r="A182" t="s">
        <v>14</v>
      </c>
      <c r="B182">
        <v>5</v>
      </c>
      <c r="C182" s="3">
        <v>43927</v>
      </c>
      <c r="D182" s="2">
        <v>1725</v>
      </c>
      <c r="E182" s="2">
        <v>54.24</v>
      </c>
      <c r="F182" s="2">
        <v>689</v>
      </c>
      <c r="G182">
        <v>137</v>
      </c>
      <c r="H182">
        <v>89</v>
      </c>
      <c r="I182">
        <v>186</v>
      </c>
      <c r="J182" t="str">
        <f>IF(C182&gt;DATE(2020,3,22),"Si","No")</f>
        <v>Si</v>
      </c>
      <c r="K182" t="s">
        <v>55</v>
      </c>
      <c r="L182" t="str">
        <f>IF(C182&gt;DATE(2020,3,15),IF(C182&gt;DATE(2020,3,22),"Fuerte","Debil"),"No")</f>
        <v>Fuerte</v>
      </c>
      <c r="M182">
        <f>VLOOKUP(A182,Dias_Madrid!$A$1:$B$19,2,FALSE)</f>
        <v>14</v>
      </c>
      <c r="N182" t="str">
        <f>IF(C182&gt;DATE(2020,4,1),"Si","No")</f>
        <v>Si</v>
      </c>
      <c r="O182" t="str">
        <f>IF(B182=13,"S","N")</f>
        <v>N</v>
      </c>
    </row>
    <row r="183" spans="1:15" x14ac:dyDescent="0.2">
      <c r="A183" t="s">
        <v>14</v>
      </c>
      <c r="B183">
        <v>5</v>
      </c>
      <c r="C183" s="3">
        <v>43928</v>
      </c>
      <c r="D183" s="2">
        <v>1762</v>
      </c>
      <c r="E183" s="2">
        <v>51.31</v>
      </c>
      <c r="F183" s="2">
        <v>703</v>
      </c>
      <c r="G183">
        <v>138</v>
      </c>
      <c r="H183">
        <v>91</v>
      </c>
      <c r="I183">
        <v>249</v>
      </c>
      <c r="J183" t="str">
        <f>IF(C183&gt;DATE(2020,3,22),"Si","No")</f>
        <v>Si</v>
      </c>
      <c r="K183" t="s">
        <v>55</v>
      </c>
      <c r="L183" t="str">
        <f>IF(C183&gt;DATE(2020,3,15),IF(C183&gt;DATE(2020,3,22),"Fuerte","Debil"),"No")</f>
        <v>Fuerte</v>
      </c>
      <c r="M183">
        <f>VLOOKUP(A183,Dias_Madrid!$A$1:$B$19,2,FALSE)</f>
        <v>14</v>
      </c>
      <c r="N183" t="str">
        <f>IF(C183&gt;DATE(2020,4,1),"Si","No")</f>
        <v>Si</v>
      </c>
      <c r="O183" t="str">
        <f>IF(B183=13,"S","N")</f>
        <v>N</v>
      </c>
    </row>
    <row r="184" spans="1:15" x14ac:dyDescent="0.2">
      <c r="A184" t="s">
        <v>14</v>
      </c>
      <c r="B184">
        <v>5</v>
      </c>
      <c r="C184" s="3">
        <v>43929</v>
      </c>
      <c r="D184" s="2">
        <v>1834</v>
      </c>
      <c r="E184" s="2">
        <v>48.76</v>
      </c>
      <c r="F184" s="2">
        <v>730</v>
      </c>
      <c r="G184">
        <v>140</v>
      </c>
      <c r="H184">
        <v>92</v>
      </c>
      <c r="I184">
        <v>359</v>
      </c>
      <c r="J184" t="str">
        <f>IF(C184&gt;DATE(2020,3,22),"Si","No")</f>
        <v>Si</v>
      </c>
      <c r="K184" t="s">
        <v>55</v>
      </c>
      <c r="L184" t="str">
        <f>IF(C184&gt;DATE(2020,3,15),IF(C184&gt;DATE(2020,3,22),"Fuerte","Debil"),"No")</f>
        <v>Fuerte</v>
      </c>
      <c r="M184">
        <f>VLOOKUP(A184,Dias_Madrid!$A$1:$B$19,2,FALSE)</f>
        <v>14</v>
      </c>
      <c r="N184" t="str">
        <f>IF(C184&gt;DATE(2020,4,1),"Si","No")</f>
        <v>Si</v>
      </c>
      <c r="O184" t="str">
        <f>IF(B184=13,"S","N")</f>
        <v>N</v>
      </c>
    </row>
    <row r="185" spans="1:15" x14ac:dyDescent="0.2">
      <c r="A185" t="s">
        <v>14</v>
      </c>
      <c r="B185">
        <v>5</v>
      </c>
      <c r="C185" s="3">
        <v>43930</v>
      </c>
      <c r="D185" s="2">
        <v>1858</v>
      </c>
      <c r="E185" s="2">
        <v>45.51</v>
      </c>
      <c r="F185" s="2">
        <v>738</v>
      </c>
      <c r="G185">
        <v>141</v>
      </c>
      <c r="H185">
        <v>94</v>
      </c>
      <c r="I185">
        <v>386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VLOOKUP(A185,Dias_Madrid!$A$1:$B$19,2,FALSE)</f>
        <v>14</v>
      </c>
      <c r="N185" t="str">
        <f>IF(C185&gt;DATE(2020,4,1),"Si","No")</f>
        <v>Si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43931</v>
      </c>
      <c r="D186" s="2">
        <v>1887</v>
      </c>
      <c r="E186" s="2">
        <v>40.03</v>
      </c>
      <c r="F186" s="2">
        <v>745</v>
      </c>
      <c r="G186">
        <v>144</v>
      </c>
      <c r="H186">
        <v>95</v>
      </c>
      <c r="I186">
        <v>432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VLOOKUP(A186,Dias_Madrid!$A$1:$B$19,2,FALSE)</f>
        <v>14</v>
      </c>
      <c r="N186" t="str">
        <f>IF(C186&gt;DATE(2020,4,1),"Si","No")</f>
        <v>Si</v>
      </c>
      <c r="O186" t="str">
        <f>IF(B186=13,"S","N")</f>
        <v>N</v>
      </c>
    </row>
    <row r="187" spans="1:15" x14ac:dyDescent="0.2">
      <c r="A187" t="s">
        <v>15</v>
      </c>
      <c r="B187">
        <v>6</v>
      </c>
      <c r="C187" s="3">
        <v>43895</v>
      </c>
      <c r="D187">
        <v>10</v>
      </c>
      <c r="E187">
        <v>1.72</v>
      </c>
      <c r="G187">
        <v>0</v>
      </c>
      <c r="H187">
        <v>0</v>
      </c>
      <c r="I187" s="3"/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No</v>
      </c>
      <c r="M187">
        <f>VLOOKUP(A187,Dias_Madrid!$A$1:$B$19,2,FALSE)</f>
        <v>6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15</v>
      </c>
      <c r="B188">
        <v>6</v>
      </c>
      <c r="C188" s="3">
        <v>43896</v>
      </c>
      <c r="D188">
        <v>10</v>
      </c>
      <c r="E188">
        <v>1.72</v>
      </c>
      <c r="G188">
        <v>0</v>
      </c>
      <c r="H188">
        <v>0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No</v>
      </c>
      <c r="M188">
        <f>VLOOKUP(A188,Dias_Madrid!$A$1:$B$19,2,FALSE)</f>
        <v>6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15</v>
      </c>
      <c r="B189">
        <v>6</v>
      </c>
      <c r="C189" s="3">
        <v>43897</v>
      </c>
      <c r="D189">
        <v>10</v>
      </c>
      <c r="E189">
        <v>1.72</v>
      </c>
      <c r="G189">
        <v>0</v>
      </c>
      <c r="H189">
        <v>0</v>
      </c>
      <c r="I189" s="3"/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No</v>
      </c>
      <c r="M189">
        <f>VLOOKUP(A189,Dias_Madrid!$A$1:$B$19,2,FALSE)</f>
        <v>6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15</v>
      </c>
      <c r="B190">
        <v>6</v>
      </c>
      <c r="C190" s="3">
        <v>43898</v>
      </c>
      <c r="D190">
        <v>12</v>
      </c>
      <c r="E190">
        <v>2.0699999999999998</v>
      </c>
      <c r="G190">
        <v>0</v>
      </c>
      <c r="H190">
        <v>0</v>
      </c>
      <c r="I190" s="3"/>
      <c r="J190" t="str">
        <f>IF(C190&gt;DATE(2020,3,22),"Si","No")</f>
        <v>No</v>
      </c>
      <c r="K190" t="s">
        <v>55</v>
      </c>
      <c r="L190" t="str">
        <f>IF(C190&gt;DATE(2020,3,15),IF(C190&gt;DATE(2020,3,22),"Fuerte","Debil"),"No")</f>
        <v>No</v>
      </c>
      <c r="M190">
        <f>VLOOKUP(A190,Dias_Madrid!$A$1:$B$19,2,FALSE)</f>
        <v>6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15</v>
      </c>
      <c r="B191">
        <v>6</v>
      </c>
      <c r="C191" s="3">
        <v>43899</v>
      </c>
      <c r="D191">
        <v>12</v>
      </c>
      <c r="E191">
        <v>2.0699999999999998</v>
      </c>
      <c r="G191">
        <v>0</v>
      </c>
      <c r="H191">
        <v>0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No</v>
      </c>
      <c r="M191">
        <f>VLOOKUP(A191,Dias_Madrid!$A$1:$B$19,2,FALSE)</f>
        <v>6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15</v>
      </c>
      <c r="B192">
        <v>6</v>
      </c>
      <c r="C192" s="3">
        <v>43900</v>
      </c>
      <c r="D192" s="9">
        <v>12</v>
      </c>
      <c r="E192">
        <v>2.0699999999999998</v>
      </c>
      <c r="G192" s="9">
        <v>0</v>
      </c>
      <c r="H192" s="9">
        <v>0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No</v>
      </c>
      <c r="M192">
        <f>VLOOKUP(A192,Dias_Madrid!$A$1:$B$19,2,FALSE)</f>
        <v>6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15</v>
      </c>
      <c r="B193">
        <v>6</v>
      </c>
      <c r="C193" s="3">
        <v>43901</v>
      </c>
      <c r="D193" s="9">
        <v>16</v>
      </c>
      <c r="E193">
        <v>2.75</v>
      </c>
      <c r="G193" s="9">
        <v>0</v>
      </c>
      <c r="H193" s="9">
        <v>0</v>
      </c>
      <c r="I193" s="3"/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No</v>
      </c>
      <c r="M193">
        <f>VLOOKUP(A193,Dias_Madrid!$A$1:$B$19,2,FALSE)</f>
        <v>6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15</v>
      </c>
      <c r="B194">
        <v>6</v>
      </c>
      <c r="C194" s="3">
        <v>43902</v>
      </c>
      <c r="D194" s="9">
        <v>29</v>
      </c>
      <c r="E194">
        <v>4.99</v>
      </c>
      <c r="G194" s="9">
        <v>0</v>
      </c>
      <c r="H194" s="9">
        <v>0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No</v>
      </c>
      <c r="M194">
        <f>VLOOKUP(A194,Dias_Madrid!$A$1:$B$19,2,FALSE)</f>
        <v>6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15</v>
      </c>
      <c r="B195">
        <v>6</v>
      </c>
      <c r="C195" s="3">
        <v>43903</v>
      </c>
      <c r="D195" s="9">
        <v>31</v>
      </c>
      <c r="G195" s="9"/>
      <c r="H195" s="9">
        <v>0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No</v>
      </c>
      <c r="M195">
        <f>VLOOKUP(A195,Dias_Madrid!$A$1:$B$19,2,FALSE)</f>
        <v>6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15</v>
      </c>
      <c r="B196">
        <v>6</v>
      </c>
      <c r="C196" s="3">
        <v>43904</v>
      </c>
      <c r="D196" s="9">
        <v>51</v>
      </c>
      <c r="G196" s="9"/>
      <c r="H196" s="9">
        <v>0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No</v>
      </c>
      <c r="M196">
        <f>VLOOKUP(A196,Dias_Madrid!$A$1:$B$19,2,FALSE)</f>
        <v>6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15</v>
      </c>
      <c r="B197">
        <v>6</v>
      </c>
      <c r="C197" s="3">
        <v>43905</v>
      </c>
      <c r="D197" s="10">
        <v>58</v>
      </c>
      <c r="E197">
        <v>8.26</v>
      </c>
      <c r="G197" s="9">
        <v>2</v>
      </c>
      <c r="H197" s="9">
        <v>0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No</v>
      </c>
      <c r="M197">
        <f>VLOOKUP(A197,Dias_Madrid!$A$1:$B$19,2,FALSE)</f>
        <v>6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15</v>
      </c>
      <c r="B198">
        <v>6</v>
      </c>
      <c r="C198" s="3">
        <v>43906</v>
      </c>
      <c r="D198" s="9">
        <v>58</v>
      </c>
      <c r="E198">
        <v>8.26</v>
      </c>
      <c r="G198" s="9">
        <v>2</v>
      </c>
      <c r="H198" s="9">
        <v>0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Debil</v>
      </c>
      <c r="M198">
        <f>VLOOKUP(A198,Dias_Madrid!$A$1:$B$19,2,FALSE)</f>
        <v>6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15</v>
      </c>
      <c r="B199">
        <v>6</v>
      </c>
      <c r="C199" s="3">
        <v>43907</v>
      </c>
      <c r="D199" s="9">
        <v>68</v>
      </c>
      <c r="E199">
        <v>9.98</v>
      </c>
      <c r="G199" s="9">
        <v>3</v>
      </c>
      <c r="H199" s="9">
        <v>1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Debil</v>
      </c>
      <c r="M199">
        <f>VLOOKUP(A199,Dias_Madrid!$A$1:$B$19,2,FALSE)</f>
        <v>6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15</v>
      </c>
      <c r="B200">
        <v>6</v>
      </c>
      <c r="C200" s="3">
        <v>43908</v>
      </c>
      <c r="D200" s="9">
        <v>83</v>
      </c>
      <c r="E200">
        <v>12.56</v>
      </c>
      <c r="G200" s="9">
        <v>4</v>
      </c>
      <c r="H200" s="9">
        <v>1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Debil</v>
      </c>
      <c r="M200">
        <f>VLOOKUP(A200,Dias_Madrid!$A$1:$B$19,2,FALSE)</f>
        <v>6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15</v>
      </c>
      <c r="B201">
        <v>6</v>
      </c>
      <c r="C201" s="3">
        <v>43909</v>
      </c>
      <c r="D201" s="9">
        <v>144</v>
      </c>
      <c r="E201">
        <v>23.06</v>
      </c>
      <c r="G201" s="9">
        <v>7</v>
      </c>
      <c r="H201" s="9">
        <v>1</v>
      </c>
      <c r="I201" s="3"/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Debil</v>
      </c>
      <c r="M201">
        <f>VLOOKUP(A201,Dias_Madrid!$A$1:$B$19,2,FALSE)</f>
        <v>6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15</v>
      </c>
      <c r="B202">
        <v>6</v>
      </c>
      <c r="C202" s="3">
        <v>43910</v>
      </c>
      <c r="D202">
        <v>215</v>
      </c>
      <c r="E202">
        <v>35.28</v>
      </c>
      <c r="F202">
        <v>92</v>
      </c>
      <c r="G202">
        <v>9</v>
      </c>
      <c r="H202">
        <v>2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Debil</v>
      </c>
      <c r="M202">
        <f>VLOOKUP(A202,Dias_Madrid!$A$1:$B$19,2,FALSE)</f>
        <v>6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15</v>
      </c>
      <c r="B203">
        <v>6</v>
      </c>
      <c r="C203" s="3">
        <v>43911</v>
      </c>
      <c r="D203">
        <v>282</v>
      </c>
      <c r="E203">
        <v>46.47</v>
      </c>
      <c r="F203">
        <v>116</v>
      </c>
      <c r="G203">
        <v>9</v>
      </c>
      <c r="H203">
        <v>5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Debil</v>
      </c>
      <c r="M203">
        <f>VLOOKUP(A203,Dias_Madrid!$A$1:$B$19,2,FALSE)</f>
        <v>6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15</v>
      </c>
      <c r="B204">
        <v>6</v>
      </c>
      <c r="C204" s="3">
        <v>43912</v>
      </c>
      <c r="D204">
        <v>347</v>
      </c>
      <c r="E204">
        <v>57.65</v>
      </c>
      <c r="F204">
        <v>157</v>
      </c>
      <c r="G204">
        <v>14</v>
      </c>
      <c r="H204">
        <v>6</v>
      </c>
      <c r="I204">
        <v>11</v>
      </c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Debil</v>
      </c>
      <c r="M204">
        <f>VLOOKUP(A204,Dias_Madrid!$A$1:$B$19,2,FALSE)</f>
        <v>6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15</v>
      </c>
      <c r="B205">
        <v>6</v>
      </c>
      <c r="C205" s="3">
        <v>43913</v>
      </c>
      <c r="D205">
        <v>425</v>
      </c>
      <c r="E205">
        <v>71.069999999999993</v>
      </c>
      <c r="F205">
        <v>200</v>
      </c>
      <c r="G205">
        <v>16</v>
      </c>
      <c r="H205">
        <v>9</v>
      </c>
      <c r="I205">
        <v>12</v>
      </c>
      <c r="J205" t="str">
        <f>IF(C205&gt;DATE(2020,3,22),"Si","No")</f>
        <v>Si</v>
      </c>
      <c r="K205" t="s">
        <v>55</v>
      </c>
      <c r="L205" t="str">
        <f>IF(C205&gt;DATE(2020,3,15),IF(C205&gt;DATE(2020,3,22),"Fuerte","Debil"),"No")</f>
        <v>Fuerte</v>
      </c>
      <c r="M205">
        <f>VLOOKUP(A205,Dias_Madrid!$A$1:$B$19,2,FALSE)</f>
        <v>6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15</v>
      </c>
      <c r="B206">
        <v>6</v>
      </c>
      <c r="C206" s="3">
        <v>43914</v>
      </c>
      <c r="D206">
        <v>510</v>
      </c>
      <c r="E206">
        <v>85.57</v>
      </c>
      <c r="F206">
        <v>241</v>
      </c>
      <c r="G206">
        <v>18</v>
      </c>
      <c r="H206">
        <v>14</v>
      </c>
      <c r="I206">
        <v>12</v>
      </c>
      <c r="J206" t="str">
        <f>IF(C206&gt;DATE(2020,3,22),"Si","No")</f>
        <v>Si</v>
      </c>
      <c r="K206" t="s">
        <v>55</v>
      </c>
      <c r="L206" t="str">
        <f>IF(C206&gt;DATE(2020,3,15),IF(C206&gt;DATE(2020,3,22),"Fuerte","Debil"),"No")</f>
        <v>Fuerte</v>
      </c>
      <c r="M206">
        <f>VLOOKUP(A206,Dias_Madrid!$A$1:$B$19,2,FALSE)</f>
        <v>6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15</v>
      </c>
      <c r="B207">
        <v>6</v>
      </c>
      <c r="C207" s="3">
        <v>43915</v>
      </c>
      <c r="D207">
        <v>671</v>
      </c>
      <c r="E207">
        <v>112.55</v>
      </c>
      <c r="F207">
        <v>300</v>
      </c>
      <c r="G207">
        <v>26</v>
      </c>
      <c r="H207">
        <v>17</v>
      </c>
      <c r="I207">
        <v>14</v>
      </c>
      <c r="J207" t="str">
        <f>IF(C207&gt;DATE(2020,3,22),"Si","No")</f>
        <v>Si</v>
      </c>
      <c r="K207" t="s">
        <v>55</v>
      </c>
      <c r="L207" t="str">
        <f>IF(C207&gt;DATE(2020,3,15),IF(C207&gt;DATE(2020,3,22),"Fuerte","Debil"),"No")</f>
        <v>Fuerte</v>
      </c>
      <c r="M207">
        <f>VLOOKUP(A207,Dias_Madrid!$A$1:$B$19,2,FALSE)</f>
        <v>6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15</v>
      </c>
      <c r="B208">
        <v>6</v>
      </c>
      <c r="C208" s="3">
        <v>43916</v>
      </c>
      <c r="D208">
        <v>810</v>
      </c>
      <c r="E208">
        <v>134.41</v>
      </c>
      <c r="F208">
        <v>355</v>
      </c>
      <c r="G208">
        <v>29</v>
      </c>
      <c r="H208">
        <v>21</v>
      </c>
      <c r="I208">
        <v>19</v>
      </c>
      <c r="J208" t="str">
        <f>IF(C208&gt;DATE(2020,3,22),"Si","No")</f>
        <v>Si</v>
      </c>
      <c r="K208" t="s">
        <v>55</v>
      </c>
      <c r="L208" t="str">
        <f>IF(C208&gt;DATE(2020,3,15),IF(C208&gt;DATE(2020,3,22),"Fuerte","Debil"),"No")</f>
        <v>Fuerte</v>
      </c>
      <c r="M208">
        <f>VLOOKUP(A208,Dias_Madrid!$A$1:$B$19,2,FALSE)</f>
        <v>6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15</v>
      </c>
      <c r="B209">
        <v>6</v>
      </c>
      <c r="C209" s="3">
        <v>43917</v>
      </c>
      <c r="D209">
        <v>937</v>
      </c>
      <c r="E209">
        <v>155.91999999999999</v>
      </c>
      <c r="F209">
        <v>406</v>
      </c>
      <c r="G209">
        <v>37</v>
      </c>
      <c r="H209">
        <v>22</v>
      </c>
      <c r="I209">
        <v>21</v>
      </c>
      <c r="J209" t="str">
        <f>IF(C209&gt;DATE(2020,3,22),"Si","No")</f>
        <v>Si</v>
      </c>
      <c r="K209" t="s">
        <v>55</v>
      </c>
      <c r="L209" t="str">
        <f>IF(C209&gt;DATE(2020,3,15),IF(C209&gt;DATE(2020,3,22),"Fuerte","Debil"),"No")</f>
        <v>Fuerte</v>
      </c>
      <c r="M209">
        <f>VLOOKUP(A209,Dias_Madrid!$A$1:$B$19,2,FALSE)</f>
        <v>6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15</v>
      </c>
      <c r="B210">
        <v>6</v>
      </c>
      <c r="C210" s="3">
        <v>43918</v>
      </c>
      <c r="D210">
        <v>1023</v>
      </c>
      <c r="E210">
        <v>167.28</v>
      </c>
      <c r="F210">
        <v>449</v>
      </c>
      <c r="G210">
        <v>40</v>
      </c>
      <c r="H210">
        <v>26</v>
      </c>
      <c r="I210">
        <v>25</v>
      </c>
      <c r="J210" t="str">
        <f>IF(C210&gt;DATE(2020,3,22),"Si","No")</f>
        <v>Si</v>
      </c>
      <c r="K210" t="s">
        <v>55</v>
      </c>
      <c r="L210" t="str">
        <f>IF(C210&gt;DATE(2020,3,15),IF(C210&gt;DATE(2020,3,22),"Fuerte","Debil"),"No")</f>
        <v>Fuerte</v>
      </c>
      <c r="M210">
        <f>VLOOKUP(A210,Dias_Madrid!$A$1:$B$19,2,FALSE)</f>
        <v>6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15</v>
      </c>
      <c r="B211">
        <v>6</v>
      </c>
      <c r="C211" s="3">
        <v>43919</v>
      </c>
      <c r="D211" s="2">
        <v>1100</v>
      </c>
      <c r="E211">
        <v>179.32</v>
      </c>
      <c r="F211">
        <v>481</v>
      </c>
      <c r="G211">
        <v>46</v>
      </c>
      <c r="H211">
        <v>27</v>
      </c>
      <c r="I211">
        <v>24</v>
      </c>
      <c r="J211" t="str">
        <f>IF(C211&gt;DATE(2020,3,22),"Si","No")</f>
        <v>Si</v>
      </c>
      <c r="K211" t="s">
        <v>55</v>
      </c>
      <c r="L211" t="str">
        <f>IF(C211&gt;DATE(2020,3,15),IF(C211&gt;DATE(2020,3,22),"Fuerte","Debil"),"No")</f>
        <v>Fuerte</v>
      </c>
      <c r="M211">
        <f>VLOOKUP(A211,Dias_Madrid!$A$1:$B$19,2,FALSE)</f>
        <v>6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15</v>
      </c>
      <c r="B212">
        <v>6</v>
      </c>
      <c r="C212" s="3">
        <v>43920</v>
      </c>
      <c r="D212" s="2">
        <v>1171</v>
      </c>
      <c r="E212" s="2">
        <v>191.54</v>
      </c>
      <c r="F212">
        <v>522</v>
      </c>
      <c r="G212">
        <v>50</v>
      </c>
      <c r="H212">
        <v>37</v>
      </c>
      <c r="I212">
        <v>35</v>
      </c>
      <c r="J212" t="str">
        <f>IF(C212&gt;DATE(2020,3,22),"Si","No")</f>
        <v>Si</v>
      </c>
      <c r="K212" t="s">
        <v>55</v>
      </c>
      <c r="L212" t="str">
        <f>IF(C212&gt;DATE(2020,3,15),IF(C212&gt;DATE(2020,3,22),"Fuerte","Debil"),"No")</f>
        <v>Fuerte</v>
      </c>
      <c r="M212">
        <f>VLOOKUP(A212,Dias_Madrid!$A$1:$B$19,2,FALSE)</f>
        <v>6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15</v>
      </c>
      <c r="B213">
        <v>6</v>
      </c>
      <c r="C213" s="3">
        <v>43921</v>
      </c>
      <c r="D213" s="2">
        <v>1213</v>
      </c>
      <c r="E213" s="2">
        <v>197.05</v>
      </c>
      <c r="F213" s="2">
        <v>543</v>
      </c>
      <c r="G213">
        <v>54</v>
      </c>
      <c r="H213" s="2">
        <v>54</v>
      </c>
      <c r="I213">
        <v>43</v>
      </c>
      <c r="J213" t="str">
        <f>IF(C213&gt;DATE(2020,3,22),"Si","No")</f>
        <v>Si</v>
      </c>
      <c r="K213" t="s">
        <v>55</v>
      </c>
      <c r="L213" t="str">
        <f>IF(C213&gt;DATE(2020,3,15),IF(C213&gt;DATE(2020,3,22),"Fuerte","Debil"),"No")</f>
        <v>Fuerte</v>
      </c>
      <c r="M213">
        <f>VLOOKUP(A213,Dias_Madrid!$A$1:$B$19,2,FALSE)</f>
        <v>6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15</v>
      </c>
      <c r="B214">
        <v>6</v>
      </c>
      <c r="C214" s="3">
        <v>43922</v>
      </c>
      <c r="D214" s="2">
        <v>1268</v>
      </c>
      <c r="E214" s="2">
        <v>203.93</v>
      </c>
      <c r="F214" s="2">
        <v>567</v>
      </c>
      <c r="G214">
        <v>57</v>
      </c>
      <c r="H214">
        <v>60</v>
      </c>
      <c r="I214">
        <v>60</v>
      </c>
      <c r="J214" t="str">
        <f>IF(C214&gt;DATE(2020,3,22),"Si","No")</f>
        <v>Si</v>
      </c>
      <c r="K214" t="s">
        <v>55</v>
      </c>
      <c r="L214" t="str">
        <f>IF(C214&gt;DATE(2020,3,15),IF(C214&gt;DATE(2020,3,22),"Fuerte","Debil"),"No")</f>
        <v>Fuerte</v>
      </c>
      <c r="M214">
        <f>VLOOKUP(A214,Dias_Madrid!$A$1:$B$19,2,FALSE)</f>
        <v>6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15</v>
      </c>
      <c r="B215">
        <v>6</v>
      </c>
      <c r="C215" s="3">
        <v>43923</v>
      </c>
      <c r="D215" s="2">
        <v>1321</v>
      </c>
      <c r="E215" s="2">
        <v>202.55</v>
      </c>
      <c r="F215" s="2">
        <v>592</v>
      </c>
      <c r="G215">
        <v>59</v>
      </c>
      <c r="H215">
        <v>64</v>
      </c>
      <c r="I215">
        <v>74</v>
      </c>
      <c r="J215" t="str">
        <f>IF(C215&gt;DATE(2020,3,22),"Si","No")</f>
        <v>Si</v>
      </c>
      <c r="K215" t="s">
        <v>55</v>
      </c>
      <c r="L215" t="str">
        <f>IF(C215&gt;DATE(2020,3,15),IF(C215&gt;DATE(2020,3,22),"Fuerte","Debil"),"No")</f>
        <v>Fuerte</v>
      </c>
      <c r="M215">
        <f>VLOOKUP(A215,Dias_Madrid!$A$1:$B$19,2,FALSE)</f>
        <v>6</v>
      </c>
      <c r="N215" t="str">
        <f>IF(C215&gt;DATE(2020,4,1),"Si","No")</f>
        <v>Si</v>
      </c>
      <c r="O215" t="str">
        <f>IF(B215=13,"S","N")</f>
        <v>N</v>
      </c>
    </row>
    <row r="216" spans="1:15" x14ac:dyDescent="0.2">
      <c r="A216" s="18" t="s">
        <v>15</v>
      </c>
      <c r="B216" s="18">
        <v>6</v>
      </c>
      <c r="C216" s="3">
        <v>43924</v>
      </c>
      <c r="D216" s="19">
        <v>1384</v>
      </c>
      <c r="E216" s="19">
        <v>201</v>
      </c>
      <c r="F216" s="19">
        <v>619</v>
      </c>
      <c r="G216" s="18">
        <v>60</v>
      </c>
      <c r="H216" s="18">
        <v>68</v>
      </c>
      <c r="I216" s="18">
        <v>99</v>
      </c>
      <c r="J216" t="str">
        <f>IF(C216&gt;DATE(2020,3,22),"Si","No")</f>
        <v>Si</v>
      </c>
      <c r="K216" t="s">
        <v>55</v>
      </c>
      <c r="L216" t="str">
        <f>IF(C216&gt;DATE(2020,3,15),IF(C216&gt;DATE(2020,3,22),"Fuerte","Debil"),"No")</f>
        <v>Fuerte</v>
      </c>
      <c r="M216">
        <f>VLOOKUP(A216,Dias_Madrid!$A$1:$B$19,2,FALSE)</f>
        <v>6</v>
      </c>
      <c r="N216" t="str">
        <f>IF(C216&gt;DATE(2020,4,1),"Si","No")</f>
        <v>Si</v>
      </c>
      <c r="O216" t="str">
        <f>IF(B216=13,"S","N")</f>
        <v>N</v>
      </c>
    </row>
    <row r="217" spans="1:15" x14ac:dyDescent="0.2">
      <c r="A217" t="s">
        <v>15</v>
      </c>
      <c r="B217">
        <v>6</v>
      </c>
      <c r="C217" s="3">
        <v>43925</v>
      </c>
      <c r="D217" s="2">
        <v>1441</v>
      </c>
      <c r="E217" s="2">
        <v>199.46</v>
      </c>
      <c r="F217" s="2">
        <v>639</v>
      </c>
      <c r="G217">
        <v>62</v>
      </c>
      <c r="H217">
        <v>68</v>
      </c>
      <c r="I217">
        <v>113</v>
      </c>
      <c r="J217" t="str">
        <f>IF(C217&gt;DATE(2020,3,22),"Si","No")</f>
        <v>Si</v>
      </c>
      <c r="K217" t="s">
        <v>55</v>
      </c>
      <c r="L217" t="str">
        <f>IF(C217&gt;DATE(2020,3,15),IF(C217&gt;DATE(2020,3,22),"Fuerte","Debil"),"No")</f>
        <v>Fuerte</v>
      </c>
      <c r="M217">
        <f>VLOOKUP(A217,Dias_Madrid!$A$1:$B$19,2,FALSE)</f>
        <v>6</v>
      </c>
      <c r="N217" t="str">
        <f>IF(C217&gt;DATE(2020,4,1),"Si","No")</f>
        <v>Si</v>
      </c>
      <c r="O217" t="str">
        <f>IF(B217=13,"S","N")</f>
        <v>N</v>
      </c>
    </row>
    <row r="218" spans="1:15" x14ac:dyDescent="0.2">
      <c r="A218" t="s">
        <v>15</v>
      </c>
      <c r="B218">
        <v>6</v>
      </c>
      <c r="C218" s="3">
        <v>43926</v>
      </c>
      <c r="D218" s="2">
        <v>1483</v>
      </c>
      <c r="E218" s="2">
        <v>195.5</v>
      </c>
      <c r="F218" s="2">
        <v>658</v>
      </c>
      <c r="G218">
        <v>65</v>
      </c>
      <c r="H218" s="2">
        <v>77</v>
      </c>
      <c r="I218" s="2">
        <v>118</v>
      </c>
      <c r="J218" t="str">
        <f>IF(C218&gt;DATE(2020,3,22),"Si","No")</f>
        <v>Si</v>
      </c>
      <c r="K218" t="s">
        <v>55</v>
      </c>
      <c r="L218" t="str">
        <f>IF(C218&gt;DATE(2020,3,15),IF(C218&gt;DATE(2020,3,22),"Fuerte","Debil"),"No")</f>
        <v>Fuerte</v>
      </c>
      <c r="M218">
        <f>VLOOKUP(A218,Dias_Madrid!$A$1:$B$19,2,FALSE)</f>
        <v>6</v>
      </c>
      <c r="N218" t="str">
        <f>IF(C218&gt;DATE(2020,4,1),"Si","No")</f>
        <v>Si</v>
      </c>
      <c r="O218" t="str">
        <f>IF(B218=13,"S","N")</f>
        <v>N</v>
      </c>
    </row>
    <row r="219" spans="1:15" x14ac:dyDescent="0.2">
      <c r="A219" t="s">
        <v>15</v>
      </c>
      <c r="B219">
        <v>6</v>
      </c>
      <c r="C219" s="3">
        <v>43927</v>
      </c>
      <c r="D219" s="2">
        <v>1501</v>
      </c>
      <c r="E219" s="2">
        <v>185.17</v>
      </c>
      <c r="F219" s="2">
        <v>677</v>
      </c>
      <c r="G219">
        <v>66</v>
      </c>
      <c r="H219" s="2">
        <v>85</v>
      </c>
      <c r="I219" s="2">
        <v>129</v>
      </c>
      <c r="J219" t="str">
        <f>IF(C219&gt;DATE(2020,3,22),"Si","No")</f>
        <v>Si</v>
      </c>
      <c r="K219" t="s">
        <v>55</v>
      </c>
      <c r="L219" t="str">
        <f>IF(C219&gt;DATE(2020,3,15),IF(C219&gt;DATE(2020,3,22),"Fuerte","Debil"),"No")</f>
        <v>Fuerte</v>
      </c>
      <c r="M219">
        <f>VLOOKUP(A219,Dias_Madrid!$A$1:$B$19,2,FALSE)</f>
        <v>6</v>
      </c>
      <c r="N219" t="str">
        <f>IF(C219&gt;DATE(2020,4,1),"Si","No")</f>
        <v>Si</v>
      </c>
      <c r="O219" t="str">
        <f>IF(B219=13,"S","N")</f>
        <v>N</v>
      </c>
    </row>
    <row r="220" spans="1:15" x14ac:dyDescent="0.2">
      <c r="A220" t="s">
        <v>15</v>
      </c>
      <c r="B220">
        <v>6</v>
      </c>
      <c r="C220" s="3">
        <v>43928</v>
      </c>
      <c r="D220" s="2">
        <v>1572</v>
      </c>
      <c r="E220" s="2">
        <v>182.76</v>
      </c>
      <c r="F220" s="2">
        <v>700</v>
      </c>
      <c r="G220">
        <v>69</v>
      </c>
      <c r="H220" s="2">
        <v>92</v>
      </c>
      <c r="I220" s="2">
        <v>175</v>
      </c>
      <c r="J220" t="str">
        <f>IF(C220&gt;DATE(2020,3,22),"Si","No")</f>
        <v>Si</v>
      </c>
      <c r="K220" t="s">
        <v>55</v>
      </c>
      <c r="L220" t="str">
        <f>IF(C220&gt;DATE(2020,3,15),IF(C220&gt;DATE(2020,3,22),"Fuerte","Debil"),"No")</f>
        <v>Fuerte</v>
      </c>
      <c r="M220">
        <f>VLOOKUP(A220,Dias_Madrid!$A$1:$B$19,2,FALSE)</f>
        <v>6</v>
      </c>
      <c r="N220" t="str">
        <f>IF(C220&gt;DATE(2020,4,1),"Si","No")</f>
        <v>Si</v>
      </c>
      <c r="O220" t="str">
        <f>IF(B220=13,"S","N")</f>
        <v>N</v>
      </c>
    </row>
    <row r="221" spans="1:15" x14ac:dyDescent="0.2">
      <c r="A221" t="s">
        <v>15</v>
      </c>
      <c r="B221">
        <v>6</v>
      </c>
      <c r="C221" s="3">
        <v>43929</v>
      </c>
      <c r="D221" s="2">
        <v>1619</v>
      </c>
      <c r="E221" s="2">
        <v>163.15</v>
      </c>
      <c r="F221" s="2">
        <v>720</v>
      </c>
      <c r="G221">
        <v>71</v>
      </c>
      <c r="H221" s="2">
        <v>98</v>
      </c>
      <c r="I221" s="2">
        <v>214</v>
      </c>
      <c r="J221" t="str">
        <f>IF(C221&gt;DATE(2020,3,22),"Si","No")</f>
        <v>Si</v>
      </c>
      <c r="K221" t="s">
        <v>55</v>
      </c>
      <c r="L221" t="str">
        <f>IF(C221&gt;DATE(2020,3,15),IF(C221&gt;DATE(2020,3,22),"Fuerte","Debil"),"No")</f>
        <v>Fuerte</v>
      </c>
      <c r="M221">
        <f>VLOOKUP(A221,Dias_Madrid!$A$1:$B$19,2,FALSE)</f>
        <v>6</v>
      </c>
      <c r="N221" t="str">
        <f>IF(C221&gt;DATE(2020,4,1),"Si","No")</f>
        <v>Si</v>
      </c>
      <c r="O221" t="str">
        <f>IF(B221=13,"S","N")</f>
        <v>N</v>
      </c>
    </row>
    <row r="222" spans="1:15" x14ac:dyDescent="0.2">
      <c r="A222" t="s">
        <v>15</v>
      </c>
      <c r="B222">
        <v>6</v>
      </c>
      <c r="C222" s="3">
        <v>43930</v>
      </c>
      <c r="D222" s="2">
        <v>1659</v>
      </c>
      <c r="E222" s="2">
        <v>146.11000000000001</v>
      </c>
      <c r="F222" s="2">
        <v>747</v>
      </c>
      <c r="G222">
        <v>73</v>
      </c>
      <c r="H222" s="2">
        <v>102</v>
      </c>
      <c r="I222" s="2">
        <v>265</v>
      </c>
      <c r="J222" t="str">
        <f>IF(C222&gt;DATE(2020,3,22),"Si","No")</f>
        <v>Si</v>
      </c>
      <c r="K222" t="s">
        <v>55</v>
      </c>
      <c r="L222" t="str">
        <f>IF(C222&gt;DATE(2020,3,15),IF(C222&gt;DATE(2020,3,22),"Fuerte","Debil"),"No")</f>
        <v>Fuerte</v>
      </c>
      <c r="M222">
        <f>VLOOKUP(A222,Dias_Madrid!$A$1:$B$19,2,FALSE)</f>
        <v>6</v>
      </c>
      <c r="N222" t="str">
        <f>IF(C222&gt;DATE(2020,4,1),"Si","No")</f>
        <v>Si</v>
      </c>
      <c r="O222" t="str">
        <f>IF(B222=13,"S","N")</f>
        <v>N</v>
      </c>
    </row>
    <row r="223" spans="1:15" x14ac:dyDescent="0.2">
      <c r="A223" t="s">
        <v>15</v>
      </c>
      <c r="B223">
        <v>6</v>
      </c>
      <c r="C223" s="3">
        <v>43931</v>
      </c>
      <c r="D223" s="2">
        <v>1719</v>
      </c>
      <c r="E223" s="2">
        <v>134.58000000000001</v>
      </c>
      <c r="F223" s="2">
        <v>773</v>
      </c>
      <c r="G223">
        <v>75</v>
      </c>
      <c r="H223" s="2">
        <v>107</v>
      </c>
      <c r="I223" s="2">
        <v>281</v>
      </c>
      <c r="J223" t="str">
        <f>IF(C223&gt;DATE(2020,3,22),"Si","No")</f>
        <v>Si</v>
      </c>
      <c r="K223" t="s">
        <v>55</v>
      </c>
      <c r="L223" t="str">
        <f>IF(C223&gt;DATE(2020,3,15),IF(C223&gt;DATE(2020,3,22),"Fuerte","Debil"),"No")</f>
        <v>Fuerte</v>
      </c>
      <c r="M223">
        <f>VLOOKUP(A223,Dias_Madrid!$A$1:$B$19,2,FALSE)</f>
        <v>6</v>
      </c>
      <c r="N223" t="str">
        <f>IF(C223&gt;DATE(2020,4,1),"Si","No")</f>
        <v>Si</v>
      </c>
      <c r="O223" t="str">
        <f>IF(B223=13,"S","N")</f>
        <v>N</v>
      </c>
    </row>
    <row r="224" spans="1:15" x14ac:dyDescent="0.2">
      <c r="A224" t="s">
        <v>17</v>
      </c>
      <c r="B224">
        <v>7</v>
      </c>
      <c r="C224" s="3">
        <v>43895</v>
      </c>
      <c r="D224" s="2">
        <v>11</v>
      </c>
      <c r="E224">
        <v>0.46</v>
      </c>
      <c r="G224">
        <v>1</v>
      </c>
      <c r="H224">
        <v>0</v>
      </c>
      <c r="I224" s="3"/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No</v>
      </c>
      <c r="M224">
        <f>VLOOKUP(A224,Dias_Madrid!$A$1:$B$19,2,FALSE)</f>
        <v>3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17</v>
      </c>
      <c r="B225">
        <v>7</v>
      </c>
      <c r="C225" s="3">
        <v>43896</v>
      </c>
      <c r="D225">
        <v>11</v>
      </c>
      <c r="E225">
        <v>0.46</v>
      </c>
      <c r="G225">
        <v>1</v>
      </c>
      <c r="H225">
        <v>0</v>
      </c>
      <c r="I225" s="3"/>
      <c r="J225" t="str">
        <f>IF(C225&gt;DATE(2020,3,22),"Si","No")</f>
        <v>No</v>
      </c>
      <c r="K225" t="s">
        <v>55</v>
      </c>
      <c r="L225" t="str">
        <f>IF(C225&gt;DATE(2020,3,15),IF(C225&gt;DATE(2020,3,22),"Fuerte","Debil"),"No")</f>
        <v>No</v>
      </c>
      <c r="M225">
        <f>VLOOKUP(A225,Dias_Madrid!$A$1:$B$19,2,FALSE)</f>
        <v>3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17</v>
      </c>
      <c r="B226">
        <v>7</v>
      </c>
      <c r="C226" s="3">
        <v>43897</v>
      </c>
      <c r="D226">
        <v>14</v>
      </c>
      <c r="E226">
        <v>0.57999999999999996</v>
      </c>
      <c r="G226">
        <v>1</v>
      </c>
      <c r="H226">
        <v>0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No</v>
      </c>
      <c r="M226">
        <f>VLOOKUP(A226,Dias_Madrid!$A$1:$B$19,2,FALSE)</f>
        <v>3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17</v>
      </c>
      <c r="B227">
        <v>7</v>
      </c>
      <c r="C227" s="3">
        <v>43898</v>
      </c>
      <c r="D227">
        <v>23</v>
      </c>
      <c r="E227">
        <v>0.96</v>
      </c>
      <c r="G227">
        <v>1</v>
      </c>
      <c r="H227">
        <v>0</v>
      </c>
      <c r="I227" s="3"/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No</v>
      </c>
      <c r="M227">
        <f>VLOOKUP(A227,Dias_Madrid!$A$1:$B$19,2,FALSE)</f>
        <v>3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17</v>
      </c>
      <c r="B228">
        <v>7</v>
      </c>
      <c r="C228" s="3">
        <v>43899</v>
      </c>
      <c r="D228">
        <v>56</v>
      </c>
      <c r="E228">
        <v>2.33</v>
      </c>
      <c r="G228">
        <v>2</v>
      </c>
      <c r="H228">
        <v>0</v>
      </c>
      <c r="I228" s="3"/>
      <c r="J228" t="str">
        <f>IF(C228&gt;DATE(2020,3,22),"Si","No")</f>
        <v>No</v>
      </c>
      <c r="K228" t="s">
        <v>55</v>
      </c>
      <c r="L228" t="str">
        <f>IF(C228&gt;DATE(2020,3,15),IF(C228&gt;DATE(2020,3,22),"Fuerte","Debil"),"No")</f>
        <v>No</v>
      </c>
      <c r="M228">
        <f>VLOOKUP(A228,Dias_Madrid!$A$1:$B$19,2,FALSE)</f>
        <v>3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17</v>
      </c>
      <c r="B229">
        <v>7</v>
      </c>
      <c r="C229" s="3">
        <v>43900</v>
      </c>
      <c r="D229" s="9">
        <v>71</v>
      </c>
      <c r="E229">
        <v>2.96</v>
      </c>
      <c r="G229" s="9">
        <v>2</v>
      </c>
      <c r="H229" s="9">
        <v>0</v>
      </c>
      <c r="I229" s="3"/>
      <c r="J229" t="str">
        <f>IF(C229&gt;DATE(2020,3,22),"Si","No")</f>
        <v>No</v>
      </c>
      <c r="K229" t="s">
        <v>55</v>
      </c>
      <c r="L229" t="str">
        <f>IF(C229&gt;DATE(2020,3,15),IF(C229&gt;DATE(2020,3,22),"Fuerte","Debil"),"No")</f>
        <v>No</v>
      </c>
      <c r="M229">
        <f>VLOOKUP(A229,Dias_Madrid!$A$1:$B$19,2,FALSE)</f>
        <v>3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17</v>
      </c>
      <c r="B230">
        <v>7</v>
      </c>
      <c r="C230" s="3">
        <v>43901</v>
      </c>
      <c r="D230" s="9">
        <v>92</v>
      </c>
      <c r="E230">
        <v>3.83</v>
      </c>
      <c r="G230" s="9">
        <v>4</v>
      </c>
      <c r="H230" s="9">
        <v>0</v>
      </c>
      <c r="I230" s="3"/>
      <c r="J230" t="str">
        <f>IF(C230&gt;DATE(2020,3,22),"Si","No")</f>
        <v>No</v>
      </c>
      <c r="K230" t="s">
        <v>55</v>
      </c>
      <c r="L230" t="str">
        <f>IF(C230&gt;DATE(2020,3,15),IF(C230&gt;DATE(2020,3,22),"Fuerte","Debil"),"No")</f>
        <v>No</v>
      </c>
      <c r="M230">
        <f>VLOOKUP(A230,Dias_Madrid!$A$1:$B$19,2,FALSE)</f>
        <v>3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17</v>
      </c>
      <c r="B231">
        <v>7</v>
      </c>
      <c r="C231" s="3">
        <v>43902</v>
      </c>
      <c r="D231" s="9">
        <v>169</v>
      </c>
      <c r="E231">
        <v>6.96</v>
      </c>
      <c r="G231" s="9">
        <v>8</v>
      </c>
      <c r="H231" s="9">
        <v>1</v>
      </c>
      <c r="I231" s="3"/>
      <c r="J231" t="str">
        <f>IF(C231&gt;DATE(2020,3,22),"Si","No")</f>
        <v>No</v>
      </c>
      <c r="K231" t="s">
        <v>55</v>
      </c>
      <c r="L231" t="str">
        <f>IF(C231&gt;DATE(2020,3,15),IF(C231&gt;DATE(2020,3,22),"Fuerte","Debil"),"No")</f>
        <v>No</v>
      </c>
      <c r="M231">
        <f>VLOOKUP(A231,Dias_Madrid!$A$1:$B$19,2,FALSE)</f>
        <v>3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17</v>
      </c>
      <c r="B232">
        <v>7</v>
      </c>
      <c r="C232" s="3">
        <v>43903</v>
      </c>
      <c r="D232" s="9">
        <v>223</v>
      </c>
      <c r="G232" s="9"/>
      <c r="H232" s="9">
        <v>3</v>
      </c>
      <c r="I232" s="3"/>
      <c r="J232" t="str">
        <f>IF(C232&gt;DATE(2020,3,22),"Si","No")</f>
        <v>No</v>
      </c>
      <c r="K232" t="s">
        <v>55</v>
      </c>
      <c r="L232" t="str">
        <f>IF(C232&gt;DATE(2020,3,15),IF(C232&gt;DATE(2020,3,22),"Fuerte","Debil"),"No")</f>
        <v>No</v>
      </c>
      <c r="M232">
        <f>VLOOKUP(A232,Dias_Madrid!$A$1:$B$19,2,FALSE)</f>
        <v>3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17</v>
      </c>
      <c r="B233">
        <v>7</v>
      </c>
      <c r="C233" s="3">
        <v>43904</v>
      </c>
      <c r="D233" s="9">
        <v>292</v>
      </c>
      <c r="G233" s="9"/>
      <c r="H233" s="9">
        <v>6</v>
      </c>
      <c r="I233" s="3"/>
      <c r="J233" t="str">
        <f>IF(C233&gt;DATE(2020,3,22),"Si","No")</f>
        <v>No</v>
      </c>
      <c r="K233" t="s">
        <v>55</v>
      </c>
      <c r="L233" t="str">
        <f>IF(C233&gt;DATE(2020,3,15),IF(C233&gt;DATE(2020,3,22),"Fuerte","Debil"),"No")</f>
        <v>No</v>
      </c>
      <c r="M233">
        <f>VLOOKUP(A233,Dias_Madrid!$A$1:$B$19,2,FALSE)</f>
        <v>3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17</v>
      </c>
      <c r="B234">
        <v>7</v>
      </c>
      <c r="C234" s="3">
        <v>43905</v>
      </c>
      <c r="D234" s="10">
        <v>334</v>
      </c>
      <c r="E234">
        <v>13.79</v>
      </c>
      <c r="G234" s="9">
        <v>24</v>
      </c>
      <c r="H234" s="9">
        <v>9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No</v>
      </c>
      <c r="M234">
        <f>VLOOKUP(A234,Dias_Madrid!$A$1:$B$19,2,FALSE)</f>
        <v>3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17</v>
      </c>
      <c r="B235">
        <v>7</v>
      </c>
      <c r="C235" s="3">
        <v>43906</v>
      </c>
      <c r="D235" s="9">
        <v>431</v>
      </c>
      <c r="E235">
        <v>17.63</v>
      </c>
      <c r="G235" s="9">
        <v>24</v>
      </c>
      <c r="H235" s="9">
        <v>12</v>
      </c>
      <c r="I235" s="3"/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Debil</v>
      </c>
      <c r="M235">
        <f>VLOOKUP(A235,Dias_Madrid!$A$1:$B$19,2,FALSE)</f>
        <v>3</v>
      </c>
      <c r="N235" t="str">
        <f>IF(C235&gt;DATE(2020,4,1),"Si","No")</f>
        <v>No</v>
      </c>
      <c r="O235" t="str">
        <f>IF(B235=13,"S","N")</f>
        <v>N</v>
      </c>
    </row>
    <row r="236" spans="1:15" x14ac:dyDescent="0.2">
      <c r="A236" t="s">
        <v>17</v>
      </c>
      <c r="B236">
        <v>7</v>
      </c>
      <c r="C236" s="3">
        <v>43907</v>
      </c>
      <c r="D236" s="9">
        <v>668</v>
      </c>
      <c r="E236">
        <v>27.38</v>
      </c>
      <c r="G236" s="9">
        <v>43</v>
      </c>
      <c r="H236" s="9">
        <v>22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Debil</v>
      </c>
      <c r="M236">
        <f>VLOOKUP(A236,Dias_Madrid!$A$1:$B$19,2,FALSE)</f>
        <v>3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17</v>
      </c>
      <c r="B237">
        <v>7</v>
      </c>
      <c r="C237" s="3">
        <v>43908</v>
      </c>
      <c r="D237" s="9">
        <v>868</v>
      </c>
      <c r="E237">
        <v>35.72</v>
      </c>
      <c r="G237" s="9">
        <v>54</v>
      </c>
      <c r="H237" s="9">
        <v>29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Debil</v>
      </c>
      <c r="M237">
        <f>VLOOKUP(A237,Dias_Madrid!$A$1:$B$19,2,FALSE)</f>
        <v>3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17</v>
      </c>
      <c r="B238">
        <v>7</v>
      </c>
      <c r="C238" s="3">
        <v>43909</v>
      </c>
      <c r="D238" s="9">
        <v>1147</v>
      </c>
      <c r="E238">
        <v>47.22</v>
      </c>
      <c r="G238" s="9">
        <v>69</v>
      </c>
      <c r="H238" s="9">
        <v>43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Debil</v>
      </c>
      <c r="M238">
        <f>VLOOKUP(A238,Dias_Madrid!$A$1:$B$19,2,FALSE)</f>
        <v>3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17</v>
      </c>
      <c r="B239">
        <v>7</v>
      </c>
      <c r="C239" s="3">
        <v>43910</v>
      </c>
      <c r="D239" s="2">
        <v>1466</v>
      </c>
      <c r="E239">
        <v>60.51</v>
      </c>
      <c r="F239">
        <v>575</v>
      </c>
      <c r="G239">
        <v>85</v>
      </c>
      <c r="H239">
        <v>55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Debil</v>
      </c>
      <c r="M239">
        <f>VLOOKUP(A239,Dias_Madrid!$A$1:$B$19,2,FALSE)</f>
        <v>3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17</v>
      </c>
      <c r="B240">
        <v>7</v>
      </c>
      <c r="C240" s="3">
        <v>43911</v>
      </c>
      <c r="D240" s="2">
        <v>1744</v>
      </c>
      <c r="E240">
        <v>71.760000000000005</v>
      </c>
      <c r="F240">
        <v>709</v>
      </c>
      <c r="G240">
        <v>106</v>
      </c>
      <c r="H240">
        <v>74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Debil</v>
      </c>
      <c r="M240">
        <f>VLOOKUP(A240,Dias_Madrid!$A$1:$B$19,2,FALSE)</f>
        <v>3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17</v>
      </c>
      <c r="B241">
        <v>7</v>
      </c>
      <c r="C241" s="3">
        <v>43912</v>
      </c>
      <c r="D241" s="2">
        <v>2055</v>
      </c>
      <c r="E241">
        <v>84.68</v>
      </c>
      <c r="F241">
        <v>860</v>
      </c>
      <c r="G241">
        <v>120</v>
      </c>
      <c r="H241">
        <v>102</v>
      </c>
      <c r="I241">
        <v>117</v>
      </c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Debil</v>
      </c>
      <c r="M241">
        <f>VLOOKUP(A241,Dias_Madrid!$A$1:$B$19,2,FALSE)</f>
        <v>3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17</v>
      </c>
      <c r="B242">
        <v>7</v>
      </c>
      <c r="C242" s="3">
        <v>43913</v>
      </c>
      <c r="D242" s="2">
        <v>2460</v>
      </c>
      <c r="E242">
        <v>100.19</v>
      </c>
      <c r="F242" s="2">
        <v>1057</v>
      </c>
      <c r="G242">
        <v>137</v>
      </c>
      <c r="H242">
        <v>124</v>
      </c>
      <c r="I242">
        <v>140</v>
      </c>
      <c r="J242" t="str">
        <f>IF(C242&gt;DATE(2020,3,22),"Si","No")</f>
        <v>Si</v>
      </c>
      <c r="K242" t="s">
        <v>55</v>
      </c>
      <c r="L242" t="str">
        <f>IF(C242&gt;DATE(2020,3,15),IF(C242&gt;DATE(2020,3,22),"Fuerte","Debil"),"No")</f>
        <v>Fuerte</v>
      </c>
      <c r="M242">
        <f>VLOOKUP(A242,Dias_Madrid!$A$1:$B$19,2,FALSE)</f>
        <v>3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17</v>
      </c>
      <c r="B243">
        <v>7</v>
      </c>
      <c r="C243" s="3">
        <v>43914</v>
      </c>
      <c r="D243" s="2">
        <v>2940</v>
      </c>
      <c r="E243">
        <v>119.4</v>
      </c>
      <c r="F243" s="2">
        <v>1244</v>
      </c>
      <c r="G243">
        <v>170</v>
      </c>
      <c r="H243">
        <v>165</v>
      </c>
      <c r="I243">
        <v>213</v>
      </c>
      <c r="J243" t="str">
        <f>IF(C243&gt;DATE(2020,3,22),"Si","No")</f>
        <v>Si</v>
      </c>
      <c r="K243" t="s">
        <v>55</v>
      </c>
      <c r="L243" t="str">
        <f>IF(C243&gt;DATE(2020,3,15),IF(C243&gt;DATE(2020,3,22),"Fuerte","Debil"),"No")</f>
        <v>Fuerte</v>
      </c>
      <c r="M243">
        <f>VLOOKUP(A243,Dias_Madrid!$A$1:$B$19,2,FALSE)</f>
        <v>3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17</v>
      </c>
      <c r="B244">
        <v>7</v>
      </c>
      <c r="C244" s="3">
        <v>43915</v>
      </c>
      <c r="D244" s="2">
        <v>3488</v>
      </c>
      <c r="E244">
        <v>141.33000000000001</v>
      </c>
      <c r="F244" s="2">
        <v>1515</v>
      </c>
      <c r="G244">
        <v>202</v>
      </c>
      <c r="H244">
        <v>206</v>
      </c>
      <c r="I244">
        <v>308</v>
      </c>
      <c r="J244" t="str">
        <f>IF(C244&gt;DATE(2020,3,22),"Si","No")</f>
        <v>Si</v>
      </c>
      <c r="K244" t="s">
        <v>55</v>
      </c>
      <c r="L244" t="str">
        <f>IF(C244&gt;DATE(2020,3,15),IF(C244&gt;DATE(2020,3,22),"Fuerte","Debil"),"No")</f>
        <v>Fuerte</v>
      </c>
      <c r="M244">
        <f>VLOOKUP(A244,Dias_Madrid!$A$1:$B$19,2,FALSE)</f>
        <v>3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17</v>
      </c>
      <c r="B245">
        <v>7</v>
      </c>
      <c r="C245" s="3">
        <v>43916</v>
      </c>
      <c r="D245" s="2">
        <v>4132</v>
      </c>
      <c r="E245">
        <v>165.16</v>
      </c>
      <c r="F245" s="2">
        <v>1791</v>
      </c>
      <c r="G245">
        <v>228</v>
      </c>
      <c r="H245">
        <v>252</v>
      </c>
      <c r="I245">
        <v>423</v>
      </c>
      <c r="J245" t="str">
        <f>IF(C245&gt;DATE(2020,3,22),"Si","No")</f>
        <v>Si</v>
      </c>
      <c r="K245" t="s">
        <v>55</v>
      </c>
      <c r="L245" t="str">
        <f>IF(C245&gt;DATE(2020,3,15),IF(C245&gt;DATE(2020,3,22),"Fuerte","Debil"),"No")</f>
        <v>Fuerte</v>
      </c>
      <c r="M245">
        <f>VLOOKUP(A245,Dias_Madrid!$A$1:$B$19,2,FALSE)</f>
        <v>3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17</v>
      </c>
      <c r="B246">
        <v>7</v>
      </c>
      <c r="C246" s="3">
        <v>43917</v>
      </c>
      <c r="D246" s="2">
        <v>4791</v>
      </c>
      <c r="E246">
        <v>190.37</v>
      </c>
      <c r="F246" s="2">
        <v>2063</v>
      </c>
      <c r="G246">
        <v>249</v>
      </c>
      <c r="H246">
        <v>321</v>
      </c>
      <c r="I246">
        <v>585</v>
      </c>
      <c r="J246" t="str">
        <f>IF(C246&gt;DATE(2020,3,22),"Si","No")</f>
        <v>Si</v>
      </c>
      <c r="K246" t="s">
        <v>55</v>
      </c>
      <c r="L246" t="str">
        <f>IF(C246&gt;DATE(2020,3,15),IF(C246&gt;DATE(2020,3,22),"Fuerte","Debil"),"No")</f>
        <v>Fuerte</v>
      </c>
      <c r="M246">
        <f>VLOOKUP(A246,Dias_Madrid!$A$1:$B$19,2,FALSE)</f>
        <v>3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17</v>
      </c>
      <c r="B247">
        <v>7</v>
      </c>
      <c r="C247" s="3">
        <v>43918</v>
      </c>
      <c r="D247" s="2">
        <v>5414</v>
      </c>
      <c r="E247">
        <v>213.46</v>
      </c>
      <c r="F247" s="2">
        <v>2408</v>
      </c>
      <c r="G247">
        <v>278</v>
      </c>
      <c r="H247">
        <v>380</v>
      </c>
      <c r="I247">
        <v>752</v>
      </c>
      <c r="J247" t="str">
        <f>IF(C247&gt;DATE(2020,3,22),"Si","No")</f>
        <v>Si</v>
      </c>
      <c r="K247" t="s">
        <v>55</v>
      </c>
      <c r="L247" t="str">
        <f>IF(C247&gt;DATE(2020,3,15),IF(C247&gt;DATE(2020,3,22),"Fuerte","Debil"),"No")</f>
        <v>Fuerte</v>
      </c>
      <c r="M247">
        <f>VLOOKUP(A247,Dias_Madrid!$A$1:$B$19,2,FALSE)</f>
        <v>3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17</v>
      </c>
      <c r="B248">
        <v>7</v>
      </c>
      <c r="C248" s="3">
        <v>43919</v>
      </c>
      <c r="D248" s="2">
        <v>5801</v>
      </c>
      <c r="E248">
        <v>227.83</v>
      </c>
      <c r="F248" s="2">
        <v>2540</v>
      </c>
      <c r="G248">
        <v>307</v>
      </c>
      <c r="H248">
        <v>442</v>
      </c>
      <c r="I248">
        <v>871</v>
      </c>
      <c r="J248" t="str">
        <f>IF(C248&gt;DATE(2020,3,22),"Si","No")</f>
        <v>Si</v>
      </c>
      <c r="K248" t="s">
        <v>55</v>
      </c>
      <c r="L248" t="str">
        <f>IF(C248&gt;DATE(2020,3,15),IF(C248&gt;DATE(2020,3,22),"Fuerte","Debil"),"No")</f>
        <v>Fuerte</v>
      </c>
      <c r="M248">
        <f>VLOOKUP(A248,Dias_Madrid!$A$1:$B$19,2,FALSE)</f>
        <v>3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17</v>
      </c>
      <c r="B249">
        <v>7</v>
      </c>
      <c r="C249" s="3">
        <v>43920</v>
      </c>
      <c r="D249" s="2">
        <v>6211</v>
      </c>
      <c r="E249" s="2">
        <v>240.88</v>
      </c>
      <c r="F249" s="2">
        <v>2601</v>
      </c>
      <c r="G249" s="2">
        <v>325</v>
      </c>
      <c r="H249">
        <v>516</v>
      </c>
      <c r="I249" s="2">
        <v>1028</v>
      </c>
      <c r="J249" t="str">
        <f>IF(C249&gt;DATE(2020,3,22),"Si","No")</f>
        <v>Si</v>
      </c>
      <c r="K249" t="s">
        <v>55</v>
      </c>
      <c r="L249" t="str">
        <f>IF(C249&gt;DATE(2020,3,15),IF(C249&gt;DATE(2020,3,22),"Fuerte","Debil"),"No")</f>
        <v>Fuerte</v>
      </c>
      <c r="M249">
        <f>VLOOKUP(A249,Dias_Madrid!$A$1:$B$19,2,FALSE)</f>
        <v>3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17</v>
      </c>
      <c r="B250">
        <v>7</v>
      </c>
      <c r="C250" s="3">
        <v>43921</v>
      </c>
      <c r="D250" s="2">
        <v>6847</v>
      </c>
      <c r="E250" s="2">
        <v>257.51</v>
      </c>
      <c r="F250" s="2">
        <v>2692</v>
      </c>
      <c r="G250">
        <v>345</v>
      </c>
      <c r="H250">
        <v>585</v>
      </c>
      <c r="I250" s="2">
        <v>1259</v>
      </c>
      <c r="J250" t="str">
        <f>IF(C250&gt;DATE(2020,3,22),"Si","No")</f>
        <v>Si</v>
      </c>
      <c r="K250" t="s">
        <v>55</v>
      </c>
      <c r="L250" t="str">
        <f>IF(C250&gt;DATE(2020,3,15),IF(C250&gt;DATE(2020,3,22),"Fuerte","Debil"),"No")</f>
        <v>Fuerte</v>
      </c>
      <c r="M250">
        <f>VLOOKUP(A250,Dias_Madrid!$A$1:$B$19,2,FALSE)</f>
        <v>3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17</v>
      </c>
      <c r="B251">
        <v>7</v>
      </c>
      <c r="C251" s="3">
        <v>43922</v>
      </c>
      <c r="D251" s="2">
        <v>7355</v>
      </c>
      <c r="E251" s="2">
        <v>270.33999999999997</v>
      </c>
      <c r="F251" s="2">
        <v>2709</v>
      </c>
      <c r="G251" s="2">
        <v>353</v>
      </c>
      <c r="H251" s="2">
        <v>641</v>
      </c>
      <c r="I251" s="2">
        <v>1498</v>
      </c>
      <c r="J251" t="str">
        <f>IF(C251&gt;DATE(2020,3,22),"Si","No")</f>
        <v>Si</v>
      </c>
      <c r="K251" t="s">
        <v>55</v>
      </c>
      <c r="L251" t="str">
        <f>IF(C251&gt;DATE(2020,3,15),IF(C251&gt;DATE(2020,3,22),"Fuerte","Debil"),"No")</f>
        <v>Fuerte</v>
      </c>
      <c r="M251">
        <f>VLOOKUP(A251,Dias_Madrid!$A$1:$B$19,2,FALSE)</f>
        <v>3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17</v>
      </c>
      <c r="B252">
        <v>7</v>
      </c>
      <c r="C252" s="3">
        <v>43923</v>
      </c>
      <c r="D252" s="2">
        <v>7875</v>
      </c>
      <c r="E252" s="2">
        <v>280.39</v>
      </c>
      <c r="F252" s="2">
        <v>2711</v>
      </c>
      <c r="G252" s="2">
        <v>355</v>
      </c>
      <c r="H252" s="2">
        <v>723</v>
      </c>
      <c r="I252" s="2">
        <v>1759</v>
      </c>
      <c r="J252" t="str">
        <f>IF(C252&gt;DATE(2020,3,22),"Si","No")</f>
        <v>Si</v>
      </c>
      <c r="K252" t="s">
        <v>55</v>
      </c>
      <c r="L252" t="str">
        <f>IF(C252&gt;DATE(2020,3,15),IF(C252&gt;DATE(2020,3,22),"Fuerte","Debil"),"No")</f>
        <v>Fuerte</v>
      </c>
      <c r="M252">
        <f>VLOOKUP(A252,Dias_Madrid!$A$1:$B$19,2,FALSE)</f>
        <v>3</v>
      </c>
      <c r="N252" t="str">
        <f>IF(C252&gt;DATE(2020,4,1),"Si","No")</f>
        <v>Si</v>
      </c>
      <c r="O252" t="str">
        <f>IF(B252=13,"S","N")</f>
        <v>N</v>
      </c>
    </row>
    <row r="253" spans="1:15" x14ac:dyDescent="0.2">
      <c r="A253" s="18" t="s">
        <v>17</v>
      </c>
      <c r="B253" s="18">
        <v>7</v>
      </c>
      <c r="C253" s="3">
        <v>43924</v>
      </c>
      <c r="D253" s="19">
        <v>8332</v>
      </c>
      <c r="E253" s="19">
        <v>286</v>
      </c>
      <c r="F253" s="19">
        <v>2664</v>
      </c>
      <c r="G253" s="19">
        <v>348</v>
      </c>
      <c r="H253" s="19">
        <v>786</v>
      </c>
      <c r="I253" s="19">
        <v>2021</v>
      </c>
      <c r="J253" t="str">
        <f>IF(C253&gt;DATE(2020,3,22),"Si","No")</f>
        <v>Si</v>
      </c>
      <c r="K253" t="s">
        <v>55</v>
      </c>
      <c r="L253" t="str">
        <f>IF(C253&gt;DATE(2020,3,15),IF(C253&gt;DATE(2020,3,22),"Fuerte","Debil"),"No")</f>
        <v>Fuerte</v>
      </c>
      <c r="M253">
        <f>VLOOKUP(A253,Dias_Madrid!$A$1:$B$19,2,FALSE)</f>
        <v>3</v>
      </c>
      <c r="N253" t="str">
        <f>IF(C253&gt;DATE(2020,4,1),"Si","No")</f>
        <v>Si</v>
      </c>
      <c r="O253" t="str">
        <f>IF(B253=13,"S","N")</f>
        <v>N</v>
      </c>
    </row>
    <row r="254" spans="1:15" x14ac:dyDescent="0.2">
      <c r="A254" t="s">
        <v>17</v>
      </c>
      <c r="B254">
        <v>7</v>
      </c>
      <c r="C254" s="3">
        <v>43925</v>
      </c>
      <c r="D254" s="2">
        <v>8749</v>
      </c>
      <c r="E254" s="2">
        <v>291.93</v>
      </c>
      <c r="F254" s="2">
        <v>2574</v>
      </c>
      <c r="G254" s="2">
        <v>351</v>
      </c>
      <c r="H254" s="2">
        <v>847</v>
      </c>
      <c r="I254" s="2">
        <v>2331</v>
      </c>
      <c r="J254" t="str">
        <f>IF(C254&gt;DATE(2020,3,22),"Si","No")</f>
        <v>Si</v>
      </c>
      <c r="K254" t="s">
        <v>55</v>
      </c>
      <c r="L254" t="str">
        <f>IF(C254&gt;DATE(2020,3,15),IF(C254&gt;DATE(2020,3,22),"Fuerte","Debil"),"No")</f>
        <v>Fuerte</v>
      </c>
      <c r="M254">
        <f>VLOOKUP(A254,Dias_Madrid!$A$1:$B$19,2,FALSE)</f>
        <v>3</v>
      </c>
      <c r="N254" t="str">
        <f>IF(C254&gt;DATE(2020,4,1),"Si","No")</f>
        <v>Si</v>
      </c>
      <c r="O254" t="str">
        <f>IF(B254=13,"S","N")</f>
        <v>N</v>
      </c>
    </row>
    <row r="255" spans="1:15" x14ac:dyDescent="0.2">
      <c r="A255" t="s">
        <v>17</v>
      </c>
      <c r="B255">
        <v>7</v>
      </c>
      <c r="C255" s="3">
        <v>43926</v>
      </c>
      <c r="D255" s="2">
        <v>9116</v>
      </c>
      <c r="E255" s="2">
        <v>294.26</v>
      </c>
      <c r="F255" s="2">
        <v>2508</v>
      </c>
      <c r="G255" s="2">
        <v>348</v>
      </c>
      <c r="H255" s="2">
        <v>919</v>
      </c>
      <c r="I255" s="2">
        <v>2533</v>
      </c>
      <c r="J255" t="str">
        <f>IF(C255&gt;DATE(2020,3,22),"Si","No")</f>
        <v>Si</v>
      </c>
      <c r="K255" t="s">
        <v>55</v>
      </c>
      <c r="L255" t="str">
        <f>IF(C255&gt;DATE(2020,3,15),IF(C255&gt;DATE(2020,3,22),"Fuerte","Debil"),"No")</f>
        <v>Fuerte</v>
      </c>
      <c r="M255">
        <f>VLOOKUP(A255,Dias_Madrid!$A$1:$B$19,2,FALSE)</f>
        <v>3</v>
      </c>
      <c r="N255" t="str">
        <f>IF(C255&gt;DATE(2020,4,1),"Si","No")</f>
        <v>Si</v>
      </c>
      <c r="O255" t="str">
        <f>IF(B255=13,"S","N")</f>
        <v>N</v>
      </c>
    </row>
    <row r="256" spans="1:15" x14ac:dyDescent="0.2">
      <c r="A256" t="s">
        <v>17</v>
      </c>
      <c r="B256">
        <v>7</v>
      </c>
      <c r="C256" s="3">
        <v>43927</v>
      </c>
      <c r="D256" s="2">
        <v>9581</v>
      </c>
      <c r="E256" s="2">
        <v>296.76</v>
      </c>
      <c r="F256" s="2">
        <v>5180</v>
      </c>
      <c r="G256" s="2">
        <v>346</v>
      </c>
      <c r="H256" s="2">
        <v>982</v>
      </c>
      <c r="I256" s="2">
        <v>2711</v>
      </c>
      <c r="J256" t="str">
        <f>IF(C256&gt;DATE(2020,3,22),"Si","No")</f>
        <v>Si</v>
      </c>
      <c r="K256" t="s">
        <v>55</v>
      </c>
      <c r="L256" t="str">
        <f>IF(C256&gt;DATE(2020,3,15),IF(C256&gt;DATE(2020,3,22),"Fuerte","Debil"),"No")</f>
        <v>Fuerte</v>
      </c>
      <c r="M256">
        <f>VLOOKUP(A256,Dias_Madrid!$A$1:$B$19,2,FALSE)</f>
        <v>3</v>
      </c>
      <c r="N256" t="str">
        <f>IF(C256&gt;DATE(2020,4,1),"Si","No")</f>
        <v>Si</v>
      </c>
      <c r="O256" t="str">
        <f>IF(B256=13,"S","N")</f>
        <v>N</v>
      </c>
    </row>
    <row r="257" spans="1:15" x14ac:dyDescent="0.2">
      <c r="A257" t="s">
        <v>17</v>
      </c>
      <c r="B257">
        <v>7</v>
      </c>
      <c r="C257" s="3">
        <v>43928</v>
      </c>
      <c r="D257" s="2">
        <v>10058</v>
      </c>
      <c r="E257" s="2">
        <v>296.64</v>
      </c>
      <c r="F257" s="2">
        <v>5322</v>
      </c>
      <c r="G257" s="2">
        <v>342</v>
      </c>
      <c r="H257" s="2">
        <v>1028</v>
      </c>
      <c r="I257" s="2">
        <v>2988</v>
      </c>
      <c r="J257" t="str">
        <f>IF(C257&gt;DATE(2020,3,22),"Si","No")</f>
        <v>Si</v>
      </c>
      <c r="K257" t="s">
        <v>55</v>
      </c>
      <c r="L257" t="str">
        <f>IF(C257&gt;DATE(2020,3,15),IF(C257&gt;DATE(2020,3,22),"Fuerte","Debil"),"No")</f>
        <v>Fuerte</v>
      </c>
      <c r="M257">
        <f>VLOOKUP(A257,Dias_Madrid!$A$1:$B$19,2,FALSE)</f>
        <v>3</v>
      </c>
      <c r="N257" t="str">
        <f>IF(C257&gt;DATE(2020,4,1),"Si","No")</f>
        <v>Si</v>
      </c>
      <c r="O257" t="str">
        <f>IF(B257=13,"S","N")</f>
        <v>N</v>
      </c>
    </row>
    <row r="258" spans="1:15" x14ac:dyDescent="0.2">
      <c r="A258" t="s">
        <v>17</v>
      </c>
      <c r="B258">
        <v>7</v>
      </c>
      <c r="C258" s="3">
        <v>43929</v>
      </c>
      <c r="D258" s="2">
        <v>10518</v>
      </c>
      <c r="E258" s="2">
        <v>292.97000000000003</v>
      </c>
      <c r="F258" s="2">
        <v>5523</v>
      </c>
      <c r="G258" s="2">
        <v>338</v>
      </c>
      <c r="H258" s="2">
        <v>1082</v>
      </c>
      <c r="I258" s="2">
        <v>3242</v>
      </c>
      <c r="J258" t="str">
        <f>IF(C258&gt;DATE(2020,3,22),"Si","No")</f>
        <v>Si</v>
      </c>
      <c r="K258" t="s">
        <v>55</v>
      </c>
      <c r="L258" t="str">
        <f>IF(C258&gt;DATE(2020,3,15),IF(C258&gt;DATE(2020,3,22),"Fuerte","Debil"),"No")</f>
        <v>Fuerte</v>
      </c>
      <c r="M258">
        <f>VLOOKUP(A258,Dias_Madrid!$A$1:$B$19,2,FALSE)</f>
        <v>3</v>
      </c>
      <c r="N258" t="str">
        <f>IF(C258&gt;DATE(2020,4,1),"Si","No")</f>
        <v>Si</v>
      </c>
      <c r="O258" t="str">
        <f>IF(B258=13,"S","N")</f>
        <v>N</v>
      </c>
    </row>
    <row r="259" spans="1:15" x14ac:dyDescent="0.2">
      <c r="A259" t="s">
        <v>17</v>
      </c>
      <c r="B259">
        <v>7</v>
      </c>
      <c r="C259" s="3">
        <v>43930</v>
      </c>
      <c r="D259" s="2">
        <v>11102</v>
      </c>
      <c r="E259" s="2">
        <v>290.47000000000003</v>
      </c>
      <c r="F259" s="2">
        <v>5674</v>
      </c>
      <c r="G259" s="2">
        <v>332</v>
      </c>
      <c r="H259" s="2">
        <v>1129</v>
      </c>
      <c r="I259" s="2">
        <v>3506</v>
      </c>
      <c r="J259" t="str">
        <f>IF(C259&gt;DATE(2020,3,22),"Si","No")</f>
        <v>Si</v>
      </c>
      <c r="K259" t="s">
        <v>55</v>
      </c>
      <c r="L259" t="str">
        <f>IF(C259&gt;DATE(2020,3,15),IF(C259&gt;DATE(2020,3,22),"Fuerte","Debil"),"No")</f>
        <v>Fuerte</v>
      </c>
      <c r="M259">
        <f>VLOOKUP(A259,Dias_Madrid!$A$1:$B$19,2,FALSE)</f>
        <v>3</v>
      </c>
      <c r="N259" t="str">
        <f>IF(C259&gt;DATE(2020,4,1),"Si","No")</f>
        <v>Si</v>
      </c>
      <c r="O259" t="str">
        <f>IF(B259=13,"S","N")</f>
        <v>N</v>
      </c>
    </row>
    <row r="260" spans="1:15" x14ac:dyDescent="0.2">
      <c r="A260" t="s">
        <v>17</v>
      </c>
      <c r="B260">
        <v>7</v>
      </c>
      <c r="C260" s="3">
        <v>43931</v>
      </c>
      <c r="D260" s="2">
        <v>11543</v>
      </c>
      <c r="E260" s="2">
        <v>281.39</v>
      </c>
      <c r="F260" s="2">
        <v>5817</v>
      </c>
      <c r="G260" s="2">
        <v>327</v>
      </c>
      <c r="H260" s="2">
        <v>1180</v>
      </c>
      <c r="I260" s="2">
        <v>3757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  <c r="M260">
        <f>VLOOKUP(A260,Dias_Madrid!$A$1:$B$19,2,FALSE)</f>
        <v>3</v>
      </c>
      <c r="N260" t="str">
        <f>IF(C260&gt;DATE(2020,4,1),"Si","No")</f>
        <v>Si</v>
      </c>
      <c r="O260" t="str">
        <f>IF(B260=13,"S","N")</f>
        <v>N</v>
      </c>
    </row>
    <row r="261" spans="1:15" x14ac:dyDescent="0.2">
      <c r="A261" t="s">
        <v>16</v>
      </c>
      <c r="B261">
        <v>8</v>
      </c>
      <c r="C261" s="3">
        <v>43895</v>
      </c>
      <c r="D261" s="2">
        <v>12</v>
      </c>
      <c r="E261">
        <v>0.59</v>
      </c>
      <c r="G261">
        <v>1</v>
      </c>
      <c r="H261">
        <v>0</v>
      </c>
      <c r="I261" s="3"/>
      <c r="J261" t="str">
        <f>IF(C261&gt;DATE(2020,3,22),"Si","No")</f>
        <v>No</v>
      </c>
      <c r="K261" t="s">
        <v>55</v>
      </c>
      <c r="L261" t="str">
        <f>IF(C261&gt;DATE(2020,3,15),IF(C261&gt;DATE(2020,3,22),"Fuerte","Debil"),"No")</f>
        <v>No</v>
      </c>
      <c r="M261">
        <f>VLOOKUP(A261,Dias_Madrid!$A$1:$B$19,2,FALSE)</f>
        <v>4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16</v>
      </c>
      <c r="B262">
        <v>8</v>
      </c>
      <c r="C262" s="3">
        <v>43896</v>
      </c>
      <c r="D262">
        <v>13</v>
      </c>
      <c r="E262">
        <v>0.64</v>
      </c>
      <c r="G262">
        <v>1</v>
      </c>
      <c r="H262">
        <v>0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No</v>
      </c>
      <c r="M262">
        <f>VLOOKUP(A262,Dias_Madrid!$A$1:$B$19,2,FALSE)</f>
        <v>4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16</v>
      </c>
      <c r="B263">
        <v>8</v>
      </c>
      <c r="C263" s="3">
        <v>43897</v>
      </c>
      <c r="D263">
        <v>15</v>
      </c>
      <c r="E263">
        <v>0.74</v>
      </c>
      <c r="G263">
        <v>1</v>
      </c>
      <c r="H263">
        <v>0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No</v>
      </c>
      <c r="M263">
        <f>VLOOKUP(A263,Dias_Madrid!$A$1:$B$19,2,FALSE)</f>
        <v>4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16</v>
      </c>
      <c r="B264">
        <v>8</v>
      </c>
      <c r="C264" s="3">
        <v>43898</v>
      </c>
      <c r="D264">
        <v>26</v>
      </c>
      <c r="E264">
        <v>1.28</v>
      </c>
      <c r="G264">
        <v>2</v>
      </c>
      <c r="H264">
        <v>0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No</v>
      </c>
      <c r="M264">
        <f>VLOOKUP(A264,Dias_Madrid!$A$1:$B$19,2,FALSE)</f>
        <v>4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16</v>
      </c>
      <c r="B265">
        <v>8</v>
      </c>
      <c r="C265" s="3">
        <v>43899</v>
      </c>
      <c r="D265">
        <v>39</v>
      </c>
      <c r="E265">
        <v>1.92</v>
      </c>
      <c r="G265">
        <v>2</v>
      </c>
      <c r="H265">
        <v>0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No</v>
      </c>
      <c r="M265">
        <f>VLOOKUP(A265,Dias_Madrid!$A$1:$B$19,2,FALSE)</f>
        <v>4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16</v>
      </c>
      <c r="B266">
        <v>8</v>
      </c>
      <c r="C266" s="3">
        <v>43900</v>
      </c>
      <c r="D266" s="9">
        <v>71</v>
      </c>
      <c r="E266">
        <v>3.49</v>
      </c>
      <c r="G266" s="9">
        <v>5</v>
      </c>
      <c r="H266" s="9">
        <v>0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No</v>
      </c>
      <c r="M266">
        <f>VLOOKUP(A266,Dias_Madrid!$A$1:$B$19,2,FALSE)</f>
        <v>4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16</v>
      </c>
      <c r="B267">
        <v>8</v>
      </c>
      <c r="C267" s="3">
        <v>43901</v>
      </c>
      <c r="D267" s="9">
        <v>115</v>
      </c>
      <c r="E267">
        <v>5.66</v>
      </c>
      <c r="G267" s="9">
        <v>9</v>
      </c>
      <c r="H267" s="9">
        <v>1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No</v>
      </c>
      <c r="M267">
        <f>VLOOKUP(A267,Dias_Madrid!$A$1:$B$19,2,FALSE)</f>
        <v>4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16</v>
      </c>
      <c r="B268">
        <v>8</v>
      </c>
      <c r="C268" s="3">
        <v>43902</v>
      </c>
      <c r="D268" s="9">
        <v>194</v>
      </c>
      <c r="E268">
        <v>9.5399999999999991</v>
      </c>
      <c r="G268" s="9">
        <v>10</v>
      </c>
      <c r="H268" s="9">
        <v>5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No</v>
      </c>
      <c r="M268">
        <f>VLOOKUP(A268,Dias_Madrid!$A$1:$B$19,2,FALSE)</f>
        <v>4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16</v>
      </c>
      <c r="B269">
        <v>8</v>
      </c>
      <c r="C269" s="3">
        <v>43903</v>
      </c>
      <c r="D269" s="9">
        <v>289</v>
      </c>
      <c r="G269" s="9"/>
      <c r="H269" s="9">
        <v>6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No</v>
      </c>
      <c r="M269">
        <f>VLOOKUP(A269,Dias_Madrid!$A$1:$B$19,2,FALSE)</f>
        <v>4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16</v>
      </c>
      <c r="B270">
        <v>8</v>
      </c>
      <c r="C270" s="3">
        <v>43904</v>
      </c>
      <c r="D270" s="9">
        <v>401</v>
      </c>
      <c r="G270" s="9"/>
      <c r="H270" s="9">
        <v>10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No</v>
      </c>
      <c r="M270">
        <f>VLOOKUP(A270,Dias_Madrid!$A$1:$B$19,2,FALSE)</f>
        <v>4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16</v>
      </c>
      <c r="B271">
        <v>8</v>
      </c>
      <c r="C271" s="3">
        <v>43905</v>
      </c>
      <c r="D271" s="10">
        <v>567</v>
      </c>
      <c r="E271">
        <v>27.74</v>
      </c>
      <c r="G271" s="9">
        <v>23</v>
      </c>
      <c r="H271" s="9">
        <v>17</v>
      </c>
      <c r="I271" s="3"/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No</v>
      </c>
      <c r="M271">
        <f>VLOOKUP(A271,Dias_Madrid!$A$1:$B$19,2,FALSE)</f>
        <v>4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16</v>
      </c>
      <c r="B272">
        <v>8</v>
      </c>
      <c r="C272" s="3">
        <v>43906</v>
      </c>
      <c r="D272" s="9">
        <v>567</v>
      </c>
      <c r="E272">
        <v>27.55</v>
      </c>
      <c r="G272" s="9">
        <v>23</v>
      </c>
      <c r="H272" s="9">
        <v>17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Debil</v>
      </c>
      <c r="M272">
        <f>VLOOKUP(A272,Dias_Madrid!$A$1:$B$19,2,FALSE)</f>
        <v>4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16</v>
      </c>
      <c r="B273">
        <v>8</v>
      </c>
      <c r="C273" s="3">
        <v>43907</v>
      </c>
      <c r="D273" s="9">
        <v>675</v>
      </c>
      <c r="E273">
        <v>32.61</v>
      </c>
      <c r="G273" s="9">
        <v>29</v>
      </c>
      <c r="H273" s="9">
        <v>28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Debil</v>
      </c>
      <c r="M273">
        <f>VLOOKUP(A273,Dias_Madrid!$A$1:$B$19,2,FALSE)</f>
        <v>4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16</v>
      </c>
      <c r="B274">
        <v>8</v>
      </c>
      <c r="C274" s="3">
        <v>43908</v>
      </c>
      <c r="D274" s="9">
        <v>801</v>
      </c>
      <c r="E274">
        <v>38.76</v>
      </c>
      <c r="G274" s="9">
        <v>37</v>
      </c>
      <c r="H274" s="9">
        <v>42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Debil</v>
      </c>
      <c r="M274">
        <f>VLOOKUP(A274,Dias_Madrid!$A$1:$B$19,2,FALSE)</f>
        <v>4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16</v>
      </c>
      <c r="B275">
        <v>8</v>
      </c>
      <c r="C275" s="3">
        <v>43909</v>
      </c>
      <c r="D275" s="9">
        <v>1044</v>
      </c>
      <c r="E275">
        <v>50.62</v>
      </c>
      <c r="G275" s="9">
        <v>37</v>
      </c>
      <c r="H275" s="9">
        <v>62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Debil</v>
      </c>
      <c r="M275">
        <f>VLOOKUP(A275,Dias_Madrid!$A$1:$B$19,2,FALSE)</f>
        <v>4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16</v>
      </c>
      <c r="B276">
        <v>8</v>
      </c>
      <c r="C276" s="3">
        <v>43910</v>
      </c>
      <c r="D276" s="2">
        <v>1423</v>
      </c>
      <c r="E276">
        <v>69.260000000000005</v>
      </c>
      <c r="F276">
        <v>635</v>
      </c>
      <c r="G276">
        <v>65</v>
      </c>
      <c r="H276">
        <v>84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Debil</v>
      </c>
      <c r="M276">
        <f>VLOOKUP(A276,Dias_Madrid!$A$1:$B$19,2,FALSE)</f>
        <v>4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16</v>
      </c>
      <c r="B277">
        <v>8</v>
      </c>
      <c r="C277" s="3">
        <v>43911</v>
      </c>
      <c r="D277" s="2">
        <v>1819</v>
      </c>
      <c r="E277">
        <v>88.74</v>
      </c>
      <c r="F277">
        <v>838</v>
      </c>
      <c r="G277">
        <v>76</v>
      </c>
      <c r="H277">
        <v>112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Debil</v>
      </c>
      <c r="M277">
        <f>VLOOKUP(A277,Dias_Madrid!$A$1:$B$19,2,FALSE)</f>
        <v>4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16</v>
      </c>
      <c r="B278">
        <v>8</v>
      </c>
      <c r="C278" s="3">
        <v>43912</v>
      </c>
      <c r="D278" s="2">
        <v>2078</v>
      </c>
      <c r="E278">
        <v>100.94</v>
      </c>
      <c r="F278" s="2">
        <v>1547</v>
      </c>
      <c r="G278">
        <v>142</v>
      </c>
      <c r="H278">
        <v>145</v>
      </c>
      <c r="I278">
        <v>51</v>
      </c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Debil</v>
      </c>
      <c r="M278">
        <f>VLOOKUP(A278,Dias_Madrid!$A$1:$B$19,2,FALSE)</f>
        <v>4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16</v>
      </c>
      <c r="B279">
        <v>8</v>
      </c>
      <c r="C279" s="3">
        <v>43913</v>
      </c>
      <c r="D279" s="2">
        <v>2465</v>
      </c>
      <c r="E279">
        <v>119.34</v>
      </c>
      <c r="F279" s="2">
        <v>1826</v>
      </c>
      <c r="G279">
        <v>182</v>
      </c>
      <c r="H279">
        <v>216</v>
      </c>
      <c r="I279">
        <v>53</v>
      </c>
      <c r="J279" t="str">
        <f>IF(C279&gt;DATE(2020,3,22),"Si","No")</f>
        <v>Si</v>
      </c>
      <c r="K279" t="s">
        <v>55</v>
      </c>
      <c r="L279" t="str">
        <f>IF(C279&gt;DATE(2020,3,15),IF(C279&gt;DATE(2020,3,22),"Fuerte","Debil"),"No")</f>
        <v>Fuerte</v>
      </c>
      <c r="M279">
        <f>VLOOKUP(A279,Dias_Madrid!$A$1:$B$19,2,FALSE)</f>
        <v>4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16</v>
      </c>
      <c r="B280">
        <v>8</v>
      </c>
      <c r="C280" s="3">
        <v>43914</v>
      </c>
      <c r="D280" s="14">
        <v>2780</v>
      </c>
      <c r="E280">
        <v>132.9</v>
      </c>
      <c r="F280" s="2">
        <v>2162</v>
      </c>
      <c r="G280">
        <v>210</v>
      </c>
      <c r="H280">
        <v>263</v>
      </c>
      <c r="I280">
        <v>71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  <c r="M280">
        <f>VLOOKUP(A280,Dias_Madrid!$A$1:$B$19,2,FALSE)</f>
        <v>4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16</v>
      </c>
      <c r="B281">
        <v>8</v>
      </c>
      <c r="C281" s="3">
        <v>43915</v>
      </c>
      <c r="D281" s="2">
        <v>3383</v>
      </c>
      <c r="E281">
        <v>160.32</v>
      </c>
      <c r="F281" s="2">
        <v>2162</v>
      </c>
      <c r="G281">
        <v>243</v>
      </c>
      <c r="H281">
        <v>316</v>
      </c>
      <c r="I281">
        <v>95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  <c r="M281">
        <f>VLOOKUP(A281,Dias_Madrid!$A$1:$B$19,2,FALSE)</f>
        <v>4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16</v>
      </c>
      <c r="B282">
        <v>8</v>
      </c>
      <c r="C282" s="3">
        <v>43916</v>
      </c>
      <c r="D282" s="2">
        <v>3934</v>
      </c>
      <c r="E282">
        <v>183.98</v>
      </c>
      <c r="F282" s="2">
        <v>2707</v>
      </c>
      <c r="G282">
        <v>273</v>
      </c>
      <c r="H282">
        <v>367</v>
      </c>
      <c r="I282">
        <v>153</v>
      </c>
      <c r="J282" t="str">
        <f>IF(C282&gt;DATE(2020,3,22),"Si","No")</f>
        <v>Si</v>
      </c>
      <c r="K282" t="s">
        <v>55</v>
      </c>
      <c r="L282" t="str">
        <f>IF(C282&gt;DATE(2020,3,15),IF(C282&gt;DATE(2020,3,22),"Fuerte","Debil"),"No")</f>
        <v>Fuerte</v>
      </c>
      <c r="M282">
        <f>VLOOKUP(A282,Dias_Madrid!$A$1:$B$19,2,FALSE)</f>
        <v>4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16</v>
      </c>
      <c r="B283">
        <v>8</v>
      </c>
      <c r="C283" s="3">
        <v>43917</v>
      </c>
      <c r="D283" s="2">
        <v>4512</v>
      </c>
      <c r="E283">
        <v>207.74</v>
      </c>
      <c r="F283" s="2">
        <v>2977</v>
      </c>
      <c r="G283">
        <v>289</v>
      </c>
      <c r="H283">
        <v>448</v>
      </c>
      <c r="I283">
        <v>197</v>
      </c>
      <c r="J283" t="str">
        <f>IF(C283&gt;DATE(2020,3,22),"Si","No")</f>
        <v>Si</v>
      </c>
      <c r="K283" t="s">
        <v>55</v>
      </c>
      <c r="L283" t="str">
        <f>IF(C283&gt;DATE(2020,3,15),IF(C283&gt;DATE(2020,3,22),"Fuerte","Debil"),"No")</f>
        <v>Fuerte</v>
      </c>
      <c r="M283">
        <f>VLOOKUP(A283,Dias_Madrid!$A$1:$B$19,2,FALSE)</f>
        <v>4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16</v>
      </c>
      <c r="B284">
        <v>8</v>
      </c>
      <c r="C284" s="3">
        <v>43918</v>
      </c>
      <c r="D284" s="2">
        <v>5246</v>
      </c>
      <c r="E284">
        <v>238.33</v>
      </c>
      <c r="F284" s="2">
        <v>3018</v>
      </c>
      <c r="G284">
        <v>299</v>
      </c>
      <c r="H284">
        <v>539</v>
      </c>
      <c r="I284">
        <v>236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  <c r="M284">
        <f>VLOOKUP(A284,Dias_Madrid!$A$1:$B$19,2,FALSE)</f>
        <v>4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16</v>
      </c>
      <c r="B285">
        <v>8</v>
      </c>
      <c r="C285" s="3">
        <v>43919</v>
      </c>
      <c r="D285" s="2">
        <v>5858</v>
      </c>
      <c r="E285">
        <v>260.27</v>
      </c>
      <c r="F285" s="2">
        <v>3134</v>
      </c>
      <c r="G285">
        <v>302</v>
      </c>
      <c r="H285">
        <v>622</v>
      </c>
      <c r="I285">
        <v>252</v>
      </c>
      <c r="J285" t="str">
        <f>IF(C285&gt;DATE(2020,3,22),"Si","No")</f>
        <v>Si</v>
      </c>
      <c r="K285" t="s">
        <v>55</v>
      </c>
      <c r="L285" t="str">
        <f>IF(C285&gt;DATE(2020,3,15),IF(C285&gt;DATE(2020,3,22),"Fuerte","Debil"),"No")</f>
        <v>Fuerte</v>
      </c>
      <c r="M285">
        <f>VLOOKUP(A285,Dias_Madrid!$A$1:$B$19,2,FALSE)</f>
        <v>4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16</v>
      </c>
      <c r="B286">
        <v>8</v>
      </c>
      <c r="C286" s="3">
        <v>43920</v>
      </c>
      <c r="D286" s="2">
        <v>6424</v>
      </c>
      <c r="E286" s="2">
        <v>288.12</v>
      </c>
      <c r="F286" s="2">
        <v>3225</v>
      </c>
      <c r="G286" s="2">
        <v>344</v>
      </c>
      <c r="H286">
        <v>708</v>
      </c>
      <c r="I286">
        <v>296</v>
      </c>
      <c r="J286" t="str">
        <f>IF(C286&gt;DATE(2020,3,22),"Si","No")</f>
        <v>Si</v>
      </c>
      <c r="K286" t="s">
        <v>55</v>
      </c>
      <c r="L286" t="str">
        <f>IF(C286&gt;DATE(2020,3,15),IF(C286&gt;DATE(2020,3,22),"Fuerte","Debil"),"No")</f>
        <v>Fuerte</v>
      </c>
      <c r="M286">
        <f>VLOOKUP(A286,Dias_Madrid!$A$1:$B$19,2,FALSE)</f>
        <v>4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16</v>
      </c>
      <c r="B287">
        <v>8</v>
      </c>
      <c r="C287" s="3">
        <v>43921</v>
      </c>
      <c r="D287" s="2">
        <v>7047</v>
      </c>
      <c r="E287" s="2">
        <v>313.45</v>
      </c>
      <c r="F287" s="2">
        <v>3230</v>
      </c>
      <c r="G287">
        <v>353</v>
      </c>
      <c r="H287">
        <v>774</v>
      </c>
      <c r="I287">
        <v>397</v>
      </c>
      <c r="J287" t="str">
        <f>IF(C287&gt;DATE(2020,3,22),"Si","No")</f>
        <v>Si</v>
      </c>
      <c r="K287" t="s">
        <v>55</v>
      </c>
      <c r="L287" t="str">
        <f>IF(C287&gt;DATE(2020,3,15),IF(C287&gt;DATE(2020,3,22),"Fuerte","Debil"),"No")</f>
        <v>Fuerte</v>
      </c>
      <c r="M287">
        <f>VLOOKUP(A287,Dias_Madrid!$A$1:$B$19,2,FALSE)</f>
        <v>4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16</v>
      </c>
      <c r="B288">
        <v>8</v>
      </c>
      <c r="C288" s="3">
        <v>43922</v>
      </c>
      <c r="D288" s="2">
        <v>7682</v>
      </c>
      <c r="E288" s="2">
        <v>338.49</v>
      </c>
      <c r="F288" s="2">
        <v>3230</v>
      </c>
      <c r="G288">
        <v>355</v>
      </c>
      <c r="H288">
        <v>854</v>
      </c>
      <c r="I288" s="2">
        <v>494</v>
      </c>
      <c r="J288" t="str">
        <f>IF(C288&gt;DATE(2020,3,22),"Si","No")</f>
        <v>Si</v>
      </c>
      <c r="K288" t="s">
        <v>55</v>
      </c>
      <c r="L288" t="str">
        <f>IF(C288&gt;DATE(2020,3,15),IF(C288&gt;DATE(2020,3,22),"Fuerte","Debil"),"No")</f>
        <v>Fuerte</v>
      </c>
      <c r="M288">
        <f>VLOOKUP(A288,Dias_Madrid!$A$1:$B$19,2,FALSE)</f>
        <v>4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16</v>
      </c>
      <c r="B289">
        <v>8</v>
      </c>
      <c r="C289" s="3">
        <v>43923</v>
      </c>
      <c r="D289" s="2">
        <v>8523</v>
      </c>
      <c r="E289" s="2">
        <v>367.9</v>
      </c>
      <c r="F289" s="2">
        <v>3168</v>
      </c>
      <c r="G289">
        <v>355</v>
      </c>
      <c r="H289">
        <v>916</v>
      </c>
      <c r="I289" s="2">
        <v>579</v>
      </c>
      <c r="J289" t="str">
        <f>IF(C289&gt;DATE(2020,3,22),"Si","No")</f>
        <v>Si</v>
      </c>
      <c r="K289" t="s">
        <v>55</v>
      </c>
      <c r="L289" t="str">
        <f>IF(C289&gt;DATE(2020,3,15),IF(C289&gt;DATE(2020,3,22),"Fuerte","Debil"),"No")</f>
        <v>Fuerte</v>
      </c>
      <c r="M289">
        <f>VLOOKUP(A289,Dias_Madrid!$A$1:$B$19,2,FALSE)</f>
        <v>4</v>
      </c>
      <c r="N289" t="str">
        <f>IF(C289&gt;DATE(2020,4,1),"Si","No")</f>
        <v>Si</v>
      </c>
      <c r="O289" t="str">
        <f>IF(B289=13,"S","N")</f>
        <v>N</v>
      </c>
    </row>
    <row r="290" spans="1:15" x14ac:dyDescent="0.2">
      <c r="A290" s="18" t="s">
        <v>16</v>
      </c>
      <c r="B290" s="18">
        <v>8</v>
      </c>
      <c r="C290" s="3">
        <v>43924</v>
      </c>
      <c r="D290" s="19">
        <v>9324</v>
      </c>
      <c r="E290" s="19">
        <v>389</v>
      </c>
      <c r="F290" s="19">
        <v>3133</v>
      </c>
      <c r="G290" s="18">
        <v>360</v>
      </c>
      <c r="H290" s="18">
        <v>989</v>
      </c>
      <c r="I290" s="19">
        <v>657</v>
      </c>
      <c r="J290" t="str">
        <f>IF(C290&gt;DATE(2020,3,22),"Si","No")</f>
        <v>Si</v>
      </c>
      <c r="K290" t="s">
        <v>55</v>
      </c>
      <c r="L290" t="str">
        <f>IF(C290&gt;DATE(2020,3,15),IF(C290&gt;DATE(2020,3,22),"Fuerte","Debil"),"No")</f>
        <v>Fuerte</v>
      </c>
      <c r="M290">
        <f>VLOOKUP(A290,Dias_Madrid!$A$1:$B$19,2,FALSE)</f>
        <v>4</v>
      </c>
      <c r="N290" t="str">
        <f>IF(C290&gt;DATE(2020,4,1),"Si","No")</f>
        <v>Si</v>
      </c>
      <c r="O290" t="str">
        <f>IF(B290=13,"S","N")</f>
        <v>N</v>
      </c>
    </row>
    <row r="291" spans="1:15" x14ac:dyDescent="0.2">
      <c r="A291" t="s">
        <v>16</v>
      </c>
      <c r="B291">
        <v>8</v>
      </c>
      <c r="C291" s="3">
        <v>43925</v>
      </c>
      <c r="D291" s="2">
        <v>10031</v>
      </c>
      <c r="E291" s="2">
        <v>403.96</v>
      </c>
      <c r="F291" s="2">
        <v>2950</v>
      </c>
      <c r="G291">
        <v>357</v>
      </c>
      <c r="H291" s="2">
        <v>1055</v>
      </c>
      <c r="I291" s="2">
        <v>1149</v>
      </c>
      <c r="J291" t="str">
        <f>IF(C291&gt;DATE(2020,3,22),"Si","No")</f>
        <v>Si</v>
      </c>
      <c r="K291" t="s">
        <v>55</v>
      </c>
      <c r="L291" t="str">
        <f>IF(C291&gt;DATE(2020,3,15),IF(C291&gt;DATE(2020,3,22),"Fuerte","Debil"),"No")</f>
        <v>Fuerte</v>
      </c>
      <c r="M291">
        <f>VLOOKUP(A291,Dias_Madrid!$A$1:$B$19,2,FALSE)</f>
        <v>4</v>
      </c>
      <c r="N291" t="str">
        <f>IF(C291&gt;DATE(2020,4,1),"Si","No")</f>
        <v>Si</v>
      </c>
      <c r="O291" t="str">
        <f>IF(B291=13,"S","N")</f>
        <v>N</v>
      </c>
    </row>
    <row r="292" spans="1:15" x14ac:dyDescent="0.2">
      <c r="A292" t="s">
        <v>16</v>
      </c>
      <c r="B292">
        <v>8</v>
      </c>
      <c r="C292" s="3">
        <v>43926</v>
      </c>
      <c r="D292" s="2">
        <v>10602</v>
      </c>
      <c r="E292" s="2">
        <v>419.31</v>
      </c>
      <c r="F292" s="2">
        <v>2901</v>
      </c>
      <c r="G292" s="2">
        <v>354</v>
      </c>
      <c r="H292" s="2">
        <v>1132</v>
      </c>
      <c r="I292" s="2">
        <v>1259</v>
      </c>
      <c r="J292" t="str">
        <f>IF(C292&gt;DATE(2020,3,22),"Si","No")</f>
        <v>Si</v>
      </c>
      <c r="K292" t="s">
        <v>55</v>
      </c>
      <c r="L292" t="str">
        <f>IF(C292&gt;DATE(2020,3,15),IF(C292&gt;DATE(2020,3,22),"Fuerte","Debil"),"No")</f>
        <v>Fuerte</v>
      </c>
      <c r="M292">
        <f>VLOOKUP(A292,Dias_Madrid!$A$1:$B$19,2,FALSE)</f>
        <v>4</v>
      </c>
      <c r="N292" t="str">
        <f>IF(C292&gt;DATE(2020,4,1),"Si","No")</f>
        <v>Si</v>
      </c>
      <c r="O292" t="str">
        <f>IF(B292=13,"S","N")</f>
        <v>N</v>
      </c>
    </row>
    <row r="293" spans="1:15" x14ac:dyDescent="0.2">
      <c r="A293" t="s">
        <v>16</v>
      </c>
      <c r="B293">
        <v>8</v>
      </c>
      <c r="C293" s="3">
        <v>43927</v>
      </c>
      <c r="D293" s="2">
        <v>11077</v>
      </c>
      <c r="E293" s="2">
        <v>423.64</v>
      </c>
      <c r="F293" s="2">
        <v>2908</v>
      </c>
      <c r="G293" s="2">
        <v>360</v>
      </c>
      <c r="H293" s="2">
        <v>1177</v>
      </c>
      <c r="I293" s="2">
        <v>1353</v>
      </c>
      <c r="J293" t="str">
        <f>IF(C293&gt;DATE(2020,3,22),"Si","No")</f>
        <v>Si</v>
      </c>
      <c r="K293" t="s">
        <v>55</v>
      </c>
      <c r="L293" t="str">
        <f>IF(C293&gt;DATE(2020,3,15),IF(C293&gt;DATE(2020,3,22),"Fuerte","Debil"),"No")</f>
        <v>Fuerte</v>
      </c>
      <c r="M293">
        <f>VLOOKUP(A293,Dias_Madrid!$A$1:$B$19,2,FALSE)</f>
        <v>4</v>
      </c>
      <c r="N293" t="str">
        <f>IF(C293&gt;DATE(2020,4,1),"Si","No")</f>
        <v>Si</v>
      </c>
      <c r="O293" t="str">
        <f>IF(B293=13,"S","N")</f>
        <v>N</v>
      </c>
    </row>
    <row r="294" spans="1:15" x14ac:dyDescent="0.2">
      <c r="A294" t="s">
        <v>16</v>
      </c>
      <c r="B294">
        <v>8</v>
      </c>
      <c r="C294" s="3">
        <v>43928</v>
      </c>
      <c r="D294" s="2">
        <v>11788</v>
      </c>
      <c r="E294" s="2">
        <v>443.12</v>
      </c>
      <c r="F294" s="2">
        <v>2731</v>
      </c>
      <c r="G294" s="2">
        <v>354</v>
      </c>
      <c r="H294" s="2">
        <v>1255</v>
      </c>
      <c r="I294" s="2">
        <v>1557</v>
      </c>
      <c r="J294" t="str">
        <f>IF(C294&gt;DATE(2020,3,22),"Si","No")</f>
        <v>Si</v>
      </c>
      <c r="K294" t="s">
        <v>55</v>
      </c>
      <c r="L294" t="str">
        <f>IF(C294&gt;DATE(2020,3,15),IF(C294&gt;DATE(2020,3,22),"Fuerte","Debil"),"No")</f>
        <v>Fuerte</v>
      </c>
      <c r="M294">
        <f>VLOOKUP(A294,Dias_Madrid!$A$1:$B$19,2,FALSE)</f>
        <v>4</v>
      </c>
      <c r="N294" t="str">
        <f>IF(C294&gt;DATE(2020,4,1),"Si","No")</f>
        <v>Si</v>
      </c>
      <c r="O294" t="str">
        <f>IF(B294=13,"S","N")</f>
        <v>N</v>
      </c>
    </row>
    <row r="295" spans="1:15" x14ac:dyDescent="0.2">
      <c r="A295" t="s">
        <v>16</v>
      </c>
      <c r="B295">
        <v>8</v>
      </c>
      <c r="C295" s="3">
        <v>43929</v>
      </c>
      <c r="D295" s="2">
        <v>12489</v>
      </c>
      <c r="E295" s="2">
        <v>447.94</v>
      </c>
      <c r="F295" s="2">
        <v>2575</v>
      </c>
      <c r="G295" s="2">
        <v>342</v>
      </c>
      <c r="H295" s="2">
        <v>1322</v>
      </c>
      <c r="I295" s="2">
        <v>1766</v>
      </c>
      <c r="J295" t="str">
        <f>IF(C295&gt;DATE(2020,3,22),"Si","No")</f>
        <v>Si</v>
      </c>
      <c r="K295" t="s">
        <v>55</v>
      </c>
      <c r="L295" t="str">
        <f>IF(C295&gt;DATE(2020,3,15),IF(C295&gt;DATE(2020,3,22),"Fuerte","Debil"),"No")</f>
        <v>Fuerte</v>
      </c>
      <c r="M295">
        <f>VLOOKUP(A295,Dias_Madrid!$A$1:$B$19,2,FALSE)</f>
        <v>4</v>
      </c>
      <c r="N295" t="str">
        <f>IF(C295&gt;DATE(2020,4,1),"Si","No")</f>
        <v>Si</v>
      </c>
      <c r="O295" t="str">
        <f>IF(B295=13,"S","N")</f>
        <v>N</v>
      </c>
    </row>
    <row r="296" spans="1:15" x14ac:dyDescent="0.2">
      <c r="A296" t="s">
        <v>16</v>
      </c>
      <c r="B296">
        <v>8</v>
      </c>
      <c r="C296" s="3">
        <v>43930</v>
      </c>
      <c r="D296" s="2">
        <v>13063</v>
      </c>
      <c r="E296" s="2">
        <v>449.07</v>
      </c>
      <c r="F296" s="2">
        <v>2359</v>
      </c>
      <c r="G296" s="2">
        <v>329</v>
      </c>
      <c r="H296" s="2">
        <v>1431</v>
      </c>
      <c r="I296" s="2">
        <v>1982</v>
      </c>
      <c r="J296" t="str">
        <f>IF(C296&gt;DATE(2020,3,22),"Si","No")</f>
        <v>Si</v>
      </c>
      <c r="K296" t="s">
        <v>55</v>
      </c>
      <c r="L296" t="str">
        <f>IF(C296&gt;DATE(2020,3,15),IF(C296&gt;DATE(2020,3,22),"Fuerte","Debil"),"No")</f>
        <v>Fuerte</v>
      </c>
      <c r="M296">
        <f>VLOOKUP(A296,Dias_Madrid!$A$1:$B$19,2,FALSE)</f>
        <v>4</v>
      </c>
      <c r="N296" t="str">
        <f>IF(C296&gt;DATE(2020,4,1),"Si","No")</f>
        <v>Si</v>
      </c>
      <c r="O296" t="str">
        <f>IF(B296=13,"S","N")</f>
        <v>N</v>
      </c>
    </row>
    <row r="297" spans="1:15" x14ac:dyDescent="0.2">
      <c r="A297" t="s">
        <v>16</v>
      </c>
      <c r="B297">
        <v>8</v>
      </c>
      <c r="C297" s="3">
        <v>43931</v>
      </c>
      <c r="D297" s="2">
        <v>13456</v>
      </c>
      <c r="E297" s="2">
        <v>439.97</v>
      </c>
      <c r="F297" s="2">
        <v>2198</v>
      </c>
      <c r="G297" s="2">
        <v>316</v>
      </c>
      <c r="H297" s="2">
        <v>1483</v>
      </c>
      <c r="I297" s="2">
        <v>2205</v>
      </c>
      <c r="J297" t="str">
        <f>IF(C297&gt;DATE(2020,3,22),"Si","No")</f>
        <v>Si</v>
      </c>
      <c r="K297" t="s">
        <v>55</v>
      </c>
      <c r="L297" t="str">
        <f>IF(C297&gt;DATE(2020,3,15),IF(C297&gt;DATE(2020,3,22),"Fuerte","Debil"),"No")</f>
        <v>Fuerte</v>
      </c>
      <c r="M297">
        <f>VLOOKUP(A297,Dias_Madrid!$A$1:$B$19,2,FALSE)</f>
        <v>4</v>
      </c>
      <c r="N297" t="str">
        <f>IF(C297&gt;DATE(2020,4,1),"Si","No")</f>
        <v>Si</v>
      </c>
      <c r="O297" t="str">
        <f>IF(B297=13,"S","N")</f>
        <v>N</v>
      </c>
    </row>
    <row r="298" spans="1:15" x14ac:dyDescent="0.2">
      <c r="A298" t="s">
        <v>18</v>
      </c>
      <c r="B298">
        <v>9</v>
      </c>
      <c r="C298" s="3">
        <v>43895</v>
      </c>
      <c r="D298" s="2">
        <v>15</v>
      </c>
      <c r="E298">
        <v>0.2</v>
      </c>
      <c r="G298">
        <v>0</v>
      </c>
      <c r="H298">
        <v>0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No</v>
      </c>
      <c r="M298">
        <f>VLOOKUP(A298,Dias_Madrid!$A$1:$B$19,2,FALSE)</f>
        <v>5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18</v>
      </c>
      <c r="B299">
        <v>9</v>
      </c>
      <c r="C299" s="3">
        <v>43896</v>
      </c>
      <c r="D299">
        <v>24</v>
      </c>
      <c r="E299">
        <v>0.31</v>
      </c>
      <c r="G299">
        <v>0</v>
      </c>
      <c r="H299">
        <v>0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No</v>
      </c>
      <c r="M299">
        <f>VLOOKUP(A299,Dias_Madrid!$A$1:$B$19,2,FALSE)</f>
        <v>5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18</v>
      </c>
      <c r="B300">
        <v>9</v>
      </c>
      <c r="C300" s="3">
        <v>43897</v>
      </c>
      <c r="D300">
        <v>24</v>
      </c>
      <c r="E300">
        <v>0.31</v>
      </c>
      <c r="G300">
        <v>0</v>
      </c>
      <c r="H300">
        <v>0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No</v>
      </c>
      <c r="M300">
        <f>VLOOKUP(A300,Dias_Madrid!$A$1:$B$19,2,FALSE)</f>
        <v>5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18</v>
      </c>
      <c r="B301">
        <v>9</v>
      </c>
      <c r="C301" s="3">
        <v>43898</v>
      </c>
      <c r="D301">
        <v>75</v>
      </c>
      <c r="E301">
        <v>0.98</v>
      </c>
      <c r="G301">
        <v>0</v>
      </c>
      <c r="H301">
        <v>1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No</v>
      </c>
      <c r="M301">
        <f>VLOOKUP(A301,Dias_Madrid!$A$1:$B$19,2,FALSE)</f>
        <v>5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18</v>
      </c>
      <c r="B302">
        <v>9</v>
      </c>
      <c r="C302" s="3">
        <v>43899</v>
      </c>
      <c r="D302">
        <v>124</v>
      </c>
      <c r="E302">
        <v>1.62</v>
      </c>
      <c r="G302">
        <v>0</v>
      </c>
      <c r="H302">
        <v>3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No</v>
      </c>
      <c r="M302">
        <f>VLOOKUP(A302,Dias_Madrid!$A$1:$B$19,2,FALSE)</f>
        <v>5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18</v>
      </c>
      <c r="B303">
        <v>9</v>
      </c>
      <c r="C303" s="3">
        <v>43900</v>
      </c>
      <c r="D303" s="9">
        <v>156</v>
      </c>
      <c r="E303">
        <v>2.02</v>
      </c>
      <c r="G303" s="9">
        <v>0</v>
      </c>
      <c r="H303" s="9">
        <v>3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No</v>
      </c>
      <c r="M303">
        <f>VLOOKUP(A303,Dias_Madrid!$A$1:$B$19,2,FALSE)</f>
        <v>5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18</v>
      </c>
      <c r="B304">
        <v>9</v>
      </c>
      <c r="C304" s="3">
        <v>43901</v>
      </c>
      <c r="D304" s="9">
        <v>260</v>
      </c>
      <c r="E304">
        <v>3.36</v>
      </c>
      <c r="G304" s="9">
        <v>0</v>
      </c>
      <c r="H304" s="9">
        <v>4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No</v>
      </c>
      <c r="M304">
        <f>VLOOKUP(A304,Dias_Madrid!$A$1:$B$19,2,FALSE)</f>
        <v>5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18</v>
      </c>
      <c r="B305">
        <v>9</v>
      </c>
      <c r="C305" s="3">
        <v>43902</v>
      </c>
      <c r="D305" s="9">
        <v>316</v>
      </c>
      <c r="E305">
        <v>4.08</v>
      </c>
      <c r="G305" s="9">
        <v>25</v>
      </c>
      <c r="H305" s="9">
        <v>4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No</v>
      </c>
      <c r="M305">
        <f>VLOOKUP(A305,Dias_Madrid!$A$1:$B$19,2,FALSE)</f>
        <v>5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18</v>
      </c>
      <c r="B306">
        <v>9</v>
      </c>
      <c r="C306" s="3">
        <v>43903</v>
      </c>
      <c r="D306" s="9">
        <v>509</v>
      </c>
      <c r="G306" s="9"/>
      <c r="H306" s="9">
        <v>6</v>
      </c>
      <c r="I306" s="3"/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No</v>
      </c>
      <c r="M306">
        <f>VLOOKUP(A306,Dias_Madrid!$A$1:$B$19,2,FALSE)</f>
        <v>5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18</v>
      </c>
      <c r="B307">
        <v>9</v>
      </c>
      <c r="C307" s="3">
        <v>43904</v>
      </c>
      <c r="D307" s="9">
        <v>715</v>
      </c>
      <c r="G307" s="9"/>
      <c r="H307" s="9">
        <v>8</v>
      </c>
      <c r="I307" s="3"/>
      <c r="J307" t="str">
        <f>IF(C307&gt;DATE(2020,3,22),"Si","No")</f>
        <v>No</v>
      </c>
      <c r="K307" t="s">
        <v>55</v>
      </c>
      <c r="L307" t="str">
        <f>IF(C307&gt;DATE(2020,3,15),IF(C307&gt;DATE(2020,3,22),"Fuerte","Debil"),"No")</f>
        <v>No</v>
      </c>
      <c r="M307">
        <f>VLOOKUP(A307,Dias_Madrid!$A$1:$B$19,2,FALSE)</f>
        <v>5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18</v>
      </c>
      <c r="B308">
        <v>9</v>
      </c>
      <c r="C308" s="3">
        <v>43905</v>
      </c>
      <c r="D308" s="10">
        <v>903</v>
      </c>
      <c r="E308">
        <v>11.57</v>
      </c>
      <c r="F308" s="8"/>
      <c r="G308" s="9">
        <v>33</v>
      </c>
      <c r="H308" s="9">
        <v>12</v>
      </c>
      <c r="I308" s="3"/>
      <c r="J308" t="str">
        <f>IF(C308&gt;DATE(2020,3,22),"Si","No")</f>
        <v>No</v>
      </c>
      <c r="K308" t="s">
        <v>55</v>
      </c>
      <c r="L308" t="str">
        <f>IF(C308&gt;DATE(2020,3,15),IF(C308&gt;DATE(2020,3,22),"Fuerte","Debil"),"No")</f>
        <v>No</v>
      </c>
      <c r="M308">
        <f>VLOOKUP(A308,Dias_Madrid!$A$1:$B$19,2,FALSE)</f>
        <v>5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18</v>
      </c>
      <c r="B309">
        <v>9</v>
      </c>
      <c r="C309" s="3">
        <v>43906</v>
      </c>
      <c r="D309" s="9">
        <v>1394</v>
      </c>
      <c r="E309">
        <v>17.97</v>
      </c>
      <c r="G309" s="9">
        <v>33</v>
      </c>
      <c r="H309" s="9">
        <v>18</v>
      </c>
      <c r="I309" s="3"/>
      <c r="J309" t="str">
        <f>IF(C309&gt;DATE(2020,3,22),"Si","No")</f>
        <v>No</v>
      </c>
      <c r="K309" t="s">
        <v>55</v>
      </c>
      <c r="L309" t="str">
        <f>IF(C309&gt;DATE(2020,3,15),IF(C309&gt;DATE(2020,3,22),"Fuerte","Debil"),"No")</f>
        <v>Debil</v>
      </c>
      <c r="M309">
        <f>VLOOKUP(A309,Dias_Madrid!$A$1:$B$19,2,FALSE)</f>
        <v>5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18</v>
      </c>
      <c r="B310">
        <v>9</v>
      </c>
      <c r="C310" s="3">
        <v>43907</v>
      </c>
      <c r="D310" s="9">
        <v>1866</v>
      </c>
      <c r="E310">
        <v>24.12</v>
      </c>
      <c r="G310" s="9">
        <v>33</v>
      </c>
      <c r="H310" s="9">
        <v>41</v>
      </c>
      <c r="I310" s="3"/>
      <c r="J310" t="str">
        <f>IF(C310&gt;DATE(2020,3,22),"Si","No")</f>
        <v>No</v>
      </c>
      <c r="K310" t="s">
        <v>55</v>
      </c>
      <c r="L310" t="str">
        <f>IF(C310&gt;DATE(2020,3,15),IF(C310&gt;DATE(2020,3,22),"Fuerte","Debil"),"No")</f>
        <v>Debil</v>
      </c>
      <c r="M310">
        <f>VLOOKUP(A310,Dias_Madrid!$A$1:$B$19,2,FALSE)</f>
        <v>5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18</v>
      </c>
      <c r="B311">
        <v>9</v>
      </c>
      <c r="C311" s="3">
        <v>43908</v>
      </c>
      <c r="D311" s="9">
        <v>2702</v>
      </c>
      <c r="E311">
        <v>34.89</v>
      </c>
      <c r="G311" s="9">
        <v>33</v>
      </c>
      <c r="H311" s="9">
        <v>55</v>
      </c>
      <c r="I311" s="3"/>
      <c r="J311" t="str">
        <f>IF(C311&gt;DATE(2020,3,22),"Si","No")</f>
        <v>No</v>
      </c>
      <c r="K311" t="s">
        <v>55</v>
      </c>
      <c r="L311" t="str">
        <f>IF(C311&gt;DATE(2020,3,15),IF(C311&gt;DATE(2020,3,22),"Fuerte","Debil"),"No")</f>
        <v>Debil</v>
      </c>
      <c r="M311">
        <f>VLOOKUP(A311,Dias_Madrid!$A$1:$B$19,2,FALSE)</f>
        <v>5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18</v>
      </c>
      <c r="B312">
        <v>9</v>
      </c>
      <c r="C312" s="3">
        <v>43909</v>
      </c>
      <c r="D312" s="9">
        <v>3270</v>
      </c>
      <c r="E312">
        <v>42.29</v>
      </c>
      <c r="G312" s="9">
        <v>33</v>
      </c>
      <c r="H312" s="9">
        <v>82</v>
      </c>
      <c r="I312" s="3"/>
      <c r="J312" t="str">
        <f>IF(C312&gt;DATE(2020,3,22),"Si","No")</f>
        <v>No</v>
      </c>
      <c r="K312" t="s">
        <v>55</v>
      </c>
      <c r="L312" t="str">
        <f>IF(C312&gt;DATE(2020,3,15),IF(C312&gt;DATE(2020,3,22),"Fuerte","Debil"),"No")</f>
        <v>Debil</v>
      </c>
      <c r="M312">
        <f>VLOOKUP(A312,Dias_Madrid!$A$1:$B$19,2,FALSE)</f>
        <v>5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18</v>
      </c>
      <c r="B313">
        <v>9</v>
      </c>
      <c r="C313" s="3">
        <v>43910</v>
      </c>
      <c r="D313" s="2">
        <v>4203</v>
      </c>
      <c r="E313">
        <v>54.45</v>
      </c>
      <c r="F313" s="2">
        <v>1681</v>
      </c>
      <c r="G313">
        <v>298</v>
      </c>
      <c r="H313">
        <v>122</v>
      </c>
      <c r="I313" s="3"/>
      <c r="J313" t="str">
        <f>IF(C313&gt;DATE(2020,3,22),"Si","No")</f>
        <v>No</v>
      </c>
      <c r="K313" t="s">
        <v>55</v>
      </c>
      <c r="L313" t="str">
        <f>IF(C313&gt;DATE(2020,3,15),IF(C313&gt;DATE(2020,3,22),"Fuerte","Debil"),"No")</f>
        <v>Debil</v>
      </c>
      <c r="M313">
        <f>VLOOKUP(A313,Dias_Madrid!$A$1:$B$19,2,FALSE)</f>
        <v>5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18</v>
      </c>
      <c r="B314">
        <v>9</v>
      </c>
      <c r="C314" s="3">
        <v>43911</v>
      </c>
      <c r="D314" s="2">
        <v>4704</v>
      </c>
      <c r="E314">
        <v>60.65</v>
      </c>
      <c r="F314" s="2">
        <v>1681</v>
      </c>
      <c r="G314">
        <v>298</v>
      </c>
      <c r="H314">
        <v>191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Debil</v>
      </c>
      <c r="M314">
        <f>VLOOKUP(A314,Dias_Madrid!$A$1:$B$19,2,FALSE)</f>
        <v>5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18</v>
      </c>
      <c r="B315">
        <v>9</v>
      </c>
      <c r="C315" s="3">
        <v>43912</v>
      </c>
      <c r="D315" s="2">
        <v>5925</v>
      </c>
      <c r="E315">
        <v>76.22</v>
      </c>
      <c r="F315" s="2">
        <v>1681</v>
      </c>
      <c r="G315">
        <v>551</v>
      </c>
      <c r="H315">
        <v>245</v>
      </c>
      <c r="I315">
        <v>644</v>
      </c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Debil</v>
      </c>
      <c r="M315">
        <f>VLOOKUP(A315,Dias_Madrid!$A$1:$B$19,2,FALSE)</f>
        <v>5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18</v>
      </c>
      <c r="B316">
        <v>9</v>
      </c>
      <c r="C316" s="3">
        <v>43913</v>
      </c>
      <c r="D316" s="2">
        <v>7864</v>
      </c>
      <c r="E316">
        <v>100.84</v>
      </c>
      <c r="F316" s="2">
        <v>3599</v>
      </c>
      <c r="G316">
        <v>551</v>
      </c>
      <c r="H316">
        <v>282</v>
      </c>
      <c r="I316">
        <v>728</v>
      </c>
      <c r="J316" t="str">
        <f>IF(C316&gt;DATE(2020,3,22),"Si","No")</f>
        <v>Si</v>
      </c>
      <c r="K316" t="s">
        <v>55</v>
      </c>
      <c r="L316" t="str">
        <f>IF(C316&gt;DATE(2020,3,15),IF(C316&gt;DATE(2020,3,22),"Fuerte","Debil"),"No")</f>
        <v>Fuerte</v>
      </c>
      <c r="M316">
        <f>VLOOKUP(A316,Dias_Madrid!$A$1:$B$19,2,FALSE)</f>
        <v>5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18</v>
      </c>
      <c r="B317">
        <v>9</v>
      </c>
      <c r="C317" s="3">
        <v>43914</v>
      </c>
      <c r="D317" s="15">
        <v>9937</v>
      </c>
      <c r="E317">
        <v>128.54</v>
      </c>
      <c r="F317" s="2">
        <v>5434</v>
      </c>
      <c r="G317">
        <v>781</v>
      </c>
      <c r="H317">
        <v>516</v>
      </c>
      <c r="I317" s="2">
        <v>1274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VLOOKUP(A317,Dias_Madrid!$A$1:$B$19,2,FALSE)</f>
        <v>5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18</v>
      </c>
      <c r="B318">
        <v>9</v>
      </c>
      <c r="C318" s="3">
        <v>43915</v>
      </c>
      <c r="D318" s="2">
        <v>11592</v>
      </c>
      <c r="E318">
        <v>148.91999999999999</v>
      </c>
      <c r="F318" s="2">
        <v>7439</v>
      </c>
      <c r="G318" s="2">
        <v>1021</v>
      </c>
      <c r="H318">
        <v>672</v>
      </c>
      <c r="I318" s="2">
        <v>1697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VLOOKUP(A318,Dias_Madrid!$A$1:$B$19,2,FALSE)</f>
        <v>5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t="s">
        <v>18</v>
      </c>
      <c r="B319">
        <v>9</v>
      </c>
      <c r="C319" s="3">
        <v>43916</v>
      </c>
      <c r="D319" s="2">
        <v>12940</v>
      </c>
      <c r="E319">
        <v>164.48</v>
      </c>
      <c r="F319" s="2">
        <v>8545</v>
      </c>
      <c r="G319" s="2">
        <v>1187</v>
      </c>
      <c r="H319">
        <v>880</v>
      </c>
      <c r="I319" s="2">
        <v>2348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VLOOKUP(A319,Dias_Madrid!$A$1:$B$19,2,FALSE)</f>
        <v>5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t="s">
        <v>18</v>
      </c>
      <c r="B320">
        <v>9</v>
      </c>
      <c r="C320" s="3">
        <v>43917</v>
      </c>
      <c r="D320" s="2">
        <v>14263</v>
      </c>
      <c r="E320">
        <v>179.2</v>
      </c>
      <c r="F320" s="2">
        <v>9900</v>
      </c>
      <c r="G320" s="2">
        <v>1324</v>
      </c>
      <c r="H320" s="2">
        <v>1070</v>
      </c>
      <c r="I320" s="2">
        <v>3106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5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18</v>
      </c>
      <c r="B321">
        <v>9</v>
      </c>
      <c r="C321" s="3">
        <v>43918</v>
      </c>
      <c r="D321" s="2">
        <v>15026</v>
      </c>
      <c r="E321">
        <v>186.46</v>
      </c>
      <c r="F321" s="2">
        <v>10688</v>
      </c>
      <c r="G321" s="2">
        <v>1391</v>
      </c>
      <c r="H321" s="2">
        <v>1226</v>
      </c>
      <c r="I321" s="2">
        <v>3455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VLOOKUP(A321,Dias_Madrid!$A$1:$B$19,2,FALSE)</f>
        <v>5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18</v>
      </c>
      <c r="B322">
        <v>9</v>
      </c>
      <c r="C322" s="3">
        <v>43919</v>
      </c>
      <c r="D322" s="2">
        <v>16157</v>
      </c>
      <c r="E322" s="2">
        <v>198.74</v>
      </c>
      <c r="F322" s="2">
        <v>11769</v>
      </c>
      <c r="G322" s="2">
        <v>1512</v>
      </c>
      <c r="H322" s="2">
        <v>1410</v>
      </c>
      <c r="I322" s="2">
        <v>4125</v>
      </c>
      <c r="J322" t="str">
        <f>IF(C322&gt;DATE(2020,3,22),"Si","No")</f>
        <v>Si</v>
      </c>
      <c r="K322" t="s">
        <v>55</v>
      </c>
      <c r="L322" t="str">
        <f>IF(C322&gt;DATE(2020,3,15),IF(C322&gt;DATE(2020,3,22),"Fuerte","Debil"),"No")</f>
        <v>Fuerte</v>
      </c>
      <c r="M322">
        <f>VLOOKUP(A322,Dias_Madrid!$A$1:$B$19,2,FALSE)</f>
        <v>5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18</v>
      </c>
      <c r="B323">
        <v>9</v>
      </c>
      <c r="C323" s="3">
        <v>43920</v>
      </c>
      <c r="D323" s="2">
        <v>18773</v>
      </c>
      <c r="E323" s="2">
        <v>226.43</v>
      </c>
      <c r="F323" s="2">
        <v>12974</v>
      </c>
      <c r="G323" s="2">
        <v>1652</v>
      </c>
      <c r="H323" s="2">
        <v>1672</v>
      </c>
      <c r="I323" s="2">
        <v>4966</v>
      </c>
      <c r="J323" t="str">
        <f>IF(C323&gt;DATE(2020,3,22),"Si","No")</f>
        <v>Si</v>
      </c>
      <c r="K323" t="s">
        <v>55</v>
      </c>
      <c r="L323" t="str">
        <f>IF(C323&gt;DATE(2020,3,15),IF(C323&gt;DATE(2020,3,22),"Fuerte","Debil"),"No")</f>
        <v>Fuerte</v>
      </c>
      <c r="M323">
        <f>VLOOKUP(A323,Dias_Madrid!$A$1:$B$19,2,FALSE)</f>
        <v>5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18</v>
      </c>
      <c r="B324">
        <v>9</v>
      </c>
      <c r="C324" s="3">
        <v>43921</v>
      </c>
      <c r="D324" s="2">
        <v>19991</v>
      </c>
      <c r="E324" s="2">
        <v>236.15</v>
      </c>
      <c r="F324" s="2">
        <v>13969</v>
      </c>
      <c r="G324" s="2">
        <v>1769</v>
      </c>
      <c r="H324" s="2">
        <v>1849</v>
      </c>
      <c r="I324" s="2">
        <v>5701</v>
      </c>
      <c r="J324" t="str">
        <f>IF(C324&gt;DATE(2020,3,22),"Si","No")</f>
        <v>Si</v>
      </c>
      <c r="K324" t="s">
        <v>55</v>
      </c>
      <c r="L324" t="str">
        <f>IF(C324&gt;DATE(2020,3,15),IF(C324&gt;DATE(2020,3,22),"Fuerte","Debil"),"No")</f>
        <v>Fuerte</v>
      </c>
      <c r="M324">
        <f>VLOOKUP(A324,Dias_Madrid!$A$1:$B$19,2,FALSE)</f>
        <v>5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18</v>
      </c>
      <c r="B325">
        <v>9</v>
      </c>
      <c r="C325" s="3">
        <v>43922</v>
      </c>
      <c r="D325" s="2">
        <v>21804</v>
      </c>
      <c r="E325" s="2">
        <v>248.88</v>
      </c>
      <c r="F325" s="2">
        <v>15489</v>
      </c>
      <c r="G325" s="2">
        <v>1855</v>
      </c>
      <c r="H325" s="2">
        <v>2093</v>
      </c>
      <c r="I325" s="2">
        <v>6917</v>
      </c>
      <c r="J325" t="str">
        <f>IF(C325&gt;DATE(2020,3,22),"Si","No")</f>
        <v>Si</v>
      </c>
      <c r="K325" t="s">
        <v>55</v>
      </c>
      <c r="L325" t="str">
        <f>IF(C325&gt;DATE(2020,3,15),IF(C325&gt;DATE(2020,3,22),"Fuerte","Debil"),"No")</f>
        <v>Fuerte</v>
      </c>
      <c r="M325">
        <f>VLOOKUP(A325,Dias_Madrid!$A$1:$B$19,2,FALSE)</f>
        <v>5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18</v>
      </c>
      <c r="B326">
        <v>9</v>
      </c>
      <c r="C326" s="3">
        <v>43923</v>
      </c>
      <c r="D326" s="2">
        <v>23460</v>
      </c>
      <c r="E326" s="2">
        <v>263.05</v>
      </c>
      <c r="F326" s="2">
        <v>17257</v>
      </c>
      <c r="G326" s="2">
        <v>2053</v>
      </c>
      <c r="H326" s="2">
        <v>2335</v>
      </c>
      <c r="I326" s="2">
        <v>7849</v>
      </c>
      <c r="J326" t="str">
        <f>IF(C326&gt;DATE(2020,3,22),"Si","No")</f>
        <v>Si</v>
      </c>
      <c r="K326" t="s">
        <v>55</v>
      </c>
      <c r="L326" t="str">
        <f>IF(C326&gt;DATE(2020,3,15),IF(C326&gt;DATE(2020,3,22),"Fuerte","Debil"),"No")</f>
        <v>Fuerte</v>
      </c>
      <c r="M326">
        <f>VLOOKUP(A326,Dias_Madrid!$A$1:$B$19,2,FALSE)</f>
        <v>5</v>
      </c>
      <c r="N326" t="str">
        <f>IF(C326&gt;DATE(2020,4,1),"Si","No")</f>
        <v>Si</v>
      </c>
      <c r="O326" t="str">
        <f>IF(B326=13,"S","N")</f>
        <v>N</v>
      </c>
    </row>
    <row r="327" spans="1:15" x14ac:dyDescent="0.2">
      <c r="A327" s="18" t="s">
        <v>18</v>
      </c>
      <c r="B327" s="18">
        <v>9</v>
      </c>
      <c r="C327" s="3">
        <v>43924</v>
      </c>
      <c r="D327" s="19">
        <v>24734</v>
      </c>
      <c r="E327" s="19">
        <v>268</v>
      </c>
      <c r="F327" s="19">
        <v>17678</v>
      </c>
      <c r="G327" s="19">
        <v>2108</v>
      </c>
      <c r="H327" s="19">
        <v>2508</v>
      </c>
      <c r="I327" s="19">
        <v>8635</v>
      </c>
      <c r="J327" t="str">
        <f>IF(C327&gt;DATE(2020,3,22),"Si","No")</f>
        <v>Si</v>
      </c>
      <c r="K327" t="s">
        <v>55</v>
      </c>
      <c r="L327" t="str">
        <f>IF(C327&gt;DATE(2020,3,15),IF(C327&gt;DATE(2020,3,22),"Fuerte","Debil"),"No")</f>
        <v>Fuerte</v>
      </c>
      <c r="M327">
        <f>VLOOKUP(A327,Dias_Madrid!$A$1:$B$19,2,FALSE)</f>
        <v>5</v>
      </c>
      <c r="N327" t="str">
        <f>IF(C327&gt;DATE(2020,4,1),"Si","No")</f>
        <v>Si</v>
      </c>
      <c r="O327" t="str">
        <f>IF(B327=13,"S","N")</f>
        <v>N</v>
      </c>
    </row>
    <row r="328" spans="1:15" x14ac:dyDescent="0.2">
      <c r="A328" t="s">
        <v>18</v>
      </c>
      <c r="B328">
        <v>9</v>
      </c>
      <c r="C328" s="3">
        <v>43925</v>
      </c>
      <c r="D328" s="2">
        <v>26032</v>
      </c>
      <c r="E328" s="2">
        <v>277.88</v>
      </c>
      <c r="F328" s="2">
        <v>18656</v>
      </c>
      <c r="G328" s="2">
        <v>2249</v>
      </c>
      <c r="H328" s="2">
        <v>2637</v>
      </c>
      <c r="I328" s="2">
        <v>9528</v>
      </c>
      <c r="J328" t="str">
        <f>IF(C328&gt;DATE(2020,3,22),"Si","No")</f>
        <v>Si</v>
      </c>
      <c r="K328" t="s">
        <v>55</v>
      </c>
      <c r="L328" t="str">
        <f>IF(C328&gt;DATE(2020,3,15),IF(C328&gt;DATE(2020,3,22),"Fuerte","Debil"),"No")</f>
        <v>Fuerte</v>
      </c>
      <c r="M328">
        <f>VLOOKUP(A328,Dias_Madrid!$A$1:$B$19,2,FALSE)</f>
        <v>5</v>
      </c>
      <c r="N328" t="str">
        <f>IF(C328&gt;DATE(2020,4,1),"Si","No")</f>
        <v>Si</v>
      </c>
      <c r="O328" t="str">
        <f>IF(B328=13,"S","N")</f>
        <v>N</v>
      </c>
    </row>
    <row r="329" spans="1:15" x14ac:dyDescent="0.2">
      <c r="A329" t="s">
        <v>18</v>
      </c>
      <c r="B329">
        <v>9</v>
      </c>
      <c r="C329" s="3">
        <v>43926</v>
      </c>
      <c r="D329" s="2">
        <v>26824</v>
      </c>
      <c r="E329" s="2">
        <v>272.29000000000002</v>
      </c>
      <c r="F329" s="2">
        <v>19143</v>
      </c>
      <c r="G329" s="2">
        <v>2276</v>
      </c>
      <c r="H329" s="2">
        <v>2760</v>
      </c>
      <c r="I329" s="2">
        <v>10088</v>
      </c>
      <c r="J329" t="str">
        <f>IF(C329&gt;DATE(2020,3,22),"Si","No")</f>
        <v>Si</v>
      </c>
      <c r="K329" t="s">
        <v>55</v>
      </c>
      <c r="L329" t="str">
        <f>IF(C329&gt;DATE(2020,3,15),IF(C329&gt;DATE(2020,3,22),"Fuerte","Debil"),"No")</f>
        <v>Fuerte</v>
      </c>
      <c r="M329">
        <f>VLOOKUP(A329,Dias_Madrid!$A$1:$B$19,2,FALSE)</f>
        <v>5</v>
      </c>
      <c r="N329" t="str">
        <f>IF(C329&gt;DATE(2020,4,1),"Si","No")</f>
        <v>Si</v>
      </c>
      <c r="O329" t="str">
        <f>IF(B329=13,"S","N")</f>
        <v>N</v>
      </c>
    </row>
    <row r="330" spans="1:15" x14ac:dyDescent="0.2">
      <c r="A330" t="s">
        <v>18</v>
      </c>
      <c r="B330">
        <v>9</v>
      </c>
      <c r="C330" s="3">
        <v>43927</v>
      </c>
      <c r="D330" s="2">
        <v>28323</v>
      </c>
      <c r="E330" s="2">
        <v>266.56</v>
      </c>
      <c r="F330" s="2">
        <v>19745</v>
      </c>
      <c r="G330" s="2">
        <v>2391</v>
      </c>
      <c r="H330" s="2">
        <v>2908</v>
      </c>
      <c r="I330" s="2">
        <v>10738</v>
      </c>
      <c r="J330" t="str">
        <f>IF(C330&gt;DATE(2020,3,22),"Si","No")</f>
        <v>Si</v>
      </c>
      <c r="K330" t="s">
        <v>55</v>
      </c>
      <c r="L330" t="str">
        <f>IF(C330&gt;DATE(2020,3,15),IF(C330&gt;DATE(2020,3,22),"Fuerte","Debil"),"No")</f>
        <v>Fuerte</v>
      </c>
      <c r="M330">
        <f>VLOOKUP(A330,Dias_Madrid!$A$1:$B$19,2,FALSE)</f>
        <v>5</v>
      </c>
      <c r="N330" t="str">
        <f>IF(C330&gt;DATE(2020,4,1),"Si","No")</f>
        <v>Si</v>
      </c>
      <c r="O330" t="str">
        <f>IF(B330=13,"S","N")</f>
        <v>N</v>
      </c>
    </row>
    <row r="331" spans="1:15" x14ac:dyDescent="0.2">
      <c r="A331" t="s">
        <v>18</v>
      </c>
      <c r="B331">
        <v>9</v>
      </c>
      <c r="C331" s="3">
        <v>43928</v>
      </c>
      <c r="D331" s="2">
        <v>29647</v>
      </c>
      <c r="E331" s="2">
        <v>256.8</v>
      </c>
      <c r="F331" s="2">
        <v>20250</v>
      </c>
      <c r="G331" s="2">
        <v>2442</v>
      </c>
      <c r="H331" s="2">
        <v>3041</v>
      </c>
      <c r="I331" s="2">
        <v>12250</v>
      </c>
      <c r="J331" t="str">
        <f>IF(C331&gt;DATE(2020,3,22),"Si","No")</f>
        <v>Si</v>
      </c>
      <c r="K331" t="s">
        <v>55</v>
      </c>
      <c r="L331" t="str">
        <f>IF(C331&gt;DATE(2020,3,15),IF(C331&gt;DATE(2020,3,22),"Fuerte","Debil"),"No")</f>
        <v>Fuerte</v>
      </c>
      <c r="M331">
        <f>VLOOKUP(A331,Dias_Madrid!$A$1:$B$19,2,FALSE)</f>
        <v>5</v>
      </c>
      <c r="N331" t="str">
        <f>IF(C331&gt;DATE(2020,4,1),"Si","No")</f>
        <v>Si</v>
      </c>
      <c r="O331" t="str">
        <f>IF(B331=13,"S","N")</f>
        <v>N</v>
      </c>
    </row>
    <row r="332" spans="1:15" x14ac:dyDescent="0.2">
      <c r="A332" t="s">
        <v>18</v>
      </c>
      <c r="B332">
        <v>9</v>
      </c>
      <c r="C332" s="3">
        <v>43929</v>
      </c>
      <c r="D332" s="2">
        <v>31043</v>
      </c>
      <c r="E332" s="2">
        <v>253.43</v>
      </c>
      <c r="F332" s="2">
        <v>20943</v>
      </c>
      <c r="G332" s="2">
        <v>2507</v>
      </c>
      <c r="H332" s="2">
        <v>3148</v>
      </c>
      <c r="I332" s="2">
        <v>13063</v>
      </c>
      <c r="J332" t="str">
        <f>IF(C332&gt;DATE(2020,3,22),"Si","No")</f>
        <v>Si</v>
      </c>
      <c r="K332" t="s">
        <v>55</v>
      </c>
      <c r="L332" t="str">
        <f>IF(C332&gt;DATE(2020,3,15),IF(C332&gt;DATE(2020,3,22),"Fuerte","Debil"),"No")</f>
        <v>Fuerte</v>
      </c>
      <c r="M332">
        <f>VLOOKUP(A332,Dias_Madrid!$A$1:$B$19,2,FALSE)</f>
        <v>5</v>
      </c>
      <c r="N332" t="str">
        <f>IF(C332&gt;DATE(2020,4,1),"Si","No")</f>
        <v>Si</v>
      </c>
      <c r="O332" t="str">
        <f>IF(B332=13,"S","N")</f>
        <v>N</v>
      </c>
    </row>
    <row r="333" spans="1:15" x14ac:dyDescent="0.2">
      <c r="A333" t="s">
        <v>18</v>
      </c>
      <c r="B333">
        <v>9</v>
      </c>
      <c r="C333" s="3">
        <v>43930</v>
      </c>
      <c r="D333" s="2">
        <v>31824</v>
      </c>
      <c r="E333" s="2">
        <v>246.04</v>
      </c>
      <c r="F333" s="2">
        <v>21530</v>
      </c>
      <c r="G333" s="2">
        <v>2582</v>
      </c>
      <c r="H333" s="2">
        <v>3231</v>
      </c>
      <c r="I333" s="2">
        <v>13513</v>
      </c>
      <c r="J333" t="str">
        <f>IF(C333&gt;DATE(2020,3,22),"Si","No")</f>
        <v>Si</v>
      </c>
      <c r="K333" t="s">
        <v>55</v>
      </c>
      <c r="L333" t="str">
        <f>IF(C333&gt;DATE(2020,3,15),IF(C333&gt;DATE(2020,3,22),"Fuerte","Debil"),"No")</f>
        <v>Fuerte</v>
      </c>
      <c r="M333">
        <f>VLOOKUP(A333,Dias_Madrid!$A$1:$B$19,2,FALSE)</f>
        <v>5</v>
      </c>
      <c r="N333" t="str">
        <f>IF(C333&gt;DATE(2020,4,1),"Si","No")</f>
        <v>Si</v>
      </c>
      <c r="O333" t="str">
        <f>IF(B333=13,"S","N")</f>
        <v>N</v>
      </c>
    </row>
    <row r="334" spans="1:15" x14ac:dyDescent="0.2">
      <c r="A334" t="s">
        <v>18</v>
      </c>
      <c r="B334">
        <v>9</v>
      </c>
      <c r="C334" s="3">
        <v>43931</v>
      </c>
      <c r="D334" s="2">
        <v>32984</v>
      </c>
      <c r="E334" s="2">
        <v>243.91</v>
      </c>
      <c r="F334" s="2">
        <v>21921</v>
      </c>
      <c r="G334" s="2">
        <v>2629</v>
      </c>
      <c r="H334" s="2">
        <v>3331</v>
      </c>
      <c r="I334" s="2">
        <v>14258</v>
      </c>
      <c r="J334" t="str">
        <f>IF(C334&gt;DATE(2020,3,22),"Si","No")</f>
        <v>Si</v>
      </c>
      <c r="K334" t="s">
        <v>55</v>
      </c>
      <c r="L334" t="str">
        <f>IF(C334&gt;DATE(2020,3,15),IF(C334&gt;DATE(2020,3,22),"Fuerte","Debil"),"No")</f>
        <v>Fuerte</v>
      </c>
      <c r="M334">
        <f>VLOOKUP(A334,Dias_Madrid!$A$1:$B$19,2,FALSE)</f>
        <v>5</v>
      </c>
      <c r="N334" t="str">
        <f>IF(C334&gt;DATE(2020,4,1),"Si","No")</f>
        <v>Si</v>
      </c>
      <c r="O334" t="str">
        <f>IF(B334=13,"S","N")</f>
        <v>N</v>
      </c>
    </row>
    <row r="335" spans="1:15" x14ac:dyDescent="0.2">
      <c r="A335" s="1" t="s">
        <v>2</v>
      </c>
      <c r="B335">
        <v>10</v>
      </c>
      <c r="C335" s="3">
        <v>43895</v>
      </c>
      <c r="D335" s="2">
        <v>19</v>
      </c>
      <c r="E335">
        <v>0.38</v>
      </c>
      <c r="G335">
        <v>0</v>
      </c>
      <c r="H335">
        <v>1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No</v>
      </c>
      <c r="M335">
        <f>VLOOKUP(A335,Dias_Madrid!$A$1:$B$19,2,FALSE)</f>
        <v>10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s="1" t="s">
        <v>2</v>
      </c>
      <c r="B336">
        <v>10</v>
      </c>
      <c r="C336" s="3">
        <v>43896</v>
      </c>
      <c r="D336">
        <v>19</v>
      </c>
      <c r="E336">
        <v>0.38</v>
      </c>
      <c r="G336">
        <v>0</v>
      </c>
      <c r="H336">
        <v>1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No</v>
      </c>
      <c r="M336">
        <f>VLOOKUP(A336,Dias_Madrid!$A$1:$B$19,2,FALSE)</f>
        <v>10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s="1" t="s">
        <v>2</v>
      </c>
      <c r="B337">
        <v>10</v>
      </c>
      <c r="C337" s="3">
        <v>43897</v>
      </c>
      <c r="D337">
        <v>30</v>
      </c>
      <c r="E337">
        <v>0.6</v>
      </c>
      <c r="G337">
        <v>1</v>
      </c>
      <c r="H337">
        <v>1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No</v>
      </c>
      <c r="M337">
        <f>VLOOKUP(A337,Dias_Madrid!$A$1:$B$19,2,FALSE)</f>
        <v>10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s="1" t="s">
        <v>2</v>
      </c>
      <c r="B338">
        <v>10</v>
      </c>
      <c r="C338" s="3">
        <v>43898</v>
      </c>
      <c r="D338">
        <v>37</v>
      </c>
      <c r="E338">
        <v>0.74</v>
      </c>
      <c r="G338">
        <v>1</v>
      </c>
      <c r="H338">
        <v>1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No</v>
      </c>
      <c r="M338">
        <f>VLOOKUP(A338,Dias_Madrid!$A$1:$B$19,2,FALSE)</f>
        <v>10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s="1" t="s">
        <v>2</v>
      </c>
      <c r="B339">
        <v>10</v>
      </c>
      <c r="C339" s="3">
        <v>43899</v>
      </c>
      <c r="D339">
        <v>50</v>
      </c>
      <c r="E339">
        <v>1</v>
      </c>
      <c r="G339">
        <v>1</v>
      </c>
      <c r="H339">
        <v>1</v>
      </c>
      <c r="I339" s="3"/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No</v>
      </c>
      <c r="M339">
        <f>VLOOKUP(A339,Dias_Madrid!$A$1:$B$19,2,FALSE)</f>
        <v>10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s="1" t="s">
        <v>2</v>
      </c>
      <c r="B340">
        <v>10</v>
      </c>
      <c r="C340" s="3">
        <v>43900</v>
      </c>
      <c r="D340" s="9">
        <v>65</v>
      </c>
      <c r="E340">
        <v>1.28</v>
      </c>
      <c r="G340" s="9">
        <v>1</v>
      </c>
      <c r="H340" s="9">
        <v>1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No</v>
      </c>
      <c r="M340">
        <f>VLOOKUP(A340,Dias_Madrid!$A$1:$B$19,2,FALSE)</f>
        <v>10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s="1" t="s">
        <v>2</v>
      </c>
      <c r="B341">
        <v>10</v>
      </c>
      <c r="C341" s="3">
        <v>43901</v>
      </c>
      <c r="D341" s="9">
        <v>76</v>
      </c>
      <c r="E341">
        <v>1.48</v>
      </c>
      <c r="G341" s="9">
        <v>2</v>
      </c>
      <c r="H341" s="9">
        <v>1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No</v>
      </c>
      <c r="M341">
        <f>VLOOKUP(A341,Dias_Madrid!$A$1:$B$19,2,FALSE)</f>
        <v>10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s="1" t="s">
        <v>2</v>
      </c>
      <c r="B342">
        <v>10</v>
      </c>
      <c r="C342" s="3">
        <v>43902</v>
      </c>
      <c r="D342" s="9">
        <v>94</v>
      </c>
      <c r="E342">
        <v>1.72</v>
      </c>
      <c r="G342" s="9">
        <v>2</v>
      </c>
      <c r="H342" s="9">
        <v>1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No</v>
      </c>
      <c r="M342">
        <f>VLOOKUP(A342,Dias_Madrid!$A$1:$B$19,2,FALSE)</f>
        <v>10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s="1" t="s">
        <v>2</v>
      </c>
      <c r="B343">
        <v>10</v>
      </c>
      <c r="C343" s="3">
        <v>43903</v>
      </c>
      <c r="D343" s="9">
        <v>130</v>
      </c>
      <c r="G343" s="9"/>
      <c r="H343" s="9">
        <v>4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No</v>
      </c>
      <c r="M343">
        <f>VLOOKUP(A343,Dias_Madrid!$A$1:$B$19,2,FALSE)</f>
        <v>10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s="1" t="s">
        <v>2</v>
      </c>
      <c r="B344">
        <v>10</v>
      </c>
      <c r="C344" s="3">
        <v>43904</v>
      </c>
      <c r="D344" s="9">
        <v>409</v>
      </c>
      <c r="G344" s="9"/>
      <c r="H344" s="9">
        <v>5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No</v>
      </c>
      <c r="M344">
        <f>VLOOKUP(A344,Dias_Madrid!$A$1:$B$19,2,FALSE)</f>
        <v>10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s="1" t="s">
        <v>2</v>
      </c>
      <c r="B345">
        <v>10</v>
      </c>
      <c r="C345" s="3">
        <v>43905</v>
      </c>
      <c r="D345" s="11">
        <v>409</v>
      </c>
      <c r="E345">
        <v>7.87</v>
      </c>
      <c r="G345" s="9">
        <v>4</v>
      </c>
      <c r="H345" s="9">
        <v>5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No</v>
      </c>
      <c r="M345">
        <f>VLOOKUP(A345,Dias_Madrid!$A$1:$B$19,2,FALSE)</f>
        <v>10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s="1" t="s">
        <v>2</v>
      </c>
      <c r="B346">
        <v>10</v>
      </c>
      <c r="C346" s="3">
        <v>43906</v>
      </c>
      <c r="D346" s="9">
        <v>541</v>
      </c>
      <c r="E346">
        <v>10.51</v>
      </c>
      <c r="G346" s="9">
        <v>27</v>
      </c>
      <c r="H346" s="9">
        <v>13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Debil</v>
      </c>
      <c r="M346">
        <f>VLOOKUP(A346,Dias_Madrid!$A$1:$B$19,2,FALSE)</f>
        <v>10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s="1" t="s">
        <v>2</v>
      </c>
      <c r="B347">
        <v>10</v>
      </c>
      <c r="C347" s="3">
        <v>43907</v>
      </c>
      <c r="D347" s="9">
        <v>726</v>
      </c>
      <c r="E347">
        <v>14.13</v>
      </c>
      <c r="G347" s="9">
        <v>40</v>
      </c>
      <c r="H347" s="9">
        <v>22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Debil</v>
      </c>
      <c r="M347">
        <f>VLOOKUP(A347,Dias_Madrid!$A$1:$B$19,2,FALSE)</f>
        <v>10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s="1" t="s">
        <v>2</v>
      </c>
      <c r="B348">
        <v>10</v>
      </c>
      <c r="C348" s="3">
        <v>43908</v>
      </c>
      <c r="D348" s="9">
        <v>921</v>
      </c>
      <c r="E348">
        <v>18.03</v>
      </c>
      <c r="G348" s="9">
        <v>52</v>
      </c>
      <c r="H348" s="9">
        <v>24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Debil</v>
      </c>
      <c r="M348">
        <f>VLOOKUP(A348,Dias_Madrid!$A$1:$B$19,2,FALSE)</f>
        <v>10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s="1" t="s">
        <v>2</v>
      </c>
      <c r="B349">
        <v>10</v>
      </c>
      <c r="C349" s="3">
        <v>43909</v>
      </c>
      <c r="D349" s="9">
        <v>1105</v>
      </c>
      <c r="E349">
        <v>21.48</v>
      </c>
      <c r="G349" s="9">
        <v>71</v>
      </c>
      <c r="H349" s="9">
        <v>33</v>
      </c>
      <c r="I349" s="3"/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Debil</v>
      </c>
      <c r="M349">
        <f>VLOOKUP(A349,Dias_Madrid!$A$1:$B$19,2,FALSE)</f>
        <v>10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s="1" t="s">
        <v>2</v>
      </c>
      <c r="B350">
        <v>10</v>
      </c>
      <c r="C350" s="3">
        <v>43910</v>
      </c>
      <c r="D350" s="2">
        <v>1363</v>
      </c>
      <c r="E350">
        <v>26.64</v>
      </c>
      <c r="F350">
        <v>476</v>
      </c>
      <c r="G350">
        <v>84</v>
      </c>
      <c r="H350">
        <v>50</v>
      </c>
      <c r="I350" s="3"/>
      <c r="J350" t="str">
        <f>IF(C350&gt;DATE(2020,3,22),"Si","No")</f>
        <v>No</v>
      </c>
      <c r="K350" t="s">
        <v>55</v>
      </c>
      <c r="L350" t="str">
        <f>IF(C350&gt;DATE(2020,3,15),IF(C350&gt;DATE(2020,3,22),"Fuerte","Debil"),"No")</f>
        <v>Debil</v>
      </c>
      <c r="M350">
        <f>VLOOKUP(A350,Dias_Madrid!$A$1:$B$19,2,FALSE)</f>
        <v>10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s="1" t="s">
        <v>2</v>
      </c>
      <c r="B351">
        <v>10</v>
      </c>
      <c r="C351" s="3">
        <v>43911</v>
      </c>
      <c r="D351" s="2">
        <v>1604</v>
      </c>
      <c r="E351">
        <v>31.32</v>
      </c>
      <c r="F351">
        <v>590</v>
      </c>
      <c r="G351">
        <v>113</v>
      </c>
      <c r="H351">
        <v>69</v>
      </c>
      <c r="I351" s="3"/>
      <c r="J351" t="str">
        <f>IF(C351&gt;DATE(2020,3,22),"Si","No")</f>
        <v>No</v>
      </c>
      <c r="K351" t="s">
        <v>55</v>
      </c>
      <c r="L351" t="str">
        <f>IF(C351&gt;DATE(2020,3,15),IF(C351&gt;DATE(2020,3,22),"Fuerte","Debil"),"No")</f>
        <v>Debil</v>
      </c>
      <c r="M351">
        <f>VLOOKUP(A351,Dias_Madrid!$A$1:$B$19,2,FALSE)</f>
        <v>10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2</v>
      </c>
      <c r="B352">
        <v>10</v>
      </c>
      <c r="C352" s="3">
        <v>43912</v>
      </c>
      <c r="D352" s="2">
        <v>1901</v>
      </c>
      <c r="E352">
        <v>37.25</v>
      </c>
      <c r="F352">
        <v>702</v>
      </c>
      <c r="G352">
        <v>138</v>
      </c>
      <c r="H352">
        <v>94</v>
      </c>
      <c r="I352">
        <v>36</v>
      </c>
      <c r="J352" t="str">
        <f>IF(C352&gt;DATE(2020,3,22),"Si","No")</f>
        <v>No</v>
      </c>
      <c r="K352" t="s">
        <v>55</v>
      </c>
      <c r="L352" t="str">
        <f>IF(C352&gt;DATE(2020,3,15),IF(C352&gt;DATE(2020,3,22),"Fuerte","Debil"),"No")</f>
        <v>Debil</v>
      </c>
      <c r="M352">
        <f>VLOOKUP(A352,Dias_Madrid!$A$1:$B$19,2,FALSE)</f>
        <v>10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s="1" t="s">
        <v>2</v>
      </c>
      <c r="B353">
        <v>10</v>
      </c>
      <c r="C353" s="3">
        <v>43913</v>
      </c>
      <c r="D353" s="2">
        <v>2167</v>
      </c>
      <c r="E353">
        <v>42.31</v>
      </c>
      <c r="F353">
        <v>917</v>
      </c>
      <c r="G353">
        <v>161</v>
      </c>
      <c r="H353">
        <v>115</v>
      </c>
      <c r="I353">
        <v>37</v>
      </c>
      <c r="J353" t="str">
        <f>IF(C353&gt;DATE(2020,3,22),"Si","No")</f>
        <v>Si</v>
      </c>
      <c r="K353" t="s">
        <v>55</v>
      </c>
      <c r="L353" t="str">
        <f>IF(C353&gt;DATE(2020,3,15),IF(C353&gt;DATE(2020,3,22),"Fuerte","Debil"),"No")</f>
        <v>Fuerte</v>
      </c>
      <c r="M353">
        <f>VLOOKUP(A353,Dias_Madrid!$A$1:$B$19,2,FALSE)</f>
        <v>10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s="1" t="s">
        <v>2</v>
      </c>
      <c r="B354">
        <v>10</v>
      </c>
      <c r="C354" s="3">
        <v>43914</v>
      </c>
      <c r="D354" s="14">
        <v>2616</v>
      </c>
      <c r="E354">
        <v>51.03</v>
      </c>
      <c r="F354" s="2">
        <v>1071</v>
      </c>
      <c r="G354">
        <v>198</v>
      </c>
      <c r="H354">
        <v>143</v>
      </c>
      <c r="I354">
        <v>44</v>
      </c>
      <c r="J354" t="str">
        <f>IF(C354&gt;DATE(2020,3,22),"Si","No")</f>
        <v>Si</v>
      </c>
      <c r="K354" t="s">
        <v>55</v>
      </c>
      <c r="L354" t="str">
        <f>IF(C354&gt;DATE(2020,3,15),IF(C354&gt;DATE(2020,3,22),"Fuerte","Debil"),"No")</f>
        <v>Fuerte</v>
      </c>
      <c r="M354">
        <f>VLOOKUP(A354,Dias_Madrid!$A$1:$B$19,2,FALSE)</f>
        <v>10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s="1" t="s">
        <v>2</v>
      </c>
      <c r="B355">
        <v>10</v>
      </c>
      <c r="C355" s="3">
        <v>43915</v>
      </c>
      <c r="D355" s="2">
        <v>3200</v>
      </c>
      <c r="E355">
        <v>62.5</v>
      </c>
      <c r="F355" s="2">
        <v>1278</v>
      </c>
      <c r="G355">
        <v>230</v>
      </c>
      <c r="H355">
        <v>167</v>
      </c>
      <c r="I355">
        <v>57</v>
      </c>
      <c r="J355" t="str">
        <f>IF(C355&gt;DATE(2020,3,22),"Si","No")</f>
        <v>Si</v>
      </c>
      <c r="K355" t="s">
        <v>55</v>
      </c>
      <c r="L355" t="str">
        <f>IF(C355&gt;DATE(2020,3,15),IF(C355&gt;DATE(2020,3,22),"Fuerte","Debil"),"No")</f>
        <v>Fuerte</v>
      </c>
      <c r="M355">
        <f>VLOOKUP(A355,Dias_Madrid!$A$1:$B$19,2,FALSE)</f>
        <v>10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s="1" t="s">
        <v>2</v>
      </c>
      <c r="B356">
        <v>10</v>
      </c>
      <c r="C356" s="3">
        <v>43916</v>
      </c>
      <c r="D356" s="2">
        <v>3532</v>
      </c>
      <c r="E356">
        <v>68.709999999999994</v>
      </c>
      <c r="F356" s="2">
        <v>1422</v>
      </c>
      <c r="G356">
        <v>252</v>
      </c>
      <c r="H356">
        <v>198</v>
      </c>
      <c r="I356">
        <v>73</v>
      </c>
      <c r="J356" t="str">
        <f>IF(C356&gt;DATE(2020,3,22),"Si","No")</f>
        <v>Si</v>
      </c>
      <c r="K356" t="s">
        <v>55</v>
      </c>
      <c r="L356" t="str">
        <f>IF(C356&gt;DATE(2020,3,15),IF(C356&gt;DATE(2020,3,22),"Fuerte","Debil"),"No")</f>
        <v>Fuerte</v>
      </c>
      <c r="M356">
        <f>VLOOKUP(A356,Dias_Madrid!$A$1:$B$19,2,FALSE)</f>
        <v>10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s="1" t="s">
        <v>2</v>
      </c>
      <c r="B357">
        <v>10</v>
      </c>
      <c r="C357" s="3">
        <v>43917</v>
      </c>
      <c r="D357" s="2">
        <v>4034</v>
      </c>
      <c r="E357">
        <v>78.02</v>
      </c>
      <c r="F357" s="2">
        <v>1694</v>
      </c>
      <c r="G357">
        <v>282</v>
      </c>
      <c r="H357">
        <v>234</v>
      </c>
      <c r="I357">
        <v>92</v>
      </c>
      <c r="J357" t="str">
        <f>IF(C357&gt;DATE(2020,3,22),"Si","No")</f>
        <v>Si</v>
      </c>
      <c r="K357" t="s">
        <v>55</v>
      </c>
      <c r="L357" t="str">
        <f>IF(C357&gt;DATE(2020,3,15),IF(C357&gt;DATE(2020,3,22),"Fuerte","Debil"),"No")</f>
        <v>Fuerte</v>
      </c>
      <c r="M357">
        <f>VLOOKUP(A357,Dias_Madrid!$A$1:$B$19,2,FALSE)</f>
        <v>10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s="1" t="s">
        <v>2</v>
      </c>
      <c r="B358">
        <v>10</v>
      </c>
      <c r="C358" s="3">
        <v>43918</v>
      </c>
      <c r="D358" s="2">
        <v>4784</v>
      </c>
      <c r="E358">
        <v>87.43</v>
      </c>
      <c r="F358" s="2">
        <v>1874</v>
      </c>
      <c r="G358">
        <v>309</v>
      </c>
      <c r="H358">
        <v>267</v>
      </c>
      <c r="I358">
        <v>161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  <c r="M358">
        <f>VLOOKUP(A358,Dias_Madrid!$A$1:$B$19,2,FALSE)</f>
        <v>10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s="1" t="s">
        <v>2</v>
      </c>
      <c r="B359">
        <v>10</v>
      </c>
      <c r="C359" s="3">
        <v>43919</v>
      </c>
      <c r="D359" s="2">
        <v>5110</v>
      </c>
      <c r="E359" s="2">
        <v>93.95</v>
      </c>
      <c r="F359" s="2">
        <v>2042</v>
      </c>
      <c r="G359" s="2">
        <v>336</v>
      </c>
      <c r="H359" s="2">
        <v>310</v>
      </c>
      <c r="I359">
        <v>185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  <c r="M359">
        <f>VLOOKUP(A359,Dias_Madrid!$A$1:$B$19,2,FALSE)</f>
        <v>10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s="1" t="s">
        <v>2</v>
      </c>
      <c r="B360">
        <v>10</v>
      </c>
      <c r="C360" s="3">
        <v>43920</v>
      </c>
      <c r="D360" s="2">
        <v>5508</v>
      </c>
      <c r="E360" s="2">
        <v>99.27</v>
      </c>
      <c r="F360" s="2">
        <v>2189</v>
      </c>
      <c r="G360" s="2">
        <v>356</v>
      </c>
      <c r="H360" s="2">
        <v>339</v>
      </c>
      <c r="I360" s="2">
        <v>200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10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s="1" t="s">
        <v>2</v>
      </c>
      <c r="B361">
        <v>10</v>
      </c>
      <c r="C361" s="3">
        <v>43921</v>
      </c>
      <c r="D361" s="2">
        <v>5922</v>
      </c>
      <c r="E361" s="2">
        <v>103.84</v>
      </c>
      <c r="F361" s="2">
        <v>2189</v>
      </c>
      <c r="G361" s="2">
        <v>365</v>
      </c>
      <c r="H361">
        <v>395</v>
      </c>
      <c r="I361" s="2">
        <v>240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10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s="1" t="s">
        <v>2</v>
      </c>
      <c r="B362">
        <v>10</v>
      </c>
      <c r="C362" s="3">
        <v>43922</v>
      </c>
      <c r="D362" s="2">
        <v>6308</v>
      </c>
      <c r="E362" s="2">
        <v>107.66</v>
      </c>
      <c r="F362" s="2">
        <v>2189</v>
      </c>
      <c r="G362" s="2">
        <v>379</v>
      </c>
      <c r="H362" s="2">
        <v>443</v>
      </c>
      <c r="I362" s="2">
        <v>432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  <c r="M362">
        <f>VLOOKUP(A362,Dias_Madrid!$A$1:$B$19,2,FALSE)</f>
        <v>10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s="1" t="s">
        <v>2</v>
      </c>
      <c r="B363">
        <v>10</v>
      </c>
      <c r="C363" s="3">
        <v>43923</v>
      </c>
      <c r="D363" s="2">
        <v>6624</v>
      </c>
      <c r="E363" s="2">
        <v>110.3</v>
      </c>
      <c r="F363" s="2">
        <v>2064</v>
      </c>
      <c r="G363" s="2">
        <v>386</v>
      </c>
      <c r="H363" s="2">
        <v>511</v>
      </c>
      <c r="I363" s="2">
        <v>592</v>
      </c>
      <c r="J363" t="str">
        <f>IF(C363&gt;DATE(2020,3,22),"Si","No")</f>
        <v>Si</v>
      </c>
      <c r="K363" t="s">
        <v>55</v>
      </c>
      <c r="L363" t="str">
        <f>IF(C363&gt;DATE(2020,3,15),IF(C363&gt;DATE(2020,3,22),"Fuerte","Debil"),"No")</f>
        <v>Fuerte</v>
      </c>
      <c r="M363">
        <f>VLOOKUP(A363,Dias_Madrid!$A$1:$B$19,2,FALSE)</f>
        <v>10</v>
      </c>
      <c r="N363" t="str">
        <f>IF(C363&gt;DATE(2020,4,1),"Si","No")</f>
        <v>Si</v>
      </c>
      <c r="O363" t="str">
        <f>IF(B363=13,"S","N")</f>
        <v>N</v>
      </c>
    </row>
    <row r="364" spans="1:15" x14ac:dyDescent="0.2">
      <c r="A364" s="20" t="s">
        <v>2</v>
      </c>
      <c r="B364" s="18">
        <v>10</v>
      </c>
      <c r="C364" s="3">
        <v>43924</v>
      </c>
      <c r="D364" s="19">
        <v>6901</v>
      </c>
      <c r="E364" s="19">
        <v>111</v>
      </c>
      <c r="F364" s="19">
        <v>1977</v>
      </c>
      <c r="G364" s="19">
        <v>386</v>
      </c>
      <c r="H364" s="19">
        <v>571</v>
      </c>
      <c r="I364" s="19">
        <v>695</v>
      </c>
      <c r="J364" t="str">
        <f>IF(C364&gt;DATE(2020,3,22),"Si","No")</f>
        <v>Si</v>
      </c>
      <c r="K364" t="s">
        <v>55</v>
      </c>
      <c r="L364" t="str">
        <f>IF(C364&gt;DATE(2020,3,15),IF(C364&gt;DATE(2020,3,22),"Fuerte","Debil"),"No")</f>
        <v>Fuerte</v>
      </c>
      <c r="M364">
        <f>VLOOKUP(A364,Dias_Madrid!$A$1:$B$19,2,FALSE)</f>
        <v>10</v>
      </c>
      <c r="N364" t="str">
        <f>IF(C364&gt;DATE(2020,4,1),"Si","No")</f>
        <v>Si</v>
      </c>
      <c r="O364" t="str">
        <f>IF(B364=13,"S","N")</f>
        <v>N</v>
      </c>
    </row>
    <row r="365" spans="1:15" x14ac:dyDescent="0.2">
      <c r="A365" s="1" t="s">
        <v>2</v>
      </c>
      <c r="B365">
        <v>10</v>
      </c>
      <c r="C365" s="3">
        <v>43925</v>
      </c>
      <c r="D365" s="2">
        <v>7184</v>
      </c>
      <c r="E365" s="2">
        <v>111.52</v>
      </c>
      <c r="F365" s="2">
        <v>1901</v>
      </c>
      <c r="G365" s="2">
        <v>381</v>
      </c>
      <c r="H365" s="2">
        <v>613</v>
      </c>
      <c r="I365" s="2">
        <v>812</v>
      </c>
      <c r="J365" t="str">
        <f>IF(C365&gt;DATE(2020,3,22),"Si","No")</f>
        <v>Si</v>
      </c>
      <c r="K365" t="s">
        <v>55</v>
      </c>
      <c r="L365" t="str">
        <f>IF(C365&gt;DATE(2020,3,15),IF(C365&gt;DATE(2020,3,22),"Fuerte","Debil"),"No")</f>
        <v>Fuerte</v>
      </c>
      <c r="M365">
        <f>VLOOKUP(A365,Dias_Madrid!$A$1:$B$19,2,FALSE)</f>
        <v>10</v>
      </c>
      <c r="N365" t="str">
        <f>IF(C365&gt;DATE(2020,4,1),"Si","No")</f>
        <v>Si</v>
      </c>
      <c r="O365" t="str">
        <f>IF(B365=13,"S","N")</f>
        <v>N</v>
      </c>
    </row>
    <row r="366" spans="1:15" x14ac:dyDescent="0.2">
      <c r="A366" s="1" t="s">
        <v>2</v>
      </c>
      <c r="B366">
        <v>10</v>
      </c>
      <c r="C366" s="3">
        <v>43926</v>
      </c>
      <c r="D366" s="2">
        <v>7334</v>
      </c>
      <c r="E366">
        <v>108.58</v>
      </c>
      <c r="F366" s="2">
        <v>1909</v>
      </c>
      <c r="G366">
        <v>384</v>
      </c>
      <c r="H366" s="2">
        <v>637</v>
      </c>
      <c r="I366">
        <v>930</v>
      </c>
      <c r="J366" t="str">
        <f>IF(C366&gt;DATE(2020,3,22),"Si","No")</f>
        <v>Si</v>
      </c>
      <c r="K366" t="s">
        <v>55</v>
      </c>
      <c r="L366" t="str">
        <f>IF(C366&gt;DATE(2020,3,15),IF(C366&gt;DATE(2020,3,22),"Fuerte","Debil"),"No")</f>
        <v>Fuerte</v>
      </c>
      <c r="M366">
        <f>VLOOKUP(A366,Dias_Madrid!$A$1:$B$19,2,FALSE)</f>
        <v>10</v>
      </c>
      <c r="N366" t="str">
        <f>IF(C366&gt;DATE(2020,4,1),"Si","No")</f>
        <v>Si</v>
      </c>
      <c r="O366" t="str">
        <f>IF(B366=13,"S","N")</f>
        <v>N</v>
      </c>
    </row>
    <row r="367" spans="1:15" x14ac:dyDescent="0.2">
      <c r="A367" s="1" t="s">
        <v>2</v>
      </c>
      <c r="B367">
        <v>10</v>
      </c>
      <c r="C367" s="3">
        <v>43927</v>
      </c>
      <c r="D367" s="2">
        <v>7443</v>
      </c>
      <c r="E367">
        <v>105.44</v>
      </c>
      <c r="F367" s="2">
        <v>1887</v>
      </c>
      <c r="G367">
        <v>384</v>
      </c>
      <c r="H367" s="2">
        <v>672</v>
      </c>
      <c r="I367" s="2">
        <v>1103</v>
      </c>
      <c r="J367" t="str">
        <f>IF(C367&gt;DATE(2020,3,22),"Si","No")</f>
        <v>Si</v>
      </c>
      <c r="K367" t="s">
        <v>55</v>
      </c>
      <c r="L367" t="str">
        <f>IF(C367&gt;DATE(2020,3,15),IF(C367&gt;DATE(2020,3,22),"Fuerte","Debil"),"No")</f>
        <v>Fuerte</v>
      </c>
      <c r="M367">
        <f>VLOOKUP(A367,Dias_Madrid!$A$1:$B$19,2,FALSE)</f>
        <v>10</v>
      </c>
      <c r="N367" t="str">
        <f>IF(C367&gt;DATE(2020,4,1),"Si","No")</f>
        <v>Si</v>
      </c>
      <c r="O367" t="str">
        <f>IF(B367=13,"S","N")</f>
        <v>N</v>
      </c>
    </row>
    <row r="368" spans="1:15" x14ac:dyDescent="0.2">
      <c r="A368" s="1" t="s">
        <v>2</v>
      </c>
      <c r="B368">
        <v>10</v>
      </c>
      <c r="C368" s="3">
        <v>43928</v>
      </c>
      <c r="D368" s="2">
        <v>7655</v>
      </c>
      <c r="E368">
        <v>100.7</v>
      </c>
      <c r="F368" s="2">
        <v>1714</v>
      </c>
      <c r="G368">
        <v>371</v>
      </c>
      <c r="H368" s="2">
        <v>724</v>
      </c>
      <c r="I368" s="2">
        <v>1344</v>
      </c>
      <c r="J368" t="str">
        <f>IF(C368&gt;DATE(2020,3,22),"Si","No")</f>
        <v>Si</v>
      </c>
      <c r="K368" t="s">
        <v>55</v>
      </c>
      <c r="L368" t="str">
        <f>IF(C368&gt;DATE(2020,3,15),IF(C368&gt;DATE(2020,3,22),"Fuerte","Debil"),"No")</f>
        <v>Fuerte</v>
      </c>
      <c r="M368">
        <f>VLOOKUP(A368,Dias_Madrid!$A$1:$B$19,2,FALSE)</f>
        <v>10</v>
      </c>
      <c r="N368" t="str">
        <f>IF(C368&gt;DATE(2020,4,1),"Si","No")</f>
        <v>Si</v>
      </c>
      <c r="O368" t="str">
        <f>IF(B368=13,"S","N")</f>
        <v>N</v>
      </c>
    </row>
    <row r="369" spans="1:15" x14ac:dyDescent="0.2">
      <c r="A369" s="1" t="s">
        <v>2</v>
      </c>
      <c r="B369">
        <v>10</v>
      </c>
      <c r="C369" s="3">
        <v>43929</v>
      </c>
      <c r="D369" s="2">
        <v>7964</v>
      </c>
      <c r="E369">
        <v>95.21</v>
      </c>
      <c r="F369" s="2">
        <v>3815</v>
      </c>
      <c r="G369">
        <v>541</v>
      </c>
      <c r="H369" s="2">
        <v>767</v>
      </c>
      <c r="I369" s="2">
        <v>1772</v>
      </c>
      <c r="J369" t="str">
        <f>IF(C369&gt;DATE(2020,3,22),"Si","No")</f>
        <v>Si</v>
      </c>
      <c r="K369" t="s">
        <v>55</v>
      </c>
      <c r="L369" t="str">
        <f>IF(C369&gt;DATE(2020,3,15),IF(C369&gt;DATE(2020,3,22),"Fuerte","Debil"),"No")</f>
        <v>Fuerte</v>
      </c>
      <c r="M369">
        <f>VLOOKUP(A369,Dias_Madrid!$A$1:$B$19,2,FALSE)</f>
        <v>10</v>
      </c>
      <c r="N369" t="str">
        <f>IF(C369&gt;DATE(2020,4,1),"Si","No")</f>
        <v>Si</v>
      </c>
      <c r="O369" t="str">
        <f>IF(B369=13,"S","N")</f>
        <v>N</v>
      </c>
    </row>
    <row r="370" spans="1:15" x14ac:dyDescent="0.2">
      <c r="A370" s="1" t="s">
        <v>2</v>
      </c>
      <c r="B370">
        <v>10</v>
      </c>
      <c r="C370" s="3">
        <v>43930</v>
      </c>
      <c r="D370" s="2">
        <v>8331</v>
      </c>
      <c r="E370">
        <v>95.91</v>
      </c>
      <c r="F370" s="2">
        <v>3987</v>
      </c>
      <c r="G370">
        <v>561</v>
      </c>
      <c r="H370" s="2">
        <v>796</v>
      </c>
      <c r="I370" s="2">
        <v>2085</v>
      </c>
      <c r="J370" t="str">
        <f>IF(C370&gt;DATE(2020,3,22),"Si","No")</f>
        <v>Si</v>
      </c>
      <c r="K370" t="s">
        <v>55</v>
      </c>
      <c r="L370" t="str">
        <f>IF(C370&gt;DATE(2020,3,15),IF(C370&gt;DATE(2020,3,22),"Fuerte","Debil"),"No")</f>
        <v>Fuerte</v>
      </c>
      <c r="M370">
        <f>VLOOKUP(A370,Dias_Madrid!$A$1:$B$19,2,FALSE)</f>
        <v>10</v>
      </c>
      <c r="N370" t="str">
        <f>IF(C370&gt;DATE(2020,4,1),"Si","No")</f>
        <v>Si</v>
      </c>
      <c r="O370" t="str">
        <f>IF(B370=13,"S","N")</f>
        <v>N</v>
      </c>
    </row>
    <row r="371" spans="1:15" x14ac:dyDescent="0.2">
      <c r="A371" s="1" t="s">
        <v>2</v>
      </c>
      <c r="B371">
        <v>10</v>
      </c>
      <c r="C371" s="3">
        <v>43931</v>
      </c>
      <c r="D371" s="2">
        <v>8578</v>
      </c>
      <c r="E371">
        <v>90.81</v>
      </c>
      <c r="F371" s="2">
        <v>4132</v>
      </c>
      <c r="G371">
        <v>565</v>
      </c>
      <c r="H371" s="2">
        <v>818</v>
      </c>
      <c r="I371" s="2">
        <v>2289</v>
      </c>
      <c r="J371" t="str">
        <f>IF(C371&gt;DATE(2020,3,22),"Si","No")</f>
        <v>Si</v>
      </c>
      <c r="K371" t="s">
        <v>55</v>
      </c>
      <c r="L371" t="str">
        <f>IF(C371&gt;DATE(2020,3,15),IF(C371&gt;DATE(2020,3,22),"Fuerte","Debil"),"No")</f>
        <v>Fuerte</v>
      </c>
      <c r="M371">
        <f>VLOOKUP(A371,Dias_Madrid!$A$1:$B$19,2,FALSE)</f>
        <v>10</v>
      </c>
      <c r="N371" t="str">
        <f>IF(C371&gt;DATE(2020,4,1),"Si","No")</f>
        <v>Si</v>
      </c>
      <c r="O371" t="str">
        <f>IF(B371=13,"S","N")</f>
        <v>N</v>
      </c>
    </row>
    <row r="372" spans="1:15" x14ac:dyDescent="0.2">
      <c r="A372" t="s">
        <v>3</v>
      </c>
      <c r="B372">
        <v>11</v>
      </c>
      <c r="C372" s="3">
        <v>43895</v>
      </c>
      <c r="D372">
        <v>6</v>
      </c>
      <c r="E372">
        <v>0.56000000000000005</v>
      </c>
      <c r="G372">
        <v>0</v>
      </c>
      <c r="H372">
        <v>0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  <c r="M372">
        <f>VLOOKUP(A372,Dias_Madrid!$A$1:$B$19,2,FALSE)</f>
        <v>8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t="s">
        <v>3</v>
      </c>
      <c r="B373">
        <v>11</v>
      </c>
      <c r="C373" s="3">
        <v>43896</v>
      </c>
      <c r="D373">
        <v>6</v>
      </c>
      <c r="E373">
        <v>0.56000000000000005</v>
      </c>
      <c r="G373">
        <v>0</v>
      </c>
      <c r="H373">
        <v>0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No</v>
      </c>
      <c r="M373">
        <f>VLOOKUP(A373,Dias_Madrid!$A$1:$B$19,2,FALSE)</f>
        <v>8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3</v>
      </c>
      <c r="B374">
        <v>11</v>
      </c>
      <c r="C374" s="3">
        <v>43897</v>
      </c>
      <c r="D374">
        <v>6</v>
      </c>
      <c r="E374">
        <v>0.56000000000000005</v>
      </c>
      <c r="G374">
        <v>0</v>
      </c>
      <c r="H374">
        <v>0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No</v>
      </c>
      <c r="M374">
        <f>VLOOKUP(A374,Dias_Madrid!$A$1:$B$19,2,FALSE)</f>
        <v>8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t="s">
        <v>3</v>
      </c>
      <c r="B375">
        <v>11</v>
      </c>
      <c r="C375" s="3">
        <v>43898</v>
      </c>
      <c r="D375">
        <v>7</v>
      </c>
      <c r="E375">
        <v>0.66</v>
      </c>
      <c r="G375">
        <v>0</v>
      </c>
      <c r="H375">
        <v>0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No</v>
      </c>
      <c r="M375">
        <f>VLOOKUP(A375,Dias_Madrid!$A$1:$B$19,2,FALSE)</f>
        <v>8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t="s">
        <v>3</v>
      </c>
      <c r="B376">
        <v>11</v>
      </c>
      <c r="C376" s="3">
        <v>43899</v>
      </c>
      <c r="D376">
        <v>8</v>
      </c>
      <c r="E376">
        <v>0.75</v>
      </c>
      <c r="G376">
        <v>0</v>
      </c>
      <c r="H376">
        <v>0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No</v>
      </c>
      <c r="M376">
        <f>VLOOKUP(A376,Dias_Madrid!$A$1:$B$19,2,FALSE)</f>
        <v>8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t="s">
        <v>3</v>
      </c>
      <c r="B377">
        <v>11</v>
      </c>
      <c r="C377" s="3">
        <v>43900</v>
      </c>
      <c r="D377" s="9">
        <v>9</v>
      </c>
      <c r="E377">
        <v>0.84</v>
      </c>
      <c r="G377" s="9">
        <v>1</v>
      </c>
      <c r="H377" s="9">
        <v>0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No</v>
      </c>
      <c r="M377">
        <f>VLOOKUP(A377,Dias_Madrid!$A$1:$B$19,2,FALSE)</f>
        <v>8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t="s">
        <v>3</v>
      </c>
      <c r="B378">
        <v>11</v>
      </c>
      <c r="C378" s="3">
        <v>43901</v>
      </c>
      <c r="D378" s="9">
        <v>19</v>
      </c>
      <c r="E378">
        <v>1.78</v>
      </c>
      <c r="G378" s="9">
        <v>1</v>
      </c>
      <c r="H378" s="9">
        <v>1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No</v>
      </c>
      <c r="M378">
        <f>VLOOKUP(A378,Dias_Madrid!$A$1:$B$19,2,FALSE)</f>
        <v>8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3</v>
      </c>
      <c r="B379">
        <v>11</v>
      </c>
      <c r="C379" s="3">
        <v>43902</v>
      </c>
      <c r="D379" s="9">
        <v>39</v>
      </c>
      <c r="E379">
        <v>3.65</v>
      </c>
      <c r="G379" s="9">
        <v>1</v>
      </c>
      <c r="H379" s="9">
        <v>1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No</v>
      </c>
      <c r="M379">
        <f>VLOOKUP(A379,Dias_Madrid!$A$1:$B$19,2,FALSE)</f>
        <v>8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3</v>
      </c>
      <c r="B380">
        <v>11</v>
      </c>
      <c r="C380" s="3">
        <v>43903</v>
      </c>
      <c r="D380" s="9">
        <v>66</v>
      </c>
      <c r="G380" s="9"/>
      <c r="H380" s="9">
        <v>2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No</v>
      </c>
      <c r="M380">
        <f>VLOOKUP(A380,Dias_Madrid!$A$1:$B$19,2,FALSE)</f>
        <v>8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t="s">
        <v>3</v>
      </c>
      <c r="B381">
        <v>11</v>
      </c>
      <c r="C381" s="3">
        <v>43904</v>
      </c>
      <c r="D381" s="9">
        <v>95</v>
      </c>
      <c r="G381" s="9"/>
      <c r="H381" s="9">
        <v>2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No</v>
      </c>
      <c r="M381">
        <f>VLOOKUP(A381,Dias_Madrid!$A$1:$B$19,2,FALSE)</f>
        <v>8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t="s">
        <v>3</v>
      </c>
      <c r="B382">
        <v>11</v>
      </c>
      <c r="C382" s="3">
        <v>43905</v>
      </c>
      <c r="D382" s="11">
        <v>111</v>
      </c>
      <c r="E382">
        <v>9.83</v>
      </c>
      <c r="G382" s="9">
        <v>1</v>
      </c>
      <c r="H382" s="9">
        <v>2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No</v>
      </c>
      <c r="M382">
        <f>VLOOKUP(A382,Dias_Madrid!$A$1:$B$19,2,FALSE)</f>
        <v>8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t="s">
        <v>3</v>
      </c>
      <c r="B383">
        <v>11</v>
      </c>
      <c r="C383" s="3">
        <v>43906</v>
      </c>
      <c r="D383" s="9">
        <v>153</v>
      </c>
      <c r="E383">
        <v>13.77</v>
      </c>
      <c r="G383" s="9">
        <v>2</v>
      </c>
      <c r="H383" s="9">
        <v>3</v>
      </c>
      <c r="I383" s="3"/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Debil</v>
      </c>
      <c r="M383">
        <f>VLOOKUP(A383,Dias_Madrid!$A$1:$B$19,2,FALSE)</f>
        <v>8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t="s">
        <v>3</v>
      </c>
      <c r="B384">
        <v>11</v>
      </c>
      <c r="C384" s="3">
        <v>43907</v>
      </c>
      <c r="D384" s="9">
        <v>194</v>
      </c>
      <c r="E384">
        <v>17.61</v>
      </c>
      <c r="G384" s="9">
        <v>3</v>
      </c>
      <c r="H384" s="9">
        <v>6</v>
      </c>
      <c r="I384" s="3"/>
      <c r="J384" t="str">
        <f>IF(C384&gt;DATE(2020,3,22),"Si","No")</f>
        <v>No</v>
      </c>
      <c r="K384" t="s">
        <v>55</v>
      </c>
      <c r="L384" t="str">
        <f>IF(C384&gt;DATE(2020,3,15),IF(C384&gt;DATE(2020,3,22),"Fuerte","Debil"),"No")</f>
        <v>Debil</v>
      </c>
      <c r="M384">
        <f>VLOOKUP(A384,Dias_Madrid!$A$1:$B$19,2,FALSE)</f>
        <v>8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t="s">
        <v>3</v>
      </c>
      <c r="B385">
        <v>11</v>
      </c>
      <c r="C385" s="3">
        <v>43908</v>
      </c>
      <c r="D385" s="9">
        <v>241</v>
      </c>
      <c r="E385">
        <v>22.01</v>
      </c>
      <c r="G385" s="9">
        <v>3</v>
      </c>
      <c r="H385" s="9">
        <v>8</v>
      </c>
      <c r="I385" s="3"/>
      <c r="J385" t="str">
        <f>IF(C385&gt;DATE(2020,3,22),"Si","No")</f>
        <v>No</v>
      </c>
      <c r="K385" t="s">
        <v>55</v>
      </c>
      <c r="L385" t="str">
        <f>IF(C385&gt;DATE(2020,3,15),IF(C385&gt;DATE(2020,3,22),"Fuerte","Debil"),"No")</f>
        <v>Debil</v>
      </c>
      <c r="M385">
        <f>VLOOKUP(A385,Dias_Madrid!$A$1:$B$19,2,FALSE)</f>
        <v>8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t="s">
        <v>3</v>
      </c>
      <c r="B386">
        <v>11</v>
      </c>
      <c r="C386" s="3">
        <v>43909</v>
      </c>
      <c r="D386" s="9">
        <v>297</v>
      </c>
      <c r="E386">
        <v>27.25</v>
      </c>
      <c r="G386" s="9">
        <v>4</v>
      </c>
      <c r="H386" s="9">
        <v>10</v>
      </c>
      <c r="I386" s="3"/>
      <c r="J386" t="str">
        <f>IF(C386&gt;DATE(2020,3,22),"Si","No")</f>
        <v>No</v>
      </c>
      <c r="K386" t="s">
        <v>55</v>
      </c>
      <c r="L386" t="str">
        <f>IF(C386&gt;DATE(2020,3,15),IF(C386&gt;DATE(2020,3,22),"Fuerte","Debil"),"No")</f>
        <v>Debil</v>
      </c>
      <c r="M386">
        <f>VLOOKUP(A386,Dias_Madrid!$A$1:$B$19,2,FALSE)</f>
        <v>8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t="s">
        <v>3</v>
      </c>
      <c r="B387">
        <v>11</v>
      </c>
      <c r="C387" s="3">
        <v>43910</v>
      </c>
      <c r="D387">
        <v>354</v>
      </c>
      <c r="E387">
        <v>32.590000000000003</v>
      </c>
      <c r="F387">
        <v>65</v>
      </c>
      <c r="G387">
        <v>6</v>
      </c>
      <c r="H387">
        <v>12</v>
      </c>
      <c r="I387" s="3"/>
      <c r="J387" t="str">
        <f>IF(C387&gt;DATE(2020,3,22),"Si","No")</f>
        <v>No</v>
      </c>
      <c r="K387" t="s">
        <v>55</v>
      </c>
      <c r="L387" t="str">
        <f>IF(C387&gt;DATE(2020,3,15),IF(C387&gt;DATE(2020,3,22),"Fuerte","Debil"),"No")</f>
        <v>Debil</v>
      </c>
      <c r="M387">
        <f>VLOOKUP(A387,Dias_Madrid!$A$1:$B$19,2,FALSE)</f>
        <v>8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t="s">
        <v>3</v>
      </c>
      <c r="B388">
        <v>11</v>
      </c>
      <c r="C388" s="3">
        <v>43911</v>
      </c>
      <c r="D388">
        <v>384</v>
      </c>
      <c r="E388">
        <v>35.4</v>
      </c>
      <c r="F388">
        <v>87</v>
      </c>
      <c r="G388">
        <v>8</v>
      </c>
      <c r="H388">
        <v>14</v>
      </c>
      <c r="I388" s="3"/>
      <c r="J388" t="str">
        <f>IF(C388&gt;DATE(2020,3,22),"Si","No")</f>
        <v>No</v>
      </c>
      <c r="K388" t="s">
        <v>55</v>
      </c>
      <c r="L388" t="str">
        <f>IF(C388&gt;DATE(2020,3,15),IF(C388&gt;DATE(2020,3,22),"Fuerte","Debil"),"No")</f>
        <v>Debil</v>
      </c>
      <c r="M388">
        <f>VLOOKUP(A388,Dias_Madrid!$A$1:$B$19,2,FALSE)</f>
        <v>8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t="s">
        <v>3</v>
      </c>
      <c r="B389">
        <v>11</v>
      </c>
      <c r="C389" s="3">
        <v>43912</v>
      </c>
      <c r="D389">
        <v>493</v>
      </c>
      <c r="E389">
        <v>45.52</v>
      </c>
      <c r="F389">
        <v>131</v>
      </c>
      <c r="G389">
        <v>13</v>
      </c>
      <c r="H389">
        <v>18</v>
      </c>
      <c r="I389">
        <v>6</v>
      </c>
      <c r="J389" t="str">
        <f>IF(C389&gt;DATE(2020,3,22),"Si","No")</f>
        <v>No</v>
      </c>
      <c r="K389" t="s">
        <v>55</v>
      </c>
      <c r="L389" t="str">
        <f>IF(C389&gt;DATE(2020,3,15),IF(C389&gt;DATE(2020,3,22),"Fuerte","Debil"),"No")</f>
        <v>Debil</v>
      </c>
      <c r="M389">
        <f>VLOOKUP(A389,Dias_Madrid!$A$1:$B$19,2,FALSE)</f>
        <v>8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t="s">
        <v>3</v>
      </c>
      <c r="B390">
        <v>11</v>
      </c>
      <c r="C390" s="3">
        <v>43913</v>
      </c>
      <c r="D390">
        <v>636</v>
      </c>
      <c r="E390">
        <v>58.82</v>
      </c>
      <c r="F390">
        <v>161</v>
      </c>
      <c r="G390">
        <v>20</v>
      </c>
      <c r="H390">
        <v>26</v>
      </c>
      <c r="I390">
        <v>8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8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t="s">
        <v>3</v>
      </c>
      <c r="B391">
        <v>11</v>
      </c>
      <c r="C391" s="3">
        <v>43914</v>
      </c>
      <c r="D391">
        <v>742</v>
      </c>
      <c r="E391">
        <v>68.97</v>
      </c>
      <c r="F391">
        <v>209</v>
      </c>
      <c r="G391">
        <v>28</v>
      </c>
      <c r="H391">
        <v>39</v>
      </c>
      <c r="I391">
        <v>8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8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t="s">
        <v>3</v>
      </c>
      <c r="B392">
        <v>11</v>
      </c>
      <c r="C392" s="3">
        <v>43915</v>
      </c>
      <c r="D392">
        <v>969</v>
      </c>
      <c r="E392">
        <v>89.39</v>
      </c>
      <c r="F392">
        <v>241</v>
      </c>
      <c r="G392">
        <v>34</v>
      </c>
      <c r="H392">
        <v>58</v>
      </c>
      <c r="I392">
        <v>24</v>
      </c>
      <c r="J392" t="str">
        <f>IF(C392&gt;DATE(2020,3,22),"Si","No")</f>
        <v>Si</v>
      </c>
      <c r="K392" t="s">
        <v>55</v>
      </c>
      <c r="L392" t="str">
        <f>IF(C392&gt;DATE(2020,3,15),IF(C392&gt;DATE(2020,3,22),"Fuerte","Debil"),"No")</f>
        <v>Fuerte</v>
      </c>
      <c r="M392">
        <f>VLOOKUP(A392,Dias_Madrid!$A$1:$B$19,2,FALSE)</f>
        <v>8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t="s">
        <v>3</v>
      </c>
      <c r="B393">
        <v>11</v>
      </c>
      <c r="C393" s="3">
        <v>43916</v>
      </c>
      <c r="D393" s="2">
        <v>1231</v>
      </c>
      <c r="E393">
        <v>111.64</v>
      </c>
      <c r="F393">
        <v>277</v>
      </c>
      <c r="G393">
        <v>41</v>
      </c>
      <c r="H393">
        <v>69</v>
      </c>
      <c r="I393">
        <v>33</v>
      </c>
      <c r="J393" t="str">
        <f>IF(C393&gt;DATE(2020,3,22),"Si","No")</f>
        <v>Si</v>
      </c>
      <c r="K393" t="s">
        <v>55</v>
      </c>
      <c r="L393" t="str">
        <f>IF(C393&gt;DATE(2020,3,15),IF(C393&gt;DATE(2020,3,22),"Fuerte","Debil"),"No")</f>
        <v>Fuerte</v>
      </c>
      <c r="M393">
        <f>VLOOKUP(A393,Dias_Madrid!$A$1:$B$19,2,FALSE)</f>
        <v>8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t="s">
        <v>3</v>
      </c>
      <c r="B394">
        <v>11</v>
      </c>
      <c r="C394" s="3">
        <v>43917</v>
      </c>
      <c r="D394" s="2">
        <v>1394</v>
      </c>
      <c r="E394">
        <v>124.38</v>
      </c>
      <c r="F394" s="2">
        <v>312</v>
      </c>
      <c r="G394">
        <v>40</v>
      </c>
      <c r="H394">
        <v>88</v>
      </c>
      <c r="I394">
        <v>49</v>
      </c>
      <c r="J394" t="str">
        <f>IF(C394&gt;DATE(2020,3,22),"Si","No")</f>
        <v>Si</v>
      </c>
      <c r="K394" t="s">
        <v>55</v>
      </c>
      <c r="L394" t="str">
        <f>IF(C394&gt;DATE(2020,3,15),IF(C394&gt;DATE(2020,3,22),"Fuerte","Debil"),"No")</f>
        <v>Fuerte</v>
      </c>
      <c r="M394">
        <f>VLOOKUP(A394,Dias_Madrid!$A$1:$B$19,2,FALSE)</f>
        <v>8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t="s">
        <v>3</v>
      </c>
      <c r="B395">
        <v>11</v>
      </c>
      <c r="C395" s="3">
        <v>43918</v>
      </c>
      <c r="D395" s="2">
        <v>1456</v>
      </c>
      <c r="E395">
        <v>127.47</v>
      </c>
      <c r="F395" s="2">
        <v>313</v>
      </c>
      <c r="G395">
        <v>41</v>
      </c>
      <c r="H395">
        <v>100</v>
      </c>
      <c r="I395">
        <v>51</v>
      </c>
      <c r="J395" t="str">
        <f>IF(C395&gt;DATE(2020,3,22),"Si","No")</f>
        <v>Si</v>
      </c>
      <c r="K395" t="s">
        <v>55</v>
      </c>
      <c r="L395" t="str">
        <f>IF(C395&gt;DATE(2020,3,15),IF(C395&gt;DATE(2020,3,22),"Fuerte","Debil"),"No")</f>
        <v>Fuerte</v>
      </c>
      <c r="M395">
        <f>VLOOKUP(A395,Dias_Madrid!$A$1:$B$19,2,FALSE)</f>
        <v>8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t="s">
        <v>3</v>
      </c>
      <c r="B396">
        <v>11</v>
      </c>
      <c r="C396" s="3">
        <v>43919</v>
      </c>
      <c r="D396" s="2">
        <v>1560</v>
      </c>
      <c r="E396">
        <v>135.71</v>
      </c>
      <c r="F396">
        <v>353</v>
      </c>
      <c r="G396">
        <v>43</v>
      </c>
      <c r="H396">
        <v>106</v>
      </c>
      <c r="I396">
        <v>60</v>
      </c>
      <c r="J396" t="str">
        <f>IF(C396&gt;DATE(2020,3,22),"Si","No")</f>
        <v>Si</v>
      </c>
      <c r="K396" t="s">
        <v>55</v>
      </c>
      <c r="L396" t="str">
        <f>IF(C396&gt;DATE(2020,3,15),IF(C396&gt;DATE(2020,3,22),"Fuerte","Debil"),"No")</f>
        <v>Fuerte</v>
      </c>
      <c r="M396">
        <f>VLOOKUP(A396,Dias_Madrid!$A$1:$B$19,2,FALSE)</f>
        <v>8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t="s">
        <v>3</v>
      </c>
      <c r="B397">
        <v>11</v>
      </c>
      <c r="C397" s="3">
        <v>43920</v>
      </c>
      <c r="D397" s="2">
        <v>1628</v>
      </c>
      <c r="E397" s="2">
        <v>138.15</v>
      </c>
      <c r="F397">
        <v>371</v>
      </c>
      <c r="G397">
        <v>51</v>
      </c>
      <c r="H397">
        <v>133</v>
      </c>
      <c r="I397">
        <v>91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8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t="s">
        <v>3</v>
      </c>
      <c r="B398">
        <v>11</v>
      </c>
      <c r="C398" s="3">
        <v>43921</v>
      </c>
      <c r="D398" s="2">
        <v>1679</v>
      </c>
      <c r="E398" s="2">
        <v>139.08000000000001</v>
      </c>
      <c r="F398" s="2">
        <v>372</v>
      </c>
      <c r="G398" s="2">
        <v>58</v>
      </c>
      <c r="H398" s="2">
        <v>152</v>
      </c>
      <c r="I398" s="2">
        <v>113</v>
      </c>
      <c r="J398" t="str">
        <f>IF(C398&gt;DATE(2020,3,22),"Si","No")</f>
        <v>Si</v>
      </c>
      <c r="K398" t="s">
        <v>55</v>
      </c>
      <c r="L398" t="str">
        <f>IF(C398&gt;DATE(2020,3,15),IF(C398&gt;DATE(2020,3,22),"Fuerte","Debil"),"No")</f>
        <v>Fuerte</v>
      </c>
      <c r="M398">
        <f>VLOOKUP(A398,Dias_Madrid!$A$1:$B$19,2,FALSE)</f>
        <v>8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t="s">
        <v>3</v>
      </c>
      <c r="B399">
        <v>11</v>
      </c>
      <c r="C399" s="3">
        <v>43922</v>
      </c>
      <c r="D399" s="2">
        <v>1837</v>
      </c>
      <c r="E399">
        <v>149.47999999999999</v>
      </c>
      <c r="F399" s="2">
        <v>412</v>
      </c>
      <c r="G399">
        <v>62</v>
      </c>
      <c r="H399" s="2">
        <v>181</v>
      </c>
      <c r="I399">
        <v>139</v>
      </c>
      <c r="J399" t="str">
        <f>IF(C399&gt;DATE(2020,3,22),"Si","No")</f>
        <v>Si</v>
      </c>
      <c r="K399" t="s">
        <v>55</v>
      </c>
      <c r="L399" t="str">
        <f>IF(C399&gt;DATE(2020,3,15),IF(C399&gt;DATE(2020,3,22),"Fuerte","Debil"),"No")</f>
        <v>Fuerte</v>
      </c>
      <c r="M399">
        <f>VLOOKUP(A399,Dias_Madrid!$A$1:$B$19,2,FALSE)</f>
        <v>8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t="s">
        <v>3</v>
      </c>
      <c r="B400">
        <v>11</v>
      </c>
      <c r="C400" s="3">
        <v>43923</v>
      </c>
      <c r="D400" s="2">
        <v>1893</v>
      </c>
      <c r="E400">
        <v>149.47999999999999</v>
      </c>
      <c r="F400" s="2">
        <v>415</v>
      </c>
      <c r="G400">
        <v>64</v>
      </c>
      <c r="H400" s="2">
        <v>200</v>
      </c>
      <c r="I400">
        <v>164</v>
      </c>
      <c r="J400" t="str">
        <f>IF(C400&gt;DATE(2020,3,22),"Si","No")</f>
        <v>Si</v>
      </c>
      <c r="K400" t="s">
        <v>55</v>
      </c>
      <c r="L400" t="str">
        <f>IF(C400&gt;DATE(2020,3,15),IF(C400&gt;DATE(2020,3,22),"Fuerte","Debil"),"No")</f>
        <v>Fuerte</v>
      </c>
      <c r="M400">
        <f>VLOOKUP(A400,Dias_Madrid!$A$1:$B$19,2,FALSE)</f>
        <v>8</v>
      </c>
      <c r="N400" t="str">
        <f>IF(C400&gt;DATE(2020,4,1),"Si","No")</f>
        <v>Si</v>
      </c>
      <c r="O400" t="str">
        <f>IF(B400=13,"S","N")</f>
        <v>N</v>
      </c>
    </row>
    <row r="401" spans="1:15" x14ac:dyDescent="0.2">
      <c r="A401" s="18" t="s">
        <v>3</v>
      </c>
      <c r="B401" s="18">
        <v>11</v>
      </c>
      <c r="C401" s="3">
        <v>43924</v>
      </c>
      <c r="D401" s="19">
        <v>1979</v>
      </c>
      <c r="E401" s="18">
        <v>152.19999999999999</v>
      </c>
      <c r="F401" s="19">
        <v>453</v>
      </c>
      <c r="G401" s="18">
        <v>64</v>
      </c>
      <c r="H401" s="19">
        <v>208</v>
      </c>
      <c r="I401" s="18">
        <v>205</v>
      </c>
      <c r="J401" t="str">
        <f>IF(C401&gt;DATE(2020,3,22),"Si","No")</f>
        <v>Si</v>
      </c>
      <c r="K401" t="s">
        <v>55</v>
      </c>
      <c r="L401" t="str">
        <f>IF(C401&gt;DATE(2020,3,15),IF(C401&gt;DATE(2020,3,22),"Fuerte","Debil"),"No")</f>
        <v>Fuerte</v>
      </c>
      <c r="M401">
        <f>VLOOKUP(A401,Dias_Madrid!$A$1:$B$19,2,FALSE)</f>
        <v>8</v>
      </c>
      <c r="N401" t="str">
        <f>IF(C401&gt;DATE(2020,4,1),"Si","No")</f>
        <v>Si</v>
      </c>
      <c r="O401" t="str">
        <f>IF(B401=13,"S","N")</f>
        <v>N</v>
      </c>
    </row>
    <row r="402" spans="1:15" x14ac:dyDescent="0.2">
      <c r="A402" t="s">
        <v>3</v>
      </c>
      <c r="B402">
        <v>11</v>
      </c>
      <c r="C402" s="3">
        <v>43925</v>
      </c>
      <c r="D402" s="2">
        <v>2047</v>
      </c>
      <c r="E402">
        <v>155.75</v>
      </c>
      <c r="F402" s="2">
        <v>417</v>
      </c>
      <c r="G402">
        <v>66</v>
      </c>
      <c r="H402" s="2">
        <v>218</v>
      </c>
      <c r="I402">
        <v>215</v>
      </c>
      <c r="J402" t="str">
        <f>IF(C402&gt;DATE(2020,3,22),"Si","No")</f>
        <v>Si</v>
      </c>
      <c r="K402" t="s">
        <v>55</v>
      </c>
      <c r="L402" t="str">
        <f>IF(C402&gt;DATE(2020,3,15),IF(C402&gt;DATE(2020,3,22),"Fuerte","Debil"),"No")</f>
        <v>Fuerte</v>
      </c>
      <c r="M402">
        <f>VLOOKUP(A402,Dias_Madrid!$A$1:$B$19,2,FALSE)</f>
        <v>8</v>
      </c>
      <c r="N402" t="str">
        <f>IF(C402&gt;DATE(2020,4,1),"Si","No")</f>
        <v>Si</v>
      </c>
      <c r="O402" t="str">
        <f>IF(B402=13,"S","N")</f>
        <v>N</v>
      </c>
    </row>
    <row r="403" spans="1:15" x14ac:dyDescent="0.2">
      <c r="A403" t="s">
        <v>3</v>
      </c>
      <c r="B403">
        <v>11</v>
      </c>
      <c r="C403" s="3">
        <v>43926</v>
      </c>
      <c r="D403" s="2">
        <v>2068</v>
      </c>
      <c r="E403" s="2">
        <v>147.51</v>
      </c>
      <c r="F403" s="2">
        <v>453</v>
      </c>
      <c r="G403" s="2">
        <v>66</v>
      </c>
      <c r="H403" s="2">
        <v>228</v>
      </c>
      <c r="I403" s="2">
        <v>223</v>
      </c>
      <c r="J403" t="str">
        <f>IF(C403&gt;DATE(2020,3,22),"Si","No")</f>
        <v>Si</v>
      </c>
      <c r="K403" t="s">
        <v>55</v>
      </c>
      <c r="L403" t="str">
        <f>IF(C403&gt;DATE(2020,3,15),IF(C403&gt;DATE(2020,3,22),"Fuerte","Debil"),"No")</f>
        <v>Fuerte</v>
      </c>
      <c r="M403">
        <f>VLOOKUP(A403,Dias_Madrid!$A$1:$B$19,2,FALSE)</f>
        <v>8</v>
      </c>
      <c r="N403" t="str">
        <f>IF(C403&gt;DATE(2020,4,1),"Si","No")</f>
        <v>Si</v>
      </c>
      <c r="O403" t="str">
        <f>IF(B403=13,"S","N")</f>
        <v>N</v>
      </c>
    </row>
    <row r="404" spans="1:15" x14ac:dyDescent="0.2">
      <c r="A404" t="s">
        <v>3</v>
      </c>
      <c r="B404">
        <v>11</v>
      </c>
      <c r="C404" s="3">
        <v>43927</v>
      </c>
      <c r="D404" s="2">
        <v>2116</v>
      </c>
      <c r="E404" s="2">
        <v>138.61000000000001</v>
      </c>
      <c r="F404" s="2">
        <v>686</v>
      </c>
      <c r="G404" s="2">
        <v>70</v>
      </c>
      <c r="H404" s="2">
        <v>258</v>
      </c>
      <c r="I404" s="2">
        <v>282</v>
      </c>
      <c r="J404" t="str">
        <f>IF(C404&gt;DATE(2020,3,22),"Si","No")</f>
        <v>Si</v>
      </c>
      <c r="K404" t="s">
        <v>55</v>
      </c>
      <c r="L404" t="str">
        <f>IF(C404&gt;DATE(2020,3,15),IF(C404&gt;DATE(2020,3,22),"Fuerte","Debil"),"No")</f>
        <v>Fuerte</v>
      </c>
      <c r="M404">
        <f>VLOOKUP(A404,Dias_Madrid!$A$1:$B$19,2,FALSE)</f>
        <v>8</v>
      </c>
      <c r="N404" t="str">
        <f>IF(C404&gt;DATE(2020,4,1),"Si","No")</f>
        <v>Si</v>
      </c>
      <c r="O404" t="str">
        <f>IF(B404=13,"S","N")</f>
        <v>N</v>
      </c>
    </row>
    <row r="405" spans="1:15" x14ac:dyDescent="0.2">
      <c r="A405" t="s">
        <v>3</v>
      </c>
      <c r="B405">
        <v>11</v>
      </c>
      <c r="C405" s="3">
        <v>43928</v>
      </c>
      <c r="D405" s="2">
        <v>2184</v>
      </c>
      <c r="E405" s="2">
        <v>135.06</v>
      </c>
      <c r="F405" s="2">
        <v>898</v>
      </c>
      <c r="G405" s="2">
        <v>98</v>
      </c>
      <c r="H405" s="2">
        <v>271</v>
      </c>
      <c r="I405" s="2">
        <v>328</v>
      </c>
      <c r="J405" t="str">
        <f>IF(C405&gt;DATE(2020,3,22),"Si","No")</f>
        <v>Si</v>
      </c>
      <c r="K405" t="s">
        <v>55</v>
      </c>
      <c r="L405" t="str">
        <f>IF(C405&gt;DATE(2020,3,15),IF(C405&gt;DATE(2020,3,22),"Fuerte","Debil"),"No")</f>
        <v>Fuerte</v>
      </c>
      <c r="M405">
        <f>VLOOKUP(A405,Dias_Madrid!$A$1:$B$19,2,FALSE)</f>
        <v>8</v>
      </c>
      <c r="N405" t="str">
        <f>IF(C405&gt;DATE(2020,4,1),"Si","No")</f>
        <v>Si</v>
      </c>
      <c r="O405" t="str">
        <f>IF(B405=13,"S","N")</f>
        <v>N</v>
      </c>
    </row>
    <row r="406" spans="1:15" x14ac:dyDescent="0.2">
      <c r="A406" t="s">
        <v>3</v>
      </c>
      <c r="B406">
        <v>11</v>
      </c>
      <c r="C406" s="3">
        <v>43929</v>
      </c>
      <c r="D406" s="2">
        <v>2273</v>
      </c>
      <c r="E406" s="2">
        <v>122.13</v>
      </c>
      <c r="F406" s="2">
        <v>958</v>
      </c>
      <c r="G406" s="2">
        <v>99</v>
      </c>
      <c r="H406" s="2">
        <v>283</v>
      </c>
      <c r="I406" s="2">
        <v>381</v>
      </c>
      <c r="J406" t="str">
        <f>IF(C406&gt;DATE(2020,3,22),"Si","No")</f>
        <v>Si</v>
      </c>
      <c r="K406" t="s">
        <v>55</v>
      </c>
      <c r="L406" t="str">
        <f>IF(C406&gt;DATE(2020,3,15),IF(C406&gt;DATE(2020,3,22),"Fuerte","Debil"),"No")</f>
        <v>Fuerte</v>
      </c>
      <c r="M406">
        <f>VLOOKUP(A406,Dias_Madrid!$A$1:$B$19,2,FALSE)</f>
        <v>8</v>
      </c>
      <c r="N406" t="str">
        <f>IF(C406&gt;DATE(2020,4,1),"Si","No")</f>
        <v>Si</v>
      </c>
      <c r="O406" t="str">
        <f>IF(B406=13,"S","N")</f>
        <v>N</v>
      </c>
    </row>
    <row r="407" spans="1:15" x14ac:dyDescent="0.2">
      <c r="A407" t="s">
        <v>3</v>
      </c>
      <c r="B407">
        <v>11</v>
      </c>
      <c r="C407" s="3">
        <v>43930</v>
      </c>
      <c r="D407" s="2">
        <v>2332</v>
      </c>
      <c r="E407" s="2">
        <v>103.12</v>
      </c>
      <c r="F407" s="2">
        <v>1003</v>
      </c>
      <c r="G407" s="2">
        <v>101</v>
      </c>
      <c r="H407" s="2">
        <v>288</v>
      </c>
      <c r="I407" s="2">
        <v>397</v>
      </c>
      <c r="J407" t="str">
        <f>IF(C407&gt;DATE(2020,3,22),"Si","No")</f>
        <v>Si</v>
      </c>
      <c r="K407" t="s">
        <v>55</v>
      </c>
      <c r="L407" t="str">
        <f>IF(C407&gt;DATE(2020,3,15),IF(C407&gt;DATE(2020,3,22),"Fuerte","Debil"),"No")</f>
        <v>Fuerte</v>
      </c>
      <c r="M407">
        <f>VLOOKUP(A407,Dias_Madrid!$A$1:$B$19,2,FALSE)</f>
        <v>8</v>
      </c>
      <c r="N407" t="str">
        <f>IF(C407&gt;DATE(2020,4,1),"Si","No")</f>
        <v>Si</v>
      </c>
      <c r="O407" t="str">
        <f>IF(B407=13,"S","N")</f>
        <v>N</v>
      </c>
    </row>
    <row r="408" spans="1:15" x14ac:dyDescent="0.2">
      <c r="A408" t="s">
        <v>3</v>
      </c>
      <c r="B408">
        <v>11</v>
      </c>
      <c r="C408" s="3">
        <v>43931</v>
      </c>
      <c r="D408" s="2">
        <v>2486</v>
      </c>
      <c r="E408" s="2">
        <v>102.27</v>
      </c>
      <c r="F408" s="2">
        <v>1052</v>
      </c>
      <c r="G408" s="2">
        <v>104</v>
      </c>
      <c r="H408" s="2">
        <v>303</v>
      </c>
      <c r="I408" s="2">
        <v>462</v>
      </c>
      <c r="J408" t="str">
        <f>IF(C408&gt;DATE(2020,3,22),"Si","No")</f>
        <v>Si</v>
      </c>
      <c r="K408" t="s">
        <v>55</v>
      </c>
      <c r="L408" t="str">
        <f>IF(C408&gt;DATE(2020,3,15),IF(C408&gt;DATE(2020,3,22),"Fuerte","Debil"),"No")</f>
        <v>Fuerte</v>
      </c>
      <c r="M408">
        <f>VLOOKUP(A408,Dias_Madrid!$A$1:$B$19,2,FALSE)</f>
        <v>8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s="1" t="s">
        <v>4</v>
      </c>
      <c r="B409">
        <v>12</v>
      </c>
      <c r="C409" s="3">
        <v>43895</v>
      </c>
      <c r="D409">
        <v>1</v>
      </c>
      <c r="E409">
        <v>0.04</v>
      </c>
      <c r="G409">
        <v>0</v>
      </c>
      <c r="H409">
        <v>0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No</v>
      </c>
      <c r="M409">
        <f>VLOOKUP(A409,Dias_Madrid!$A$1:$B$19,2,FALSE)</f>
        <v>9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s="1" t="s">
        <v>4</v>
      </c>
      <c r="B410">
        <v>12</v>
      </c>
      <c r="C410" s="3">
        <v>43896</v>
      </c>
      <c r="D410">
        <v>1</v>
      </c>
      <c r="E410">
        <v>0.04</v>
      </c>
      <c r="G410">
        <v>0</v>
      </c>
      <c r="H410">
        <v>0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No</v>
      </c>
      <c r="M410">
        <f>VLOOKUP(A410,Dias_Madrid!$A$1:$B$19,2,FALSE)</f>
        <v>9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s="1" t="s">
        <v>4</v>
      </c>
      <c r="B411">
        <v>12</v>
      </c>
      <c r="C411" s="3">
        <v>43897</v>
      </c>
      <c r="D411">
        <v>3</v>
      </c>
      <c r="E411">
        <v>0.11</v>
      </c>
      <c r="G411">
        <v>0</v>
      </c>
      <c r="H411">
        <v>0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No</v>
      </c>
      <c r="M411">
        <f>VLOOKUP(A411,Dias_Madrid!$A$1:$B$19,2,FALSE)</f>
        <v>9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s="1" t="s">
        <v>4</v>
      </c>
      <c r="B412">
        <v>12</v>
      </c>
      <c r="C412" s="3">
        <v>43898</v>
      </c>
      <c r="D412">
        <v>6</v>
      </c>
      <c r="E412">
        <v>0.22</v>
      </c>
      <c r="G412">
        <v>0</v>
      </c>
      <c r="H412">
        <v>0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No</v>
      </c>
      <c r="M412">
        <f>VLOOKUP(A412,Dias_Madrid!$A$1:$B$19,2,FALSE)</f>
        <v>9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s="1" t="s">
        <v>4</v>
      </c>
      <c r="B413">
        <v>12</v>
      </c>
      <c r="C413" s="3">
        <v>43899</v>
      </c>
      <c r="D413">
        <v>22</v>
      </c>
      <c r="E413">
        <v>0.81</v>
      </c>
      <c r="G413">
        <v>2</v>
      </c>
      <c r="H413">
        <v>0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No</v>
      </c>
      <c r="M413">
        <f>VLOOKUP(A413,Dias_Madrid!$A$1:$B$19,2,FALSE)</f>
        <v>9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s="1" t="s">
        <v>4</v>
      </c>
      <c r="B414">
        <v>12</v>
      </c>
      <c r="C414" s="3">
        <v>43900</v>
      </c>
      <c r="D414" s="9">
        <v>39</v>
      </c>
      <c r="E414">
        <v>1.44</v>
      </c>
      <c r="G414" s="9">
        <v>2</v>
      </c>
      <c r="H414" s="9">
        <v>0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No</v>
      </c>
      <c r="M414">
        <f>VLOOKUP(A414,Dias_Madrid!$A$1:$B$19,2,FALSE)</f>
        <v>9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s="1" t="s">
        <v>4</v>
      </c>
      <c r="B415">
        <v>12</v>
      </c>
      <c r="C415" s="3">
        <v>43901</v>
      </c>
      <c r="D415" s="9">
        <v>35</v>
      </c>
      <c r="E415">
        <v>1.3</v>
      </c>
      <c r="G415" s="9">
        <v>2</v>
      </c>
      <c r="H415" s="9">
        <v>0</v>
      </c>
      <c r="I415" s="3"/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No</v>
      </c>
      <c r="M415">
        <f>VLOOKUP(A415,Dias_Madrid!$A$1:$B$19,2,FALSE)</f>
        <v>9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s="1" t="s">
        <v>4</v>
      </c>
      <c r="B416">
        <v>12</v>
      </c>
      <c r="C416" s="3">
        <v>43902</v>
      </c>
      <c r="D416" s="9">
        <v>85</v>
      </c>
      <c r="E416">
        <v>3.15</v>
      </c>
      <c r="G416" s="9">
        <v>2</v>
      </c>
      <c r="H416" s="9">
        <v>0</v>
      </c>
      <c r="I416" s="3"/>
      <c r="J416" t="str">
        <f>IF(C416&gt;DATE(2020,3,22),"Si","No")</f>
        <v>No</v>
      </c>
      <c r="K416" t="s">
        <v>55</v>
      </c>
      <c r="L416" t="str">
        <f>IF(C416&gt;DATE(2020,3,15),IF(C416&gt;DATE(2020,3,22),"Fuerte","Debil"),"No")</f>
        <v>No</v>
      </c>
      <c r="M416">
        <f>VLOOKUP(A416,Dias_Madrid!$A$1:$B$19,2,FALSE)</f>
        <v>9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s="1" t="s">
        <v>4</v>
      </c>
      <c r="B417">
        <v>12</v>
      </c>
      <c r="C417" s="3">
        <v>43903</v>
      </c>
      <c r="D417" s="9">
        <v>115</v>
      </c>
      <c r="G417" s="9"/>
      <c r="H417" s="9">
        <v>0</v>
      </c>
      <c r="I417" s="3"/>
      <c r="J417" t="str">
        <f>IF(C417&gt;DATE(2020,3,22),"Si","No")</f>
        <v>No</v>
      </c>
      <c r="K417" t="s">
        <v>55</v>
      </c>
      <c r="L417" t="str">
        <f>IF(C417&gt;DATE(2020,3,15),IF(C417&gt;DATE(2020,3,22),"Fuerte","Debil"),"No")</f>
        <v>No</v>
      </c>
      <c r="M417">
        <f>VLOOKUP(A417,Dias_Madrid!$A$1:$B$19,2,FALSE)</f>
        <v>9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s="1" t="s">
        <v>4</v>
      </c>
      <c r="B418">
        <v>12</v>
      </c>
      <c r="C418" s="3">
        <v>43904</v>
      </c>
      <c r="D418" s="9">
        <v>195</v>
      </c>
      <c r="G418" s="9"/>
      <c r="H418" s="9">
        <v>2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No</v>
      </c>
      <c r="M418">
        <f>VLOOKUP(A418,Dias_Madrid!$A$1:$B$19,2,FALSE)</f>
        <v>9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s="1" t="s">
        <v>4</v>
      </c>
      <c r="B419">
        <v>12</v>
      </c>
      <c r="C419" s="3">
        <v>43905</v>
      </c>
      <c r="D419" s="11">
        <v>245</v>
      </c>
      <c r="E419">
        <v>9.08</v>
      </c>
      <c r="G419" s="9">
        <v>9</v>
      </c>
      <c r="H419" s="9">
        <v>2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No</v>
      </c>
      <c r="M419">
        <f>VLOOKUP(A419,Dias_Madrid!$A$1:$B$19,2,FALSE)</f>
        <v>9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s="1" t="s">
        <v>4</v>
      </c>
      <c r="B420">
        <v>12</v>
      </c>
      <c r="C420" s="3">
        <v>43906</v>
      </c>
      <c r="D420" s="9">
        <v>292</v>
      </c>
      <c r="E420">
        <v>10.82</v>
      </c>
      <c r="G420" s="9">
        <v>9</v>
      </c>
      <c r="H420" s="9">
        <v>3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Debil</v>
      </c>
      <c r="M420">
        <f>VLOOKUP(A420,Dias_Madrid!$A$1:$B$19,2,FALSE)</f>
        <v>9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s="1" t="s">
        <v>4</v>
      </c>
      <c r="B421">
        <v>12</v>
      </c>
      <c r="C421" s="3">
        <v>43907</v>
      </c>
      <c r="D421" s="9">
        <v>341</v>
      </c>
      <c r="E421">
        <v>12.59</v>
      </c>
      <c r="G421" s="9">
        <v>12</v>
      </c>
      <c r="H421" s="9">
        <v>3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Debil</v>
      </c>
      <c r="M421">
        <f>VLOOKUP(A421,Dias_Madrid!$A$1:$B$19,2,FALSE)</f>
        <v>9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s="1" t="s">
        <v>4</v>
      </c>
      <c r="B422">
        <v>12</v>
      </c>
      <c r="C422" s="3">
        <v>43908</v>
      </c>
      <c r="D422" s="9">
        <v>453</v>
      </c>
      <c r="E422">
        <v>16.739999999999998</v>
      </c>
      <c r="G422" s="9">
        <v>15</v>
      </c>
      <c r="H422" s="9">
        <v>4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Debil</v>
      </c>
      <c r="M422">
        <f>VLOOKUP(A422,Dias_Madrid!$A$1:$B$19,2,FALSE)</f>
        <v>9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s="1" t="s">
        <v>4</v>
      </c>
      <c r="B423">
        <v>12</v>
      </c>
      <c r="C423" s="3">
        <v>43909</v>
      </c>
      <c r="D423" s="9">
        <v>578</v>
      </c>
      <c r="E423">
        <v>21.3</v>
      </c>
      <c r="G423" s="9">
        <v>19</v>
      </c>
      <c r="H423" s="9">
        <v>5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Debil</v>
      </c>
      <c r="M423">
        <f>VLOOKUP(A423,Dias_Madrid!$A$1:$B$19,2,FALSE)</f>
        <v>9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s="1" t="s">
        <v>4</v>
      </c>
      <c r="B424">
        <v>12</v>
      </c>
      <c r="C424" s="3">
        <v>43910</v>
      </c>
      <c r="D424">
        <v>739</v>
      </c>
      <c r="E424">
        <v>27.26</v>
      </c>
      <c r="F424">
        <v>168</v>
      </c>
      <c r="G424">
        <v>29</v>
      </c>
      <c r="H424">
        <v>9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Debil</v>
      </c>
      <c r="M424">
        <f>VLOOKUP(A424,Dias_Madrid!$A$1:$B$19,2,FALSE)</f>
        <v>9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t="s">
        <v>4</v>
      </c>
      <c r="B425">
        <v>12</v>
      </c>
      <c r="C425" s="3">
        <v>43911</v>
      </c>
      <c r="D425">
        <v>915</v>
      </c>
      <c r="E425">
        <v>33.71</v>
      </c>
      <c r="F425">
        <v>227</v>
      </c>
      <c r="G425">
        <v>35</v>
      </c>
      <c r="H425">
        <v>12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Debil</v>
      </c>
      <c r="M425">
        <f>VLOOKUP(A425,Dias_Madrid!$A$1:$B$19,2,FALSE)</f>
        <v>9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t="s">
        <v>4</v>
      </c>
      <c r="B426">
        <v>12</v>
      </c>
      <c r="C426" s="3">
        <v>43912</v>
      </c>
      <c r="D426" s="2">
        <v>1208</v>
      </c>
      <c r="E426">
        <v>44.53</v>
      </c>
      <c r="F426">
        <v>270</v>
      </c>
      <c r="G426">
        <v>47</v>
      </c>
      <c r="H426">
        <v>18</v>
      </c>
      <c r="I426">
        <v>19</v>
      </c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Debil</v>
      </c>
      <c r="M426">
        <f>VLOOKUP(A426,Dias_Madrid!$A$1:$B$19,2,FALSE)</f>
        <v>9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s="1" t="s">
        <v>4</v>
      </c>
      <c r="B427">
        <v>12</v>
      </c>
      <c r="C427" s="3">
        <v>43913</v>
      </c>
      <c r="D427" s="2">
        <v>1415</v>
      </c>
      <c r="E427">
        <v>51.6</v>
      </c>
      <c r="F427">
        <v>338</v>
      </c>
      <c r="G427">
        <v>55</v>
      </c>
      <c r="H427">
        <v>20</v>
      </c>
      <c r="I427">
        <v>19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VLOOKUP(A427,Dias_Madrid!$A$1:$B$19,2,FALSE)</f>
        <v>9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s="1" t="s">
        <v>4</v>
      </c>
      <c r="B428">
        <v>12</v>
      </c>
      <c r="C428" s="3">
        <v>43914</v>
      </c>
      <c r="D428" s="2">
        <v>1653</v>
      </c>
      <c r="E428">
        <v>59.95</v>
      </c>
      <c r="F428">
        <v>412</v>
      </c>
      <c r="G428">
        <v>69</v>
      </c>
      <c r="H428">
        <v>27</v>
      </c>
      <c r="I428">
        <v>25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9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s="1" t="s">
        <v>4</v>
      </c>
      <c r="B429">
        <v>12</v>
      </c>
      <c r="C429" s="3">
        <v>43915</v>
      </c>
      <c r="D429" s="2">
        <v>1915</v>
      </c>
      <c r="E429">
        <v>69.66</v>
      </c>
      <c r="F429">
        <v>503</v>
      </c>
      <c r="G429">
        <v>86</v>
      </c>
      <c r="H429">
        <v>32</v>
      </c>
      <c r="I429">
        <v>47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9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s="1" t="s">
        <v>4</v>
      </c>
      <c r="B430">
        <v>12</v>
      </c>
      <c r="C430" s="3">
        <v>43916</v>
      </c>
      <c r="D430" s="2">
        <v>2322</v>
      </c>
      <c r="E430">
        <v>82.87</v>
      </c>
      <c r="F430">
        <v>557</v>
      </c>
      <c r="G430">
        <v>98</v>
      </c>
      <c r="H430">
        <v>43</v>
      </c>
      <c r="I430">
        <v>67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9</v>
      </c>
      <c r="N430" t="str">
        <f>IF(C430&gt;DATE(2020,4,1),"Si","No")</f>
        <v>No</v>
      </c>
      <c r="O430" t="str">
        <f>IF(B430=13,"S","N")</f>
        <v>N</v>
      </c>
    </row>
    <row r="431" spans="1:15" x14ac:dyDescent="0.2">
      <c r="A431" s="1" t="s">
        <v>4</v>
      </c>
      <c r="B431">
        <v>12</v>
      </c>
      <c r="C431" s="3">
        <v>43917</v>
      </c>
      <c r="D431" s="2">
        <v>2772</v>
      </c>
      <c r="E431">
        <v>98.43</v>
      </c>
      <c r="F431">
        <v>906</v>
      </c>
      <c r="G431">
        <v>112</v>
      </c>
      <c r="H431">
        <v>47</v>
      </c>
      <c r="I431">
        <v>95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VLOOKUP(A431,Dias_Madrid!$A$1:$B$19,2,FALSE)</f>
        <v>9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s="1" t="s">
        <v>4</v>
      </c>
      <c r="B432">
        <v>12</v>
      </c>
      <c r="C432" s="3">
        <v>43918</v>
      </c>
      <c r="D432" s="2">
        <v>3139</v>
      </c>
      <c r="E432">
        <v>109.06</v>
      </c>
      <c r="F432" s="2">
        <v>1043</v>
      </c>
      <c r="G432">
        <v>123</v>
      </c>
      <c r="H432">
        <v>60</v>
      </c>
      <c r="I432">
        <v>153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VLOOKUP(A432,Dias_Madrid!$A$1:$B$19,2,FALSE)</f>
        <v>9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s="1" t="s">
        <v>4</v>
      </c>
      <c r="B433">
        <v>12</v>
      </c>
      <c r="C433" s="3">
        <v>43919</v>
      </c>
      <c r="D433" s="2">
        <v>3723</v>
      </c>
      <c r="E433" s="2">
        <v>128.84</v>
      </c>
      <c r="F433" s="2">
        <v>1147</v>
      </c>
      <c r="G433" s="2">
        <v>134</v>
      </c>
      <c r="H433">
        <v>66</v>
      </c>
      <c r="I433">
        <v>168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VLOOKUP(A433,Dias_Madrid!$A$1:$B$19,2,FALSE)</f>
        <v>9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s="1" t="s">
        <v>4</v>
      </c>
      <c r="B434">
        <v>12</v>
      </c>
      <c r="C434" s="3">
        <v>43920</v>
      </c>
      <c r="D434" s="2">
        <v>4039</v>
      </c>
      <c r="E434" s="2">
        <v>138.80000000000001</v>
      </c>
      <c r="F434" s="2">
        <v>1250</v>
      </c>
      <c r="G434" s="2">
        <v>149</v>
      </c>
      <c r="H434" s="2">
        <v>84</v>
      </c>
      <c r="I434">
        <v>187</v>
      </c>
      <c r="J434" t="str">
        <f>IF(C434&gt;DATE(2020,3,22),"Si","No")</f>
        <v>Si</v>
      </c>
      <c r="K434" t="s">
        <v>55</v>
      </c>
      <c r="L434" t="str">
        <f>IF(C434&gt;DATE(2020,3,15),IF(C434&gt;DATE(2020,3,22),"Fuerte","Debil"),"No")</f>
        <v>Fuerte</v>
      </c>
      <c r="M434">
        <f>VLOOKUP(A434,Dias_Madrid!$A$1:$B$19,2,FALSE)</f>
        <v>9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s="1" t="s">
        <v>4</v>
      </c>
      <c r="B435">
        <v>12</v>
      </c>
      <c r="C435" s="3">
        <v>43921</v>
      </c>
      <c r="D435" s="2">
        <v>4432</v>
      </c>
      <c r="E435">
        <v>151.55000000000001</v>
      </c>
      <c r="F435" s="2">
        <v>1338</v>
      </c>
      <c r="G435">
        <v>158</v>
      </c>
      <c r="H435" s="2">
        <v>103</v>
      </c>
      <c r="I435">
        <v>259</v>
      </c>
      <c r="J435" t="str">
        <f>IF(C435&gt;DATE(2020,3,22),"Si","No")</f>
        <v>Si</v>
      </c>
      <c r="K435" t="s">
        <v>55</v>
      </c>
      <c r="L435" t="str">
        <f>IF(C435&gt;DATE(2020,3,15),IF(C435&gt;DATE(2020,3,22),"Fuerte","Debil"),"No")</f>
        <v>Fuerte</v>
      </c>
      <c r="M435">
        <f>VLOOKUP(A435,Dias_Madrid!$A$1:$B$19,2,FALSE)</f>
        <v>9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s="1" t="s">
        <v>4</v>
      </c>
      <c r="B436">
        <v>12</v>
      </c>
      <c r="C436" s="3">
        <v>43922</v>
      </c>
      <c r="D436" s="2">
        <v>4842</v>
      </c>
      <c r="E436" s="2">
        <v>162.59</v>
      </c>
      <c r="F436" s="2">
        <v>1447</v>
      </c>
      <c r="G436" s="2">
        <v>165</v>
      </c>
      <c r="H436" s="2">
        <v>120</v>
      </c>
      <c r="I436" s="2">
        <v>333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  <c r="M436">
        <f>VLOOKUP(A436,Dias_Madrid!$A$1:$B$19,2,FALSE)</f>
        <v>9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s="1" t="s">
        <v>4</v>
      </c>
      <c r="B437">
        <v>12</v>
      </c>
      <c r="C437" s="3">
        <v>43923</v>
      </c>
      <c r="D437" s="2">
        <v>5219</v>
      </c>
      <c r="E437" s="2">
        <v>171.92</v>
      </c>
      <c r="F437" s="2">
        <v>1630</v>
      </c>
      <c r="G437" s="2">
        <v>178</v>
      </c>
      <c r="H437" s="2">
        <v>138</v>
      </c>
      <c r="I437" s="2">
        <v>435</v>
      </c>
      <c r="J437" t="str">
        <f>IF(C437&gt;DATE(2020,3,22),"Si","No")</f>
        <v>Si</v>
      </c>
      <c r="K437" t="s">
        <v>55</v>
      </c>
      <c r="L437" t="str">
        <f>IF(C437&gt;DATE(2020,3,15),IF(C437&gt;DATE(2020,3,22),"Fuerte","Debil"),"No")</f>
        <v>Fuerte</v>
      </c>
      <c r="M437">
        <f>VLOOKUP(A437,Dias_Madrid!$A$1:$B$19,2,FALSE)</f>
        <v>9</v>
      </c>
      <c r="N437" t="str">
        <f>IF(C437&gt;DATE(2020,4,1),"Si","No")</f>
        <v>Si</v>
      </c>
      <c r="O437" t="str">
        <f>IF(B437=13,"S","N")</f>
        <v>N</v>
      </c>
    </row>
    <row r="438" spans="1:15" x14ac:dyDescent="0.2">
      <c r="A438" s="20" t="s">
        <v>4</v>
      </c>
      <c r="B438" s="18">
        <v>12</v>
      </c>
      <c r="C438" s="3">
        <v>43924</v>
      </c>
      <c r="D438" s="19">
        <v>5625</v>
      </c>
      <c r="E438" s="19">
        <v>181</v>
      </c>
      <c r="F438" s="19">
        <v>1767</v>
      </c>
      <c r="G438" s="19">
        <v>178</v>
      </c>
      <c r="H438" s="19">
        <v>159</v>
      </c>
      <c r="I438" s="19">
        <v>531</v>
      </c>
      <c r="J438" t="str">
        <f>IF(C438&gt;DATE(2020,3,22),"Si","No")</f>
        <v>Si</v>
      </c>
      <c r="K438" t="s">
        <v>55</v>
      </c>
      <c r="L438" t="str">
        <f>IF(C438&gt;DATE(2020,3,15),IF(C438&gt;DATE(2020,3,22),"Fuerte","Debil"),"No")</f>
        <v>Fuerte</v>
      </c>
      <c r="M438">
        <f>VLOOKUP(A438,Dias_Madrid!$A$1:$B$19,2,FALSE)</f>
        <v>9</v>
      </c>
      <c r="N438" t="str">
        <f>IF(C438&gt;DATE(2020,4,1),"Si","No")</f>
        <v>Si</v>
      </c>
      <c r="O438" t="str">
        <f>IF(B438=13,"S","N")</f>
        <v>N</v>
      </c>
    </row>
    <row r="439" spans="1:15" x14ac:dyDescent="0.2">
      <c r="A439" s="1" t="s">
        <v>4</v>
      </c>
      <c r="B439">
        <v>12</v>
      </c>
      <c r="C439" s="3">
        <v>43925</v>
      </c>
      <c r="D439" s="2">
        <v>5944</v>
      </c>
      <c r="E439" s="2">
        <v>186.29</v>
      </c>
      <c r="F439" s="2">
        <v>1831</v>
      </c>
      <c r="G439" s="2">
        <v>170</v>
      </c>
      <c r="H439" s="2">
        <v>174</v>
      </c>
      <c r="I439" s="2">
        <v>587</v>
      </c>
      <c r="J439" t="str">
        <f>IF(C439&gt;DATE(2020,3,22),"Si","No")</f>
        <v>Si</v>
      </c>
      <c r="K439" t="s">
        <v>55</v>
      </c>
      <c r="L439" t="str">
        <f>IF(C439&gt;DATE(2020,3,15),IF(C439&gt;DATE(2020,3,22),"Fuerte","Debil"),"No")</f>
        <v>Fuerte</v>
      </c>
      <c r="M439">
        <f>VLOOKUP(A439,Dias_Madrid!$A$1:$B$19,2,FALSE)</f>
        <v>9</v>
      </c>
      <c r="N439" t="str">
        <f>IF(C439&gt;DATE(2020,4,1),"Si","No")</f>
        <v>Si</v>
      </c>
      <c r="O439" t="str">
        <f>IF(B439=13,"S","N")</f>
        <v>N</v>
      </c>
    </row>
    <row r="440" spans="1:15" x14ac:dyDescent="0.2">
      <c r="A440" s="1" t="s">
        <v>4</v>
      </c>
      <c r="B440">
        <v>12</v>
      </c>
      <c r="C440" s="3">
        <v>43926</v>
      </c>
      <c r="D440" s="2">
        <v>6151</v>
      </c>
      <c r="E440" s="2">
        <v>183.11</v>
      </c>
      <c r="F440" s="2">
        <v>1916</v>
      </c>
      <c r="G440" s="2">
        <v>170</v>
      </c>
      <c r="H440" s="2">
        <v>190</v>
      </c>
      <c r="I440" s="2">
        <v>610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  <c r="M440">
        <f>VLOOKUP(A440,Dias_Madrid!$A$1:$B$19,2,FALSE)</f>
        <v>9</v>
      </c>
      <c r="N440" t="str">
        <f>IF(C440&gt;DATE(2020,4,1),"Si","No")</f>
        <v>Si</v>
      </c>
      <c r="O440" t="str">
        <f>IF(B440=13,"S","N")</f>
        <v>N</v>
      </c>
    </row>
    <row r="441" spans="1:15" x14ac:dyDescent="0.2">
      <c r="A441" s="1" t="s">
        <v>4</v>
      </c>
      <c r="B441">
        <v>12</v>
      </c>
      <c r="C441" s="3">
        <v>43927</v>
      </c>
      <c r="D441" s="2">
        <v>6331</v>
      </c>
      <c r="E441" s="2">
        <v>182.11</v>
      </c>
      <c r="F441" s="2">
        <v>1968</v>
      </c>
      <c r="G441" s="2">
        <v>162</v>
      </c>
      <c r="H441" s="2">
        <v>204</v>
      </c>
      <c r="I441" s="2">
        <v>688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  <c r="M441">
        <f>VLOOKUP(A441,Dias_Madrid!$A$1:$B$19,2,FALSE)</f>
        <v>9</v>
      </c>
      <c r="N441" t="str">
        <f>IF(C441&gt;DATE(2020,4,1),"Si","No")</f>
        <v>Si</v>
      </c>
      <c r="O441" t="str">
        <f>IF(B441=13,"S","N")</f>
        <v>N</v>
      </c>
    </row>
    <row r="442" spans="1:15" x14ac:dyDescent="0.2">
      <c r="A442" s="1" t="s">
        <v>4</v>
      </c>
      <c r="B442">
        <v>12</v>
      </c>
      <c r="C442" s="3">
        <v>43928</v>
      </c>
      <c r="D442" s="2">
        <v>6538</v>
      </c>
      <c r="E442" s="2">
        <v>180.96</v>
      </c>
      <c r="F442" s="2">
        <v>2014</v>
      </c>
      <c r="G442" s="2">
        <v>158</v>
      </c>
      <c r="H442" s="2">
        <v>213</v>
      </c>
      <c r="I442" s="2">
        <v>800</v>
      </c>
      <c r="J442" t="str">
        <f>IF(C442&gt;DATE(2020,3,22),"Si","No")</f>
        <v>Si</v>
      </c>
      <c r="K442" t="s">
        <v>55</v>
      </c>
      <c r="L442" t="str">
        <f>IF(C442&gt;DATE(2020,3,15),IF(C442&gt;DATE(2020,3,22),"Fuerte","Debil"),"No")</f>
        <v>Fuerte</v>
      </c>
      <c r="M442">
        <f>VLOOKUP(A442,Dias_Madrid!$A$1:$B$19,2,FALSE)</f>
        <v>9</v>
      </c>
      <c r="N442" t="str">
        <f>IF(C442&gt;DATE(2020,4,1),"Si","No")</f>
        <v>Si</v>
      </c>
      <c r="O442" t="str">
        <f>IF(B442=13,"S","N")</f>
        <v>N</v>
      </c>
    </row>
    <row r="443" spans="1:15" x14ac:dyDescent="0.2">
      <c r="A443" s="1" t="s">
        <v>4</v>
      </c>
      <c r="B443">
        <v>12</v>
      </c>
      <c r="C443" s="3">
        <v>43929</v>
      </c>
      <c r="D443" s="2">
        <v>6758</v>
      </c>
      <c r="E443" s="2">
        <v>179.4</v>
      </c>
      <c r="F443" s="2">
        <v>2094</v>
      </c>
      <c r="G443" s="2">
        <v>155</v>
      </c>
      <c r="H443" s="2">
        <v>231</v>
      </c>
      <c r="I443" s="2">
        <v>910</v>
      </c>
      <c r="J443" t="str">
        <f>IF(C443&gt;DATE(2020,3,22),"Si","No")</f>
        <v>Si</v>
      </c>
      <c r="K443" t="s">
        <v>55</v>
      </c>
      <c r="L443" t="str">
        <f>IF(C443&gt;DATE(2020,3,15),IF(C443&gt;DATE(2020,3,22),"Fuerte","Debil"),"No")</f>
        <v>Fuerte</v>
      </c>
      <c r="M443">
        <f>VLOOKUP(A443,Dias_Madrid!$A$1:$B$19,2,FALSE)</f>
        <v>9</v>
      </c>
      <c r="N443" t="str">
        <f>IF(C443&gt;DATE(2020,4,1),"Si","No")</f>
        <v>Si</v>
      </c>
      <c r="O443" t="str">
        <f>IF(B443=13,"S","N")</f>
        <v>N</v>
      </c>
    </row>
    <row r="444" spans="1:15" x14ac:dyDescent="0.2">
      <c r="A444" s="1" t="s">
        <v>4</v>
      </c>
      <c r="B444">
        <v>12</v>
      </c>
      <c r="C444" s="3">
        <v>43930</v>
      </c>
      <c r="D444" s="2">
        <v>6946</v>
      </c>
      <c r="E444" s="2">
        <v>171.29</v>
      </c>
      <c r="F444" s="2">
        <v>2165</v>
      </c>
      <c r="G444" s="2">
        <v>151</v>
      </c>
      <c r="H444" s="2">
        <v>243</v>
      </c>
      <c r="I444" s="2">
        <v>997</v>
      </c>
      <c r="J444" t="str">
        <f>IF(C444&gt;DATE(2020,3,22),"Si","No")</f>
        <v>Si</v>
      </c>
      <c r="K444" t="s">
        <v>55</v>
      </c>
      <c r="L444" t="str">
        <f>IF(C444&gt;DATE(2020,3,15),IF(C444&gt;DATE(2020,3,22),"Fuerte","Debil"),"No")</f>
        <v>Fuerte</v>
      </c>
      <c r="M444">
        <f>VLOOKUP(A444,Dias_Madrid!$A$1:$B$19,2,FALSE)</f>
        <v>9</v>
      </c>
      <c r="N444" t="str">
        <f>IF(C444&gt;DATE(2020,4,1),"Si","No")</f>
        <v>Si</v>
      </c>
      <c r="O444" t="str">
        <f>IF(B444=13,"S","N")</f>
        <v>N</v>
      </c>
    </row>
    <row r="445" spans="1:15" x14ac:dyDescent="0.2">
      <c r="A445" s="1" t="s">
        <v>4</v>
      </c>
      <c r="B445">
        <v>12</v>
      </c>
      <c r="C445" s="3">
        <v>43931</v>
      </c>
      <c r="D445" s="2">
        <v>7176</v>
      </c>
      <c r="E445" s="2">
        <v>163.13999999999999</v>
      </c>
      <c r="F445" s="2">
        <v>2215</v>
      </c>
      <c r="G445" s="2">
        <v>144</v>
      </c>
      <c r="H445" s="2">
        <v>261</v>
      </c>
      <c r="I445" s="2">
        <v>1082</v>
      </c>
      <c r="J445" t="str">
        <f>IF(C445&gt;DATE(2020,3,22),"Si","No")</f>
        <v>Si</v>
      </c>
      <c r="K445" t="s">
        <v>55</v>
      </c>
      <c r="L445" t="str">
        <f>IF(C445&gt;DATE(2020,3,15),IF(C445&gt;DATE(2020,3,22),"Fuerte","Debil"),"No")</f>
        <v>Fuerte</v>
      </c>
      <c r="M445">
        <f>VLOOKUP(A445,Dias_Madrid!$A$1:$B$19,2,FALSE)</f>
        <v>9</v>
      </c>
      <c r="N445" t="str">
        <f>IF(C445&gt;DATE(2020,4,1),"Si","No")</f>
        <v>Si</v>
      </c>
      <c r="O445" t="str">
        <f>IF(B445=13,"S","N")</f>
        <v>N</v>
      </c>
    </row>
    <row r="446" spans="1:15" x14ac:dyDescent="0.2">
      <c r="A446" t="s">
        <v>5</v>
      </c>
      <c r="B446">
        <v>13</v>
      </c>
      <c r="C446" s="3">
        <v>43895</v>
      </c>
      <c r="D446" s="2">
        <v>70</v>
      </c>
      <c r="E446">
        <v>1.05</v>
      </c>
      <c r="G446">
        <v>2</v>
      </c>
      <c r="H446">
        <v>0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No</v>
      </c>
      <c r="M446">
        <f>VLOOKUP(A446,Dias_Madrid!$A$1:$B$19,2,FALSE)</f>
        <v>0</v>
      </c>
      <c r="N446" t="str">
        <f>IF(C446&gt;DATE(2020,4,1),"Si","No")</f>
        <v>No</v>
      </c>
      <c r="O446" t="str">
        <f>IF(B446=13,"S","N")</f>
        <v>S</v>
      </c>
    </row>
    <row r="447" spans="1:15" x14ac:dyDescent="0.2">
      <c r="A447" t="s">
        <v>5</v>
      </c>
      <c r="B447">
        <v>13</v>
      </c>
      <c r="C447" s="3">
        <v>43896</v>
      </c>
      <c r="D447">
        <v>90</v>
      </c>
      <c r="E447">
        <v>1.35</v>
      </c>
      <c r="G447">
        <v>2</v>
      </c>
      <c r="H447">
        <v>1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No</v>
      </c>
      <c r="M447">
        <f>VLOOKUP(A447,Dias_Madrid!$A$1:$B$19,2,FALSE)</f>
        <v>0</v>
      </c>
      <c r="N447" t="str">
        <f>IF(C447&gt;DATE(2020,4,1),"Si","No")</f>
        <v>No</v>
      </c>
      <c r="O447" t="str">
        <f>IF(B447=13,"S","N")</f>
        <v>S</v>
      </c>
    </row>
    <row r="448" spans="1:15" x14ac:dyDescent="0.2">
      <c r="A448" t="s">
        <v>5</v>
      </c>
      <c r="B448">
        <v>13</v>
      </c>
      <c r="C448" s="3">
        <v>43897</v>
      </c>
      <c r="D448">
        <v>137</v>
      </c>
      <c r="E448">
        <v>2.06</v>
      </c>
      <c r="G448">
        <v>2</v>
      </c>
      <c r="H448">
        <v>2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No</v>
      </c>
      <c r="M448">
        <f>VLOOKUP(A448,Dias_Madrid!$A$1:$B$19,2,FALSE)</f>
        <v>0</v>
      </c>
      <c r="N448" t="str">
        <f>IF(C448&gt;DATE(2020,4,1),"Si","No")</f>
        <v>No</v>
      </c>
      <c r="O448" t="str">
        <f>IF(B448=13,"S","N")</f>
        <v>S</v>
      </c>
    </row>
    <row r="449" spans="1:15" x14ac:dyDescent="0.2">
      <c r="A449" t="s">
        <v>5</v>
      </c>
      <c r="B449">
        <v>13</v>
      </c>
      <c r="C449" s="3">
        <v>43898</v>
      </c>
      <c r="D449">
        <v>469</v>
      </c>
      <c r="E449">
        <v>7.04</v>
      </c>
      <c r="G449">
        <v>53</v>
      </c>
      <c r="H449">
        <v>8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No</v>
      </c>
      <c r="M449">
        <f>VLOOKUP(A449,Dias_Madrid!$A$1:$B$19,2,FALSE)</f>
        <v>0</v>
      </c>
      <c r="N449" t="str">
        <f>IF(C449&gt;DATE(2020,4,1),"Si","No")</f>
        <v>No</v>
      </c>
      <c r="O449" t="str">
        <f>IF(B449=13,"S","N")</f>
        <v>S</v>
      </c>
    </row>
    <row r="450" spans="1:15" x14ac:dyDescent="0.2">
      <c r="A450" t="s">
        <v>5</v>
      </c>
      <c r="B450">
        <v>13</v>
      </c>
      <c r="C450" s="3">
        <v>43899</v>
      </c>
      <c r="D450">
        <v>782</v>
      </c>
      <c r="E450">
        <v>11.74</v>
      </c>
      <c r="G450">
        <v>77</v>
      </c>
      <c r="H450">
        <v>21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No</v>
      </c>
      <c r="M450">
        <f>VLOOKUP(A450,Dias_Madrid!$A$1:$B$19,2,FALSE)</f>
        <v>0</v>
      </c>
      <c r="N450" t="str">
        <f>IF(C450&gt;DATE(2020,4,1),"Si","No")</f>
        <v>No</v>
      </c>
      <c r="O450" t="str">
        <f>IF(B450=13,"S","N")</f>
        <v>S</v>
      </c>
    </row>
    <row r="451" spans="1:15" x14ac:dyDescent="0.2">
      <c r="A451" t="s">
        <v>5</v>
      </c>
      <c r="B451">
        <v>13</v>
      </c>
      <c r="C451" s="3">
        <v>43900</v>
      </c>
      <c r="D451" s="9">
        <v>1024</v>
      </c>
      <c r="E451">
        <v>15.34</v>
      </c>
      <c r="G451" s="9">
        <v>102</v>
      </c>
      <c r="H451" s="9">
        <v>31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No</v>
      </c>
      <c r="M451">
        <f>VLOOKUP(A451,Dias_Madrid!$A$1:$B$19,2,FALSE)</f>
        <v>0</v>
      </c>
      <c r="N451" t="str">
        <f>IF(C451&gt;DATE(2020,4,1),"Si","No")</f>
        <v>No</v>
      </c>
      <c r="O451" t="str">
        <f>IF(B451=13,"S","N")</f>
        <v>S</v>
      </c>
    </row>
    <row r="452" spans="1:15" x14ac:dyDescent="0.2">
      <c r="A452" t="s">
        <v>5</v>
      </c>
      <c r="B452">
        <v>13</v>
      </c>
      <c r="C452" s="3">
        <v>43901</v>
      </c>
      <c r="D452" s="9">
        <v>1388</v>
      </c>
      <c r="E452">
        <v>20.77</v>
      </c>
      <c r="G452" s="9">
        <v>135</v>
      </c>
      <c r="H452" s="9">
        <v>56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No</v>
      </c>
      <c r="M452">
        <f>VLOOKUP(A452,Dias_Madrid!$A$1:$B$19,2,FALSE)</f>
        <v>0</v>
      </c>
      <c r="N452" t="str">
        <f>IF(C452&gt;DATE(2020,4,1),"Si","No")</f>
        <v>No</v>
      </c>
      <c r="O452" t="str">
        <f>IF(B452=13,"S","N")</f>
        <v>S</v>
      </c>
    </row>
    <row r="453" spans="1:15" x14ac:dyDescent="0.2">
      <c r="A453" t="s">
        <v>5</v>
      </c>
      <c r="B453">
        <v>13</v>
      </c>
      <c r="C453" s="3">
        <v>43902</v>
      </c>
      <c r="D453" s="9">
        <v>1990</v>
      </c>
      <c r="E453">
        <v>29.79</v>
      </c>
      <c r="G453" s="9">
        <v>180</v>
      </c>
      <c r="H453" s="9">
        <v>81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No</v>
      </c>
      <c r="M453">
        <f>VLOOKUP(A453,Dias_Madrid!$A$1:$B$19,2,FALSE)</f>
        <v>0</v>
      </c>
      <c r="N453" t="str">
        <f>IF(C453&gt;DATE(2020,4,1),"Si","No")</f>
        <v>No</v>
      </c>
      <c r="O453" t="str">
        <f>IF(B453=13,"S","N")</f>
        <v>S</v>
      </c>
    </row>
    <row r="454" spans="1:15" x14ac:dyDescent="0.2">
      <c r="A454" t="s">
        <v>5</v>
      </c>
      <c r="B454">
        <v>13</v>
      </c>
      <c r="C454" s="3">
        <v>43903</v>
      </c>
      <c r="D454" s="9">
        <v>2940</v>
      </c>
      <c r="G454" s="9"/>
      <c r="H454" s="9">
        <v>86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No</v>
      </c>
      <c r="M454">
        <f>VLOOKUP(A454,Dias_Madrid!$A$1:$B$19,2,FALSE)</f>
        <v>0</v>
      </c>
      <c r="N454" t="str">
        <f>IF(C454&gt;DATE(2020,4,1),"Si","No")</f>
        <v>No</v>
      </c>
      <c r="O454" t="str">
        <f>IF(B454=13,"S","N")</f>
        <v>S</v>
      </c>
    </row>
    <row r="455" spans="1:15" x14ac:dyDescent="0.2">
      <c r="A455" t="s">
        <v>5</v>
      </c>
      <c r="B455">
        <v>13</v>
      </c>
      <c r="C455" s="3">
        <v>43904</v>
      </c>
      <c r="D455" s="9">
        <v>3544</v>
      </c>
      <c r="G455" s="9"/>
      <c r="H455" s="9">
        <v>213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No</v>
      </c>
      <c r="M455">
        <f>VLOOKUP(A455,Dias_Madrid!$A$1:$B$19,2,FALSE)</f>
        <v>0</v>
      </c>
      <c r="N455" t="str">
        <f>IF(C455&gt;DATE(2020,4,1),"Si","No")</f>
        <v>No</v>
      </c>
      <c r="O455" t="str">
        <f>IF(B455=13,"S","N")</f>
        <v>S</v>
      </c>
    </row>
    <row r="456" spans="1:15" x14ac:dyDescent="0.2">
      <c r="A456" t="s">
        <v>5</v>
      </c>
      <c r="B456">
        <v>13</v>
      </c>
      <c r="C456" s="3">
        <v>43905</v>
      </c>
      <c r="D456" s="11">
        <v>4165</v>
      </c>
      <c r="E456">
        <v>62.07</v>
      </c>
      <c r="G456" s="9">
        <v>253</v>
      </c>
      <c r="H456" s="9">
        <v>213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No</v>
      </c>
      <c r="M456">
        <f>VLOOKUP(A456,Dias_Madrid!$A$1:$B$19,2,FALSE)</f>
        <v>0</v>
      </c>
      <c r="N456" t="str">
        <f>IF(C456&gt;DATE(2020,4,1),"Si","No")</f>
        <v>No</v>
      </c>
      <c r="O456" t="str">
        <f>IF(B456=13,"S","N")</f>
        <v>S</v>
      </c>
    </row>
    <row r="457" spans="1:15" x14ac:dyDescent="0.2">
      <c r="A457" t="s">
        <v>5</v>
      </c>
      <c r="B457">
        <v>13</v>
      </c>
      <c r="C457" s="3">
        <v>43906</v>
      </c>
      <c r="D457" s="9">
        <v>4871</v>
      </c>
      <c r="E457">
        <v>72.37</v>
      </c>
      <c r="G457" s="9">
        <v>340</v>
      </c>
      <c r="H457" s="9">
        <v>355</v>
      </c>
      <c r="I457" s="3"/>
      <c r="J457" t="str">
        <f>IF(C457&gt;DATE(2020,3,22),"Si","No")</f>
        <v>No</v>
      </c>
      <c r="K457" t="s">
        <v>55</v>
      </c>
      <c r="L457" t="str">
        <f>IF(C457&gt;DATE(2020,3,15),IF(C457&gt;DATE(2020,3,22),"Fuerte","Debil"),"No")</f>
        <v>Debil</v>
      </c>
      <c r="M457">
        <f>VLOOKUP(A457,Dias_Madrid!$A$1:$B$19,2,FALSE)</f>
        <v>0</v>
      </c>
      <c r="N457" t="str">
        <f>IF(C457&gt;DATE(2020,4,1),"Si","No")</f>
        <v>No</v>
      </c>
      <c r="O457" t="str">
        <f>IF(B457=13,"S","N")</f>
        <v>S</v>
      </c>
    </row>
    <row r="458" spans="1:15" x14ac:dyDescent="0.2">
      <c r="A458" t="s">
        <v>5</v>
      </c>
      <c r="B458">
        <v>13</v>
      </c>
      <c r="C458" s="3">
        <v>43907</v>
      </c>
      <c r="D458" s="9">
        <v>5637</v>
      </c>
      <c r="E458">
        <v>83.55</v>
      </c>
      <c r="G458" s="9">
        <v>491</v>
      </c>
      <c r="H458" s="9">
        <v>390</v>
      </c>
      <c r="I458" s="3"/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Debil</v>
      </c>
      <c r="M458">
        <f>VLOOKUP(A458,Dias_Madrid!$A$1:$B$19,2,FALSE)</f>
        <v>0</v>
      </c>
      <c r="N458" t="str">
        <f>IF(C458&gt;DATE(2020,4,1),"Si","No")</f>
        <v>No</v>
      </c>
      <c r="O458" t="str">
        <f>IF(B458=13,"S","N")</f>
        <v>S</v>
      </c>
    </row>
    <row r="459" spans="1:15" x14ac:dyDescent="0.2">
      <c r="A459" t="s">
        <v>5</v>
      </c>
      <c r="B459">
        <v>13</v>
      </c>
      <c r="C459" s="3">
        <v>43908</v>
      </c>
      <c r="D459" s="9">
        <v>6777</v>
      </c>
      <c r="E459">
        <v>100.35</v>
      </c>
      <c r="G459" s="9">
        <v>590</v>
      </c>
      <c r="H459" s="9">
        <v>498</v>
      </c>
      <c r="I459" s="3"/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Debil</v>
      </c>
      <c r="M459">
        <f>VLOOKUP(A459,Dias_Madrid!$A$1:$B$19,2,FALSE)</f>
        <v>0</v>
      </c>
      <c r="N459" t="str">
        <f>IF(C459&gt;DATE(2020,4,1),"Si","No")</f>
        <v>No</v>
      </c>
      <c r="O459" t="str">
        <f>IF(B459=13,"S","N")</f>
        <v>S</v>
      </c>
    </row>
    <row r="460" spans="1:15" x14ac:dyDescent="0.2">
      <c r="A460" t="s">
        <v>5</v>
      </c>
      <c r="B460">
        <v>13</v>
      </c>
      <c r="C460" s="3">
        <v>43909</v>
      </c>
      <c r="D460" s="9">
        <v>7165</v>
      </c>
      <c r="E460">
        <v>105.47</v>
      </c>
      <c r="G460" s="9">
        <v>678</v>
      </c>
      <c r="H460" s="9">
        <v>628</v>
      </c>
      <c r="I460" s="3"/>
      <c r="J460" t="str">
        <f>IF(C460&gt;DATE(2020,3,22),"Si","No")</f>
        <v>No</v>
      </c>
      <c r="K460" t="s">
        <v>55</v>
      </c>
      <c r="L460" t="str">
        <f>IF(C460&gt;DATE(2020,3,15),IF(C460&gt;DATE(2020,3,22),"Fuerte","Debil"),"No")</f>
        <v>Debil</v>
      </c>
      <c r="M460">
        <f>VLOOKUP(A460,Dias_Madrid!$A$1:$B$19,2,FALSE)</f>
        <v>0</v>
      </c>
      <c r="N460" t="str">
        <f>IF(C460&gt;DATE(2020,4,1),"Si","No")</f>
        <v>No</v>
      </c>
      <c r="O460" t="str">
        <f>IF(B460=13,"S","N")</f>
        <v>S</v>
      </c>
    </row>
    <row r="461" spans="1:15" x14ac:dyDescent="0.2">
      <c r="A461" t="s">
        <v>5</v>
      </c>
      <c r="B461">
        <v>13</v>
      </c>
      <c r="C461" s="3">
        <v>43910</v>
      </c>
      <c r="D461" s="2">
        <v>8921</v>
      </c>
      <c r="E461">
        <v>131.82</v>
      </c>
      <c r="F461" s="2">
        <v>7388</v>
      </c>
      <c r="G461">
        <v>767</v>
      </c>
      <c r="H461">
        <v>804</v>
      </c>
      <c r="I461" s="3"/>
      <c r="J461" t="str">
        <f>IF(C461&gt;DATE(2020,3,22),"Si","No")</f>
        <v>No</v>
      </c>
      <c r="K461" t="s">
        <v>55</v>
      </c>
      <c r="L461" t="str">
        <f>IF(C461&gt;DATE(2020,3,15),IF(C461&gt;DATE(2020,3,22),"Fuerte","Debil"),"No")</f>
        <v>Debil</v>
      </c>
      <c r="M461">
        <f>VLOOKUP(A461,Dias_Madrid!$A$1:$B$19,2,FALSE)</f>
        <v>0</v>
      </c>
      <c r="N461" t="str">
        <f>IF(C461&gt;DATE(2020,4,1),"Si","No")</f>
        <v>No</v>
      </c>
      <c r="O461" t="str">
        <f>IF(B461=13,"S","N")</f>
        <v>S</v>
      </c>
    </row>
    <row r="462" spans="1:15" x14ac:dyDescent="0.2">
      <c r="A462" t="s">
        <v>5</v>
      </c>
      <c r="B462">
        <v>13</v>
      </c>
      <c r="C462" s="3">
        <v>43911</v>
      </c>
      <c r="D462" s="2">
        <v>9702</v>
      </c>
      <c r="E462">
        <v>142.97999999999999</v>
      </c>
      <c r="F462" s="2">
        <v>8441</v>
      </c>
      <c r="G462">
        <v>834</v>
      </c>
      <c r="H462" s="2">
        <v>1021</v>
      </c>
      <c r="I462" s="3"/>
      <c r="J462" t="str">
        <f>IF(C462&gt;DATE(2020,3,22),"Si","No")</f>
        <v>No</v>
      </c>
      <c r="K462" t="s">
        <v>55</v>
      </c>
      <c r="L462" t="str">
        <f>IF(C462&gt;DATE(2020,3,15),IF(C462&gt;DATE(2020,3,22),"Fuerte","Debil"),"No")</f>
        <v>Debil</v>
      </c>
      <c r="M462">
        <f>VLOOKUP(A462,Dias_Madrid!$A$1:$B$19,2,FALSE)</f>
        <v>0</v>
      </c>
      <c r="N462" t="str">
        <f>IF(C462&gt;DATE(2020,4,1),"Si","No")</f>
        <v>No</v>
      </c>
      <c r="O462" t="str">
        <f>IF(B462=13,"S","N")</f>
        <v>S</v>
      </c>
    </row>
    <row r="463" spans="1:15" x14ac:dyDescent="0.2">
      <c r="A463" t="s">
        <v>5</v>
      </c>
      <c r="B463">
        <v>13</v>
      </c>
      <c r="C463" s="3">
        <v>43912</v>
      </c>
      <c r="D463" s="2">
        <v>10575</v>
      </c>
      <c r="E463">
        <v>151.66</v>
      </c>
      <c r="F463" s="2">
        <v>9561</v>
      </c>
      <c r="G463">
        <v>942</v>
      </c>
      <c r="H463" s="2">
        <v>1263</v>
      </c>
      <c r="I463" s="2">
        <v>2063</v>
      </c>
      <c r="J463" t="str">
        <f>IF(C463&gt;DATE(2020,3,22),"Si","No")</f>
        <v>No</v>
      </c>
      <c r="K463" t="s">
        <v>55</v>
      </c>
      <c r="L463" t="str">
        <f>IF(C463&gt;DATE(2020,3,15),IF(C463&gt;DATE(2020,3,22),"Fuerte","Debil"),"No")</f>
        <v>Debil</v>
      </c>
      <c r="M463">
        <f>VLOOKUP(A463,Dias_Madrid!$A$1:$B$19,2,FALSE)</f>
        <v>0</v>
      </c>
      <c r="N463" t="str">
        <f>IF(C463&gt;DATE(2020,4,1),"Si","No")</f>
        <v>No</v>
      </c>
      <c r="O463" t="str">
        <f>IF(B463=13,"S","N")</f>
        <v>S</v>
      </c>
    </row>
    <row r="464" spans="1:15" x14ac:dyDescent="0.2">
      <c r="A464" t="s">
        <v>5</v>
      </c>
      <c r="B464">
        <v>13</v>
      </c>
      <c r="C464" s="3">
        <v>43913</v>
      </c>
      <c r="D464" s="2">
        <v>12352</v>
      </c>
      <c r="E464">
        <v>173.64</v>
      </c>
      <c r="F464" s="2">
        <v>10443</v>
      </c>
      <c r="G464" s="2">
        <v>1050</v>
      </c>
      <c r="H464" s="2">
        <v>1535</v>
      </c>
      <c r="I464" s="2">
        <v>2291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  <c r="M464">
        <f>VLOOKUP(A464,Dias_Madrid!$A$1:$B$19,2,FALSE)</f>
        <v>0</v>
      </c>
      <c r="N464" t="str">
        <f>IF(C464&gt;DATE(2020,4,1),"Si","No")</f>
        <v>No</v>
      </c>
      <c r="O464" t="str">
        <f>IF(B464=13,"S","N")</f>
        <v>S</v>
      </c>
    </row>
    <row r="465" spans="1:15" x14ac:dyDescent="0.2">
      <c r="A465" t="s">
        <v>5</v>
      </c>
      <c r="B465">
        <v>13</v>
      </c>
      <c r="C465" s="3">
        <v>43914</v>
      </c>
      <c r="D465" s="2">
        <v>14597</v>
      </c>
      <c r="E465">
        <v>203.02</v>
      </c>
      <c r="F465" s="2">
        <v>11153</v>
      </c>
      <c r="G465" s="2">
        <v>1150</v>
      </c>
      <c r="H465" s="2">
        <v>1825</v>
      </c>
      <c r="I465" s="2">
        <v>3031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  <c r="M465">
        <f>VLOOKUP(A465,Dias_Madrid!$A$1:$B$19,2,FALSE)</f>
        <v>0</v>
      </c>
      <c r="N465" t="str">
        <f>IF(C465&gt;DATE(2020,4,1),"Si","No")</f>
        <v>No</v>
      </c>
      <c r="O465" t="str">
        <f>IF(B465=13,"S","N")</f>
        <v>S</v>
      </c>
    </row>
    <row r="466" spans="1:15" x14ac:dyDescent="0.2">
      <c r="A466" t="s">
        <v>5</v>
      </c>
      <c r="B466">
        <v>13</v>
      </c>
      <c r="C466" s="3">
        <v>43915</v>
      </c>
      <c r="D466" s="2">
        <v>17166</v>
      </c>
      <c r="E466">
        <v>236</v>
      </c>
      <c r="F466" s="2">
        <v>12440</v>
      </c>
      <c r="G466" s="2">
        <v>1221</v>
      </c>
      <c r="H466" s="2">
        <v>2090</v>
      </c>
      <c r="I466" s="2">
        <v>3882</v>
      </c>
      <c r="J466" t="str">
        <f>IF(C466&gt;DATE(2020,3,22),"Si","No")</f>
        <v>Si</v>
      </c>
      <c r="K466" t="s">
        <v>55</v>
      </c>
      <c r="L466" t="str">
        <f>IF(C466&gt;DATE(2020,3,15),IF(C466&gt;DATE(2020,3,22),"Fuerte","Debil"),"No")</f>
        <v>Fuerte</v>
      </c>
      <c r="M466">
        <f>VLOOKUP(A466,Dias_Madrid!$A$1:$B$19,2,FALSE)</f>
        <v>0</v>
      </c>
      <c r="N466" t="str">
        <f>IF(C466&gt;DATE(2020,4,1),"Si","No")</f>
        <v>No</v>
      </c>
      <c r="O466" t="str">
        <f>IF(B466=13,"S","N")</f>
        <v>S</v>
      </c>
    </row>
    <row r="467" spans="1:15" x14ac:dyDescent="0.2">
      <c r="A467" t="s">
        <v>5</v>
      </c>
      <c r="B467">
        <v>13</v>
      </c>
      <c r="C467" s="3">
        <v>43916</v>
      </c>
      <c r="D467" s="2">
        <v>19243</v>
      </c>
      <c r="E467">
        <v>258.92</v>
      </c>
      <c r="F467" s="2">
        <v>13580</v>
      </c>
      <c r="G467" s="2">
        <v>1312</v>
      </c>
      <c r="H467" s="2">
        <v>2412</v>
      </c>
      <c r="I467" s="2">
        <v>5044</v>
      </c>
      <c r="J467" t="str">
        <f>IF(C467&gt;DATE(2020,3,22),"Si","No")</f>
        <v>Si</v>
      </c>
      <c r="K467" t="s">
        <v>55</v>
      </c>
      <c r="L467" t="str">
        <f>IF(C467&gt;DATE(2020,3,15),IF(C467&gt;DATE(2020,3,22),"Fuerte","Debil"),"No")</f>
        <v>Fuerte</v>
      </c>
      <c r="M467">
        <f>VLOOKUP(A467,Dias_Madrid!$A$1:$B$19,2,FALSE)</f>
        <v>0</v>
      </c>
      <c r="N467" t="str">
        <f>IF(C467&gt;DATE(2020,4,1),"Si","No")</f>
        <v>No</v>
      </c>
      <c r="O467" t="str">
        <f>IF(B467=13,"S","N")</f>
        <v>S</v>
      </c>
    </row>
    <row r="468" spans="1:15" x14ac:dyDescent="0.2">
      <c r="A468" t="s">
        <v>5</v>
      </c>
      <c r="B468">
        <v>13</v>
      </c>
      <c r="C468" s="3">
        <v>43917</v>
      </c>
      <c r="D468" s="2">
        <v>21520</v>
      </c>
      <c r="E468">
        <v>278.83999999999997</v>
      </c>
      <c r="F468" s="2">
        <v>14211</v>
      </c>
      <c r="G468" s="2">
        <v>1404</v>
      </c>
      <c r="H468" s="2">
        <v>2757</v>
      </c>
      <c r="I468" s="2">
        <v>6326</v>
      </c>
      <c r="J468" t="str">
        <f>IF(C468&gt;DATE(2020,3,22),"Si","No")</f>
        <v>Si</v>
      </c>
      <c r="K468" t="s">
        <v>55</v>
      </c>
      <c r="L468" t="str">
        <f>IF(C468&gt;DATE(2020,3,15),IF(C468&gt;DATE(2020,3,22),"Fuerte","Debil"),"No")</f>
        <v>Fuerte</v>
      </c>
      <c r="M468">
        <f>VLOOKUP(A468,Dias_Madrid!$A$1:$B$19,2,FALSE)</f>
        <v>0</v>
      </c>
      <c r="N468" t="str">
        <f>IF(C468&gt;DATE(2020,4,1),"Si","No")</f>
        <v>No</v>
      </c>
      <c r="O468" t="str">
        <f>IF(B468=13,"S","N")</f>
        <v>S</v>
      </c>
    </row>
    <row r="469" spans="1:15" x14ac:dyDescent="0.2">
      <c r="A469" t="s">
        <v>5</v>
      </c>
      <c r="B469">
        <v>13</v>
      </c>
      <c r="C469" s="3">
        <v>43918</v>
      </c>
      <c r="D469" s="2">
        <v>22677</v>
      </c>
      <c r="E469">
        <v>287.14</v>
      </c>
      <c r="F469" s="2">
        <v>14454</v>
      </c>
      <c r="G469" s="2">
        <v>1429</v>
      </c>
      <c r="H469" s="2">
        <v>3082</v>
      </c>
      <c r="I469" s="2">
        <v>7491</v>
      </c>
      <c r="J469" t="str">
        <f>IF(C469&gt;DATE(2020,3,22),"Si","No")</f>
        <v>Si</v>
      </c>
      <c r="K469" t="s">
        <v>55</v>
      </c>
      <c r="L469" t="str">
        <f>IF(C469&gt;DATE(2020,3,15),IF(C469&gt;DATE(2020,3,22),"Fuerte","Debil"),"No")</f>
        <v>Fuerte</v>
      </c>
      <c r="M469">
        <f>VLOOKUP(A469,Dias_Madrid!$A$1:$B$19,2,FALSE)</f>
        <v>0</v>
      </c>
      <c r="N469" t="str">
        <f>IF(C469&gt;DATE(2020,4,1),"Si","No")</f>
        <v>No</v>
      </c>
      <c r="O469" t="str">
        <f>IF(B469=13,"S","N")</f>
        <v>S</v>
      </c>
    </row>
    <row r="470" spans="1:15" x14ac:dyDescent="0.2">
      <c r="A470" t="s">
        <v>5</v>
      </c>
      <c r="B470">
        <v>13</v>
      </c>
      <c r="C470" s="3">
        <v>43919</v>
      </c>
      <c r="D470" s="2">
        <v>24090</v>
      </c>
      <c r="E470">
        <v>299.02</v>
      </c>
      <c r="F470" s="2">
        <v>14917</v>
      </c>
      <c r="G470" s="2">
        <v>1460</v>
      </c>
      <c r="H470" s="2">
        <v>3392</v>
      </c>
      <c r="I470" s="2">
        <v>8301</v>
      </c>
      <c r="J470" t="str">
        <f>IF(C470&gt;DATE(2020,3,22),"Si","No")</f>
        <v>Si</v>
      </c>
      <c r="K470" t="s">
        <v>55</v>
      </c>
      <c r="L470" t="str">
        <f>IF(C470&gt;DATE(2020,3,15),IF(C470&gt;DATE(2020,3,22),"Fuerte","Debil"),"No")</f>
        <v>Fuerte</v>
      </c>
      <c r="M470">
        <f>VLOOKUP(A470,Dias_Madrid!$A$1:$B$19,2,FALSE)</f>
        <v>0</v>
      </c>
      <c r="N470" t="str">
        <f>IF(C470&gt;DATE(2020,4,1),"Si","No")</f>
        <v>No</v>
      </c>
      <c r="O470" t="str">
        <f>IF(B470=13,"S","N")</f>
        <v>S</v>
      </c>
    </row>
    <row r="471" spans="1:15" x14ac:dyDescent="0.2">
      <c r="A471" t="s">
        <v>5</v>
      </c>
      <c r="B471">
        <v>13</v>
      </c>
      <c r="C471" s="3">
        <v>43920</v>
      </c>
      <c r="D471" s="2">
        <v>27509</v>
      </c>
      <c r="E471" s="2">
        <v>339.74</v>
      </c>
      <c r="F471" s="2">
        <v>15140</v>
      </c>
      <c r="G471" s="2">
        <v>1514</v>
      </c>
      <c r="H471" s="2">
        <v>3603</v>
      </c>
      <c r="I471" s="2">
        <v>9330</v>
      </c>
      <c r="J471" t="str">
        <f>IF(C471&gt;DATE(2020,3,22),"Si","No")</f>
        <v>Si</v>
      </c>
      <c r="K471" t="s">
        <v>55</v>
      </c>
      <c r="L471" t="str">
        <f>IF(C471&gt;DATE(2020,3,15),IF(C471&gt;DATE(2020,3,22),"Fuerte","Debil"),"No")</f>
        <v>Fuerte</v>
      </c>
      <c r="M471">
        <f>VLOOKUP(A471,Dias_Madrid!$A$1:$B$19,2,FALSE)</f>
        <v>0</v>
      </c>
      <c r="N471" t="str">
        <f>IF(C471&gt;DATE(2020,4,1),"Si","No")</f>
        <v>No</v>
      </c>
      <c r="O471" t="str">
        <f>IF(B471=13,"S","N")</f>
        <v>S</v>
      </c>
    </row>
    <row r="472" spans="1:15" x14ac:dyDescent="0.2">
      <c r="A472" t="s">
        <v>5</v>
      </c>
      <c r="B472">
        <v>13</v>
      </c>
      <c r="C472" s="3">
        <v>43921</v>
      </c>
      <c r="D472" s="2">
        <v>29840</v>
      </c>
      <c r="E472" s="2">
        <v>363.22</v>
      </c>
      <c r="F472" s="2">
        <v>15227</v>
      </c>
      <c r="G472" s="2">
        <v>1514</v>
      </c>
      <c r="H472" s="2">
        <v>3865</v>
      </c>
      <c r="I472" s="2">
        <v>10827</v>
      </c>
      <c r="J472" t="str">
        <f>IF(C472&gt;DATE(2020,3,22),"Si","No")</f>
        <v>Si</v>
      </c>
      <c r="K472" t="s">
        <v>55</v>
      </c>
      <c r="L472" t="str">
        <f>IF(C472&gt;DATE(2020,3,15),IF(C472&gt;DATE(2020,3,22),"Fuerte","Debil"),"No")</f>
        <v>Fuerte</v>
      </c>
      <c r="M472">
        <f>VLOOKUP(A472,Dias_Madrid!$A$1:$B$19,2,FALSE)</f>
        <v>0</v>
      </c>
      <c r="N472" t="str">
        <f>IF(C472&gt;DATE(2020,4,1),"Si","No")</f>
        <v>No</v>
      </c>
      <c r="O472" t="str">
        <f>IF(B472=13,"S","N")</f>
        <v>S</v>
      </c>
    </row>
    <row r="473" spans="1:15" x14ac:dyDescent="0.2">
      <c r="A473" t="s">
        <v>5</v>
      </c>
      <c r="B473">
        <v>13</v>
      </c>
      <c r="C473" s="3">
        <v>43922</v>
      </c>
      <c r="D473" s="2">
        <v>32155</v>
      </c>
      <c r="E473" s="2">
        <v>380.86</v>
      </c>
      <c r="F473" s="2">
        <v>15227</v>
      </c>
      <c r="G473" s="2">
        <v>1528</v>
      </c>
      <c r="H473" s="2">
        <v>4175</v>
      </c>
      <c r="I473" s="2">
        <v>12400</v>
      </c>
      <c r="J473" t="str">
        <f>IF(C473&gt;DATE(2020,3,22),"Si","No")</f>
        <v>Si</v>
      </c>
      <c r="K473" t="s">
        <v>55</v>
      </c>
      <c r="L473" t="str">
        <f>IF(C473&gt;DATE(2020,3,15),IF(C473&gt;DATE(2020,3,22),"Fuerte","Debil"),"No")</f>
        <v>Fuerte</v>
      </c>
      <c r="M473">
        <f>VLOOKUP(A473,Dias_Madrid!$A$1:$B$19,2,FALSE)</f>
        <v>0</v>
      </c>
      <c r="N473" t="str">
        <f>IF(C473&gt;DATE(2020,4,1),"Si","No")</f>
        <v>No</v>
      </c>
      <c r="O473" t="str">
        <f>IF(B473=13,"S","N")</f>
        <v>S</v>
      </c>
    </row>
    <row r="474" spans="1:15" x14ac:dyDescent="0.2">
      <c r="A474" t="s">
        <v>5</v>
      </c>
      <c r="B474">
        <v>13</v>
      </c>
      <c r="C474" s="3">
        <v>43923</v>
      </c>
      <c r="D474" s="2">
        <v>34188</v>
      </c>
      <c r="E474" s="2">
        <v>405.54</v>
      </c>
      <c r="F474" s="2">
        <v>15050</v>
      </c>
      <c r="G474" s="2">
        <v>1506</v>
      </c>
      <c r="H474" s="2">
        <v>4483</v>
      </c>
      <c r="I474" s="2">
        <v>13850</v>
      </c>
      <c r="J474" t="str">
        <f>IF(C474&gt;DATE(2020,3,22),"Si","No")</f>
        <v>Si</v>
      </c>
      <c r="K474" t="s">
        <v>55</v>
      </c>
      <c r="L474" t="str">
        <f>IF(C474&gt;DATE(2020,3,15),IF(C474&gt;DATE(2020,3,22),"Fuerte","Debil"),"No")</f>
        <v>Fuerte</v>
      </c>
      <c r="M474">
        <f>VLOOKUP(A474,Dias_Madrid!$A$1:$B$19,2,FALSE)</f>
        <v>0</v>
      </c>
      <c r="N474" t="str">
        <f>IF(C474&gt;DATE(2020,4,1),"Si","No")</f>
        <v>Si</v>
      </c>
      <c r="O474" t="str">
        <f>IF(B474=13,"S","N")</f>
        <v>S</v>
      </c>
    </row>
    <row r="475" spans="1:15" x14ac:dyDescent="0.2">
      <c r="A475" s="18" t="s">
        <v>5</v>
      </c>
      <c r="B475" s="18">
        <v>13</v>
      </c>
      <c r="C475" s="3">
        <v>43924</v>
      </c>
      <c r="D475" s="19">
        <v>36249</v>
      </c>
      <c r="E475" s="19">
        <v>410</v>
      </c>
      <c r="F475" s="19">
        <v>14741</v>
      </c>
      <c r="G475" s="19">
        <v>1498</v>
      </c>
      <c r="H475" s="19">
        <v>4723</v>
      </c>
      <c r="I475" s="19">
        <v>15362</v>
      </c>
      <c r="J475" t="str">
        <f>IF(C475&gt;DATE(2020,3,22),"Si","No")</f>
        <v>Si</v>
      </c>
      <c r="K475" t="s">
        <v>55</v>
      </c>
      <c r="L475" t="str">
        <f>IF(C475&gt;DATE(2020,3,15),IF(C475&gt;DATE(2020,3,22),"Fuerte","Debil"),"No")</f>
        <v>Fuerte</v>
      </c>
      <c r="M475">
        <f>VLOOKUP(A475,Dias_Madrid!$A$1:$B$19,2,FALSE)</f>
        <v>0</v>
      </c>
      <c r="N475" t="str">
        <f>IF(C475&gt;DATE(2020,4,1),"Si","No")</f>
        <v>Si</v>
      </c>
      <c r="O475" t="str">
        <f>IF(B475=13,"S","N")</f>
        <v>S</v>
      </c>
    </row>
    <row r="476" spans="1:15" x14ac:dyDescent="0.2">
      <c r="A476" t="s">
        <v>5</v>
      </c>
      <c r="B476">
        <v>13</v>
      </c>
      <c r="C476" s="3">
        <v>43925</v>
      </c>
      <c r="D476" s="2">
        <v>37584</v>
      </c>
      <c r="E476" s="2">
        <v>418.44</v>
      </c>
      <c r="F476" s="2">
        <v>14551</v>
      </c>
      <c r="G476" s="2">
        <v>1499</v>
      </c>
      <c r="H476" s="2">
        <v>4941</v>
      </c>
      <c r="I476" s="2">
        <v>16543</v>
      </c>
      <c r="J476" t="str">
        <f>IF(C476&gt;DATE(2020,3,22),"Si","No")</f>
        <v>Si</v>
      </c>
      <c r="K476" t="s">
        <v>55</v>
      </c>
      <c r="L476" t="str">
        <f>IF(C476&gt;DATE(2020,3,15),IF(C476&gt;DATE(2020,3,22),"Fuerte","Debil"),"No")</f>
        <v>Fuerte</v>
      </c>
      <c r="M476">
        <f>VLOOKUP(A476,Dias_Madrid!$A$1:$B$19,2,FALSE)</f>
        <v>0</v>
      </c>
      <c r="N476" t="str">
        <f>IF(C476&gt;DATE(2020,4,1),"Si","No")</f>
        <v>Si</v>
      </c>
      <c r="O476" t="str">
        <f>IF(B476=13,"S","N")</f>
        <v>S</v>
      </c>
    </row>
    <row r="477" spans="1:15" x14ac:dyDescent="0.2">
      <c r="A477" t="s">
        <v>5</v>
      </c>
      <c r="B477">
        <v>13</v>
      </c>
      <c r="C477" s="3">
        <v>43926</v>
      </c>
      <c r="D477" s="2">
        <v>38723</v>
      </c>
      <c r="E477" s="2">
        <v>422.43</v>
      </c>
      <c r="F477" s="2">
        <v>14501</v>
      </c>
      <c r="G477" s="2">
        <v>1510</v>
      </c>
      <c r="H477" s="2">
        <v>5136</v>
      </c>
      <c r="I477" s="2">
        <v>17322</v>
      </c>
      <c r="J477" t="str">
        <f>IF(C477&gt;DATE(2020,3,22),"Si","No")</f>
        <v>Si</v>
      </c>
      <c r="K477" t="s">
        <v>55</v>
      </c>
      <c r="L477" t="str">
        <f>IF(C477&gt;DATE(2020,3,15),IF(C477&gt;DATE(2020,3,22),"Fuerte","Debil"),"No")</f>
        <v>Fuerte</v>
      </c>
      <c r="M477">
        <f>VLOOKUP(A477,Dias_Madrid!$A$1:$B$19,2,FALSE)</f>
        <v>0</v>
      </c>
      <c r="N477" t="str">
        <f>IF(C477&gt;DATE(2020,4,1),"Si","No")</f>
        <v>Si</v>
      </c>
      <c r="O477" t="str">
        <f>IF(B477=13,"S","N")</f>
        <v>S</v>
      </c>
    </row>
    <row r="478" spans="1:15" x14ac:dyDescent="0.2">
      <c r="A478" t="s">
        <v>5</v>
      </c>
      <c r="B478">
        <v>13</v>
      </c>
      <c r="C478" s="3">
        <v>43927</v>
      </c>
      <c r="D478" s="2">
        <v>40469</v>
      </c>
      <c r="E478" s="2">
        <v>421.96</v>
      </c>
      <c r="F478" s="2">
        <v>13950</v>
      </c>
      <c r="G478" s="2">
        <v>1494</v>
      </c>
      <c r="H478" s="2">
        <v>5371</v>
      </c>
      <c r="I478" s="2">
        <v>18410</v>
      </c>
      <c r="J478" t="str">
        <f>IF(C478&gt;DATE(2020,3,22),"Si","No")</f>
        <v>Si</v>
      </c>
      <c r="K478" t="s">
        <v>55</v>
      </c>
      <c r="L478" t="str">
        <f>IF(C478&gt;DATE(2020,3,15),IF(C478&gt;DATE(2020,3,22),"Fuerte","Debil"),"No")</f>
        <v>Fuerte</v>
      </c>
      <c r="M478">
        <f>VLOOKUP(A478,Dias_Madrid!$A$1:$B$19,2,FALSE)</f>
        <v>0</v>
      </c>
      <c r="N478" t="str">
        <f>IF(C478&gt;DATE(2020,4,1),"Si","No")</f>
        <v>Si</v>
      </c>
      <c r="O478" t="str">
        <f>IF(B478=13,"S","N")</f>
        <v>S</v>
      </c>
    </row>
    <row r="479" spans="1:15" x14ac:dyDescent="0.2">
      <c r="A479" t="s">
        <v>5</v>
      </c>
      <c r="B479">
        <v>13</v>
      </c>
      <c r="C479" s="3">
        <v>43928</v>
      </c>
      <c r="D479" s="2">
        <v>42450</v>
      </c>
      <c r="E479" s="2">
        <v>418</v>
      </c>
      <c r="F479" s="2">
        <v>13289</v>
      </c>
      <c r="G479" s="2">
        <v>1450</v>
      </c>
      <c r="H479" s="2">
        <v>5586</v>
      </c>
      <c r="I479" s="2">
        <v>19836</v>
      </c>
      <c r="J479" t="str">
        <f>IF(C479&gt;DATE(2020,3,22),"Si","No")</f>
        <v>Si</v>
      </c>
      <c r="K479" t="s">
        <v>55</v>
      </c>
      <c r="L479" t="str">
        <f>IF(C479&gt;DATE(2020,3,15),IF(C479&gt;DATE(2020,3,22),"Fuerte","Debil"),"No")</f>
        <v>Fuerte</v>
      </c>
      <c r="M479">
        <f>VLOOKUP(A479,Dias_Madrid!$A$1:$B$19,2,FALSE)</f>
        <v>0</v>
      </c>
      <c r="N479" t="str">
        <f>IF(C479&gt;DATE(2020,4,1),"Si","No")</f>
        <v>Si</v>
      </c>
      <c r="O479" t="str">
        <f>IF(B479=13,"S","N")</f>
        <v>S</v>
      </c>
    </row>
    <row r="480" spans="1:15" x14ac:dyDescent="0.2">
      <c r="A480" t="s">
        <v>5</v>
      </c>
      <c r="B480">
        <v>13</v>
      </c>
      <c r="C480" s="3">
        <v>43929</v>
      </c>
      <c r="D480" s="2">
        <v>43877</v>
      </c>
      <c r="E480" s="2">
        <v>400.86</v>
      </c>
      <c r="F480" s="2">
        <v>12853</v>
      </c>
      <c r="G480" s="2">
        <v>1433</v>
      </c>
      <c r="H480" s="2">
        <v>5800</v>
      </c>
      <c r="I480" s="2">
        <v>21121</v>
      </c>
      <c r="J480" t="str">
        <f>IF(C480&gt;DATE(2020,3,22),"Si","No")</f>
        <v>Si</v>
      </c>
      <c r="K480" t="s">
        <v>55</v>
      </c>
      <c r="L480" t="str">
        <f>IF(C480&gt;DATE(2020,3,15),IF(C480&gt;DATE(2020,3,22),"Fuerte","Debil"),"No")</f>
        <v>Fuerte</v>
      </c>
      <c r="M480">
        <f>VLOOKUP(A480,Dias_Madrid!$A$1:$B$19,2,FALSE)</f>
        <v>0</v>
      </c>
      <c r="N480" t="str">
        <f>IF(C480&gt;DATE(2020,4,1),"Si","No")</f>
        <v>Si</v>
      </c>
      <c r="O480" t="str">
        <f>IF(B480=13,"S","N")</f>
        <v>S</v>
      </c>
    </row>
    <row r="481" spans="1:15" x14ac:dyDescent="0.2">
      <c r="A481" t="s">
        <v>5</v>
      </c>
      <c r="B481">
        <v>13</v>
      </c>
      <c r="C481" s="3">
        <v>43930</v>
      </c>
      <c r="D481" s="2">
        <v>44783</v>
      </c>
      <c r="E481" s="2">
        <v>383.29</v>
      </c>
      <c r="F481" s="2">
        <v>12432</v>
      </c>
      <c r="G481" s="2">
        <v>1399</v>
      </c>
      <c r="H481" s="2">
        <v>5972</v>
      </c>
      <c r="I481" s="2">
        <v>22414</v>
      </c>
      <c r="J481" t="str">
        <f>IF(C481&gt;DATE(2020,3,22),"Si","No")</f>
        <v>Si</v>
      </c>
      <c r="K481" t="s">
        <v>55</v>
      </c>
      <c r="L481" t="str">
        <f>IF(C481&gt;DATE(2020,3,15),IF(C481&gt;DATE(2020,3,22),"Fuerte","Debil"),"No")</f>
        <v>Fuerte</v>
      </c>
      <c r="M481">
        <f>VLOOKUP(A481,Dias_Madrid!$A$1:$B$19,2,FALSE)</f>
        <v>0</v>
      </c>
      <c r="N481" t="str">
        <f>IF(C481&gt;DATE(2020,4,1),"Si","No")</f>
        <v>Si</v>
      </c>
      <c r="O481" t="str">
        <f>IF(B481=13,"S","N")</f>
        <v>S</v>
      </c>
    </row>
    <row r="482" spans="1:15" x14ac:dyDescent="0.2">
      <c r="A482" t="s">
        <v>5</v>
      </c>
      <c r="B482">
        <v>13</v>
      </c>
      <c r="C482" s="3">
        <v>43931</v>
      </c>
      <c r="D482" s="2">
        <v>45849</v>
      </c>
      <c r="E482" s="2">
        <v>365.11</v>
      </c>
      <c r="F482" s="2">
        <v>11894</v>
      </c>
      <c r="G482" s="2">
        <v>1376</v>
      </c>
      <c r="H482" s="2">
        <v>6084</v>
      </c>
      <c r="I482" s="2">
        <v>23663</v>
      </c>
      <c r="J482" t="str">
        <f>IF(C482&gt;DATE(2020,3,22),"Si","No")</f>
        <v>Si</v>
      </c>
      <c r="K482" t="s">
        <v>55</v>
      </c>
      <c r="L482" t="str">
        <f>IF(C482&gt;DATE(2020,3,15),IF(C482&gt;DATE(2020,3,22),"Fuerte","Debil"),"No")</f>
        <v>Fuerte</v>
      </c>
      <c r="M482">
        <f>VLOOKUP(A482,Dias_Madrid!$A$1:$B$19,2,FALSE)</f>
        <v>0</v>
      </c>
      <c r="N482" t="str">
        <f>IF(C482&gt;DATE(2020,4,1),"Si","No")</f>
        <v>Si</v>
      </c>
      <c r="O482" t="str">
        <f>IF(B482=13,"S","N")</f>
        <v>S</v>
      </c>
    </row>
    <row r="483" spans="1:15" x14ac:dyDescent="0.2">
      <c r="A483" t="s">
        <v>7</v>
      </c>
      <c r="B483">
        <v>14</v>
      </c>
      <c r="C483" s="3">
        <v>43895</v>
      </c>
      <c r="D483">
        <v>0</v>
      </c>
      <c r="E483">
        <v>0</v>
      </c>
      <c r="G483">
        <v>0</v>
      </c>
      <c r="H483">
        <v>0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No</v>
      </c>
      <c r="M483">
        <f>VLOOKUP(A483,Dias_Madrid!$A$1:$B$19,2,FALSE)</f>
        <v>13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t="s">
        <v>7</v>
      </c>
      <c r="B484">
        <v>14</v>
      </c>
      <c r="C484" s="3">
        <v>43896</v>
      </c>
      <c r="D484">
        <v>0</v>
      </c>
      <c r="E484">
        <v>0</v>
      </c>
      <c r="G484">
        <v>0</v>
      </c>
      <c r="H484">
        <v>0</v>
      </c>
      <c r="I484" s="3"/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No</v>
      </c>
      <c r="M484">
        <f>VLOOKUP(A484,Dias_Madrid!$A$1:$B$19,2,FALSE)</f>
        <v>13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t="s">
        <v>7</v>
      </c>
      <c r="B485">
        <v>14</v>
      </c>
      <c r="C485" s="3">
        <v>43897</v>
      </c>
      <c r="D485">
        <v>0</v>
      </c>
      <c r="E485">
        <v>0</v>
      </c>
      <c r="G485">
        <v>0</v>
      </c>
      <c r="H485">
        <v>0</v>
      </c>
      <c r="I485" s="3"/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No</v>
      </c>
      <c r="M485">
        <f>VLOOKUP(A485,Dias_Madrid!$A$1:$B$19,2,FALSE)</f>
        <v>13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t="s">
        <v>7</v>
      </c>
      <c r="B486">
        <v>14</v>
      </c>
      <c r="C486" s="3">
        <v>43898</v>
      </c>
      <c r="D486">
        <v>4</v>
      </c>
      <c r="E486">
        <v>0.27</v>
      </c>
      <c r="G486">
        <v>0</v>
      </c>
      <c r="H486">
        <v>0</v>
      </c>
      <c r="I486" s="3"/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No</v>
      </c>
      <c r="M486">
        <f>VLOOKUP(A486,Dias_Madrid!$A$1:$B$19,2,FALSE)</f>
        <v>13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t="s">
        <v>7</v>
      </c>
      <c r="B487">
        <v>14</v>
      </c>
      <c r="C487" s="3">
        <v>43899</v>
      </c>
      <c r="D487">
        <v>9</v>
      </c>
      <c r="E487">
        <v>0.6</v>
      </c>
      <c r="G487">
        <v>0</v>
      </c>
      <c r="H487">
        <v>0</v>
      </c>
      <c r="I487" s="3"/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No</v>
      </c>
      <c r="M487">
        <f>VLOOKUP(A487,Dias_Madrid!$A$1:$B$19,2,FALSE)</f>
        <v>13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t="s">
        <v>7</v>
      </c>
      <c r="B488">
        <v>14</v>
      </c>
      <c r="C488" s="3">
        <v>43900</v>
      </c>
      <c r="D488" s="9">
        <v>11</v>
      </c>
      <c r="E488">
        <v>0.74</v>
      </c>
      <c r="G488" s="9">
        <v>0</v>
      </c>
      <c r="H488" s="9">
        <v>0</v>
      </c>
      <c r="I488" s="3"/>
      <c r="J488" t="str">
        <f>IF(C488&gt;DATE(2020,3,22),"Si","No")</f>
        <v>No</v>
      </c>
      <c r="K488" t="s">
        <v>55</v>
      </c>
      <c r="L488" t="str">
        <f>IF(C488&gt;DATE(2020,3,15),IF(C488&gt;DATE(2020,3,22),"Fuerte","Debil"),"No")</f>
        <v>No</v>
      </c>
      <c r="M488">
        <f>VLOOKUP(A488,Dias_Madrid!$A$1:$B$19,2,FALSE)</f>
        <v>13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t="s">
        <v>7</v>
      </c>
      <c r="B489">
        <v>14</v>
      </c>
      <c r="C489" s="3">
        <v>43901</v>
      </c>
      <c r="D489" s="9">
        <v>26</v>
      </c>
      <c r="E489">
        <v>1.74</v>
      </c>
      <c r="G489" s="9">
        <v>1</v>
      </c>
      <c r="H489" s="9">
        <v>0</v>
      </c>
      <c r="I489" s="3"/>
      <c r="J489" t="str">
        <f>IF(C489&gt;DATE(2020,3,22),"Si","No")</f>
        <v>No</v>
      </c>
      <c r="K489" t="s">
        <v>55</v>
      </c>
      <c r="L489" t="str">
        <f>IF(C489&gt;DATE(2020,3,15),IF(C489&gt;DATE(2020,3,22),"Fuerte","Debil"),"No")</f>
        <v>No</v>
      </c>
      <c r="M489">
        <f>VLOOKUP(A489,Dias_Madrid!$A$1:$B$19,2,FALSE)</f>
        <v>13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t="s">
        <v>7</v>
      </c>
      <c r="B490">
        <v>14</v>
      </c>
      <c r="C490" s="3">
        <v>43902</v>
      </c>
      <c r="D490" s="9">
        <v>35</v>
      </c>
      <c r="E490">
        <v>2.34</v>
      </c>
      <c r="G490" s="9">
        <v>1</v>
      </c>
      <c r="H490" s="9">
        <v>0</v>
      </c>
      <c r="I490" s="3"/>
      <c r="J490" t="str">
        <f>IF(C490&gt;DATE(2020,3,22),"Si","No")</f>
        <v>No</v>
      </c>
      <c r="K490" t="s">
        <v>55</v>
      </c>
      <c r="L490" t="str">
        <f>IF(C490&gt;DATE(2020,3,15),IF(C490&gt;DATE(2020,3,22),"Fuerte","Debil"),"No")</f>
        <v>No</v>
      </c>
      <c r="M490">
        <f>VLOOKUP(A490,Dias_Madrid!$A$1:$B$19,2,FALSE)</f>
        <v>13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t="s">
        <v>7</v>
      </c>
      <c r="B491">
        <v>14</v>
      </c>
      <c r="C491" s="3">
        <v>43903</v>
      </c>
      <c r="D491" s="9">
        <v>47</v>
      </c>
      <c r="G491" s="9"/>
      <c r="H491" s="9">
        <v>0</v>
      </c>
      <c r="I491" s="3"/>
      <c r="J491" t="str">
        <f>IF(C491&gt;DATE(2020,3,22),"Si","No")</f>
        <v>No</v>
      </c>
      <c r="K491" t="s">
        <v>55</v>
      </c>
      <c r="L491" t="str">
        <f>IF(C491&gt;DATE(2020,3,15),IF(C491&gt;DATE(2020,3,22),"Fuerte","Debil"),"No")</f>
        <v>No</v>
      </c>
      <c r="M491">
        <f>VLOOKUP(A491,Dias_Madrid!$A$1:$B$19,2,FALSE)</f>
        <v>13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t="s">
        <v>7</v>
      </c>
      <c r="B492">
        <v>14</v>
      </c>
      <c r="C492" s="3">
        <v>43904</v>
      </c>
      <c r="D492" s="9">
        <v>71</v>
      </c>
      <c r="G492" s="9"/>
      <c r="H492" s="9">
        <v>0</v>
      </c>
      <c r="I492" s="3"/>
      <c r="J492" t="str">
        <f>IF(C492&gt;DATE(2020,3,22),"Si","No")</f>
        <v>No</v>
      </c>
      <c r="K492" t="s">
        <v>55</v>
      </c>
      <c r="L492" t="str">
        <f>IF(C492&gt;DATE(2020,3,15),IF(C492&gt;DATE(2020,3,22),"Fuerte","Debil"),"No")</f>
        <v>No</v>
      </c>
      <c r="M492">
        <f>VLOOKUP(A492,Dias_Madrid!$A$1:$B$19,2,FALSE)</f>
        <v>13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t="s">
        <v>7</v>
      </c>
      <c r="B493">
        <v>14</v>
      </c>
      <c r="C493" s="3">
        <v>43905</v>
      </c>
      <c r="D493" s="9">
        <v>77</v>
      </c>
      <c r="E493">
        <v>5.15</v>
      </c>
      <c r="G493" s="9">
        <v>2</v>
      </c>
      <c r="H493" s="9">
        <v>0</v>
      </c>
      <c r="I493" s="3"/>
      <c r="J493" t="str">
        <f>IF(C493&gt;DATE(2020,3,22),"Si","No")</f>
        <v>No</v>
      </c>
      <c r="K493" t="s">
        <v>55</v>
      </c>
      <c r="L493" t="str">
        <f>IF(C493&gt;DATE(2020,3,15),IF(C493&gt;DATE(2020,3,22),"Fuerte","Debil"),"No")</f>
        <v>No</v>
      </c>
      <c r="M493">
        <f>VLOOKUP(A493,Dias_Madrid!$A$1:$B$19,2,FALSE)</f>
        <v>13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t="s">
        <v>7</v>
      </c>
      <c r="B494">
        <v>14</v>
      </c>
      <c r="C494" s="3">
        <v>43906</v>
      </c>
      <c r="D494" s="9">
        <v>97</v>
      </c>
      <c r="E494">
        <v>6.49</v>
      </c>
      <c r="G494" s="9">
        <v>3</v>
      </c>
      <c r="H494" s="9">
        <v>0</v>
      </c>
      <c r="I494" s="3"/>
      <c r="J494" t="str">
        <f>IF(C494&gt;DATE(2020,3,22),"Si","No")</f>
        <v>No</v>
      </c>
      <c r="K494" t="s">
        <v>55</v>
      </c>
      <c r="L494" t="str">
        <f>IF(C494&gt;DATE(2020,3,15),IF(C494&gt;DATE(2020,3,22),"Fuerte","Debil"),"No")</f>
        <v>Debil</v>
      </c>
      <c r="M494">
        <f>VLOOKUP(A494,Dias_Madrid!$A$1:$B$19,2,FALSE)</f>
        <v>13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t="s">
        <v>7</v>
      </c>
      <c r="B495">
        <v>14</v>
      </c>
      <c r="C495" s="3">
        <v>43907</v>
      </c>
      <c r="D495" s="9">
        <v>122</v>
      </c>
      <c r="E495">
        <v>8.17</v>
      </c>
      <c r="G495" s="9">
        <v>4</v>
      </c>
      <c r="H495" s="9">
        <v>0</v>
      </c>
      <c r="I495" s="3"/>
      <c r="J495" t="str">
        <f>IF(C495&gt;DATE(2020,3,22),"Si","No")</f>
        <v>No</v>
      </c>
      <c r="K495" t="s">
        <v>55</v>
      </c>
      <c r="L495" t="str">
        <f>IF(C495&gt;DATE(2020,3,15),IF(C495&gt;DATE(2020,3,22),"Fuerte","Debil"),"No")</f>
        <v>Debil</v>
      </c>
      <c r="M495">
        <f>VLOOKUP(A495,Dias_Madrid!$A$1:$B$19,2,FALSE)</f>
        <v>13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t="s">
        <v>7</v>
      </c>
      <c r="B496">
        <v>14</v>
      </c>
      <c r="C496" s="3">
        <v>43908</v>
      </c>
      <c r="D496" s="9">
        <v>167</v>
      </c>
      <c r="E496">
        <v>11.18</v>
      </c>
      <c r="G496" s="9">
        <v>6</v>
      </c>
      <c r="H496" s="9">
        <v>0</v>
      </c>
      <c r="I496" s="3"/>
      <c r="J496" t="str">
        <f>IF(C496&gt;DATE(2020,3,22),"Si","No")</f>
        <v>No</v>
      </c>
      <c r="K496" t="s">
        <v>55</v>
      </c>
      <c r="L496" t="str">
        <f>IF(C496&gt;DATE(2020,3,15),IF(C496&gt;DATE(2020,3,22),"Fuerte","Debil"),"No")</f>
        <v>Debil</v>
      </c>
      <c r="M496">
        <f>VLOOKUP(A496,Dias_Madrid!$A$1:$B$19,2,FALSE)</f>
        <v>13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t="s">
        <v>7</v>
      </c>
      <c r="B497">
        <v>14</v>
      </c>
      <c r="C497" s="3">
        <v>43909</v>
      </c>
      <c r="D497" s="9">
        <v>204</v>
      </c>
      <c r="E497">
        <v>13.66</v>
      </c>
      <c r="G497" s="9">
        <v>11</v>
      </c>
      <c r="H497" s="9">
        <v>0</v>
      </c>
      <c r="I497" s="3"/>
      <c r="J497" t="str">
        <f>IF(C497&gt;DATE(2020,3,22),"Si","No")</f>
        <v>No</v>
      </c>
      <c r="K497" t="s">
        <v>55</v>
      </c>
      <c r="L497" t="str">
        <f>IF(C497&gt;DATE(2020,3,15),IF(C497&gt;DATE(2020,3,22),"Fuerte","Debil"),"No")</f>
        <v>Debil</v>
      </c>
      <c r="M497">
        <f>VLOOKUP(A497,Dias_Madrid!$A$1:$B$19,2,FALSE)</f>
        <v>13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t="s">
        <v>7</v>
      </c>
      <c r="B498">
        <v>14</v>
      </c>
      <c r="C498" s="3">
        <v>43910</v>
      </c>
      <c r="D498">
        <v>240</v>
      </c>
      <c r="E498">
        <v>16.07</v>
      </c>
      <c r="F498">
        <v>61</v>
      </c>
      <c r="G498">
        <v>14</v>
      </c>
      <c r="H498">
        <v>1</v>
      </c>
      <c r="I498" s="3"/>
      <c r="J498" t="str">
        <f>IF(C498&gt;DATE(2020,3,22),"Si","No")</f>
        <v>No</v>
      </c>
      <c r="K498" t="s">
        <v>55</v>
      </c>
      <c r="L498" t="str">
        <f>IF(C498&gt;DATE(2020,3,15),IF(C498&gt;DATE(2020,3,22),"Fuerte","Debil"),"No")</f>
        <v>Debil</v>
      </c>
      <c r="M498">
        <f>VLOOKUP(A498,Dias_Madrid!$A$1:$B$19,2,FALSE)</f>
        <v>13</v>
      </c>
      <c r="N498" t="str">
        <f>IF(C498&gt;DATE(2020,4,1),"Si","No")</f>
        <v>No</v>
      </c>
      <c r="O498" t="str">
        <f>IF(B498=13,"S","N")</f>
        <v>N</v>
      </c>
    </row>
    <row r="499" spans="1:15" x14ac:dyDescent="0.2">
      <c r="A499" t="s">
        <v>7</v>
      </c>
      <c r="B499">
        <v>14</v>
      </c>
      <c r="C499" s="3">
        <v>43911</v>
      </c>
      <c r="D499">
        <v>296</v>
      </c>
      <c r="E499">
        <v>19.75</v>
      </c>
      <c r="F499">
        <v>78</v>
      </c>
      <c r="G499">
        <v>16</v>
      </c>
      <c r="H499">
        <v>1</v>
      </c>
      <c r="I499" s="3"/>
      <c r="J499" t="str">
        <f>IF(C499&gt;DATE(2020,3,22),"Si","No")</f>
        <v>No</v>
      </c>
      <c r="K499" t="s">
        <v>55</v>
      </c>
      <c r="L499" t="str">
        <f>IF(C499&gt;DATE(2020,3,15),IF(C499&gt;DATE(2020,3,22),"Fuerte","Debil"),"No")</f>
        <v>Debil</v>
      </c>
      <c r="M499">
        <f>VLOOKUP(A499,Dias_Madrid!$A$1:$B$19,2,FALSE)</f>
        <v>13</v>
      </c>
      <c r="N499" t="str">
        <f>IF(C499&gt;DATE(2020,4,1),"Si","No")</f>
        <v>No</v>
      </c>
      <c r="O499" t="str">
        <f>IF(B499=13,"S","N")</f>
        <v>N</v>
      </c>
    </row>
    <row r="500" spans="1:15" x14ac:dyDescent="0.2">
      <c r="A500" t="s">
        <v>7</v>
      </c>
      <c r="B500">
        <v>14</v>
      </c>
      <c r="C500" s="3">
        <v>43912</v>
      </c>
      <c r="D500">
        <v>345</v>
      </c>
      <c r="E500">
        <v>22.83</v>
      </c>
      <c r="F500">
        <v>80</v>
      </c>
      <c r="G500">
        <v>23</v>
      </c>
      <c r="H500">
        <v>2</v>
      </c>
      <c r="I500">
        <v>1</v>
      </c>
      <c r="J500" t="str">
        <f>IF(C500&gt;DATE(2020,3,22),"Si","No")</f>
        <v>No</v>
      </c>
      <c r="K500" t="s">
        <v>55</v>
      </c>
      <c r="L500" t="str">
        <f>IF(C500&gt;DATE(2020,3,15),IF(C500&gt;DATE(2020,3,22),"Fuerte","Debil"),"No")</f>
        <v>Debil</v>
      </c>
      <c r="M500">
        <f>VLOOKUP(A500,Dias_Madrid!$A$1:$B$19,2,FALSE)</f>
        <v>13</v>
      </c>
      <c r="N500" t="str">
        <f>IF(C500&gt;DATE(2020,4,1),"Si","No")</f>
        <v>No</v>
      </c>
      <c r="O500" t="str">
        <f>IF(B500=13,"S","N")</f>
        <v>N</v>
      </c>
    </row>
    <row r="501" spans="1:15" x14ac:dyDescent="0.2">
      <c r="A501" t="s">
        <v>7</v>
      </c>
      <c r="B501">
        <v>14</v>
      </c>
      <c r="C501" s="3">
        <v>43913</v>
      </c>
      <c r="D501">
        <v>385</v>
      </c>
      <c r="E501">
        <v>25.17</v>
      </c>
      <c r="F501">
        <v>99</v>
      </c>
      <c r="G501">
        <v>26</v>
      </c>
      <c r="H501">
        <v>3</v>
      </c>
      <c r="I501">
        <v>1</v>
      </c>
      <c r="J501" t="str">
        <f>IF(C501&gt;DATE(2020,3,22),"Si","No")</f>
        <v>Si</v>
      </c>
      <c r="K501" t="s">
        <v>55</v>
      </c>
      <c r="L501" t="str">
        <f>IF(C501&gt;DATE(2020,3,15),IF(C501&gt;DATE(2020,3,22),"Fuerte","Debil"),"No")</f>
        <v>Fuerte</v>
      </c>
      <c r="M501">
        <f>VLOOKUP(A501,Dias_Madrid!$A$1:$B$19,2,FALSE)</f>
        <v>13</v>
      </c>
      <c r="N501" t="str">
        <f>IF(C501&gt;DATE(2020,4,1),"Si","No")</f>
        <v>No</v>
      </c>
      <c r="O501" t="str">
        <f>IF(B501=13,"S","N")</f>
        <v>N</v>
      </c>
    </row>
    <row r="502" spans="1:15" x14ac:dyDescent="0.2">
      <c r="A502" t="s">
        <v>7</v>
      </c>
      <c r="B502">
        <v>14</v>
      </c>
      <c r="C502" s="3">
        <v>43914</v>
      </c>
      <c r="D502">
        <v>477</v>
      </c>
      <c r="E502">
        <v>31.18</v>
      </c>
      <c r="F502">
        <v>127</v>
      </c>
      <c r="G502">
        <v>33</v>
      </c>
      <c r="H502">
        <v>5</v>
      </c>
      <c r="I502">
        <v>4</v>
      </c>
      <c r="J502" t="str">
        <f>IF(C502&gt;DATE(2020,3,22),"Si","No")</f>
        <v>Si</v>
      </c>
      <c r="K502" t="s">
        <v>55</v>
      </c>
      <c r="L502" t="str">
        <f>IF(C502&gt;DATE(2020,3,15),IF(C502&gt;DATE(2020,3,22),"Fuerte","Debil"),"No")</f>
        <v>Fuerte</v>
      </c>
      <c r="M502">
        <f>VLOOKUP(A502,Dias_Madrid!$A$1:$B$19,2,FALSE)</f>
        <v>13</v>
      </c>
      <c r="N502" t="str">
        <f>IF(C502&gt;DATE(2020,4,1),"Si","No")</f>
        <v>No</v>
      </c>
      <c r="O502" t="str">
        <f>IF(B502=13,"S","N")</f>
        <v>N</v>
      </c>
    </row>
    <row r="503" spans="1:15" x14ac:dyDescent="0.2">
      <c r="A503" t="s">
        <v>7</v>
      </c>
      <c r="B503">
        <v>14</v>
      </c>
      <c r="C503" s="3">
        <v>43915</v>
      </c>
      <c r="D503">
        <v>596</v>
      </c>
      <c r="E503">
        <v>38.14</v>
      </c>
      <c r="F503">
        <v>172</v>
      </c>
      <c r="G503">
        <v>36</v>
      </c>
      <c r="H503">
        <v>8</v>
      </c>
      <c r="I503">
        <v>9</v>
      </c>
      <c r="J503" t="str">
        <f>IF(C503&gt;DATE(2020,3,22),"Si","No")</f>
        <v>Si</v>
      </c>
      <c r="K503" t="s">
        <v>55</v>
      </c>
      <c r="L503" t="str">
        <f>IF(C503&gt;DATE(2020,3,15),IF(C503&gt;DATE(2020,3,22),"Fuerte","Debil"),"No")</f>
        <v>Fuerte</v>
      </c>
      <c r="M503">
        <f>VLOOKUP(A503,Dias_Madrid!$A$1:$B$19,2,FALSE)</f>
        <v>13</v>
      </c>
      <c r="N503" t="str">
        <f>IF(C503&gt;DATE(2020,4,1),"Si","No")</f>
        <v>No</v>
      </c>
      <c r="O503" t="str">
        <f>IF(B503=13,"S","N")</f>
        <v>N</v>
      </c>
    </row>
    <row r="504" spans="1:15" x14ac:dyDescent="0.2">
      <c r="A504" t="s">
        <v>7</v>
      </c>
      <c r="B504">
        <v>14</v>
      </c>
      <c r="C504" s="3">
        <v>43916</v>
      </c>
      <c r="D504">
        <v>714</v>
      </c>
      <c r="E504" s="2">
        <v>45.45</v>
      </c>
      <c r="F504" s="2">
        <v>209</v>
      </c>
      <c r="G504">
        <v>53</v>
      </c>
      <c r="H504">
        <v>15</v>
      </c>
      <c r="I504">
        <v>12</v>
      </c>
      <c r="J504" t="str">
        <f>IF(C504&gt;DATE(2020,3,22),"Si","No")</f>
        <v>Si</v>
      </c>
      <c r="K504" t="s">
        <v>55</v>
      </c>
      <c r="L504" t="str">
        <f>IF(C504&gt;DATE(2020,3,15),IF(C504&gt;DATE(2020,3,22),"Fuerte","Debil"),"No")</f>
        <v>Fuerte</v>
      </c>
      <c r="M504">
        <f>VLOOKUP(A504,Dias_Madrid!$A$1:$B$19,2,FALSE)</f>
        <v>13</v>
      </c>
      <c r="N504" t="str">
        <f>IF(C504&gt;DATE(2020,4,1),"Si","No")</f>
        <v>No</v>
      </c>
      <c r="O504" t="str">
        <f>IF(B504=13,"S","N")</f>
        <v>N</v>
      </c>
    </row>
    <row r="505" spans="1:15" x14ac:dyDescent="0.2">
      <c r="A505" t="s">
        <v>7</v>
      </c>
      <c r="B505">
        <v>14</v>
      </c>
      <c r="C505" s="3">
        <v>43917</v>
      </c>
      <c r="D505">
        <v>802</v>
      </c>
      <c r="E505">
        <v>50.54</v>
      </c>
      <c r="F505">
        <v>231</v>
      </c>
      <c r="G505">
        <v>58</v>
      </c>
      <c r="H505">
        <v>17</v>
      </c>
      <c r="I505">
        <v>12</v>
      </c>
      <c r="J505" t="str">
        <f>IF(C505&gt;DATE(2020,3,22),"Si","No")</f>
        <v>Si</v>
      </c>
      <c r="K505" t="s">
        <v>55</v>
      </c>
      <c r="L505" t="str">
        <f>IF(C505&gt;DATE(2020,3,15),IF(C505&gt;DATE(2020,3,22),"Fuerte","Debil"),"No")</f>
        <v>Fuerte</v>
      </c>
      <c r="M505">
        <f>VLOOKUP(A505,Dias_Madrid!$A$1:$B$19,2,FALSE)</f>
        <v>13</v>
      </c>
      <c r="N505" t="str">
        <f>IF(C505&gt;DATE(2020,4,1),"Si","No")</f>
        <v>No</v>
      </c>
      <c r="O505" t="str">
        <f>IF(B505=13,"S","N")</f>
        <v>N</v>
      </c>
    </row>
    <row r="506" spans="1:15" x14ac:dyDescent="0.2">
      <c r="A506" t="s">
        <v>7</v>
      </c>
      <c r="B506">
        <v>14</v>
      </c>
      <c r="C506" s="3">
        <v>43918</v>
      </c>
      <c r="D506">
        <v>872</v>
      </c>
      <c r="E506">
        <v>53.62</v>
      </c>
      <c r="F506">
        <v>260</v>
      </c>
      <c r="G506">
        <v>58</v>
      </c>
      <c r="H506">
        <v>20</v>
      </c>
      <c r="I506">
        <v>16</v>
      </c>
      <c r="J506" t="str">
        <f>IF(C506&gt;DATE(2020,3,22),"Si","No")</f>
        <v>Si</v>
      </c>
      <c r="K506" t="s">
        <v>55</v>
      </c>
      <c r="L506" t="str">
        <f>IF(C506&gt;DATE(2020,3,15),IF(C506&gt;DATE(2020,3,22),"Fuerte","Debil"),"No")</f>
        <v>Fuerte</v>
      </c>
      <c r="M506">
        <f>VLOOKUP(A506,Dias_Madrid!$A$1:$B$19,2,FALSE)</f>
        <v>13</v>
      </c>
      <c r="N506" t="str">
        <f>IF(C506&gt;DATE(2020,4,1),"Si","No")</f>
        <v>No</v>
      </c>
      <c r="O506" t="str">
        <f>IF(B506=13,"S","N")</f>
        <v>N</v>
      </c>
    </row>
    <row r="507" spans="1:15" x14ac:dyDescent="0.2">
      <c r="A507" t="s">
        <v>7</v>
      </c>
      <c r="B507">
        <v>14</v>
      </c>
      <c r="C507" s="3">
        <v>43919</v>
      </c>
      <c r="D507">
        <v>939</v>
      </c>
      <c r="E507" s="2">
        <v>57.7</v>
      </c>
      <c r="F507">
        <v>265</v>
      </c>
      <c r="G507" s="2">
        <v>58</v>
      </c>
      <c r="H507" s="2">
        <v>25</v>
      </c>
      <c r="I507" s="2">
        <v>17</v>
      </c>
      <c r="J507" t="str">
        <f>IF(C507&gt;DATE(2020,3,22),"Si","No")</f>
        <v>Si</v>
      </c>
      <c r="K507" t="s">
        <v>55</v>
      </c>
      <c r="L507" t="str">
        <f>IF(C507&gt;DATE(2020,3,15),IF(C507&gt;DATE(2020,3,22),"Fuerte","Debil"),"No")</f>
        <v>Fuerte</v>
      </c>
      <c r="M507">
        <f>VLOOKUP(A507,Dias_Madrid!$A$1:$B$19,2,FALSE)</f>
        <v>13</v>
      </c>
      <c r="N507" t="str">
        <f>IF(C507&gt;DATE(2020,4,1),"Si","No")</f>
        <v>No</v>
      </c>
      <c r="O507" t="str">
        <f>IF(B507=13,"S","N")</f>
        <v>N</v>
      </c>
    </row>
    <row r="508" spans="1:15" x14ac:dyDescent="0.2">
      <c r="A508" t="s">
        <v>7</v>
      </c>
      <c r="B508">
        <v>14</v>
      </c>
      <c r="C508" s="3">
        <v>43920</v>
      </c>
      <c r="D508">
        <v>974</v>
      </c>
      <c r="E508">
        <v>58.71</v>
      </c>
      <c r="F508" s="2">
        <v>283</v>
      </c>
      <c r="G508">
        <v>59</v>
      </c>
      <c r="H508" s="2">
        <v>34</v>
      </c>
      <c r="I508" s="2">
        <v>20</v>
      </c>
      <c r="J508" t="str">
        <f>IF(C508&gt;DATE(2020,3,22),"Si","No")</f>
        <v>Si</v>
      </c>
      <c r="K508" t="s">
        <v>55</v>
      </c>
      <c r="L508" t="str">
        <f>IF(C508&gt;DATE(2020,3,15),IF(C508&gt;DATE(2020,3,22),"Fuerte","Debil"),"No")</f>
        <v>Fuerte</v>
      </c>
      <c r="M508">
        <f>VLOOKUP(A508,Dias_Madrid!$A$1:$B$19,2,FALSE)</f>
        <v>13</v>
      </c>
      <c r="N508" t="str">
        <f>IF(C508&gt;DATE(2020,4,1),"Si","No")</f>
        <v>No</v>
      </c>
      <c r="O508" t="str">
        <f>IF(B508=13,"S","N")</f>
        <v>N</v>
      </c>
    </row>
    <row r="509" spans="1:15" x14ac:dyDescent="0.2">
      <c r="A509" t="s">
        <v>7</v>
      </c>
      <c r="B509">
        <v>14</v>
      </c>
      <c r="C509" s="3">
        <v>43921</v>
      </c>
      <c r="D509" s="2">
        <v>1041</v>
      </c>
      <c r="E509" s="2">
        <v>61.52</v>
      </c>
      <c r="F509" s="2">
        <v>304</v>
      </c>
      <c r="G509" s="2">
        <v>59</v>
      </c>
      <c r="H509" s="2">
        <v>37</v>
      </c>
      <c r="I509">
        <v>43</v>
      </c>
      <c r="J509" t="str">
        <f>IF(C509&gt;DATE(2020,3,22),"Si","No")</f>
        <v>Si</v>
      </c>
      <c r="K509" t="s">
        <v>55</v>
      </c>
      <c r="L509" t="str">
        <f>IF(C509&gt;DATE(2020,3,15),IF(C509&gt;DATE(2020,3,22),"Fuerte","Debil"),"No")</f>
        <v>Fuerte</v>
      </c>
      <c r="M509">
        <f>VLOOKUP(A509,Dias_Madrid!$A$1:$B$19,2,FALSE)</f>
        <v>13</v>
      </c>
      <c r="N509" t="str">
        <f>IF(C509&gt;DATE(2020,4,1),"Si","No")</f>
        <v>No</v>
      </c>
      <c r="O509" t="str">
        <f>IF(B509=13,"S","N")</f>
        <v>N</v>
      </c>
    </row>
    <row r="510" spans="1:15" x14ac:dyDescent="0.2">
      <c r="A510" t="s">
        <v>7</v>
      </c>
      <c r="B510">
        <v>14</v>
      </c>
      <c r="C510" s="3">
        <v>43922</v>
      </c>
      <c r="D510" s="2">
        <v>1084</v>
      </c>
      <c r="E510" s="2">
        <v>61.38</v>
      </c>
      <c r="F510" s="2">
        <v>389</v>
      </c>
      <c r="G510" s="2">
        <v>68</v>
      </c>
      <c r="H510" s="2">
        <v>42</v>
      </c>
      <c r="I510" s="2">
        <v>45</v>
      </c>
      <c r="J510" t="str">
        <f>IF(C510&gt;DATE(2020,3,22),"Si","No")</f>
        <v>Si</v>
      </c>
      <c r="K510" t="s">
        <v>55</v>
      </c>
      <c r="L510" t="str">
        <f>IF(C510&gt;DATE(2020,3,15),IF(C510&gt;DATE(2020,3,22),"Fuerte","Debil"),"No")</f>
        <v>Fuerte</v>
      </c>
      <c r="M510">
        <f>VLOOKUP(A510,Dias_Madrid!$A$1:$B$19,2,FALSE)</f>
        <v>13</v>
      </c>
      <c r="N510" t="str">
        <f>IF(C510&gt;DATE(2020,4,1),"Si","No")</f>
        <v>No</v>
      </c>
      <c r="O510" t="str">
        <f>IF(B510=13,"S","N")</f>
        <v>N</v>
      </c>
    </row>
    <row r="511" spans="1:15" x14ac:dyDescent="0.2">
      <c r="A511" t="s">
        <v>7</v>
      </c>
      <c r="B511">
        <v>14</v>
      </c>
      <c r="C511" s="3">
        <v>43923</v>
      </c>
      <c r="D511" s="2">
        <v>1145</v>
      </c>
      <c r="E511" s="2">
        <v>62.99</v>
      </c>
      <c r="F511" s="2">
        <v>405</v>
      </c>
      <c r="G511" s="2">
        <v>72</v>
      </c>
      <c r="H511" s="2">
        <v>46</v>
      </c>
      <c r="I511" s="2">
        <v>90</v>
      </c>
      <c r="J511" t="str">
        <f>IF(C511&gt;DATE(2020,3,22),"Si","No")</f>
        <v>Si</v>
      </c>
      <c r="K511" t="s">
        <v>55</v>
      </c>
      <c r="L511" t="str">
        <f>IF(C511&gt;DATE(2020,3,15),IF(C511&gt;DATE(2020,3,22),"Fuerte","Debil"),"No")</f>
        <v>Fuerte</v>
      </c>
      <c r="M511">
        <f>VLOOKUP(A511,Dias_Madrid!$A$1:$B$19,2,FALSE)</f>
        <v>13</v>
      </c>
      <c r="N511" t="str">
        <f>IF(C511&gt;DATE(2020,4,1),"Si","No")</f>
        <v>Si</v>
      </c>
      <c r="O511" t="str">
        <f>IF(B511=13,"S","N")</f>
        <v>N</v>
      </c>
    </row>
    <row r="512" spans="1:15" x14ac:dyDescent="0.2">
      <c r="A512" s="18" t="s">
        <v>7</v>
      </c>
      <c r="B512" s="18">
        <v>14</v>
      </c>
      <c r="C512" s="3">
        <v>43924</v>
      </c>
      <c r="D512" s="19">
        <v>1188</v>
      </c>
      <c r="E512" s="19">
        <v>63</v>
      </c>
      <c r="F512" s="19">
        <v>434</v>
      </c>
      <c r="G512" s="19">
        <v>79</v>
      </c>
      <c r="H512" s="19">
        <v>51</v>
      </c>
      <c r="I512" s="19">
        <v>113</v>
      </c>
      <c r="J512" t="str">
        <f>IF(C512&gt;DATE(2020,3,22),"Si","No")</f>
        <v>Si</v>
      </c>
      <c r="K512" t="s">
        <v>55</v>
      </c>
      <c r="L512" t="str">
        <f>IF(C512&gt;DATE(2020,3,15),IF(C512&gt;DATE(2020,3,22),"Fuerte","Debil"),"No")</f>
        <v>Fuerte</v>
      </c>
      <c r="M512">
        <f>VLOOKUP(A512,Dias_Madrid!$A$1:$B$19,2,FALSE)</f>
        <v>13</v>
      </c>
      <c r="N512" t="str">
        <f>IF(C512&gt;DATE(2020,4,1),"Si","No")</f>
        <v>Si</v>
      </c>
      <c r="O512" t="str">
        <f>IF(B512=13,"S","N")</f>
        <v>N</v>
      </c>
    </row>
    <row r="513" spans="1:15" x14ac:dyDescent="0.2">
      <c r="A513" t="s">
        <v>7</v>
      </c>
      <c r="B513">
        <v>14</v>
      </c>
      <c r="C513" s="3">
        <v>43925</v>
      </c>
      <c r="D513" s="2">
        <v>1235</v>
      </c>
      <c r="E513" s="2">
        <v>62.86</v>
      </c>
      <c r="F513" s="2">
        <v>447</v>
      </c>
      <c r="G513" s="2">
        <v>80</v>
      </c>
      <c r="H513" s="2">
        <v>59</v>
      </c>
      <c r="I513" s="2">
        <v>130</v>
      </c>
      <c r="J513" t="str">
        <f>IF(C513&gt;DATE(2020,3,22),"Si","No")</f>
        <v>Si</v>
      </c>
      <c r="K513" t="s">
        <v>55</v>
      </c>
      <c r="L513" t="str">
        <f>IF(C513&gt;DATE(2020,3,15),IF(C513&gt;DATE(2020,3,22),"Fuerte","Debil"),"No")</f>
        <v>Fuerte</v>
      </c>
      <c r="M513">
        <f>VLOOKUP(A513,Dias_Madrid!$A$1:$B$19,2,FALSE)</f>
        <v>13</v>
      </c>
      <c r="N513" t="str">
        <f>IF(C513&gt;DATE(2020,4,1),"Si","No")</f>
        <v>Si</v>
      </c>
      <c r="O513" t="str">
        <f>IF(B513=13,"S","N")</f>
        <v>N</v>
      </c>
    </row>
    <row r="514" spans="1:15" x14ac:dyDescent="0.2">
      <c r="A514" t="s">
        <v>7</v>
      </c>
      <c r="B514">
        <v>14</v>
      </c>
      <c r="C514" s="3">
        <v>43926</v>
      </c>
      <c r="D514" s="2">
        <v>1259</v>
      </c>
      <c r="E514">
        <v>61.18</v>
      </c>
      <c r="F514" s="2">
        <v>468</v>
      </c>
      <c r="G514">
        <v>81</v>
      </c>
      <c r="H514">
        <v>68</v>
      </c>
      <c r="I514" s="2">
        <v>156</v>
      </c>
      <c r="J514" t="str">
        <f>IF(C514&gt;DATE(2020,3,22),"Si","No")</f>
        <v>Si</v>
      </c>
      <c r="K514" t="s">
        <v>55</v>
      </c>
      <c r="L514" t="str">
        <f>IF(C514&gt;DATE(2020,3,15),IF(C514&gt;DATE(2020,3,22),"Fuerte","Debil"),"No")</f>
        <v>Fuerte</v>
      </c>
      <c r="M514">
        <f>VLOOKUP(A514,Dias_Madrid!$A$1:$B$19,2,FALSE)</f>
        <v>13</v>
      </c>
      <c r="N514" t="str">
        <f>IF(C514&gt;DATE(2020,4,1),"Si","No")</f>
        <v>Si</v>
      </c>
      <c r="O514" t="str">
        <f>IF(B514=13,"S","N")</f>
        <v>N</v>
      </c>
    </row>
    <row r="515" spans="1:15" x14ac:dyDescent="0.2">
      <c r="A515" t="s">
        <v>7</v>
      </c>
      <c r="B515">
        <v>14</v>
      </c>
      <c r="C515" s="3">
        <v>43927</v>
      </c>
      <c r="D515" s="2">
        <v>1283</v>
      </c>
      <c r="E515">
        <v>60.11</v>
      </c>
      <c r="F515" s="2">
        <v>500</v>
      </c>
      <c r="G515">
        <v>84</v>
      </c>
      <c r="H515">
        <v>78</v>
      </c>
      <c r="I515" s="2">
        <v>193</v>
      </c>
      <c r="J515" t="str">
        <f>IF(C515&gt;DATE(2020,3,22),"Si","No")</f>
        <v>Si</v>
      </c>
      <c r="K515" t="s">
        <v>55</v>
      </c>
      <c r="L515" t="str">
        <f>IF(C515&gt;DATE(2020,3,15),IF(C515&gt;DATE(2020,3,22),"Fuerte","Debil"),"No")</f>
        <v>Fuerte</v>
      </c>
      <c r="M515">
        <f>VLOOKUP(A515,Dias_Madrid!$A$1:$B$19,2,FALSE)</f>
        <v>13</v>
      </c>
      <c r="N515" t="str">
        <f>IF(C515&gt;DATE(2020,4,1),"Si","No")</f>
        <v>Si</v>
      </c>
      <c r="O515" t="str">
        <f>IF(B515=13,"S","N")</f>
        <v>N</v>
      </c>
    </row>
    <row r="516" spans="1:15" x14ac:dyDescent="0.2">
      <c r="A516" t="s">
        <v>7</v>
      </c>
      <c r="B516">
        <v>14</v>
      </c>
      <c r="C516" s="3">
        <v>43928</v>
      </c>
      <c r="D516" s="2">
        <v>1326</v>
      </c>
      <c r="E516">
        <v>56.83</v>
      </c>
      <c r="F516" s="2">
        <v>515</v>
      </c>
      <c r="G516">
        <v>86</v>
      </c>
      <c r="H516">
        <v>85</v>
      </c>
      <c r="I516" s="2">
        <v>203</v>
      </c>
      <c r="J516" t="str">
        <f>IF(C516&gt;DATE(2020,3,22),"Si","No")</f>
        <v>Si</v>
      </c>
      <c r="K516" t="s">
        <v>55</v>
      </c>
      <c r="L516" t="str">
        <f>IF(C516&gt;DATE(2020,3,15),IF(C516&gt;DATE(2020,3,22),"Fuerte","Debil"),"No")</f>
        <v>Fuerte</v>
      </c>
      <c r="M516">
        <f>VLOOKUP(A516,Dias_Madrid!$A$1:$B$19,2,FALSE)</f>
        <v>13</v>
      </c>
      <c r="N516" t="str">
        <f>IF(C516&gt;DATE(2020,4,1),"Si","No")</f>
        <v>Si</v>
      </c>
      <c r="O516" t="str">
        <f>IF(B516=13,"S","N")</f>
        <v>N</v>
      </c>
    </row>
    <row r="517" spans="1:15" x14ac:dyDescent="0.2">
      <c r="A517" t="s">
        <v>7</v>
      </c>
      <c r="B517">
        <v>14</v>
      </c>
      <c r="C517" s="3">
        <v>43929</v>
      </c>
      <c r="D517" s="2">
        <v>1356</v>
      </c>
      <c r="E517">
        <v>50.87</v>
      </c>
      <c r="F517" s="2">
        <v>533</v>
      </c>
      <c r="G517">
        <v>87</v>
      </c>
      <c r="H517">
        <v>88</v>
      </c>
      <c r="I517" s="2">
        <v>219</v>
      </c>
      <c r="J517" t="str">
        <f>IF(C517&gt;DATE(2020,3,22),"Si","No")</f>
        <v>Si</v>
      </c>
      <c r="K517" t="s">
        <v>55</v>
      </c>
      <c r="L517" t="str">
        <f>IF(C517&gt;DATE(2020,3,15),IF(C517&gt;DATE(2020,3,22),"Fuerte","Debil"),"No")</f>
        <v>Fuerte</v>
      </c>
      <c r="M517">
        <f>VLOOKUP(A517,Dias_Madrid!$A$1:$B$19,2,FALSE)</f>
        <v>13</v>
      </c>
      <c r="N517" t="str">
        <f>IF(C517&gt;DATE(2020,4,1),"Si","No")</f>
        <v>Si</v>
      </c>
      <c r="O517" t="str">
        <f>IF(B517=13,"S","N")</f>
        <v>N</v>
      </c>
    </row>
    <row r="518" spans="1:15" x14ac:dyDescent="0.2">
      <c r="A518" t="s">
        <v>7</v>
      </c>
      <c r="B518">
        <v>14</v>
      </c>
      <c r="C518" s="3">
        <v>43930</v>
      </c>
      <c r="D518" s="2">
        <v>1383</v>
      </c>
      <c r="E518">
        <v>44.78</v>
      </c>
      <c r="F518" s="2">
        <v>533</v>
      </c>
      <c r="G518">
        <v>88</v>
      </c>
      <c r="H518">
        <v>90</v>
      </c>
      <c r="I518" s="2">
        <v>255</v>
      </c>
      <c r="J518" t="str">
        <f>IF(C518&gt;DATE(2020,3,22),"Si","No")</f>
        <v>Si</v>
      </c>
      <c r="K518" t="s">
        <v>55</v>
      </c>
      <c r="L518" t="str">
        <f>IF(C518&gt;DATE(2020,3,15),IF(C518&gt;DATE(2020,3,22),"Fuerte","Debil"),"No")</f>
        <v>Fuerte</v>
      </c>
      <c r="M518">
        <f>VLOOKUP(A518,Dias_Madrid!$A$1:$B$19,2,FALSE)</f>
        <v>13</v>
      </c>
      <c r="N518" t="str">
        <f>IF(C518&gt;DATE(2020,4,1),"Si","No")</f>
        <v>Si</v>
      </c>
      <c r="O518" t="str">
        <f>IF(B518=13,"S","N")</f>
        <v>N</v>
      </c>
    </row>
    <row r="519" spans="1:15" x14ac:dyDescent="0.2">
      <c r="A519" t="s">
        <v>7</v>
      </c>
      <c r="B519">
        <v>14</v>
      </c>
      <c r="C519" s="3">
        <v>43931</v>
      </c>
      <c r="D519" s="2">
        <v>1413</v>
      </c>
      <c r="E519">
        <v>40.9</v>
      </c>
      <c r="F519" s="2">
        <v>533</v>
      </c>
      <c r="G519">
        <v>88</v>
      </c>
      <c r="H519">
        <v>94</v>
      </c>
      <c r="I519" s="2">
        <v>275</v>
      </c>
      <c r="J519" t="str">
        <f>IF(C519&gt;DATE(2020,3,22),"Si","No")</f>
        <v>Si</v>
      </c>
      <c r="K519" t="s">
        <v>55</v>
      </c>
      <c r="L519" t="str">
        <f>IF(C519&gt;DATE(2020,3,15),IF(C519&gt;DATE(2020,3,22),"Fuerte","Debil"),"No")</f>
        <v>Fuerte</v>
      </c>
      <c r="M519">
        <f>VLOOKUP(A519,Dias_Madrid!$A$1:$B$19,2,FALSE)</f>
        <v>13</v>
      </c>
      <c r="N519" t="str">
        <f>IF(C519&gt;DATE(2020,4,1),"Si","No")</f>
        <v>Si</v>
      </c>
      <c r="O519" t="str">
        <f>IF(B519=13,"S","N")</f>
        <v>N</v>
      </c>
    </row>
    <row r="520" spans="1:15" x14ac:dyDescent="0.2">
      <c r="A520" s="1" t="s">
        <v>8</v>
      </c>
      <c r="B520">
        <v>15</v>
      </c>
      <c r="C520" s="3">
        <v>43895</v>
      </c>
      <c r="D520">
        <v>3</v>
      </c>
      <c r="E520">
        <v>0.46</v>
      </c>
      <c r="G520">
        <v>1</v>
      </c>
      <c r="H520">
        <v>0</v>
      </c>
      <c r="I520" s="3"/>
      <c r="J520" t="str">
        <f>IF(C520&gt;DATE(2020,3,22),"Si","No")</f>
        <v>No</v>
      </c>
      <c r="K520" t="s">
        <v>55</v>
      </c>
      <c r="L520" t="str">
        <f>IF(C520&gt;DATE(2020,3,15),IF(C520&gt;DATE(2020,3,22),"Fuerte","Debil"),"No")</f>
        <v>No</v>
      </c>
      <c r="M520">
        <f>VLOOKUP(A520,Dias_Madrid!$A$1:$B$19,2,FALSE)</f>
        <v>1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s="1" t="s">
        <v>8</v>
      </c>
      <c r="B521">
        <v>15</v>
      </c>
      <c r="C521" s="3">
        <v>43896</v>
      </c>
      <c r="D521">
        <v>3</v>
      </c>
      <c r="E521">
        <v>0.46</v>
      </c>
      <c r="G521">
        <v>1</v>
      </c>
      <c r="H521">
        <v>0</v>
      </c>
      <c r="I521" s="3"/>
      <c r="J521" t="str">
        <f>IF(C521&gt;DATE(2020,3,22),"Si","No")</f>
        <v>No</v>
      </c>
      <c r="K521" t="s">
        <v>55</v>
      </c>
      <c r="L521" t="str">
        <f>IF(C521&gt;DATE(2020,3,15),IF(C521&gt;DATE(2020,3,22),"Fuerte","Debil"),"No")</f>
        <v>No</v>
      </c>
      <c r="M521">
        <f>VLOOKUP(A521,Dias_Madrid!$A$1:$B$19,2,FALSE)</f>
        <v>1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s="1" t="s">
        <v>8</v>
      </c>
      <c r="B522">
        <v>15</v>
      </c>
      <c r="C522" s="3">
        <v>43897</v>
      </c>
      <c r="D522">
        <v>3</v>
      </c>
      <c r="E522">
        <v>0.46</v>
      </c>
      <c r="G522">
        <v>1</v>
      </c>
      <c r="H522">
        <v>0</v>
      </c>
      <c r="I522" s="3"/>
      <c r="J522" t="str">
        <f>IF(C522&gt;DATE(2020,3,22),"Si","No")</f>
        <v>No</v>
      </c>
      <c r="K522" t="s">
        <v>55</v>
      </c>
      <c r="L522" t="str">
        <f>IF(C522&gt;DATE(2020,3,15),IF(C522&gt;DATE(2020,3,22),"Fuerte","Debil"),"No")</f>
        <v>No</v>
      </c>
      <c r="M522">
        <f>VLOOKUP(A522,Dias_Madrid!$A$1:$B$19,2,FALSE)</f>
        <v>1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s="1" t="s">
        <v>8</v>
      </c>
      <c r="B523">
        <v>15</v>
      </c>
      <c r="C523" s="3">
        <v>43898</v>
      </c>
      <c r="D523">
        <v>3</v>
      </c>
      <c r="E523">
        <v>0.46</v>
      </c>
      <c r="G523">
        <v>1</v>
      </c>
      <c r="H523">
        <v>0</v>
      </c>
      <c r="I523" s="3"/>
      <c r="J523" t="str">
        <f>IF(C523&gt;DATE(2020,3,22),"Si","No")</f>
        <v>No</v>
      </c>
      <c r="K523" t="s">
        <v>55</v>
      </c>
      <c r="L523" t="str">
        <f>IF(C523&gt;DATE(2020,3,15),IF(C523&gt;DATE(2020,3,22),"Fuerte","Debil"),"No")</f>
        <v>No</v>
      </c>
      <c r="M523">
        <f>VLOOKUP(A523,Dias_Madrid!$A$1:$B$19,2,FALSE)</f>
        <v>1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s="1" t="s">
        <v>8</v>
      </c>
      <c r="B524">
        <v>15</v>
      </c>
      <c r="C524" s="3">
        <v>43899</v>
      </c>
      <c r="D524">
        <v>12</v>
      </c>
      <c r="E524">
        <v>1.83</v>
      </c>
      <c r="G524">
        <v>2</v>
      </c>
      <c r="H524">
        <v>0</v>
      </c>
      <c r="I524" s="3"/>
      <c r="J524" t="str">
        <f>IF(C524&gt;DATE(2020,3,22),"Si","No")</f>
        <v>No</v>
      </c>
      <c r="K524" t="s">
        <v>55</v>
      </c>
      <c r="L524" t="str">
        <f>IF(C524&gt;DATE(2020,3,15),IF(C524&gt;DATE(2020,3,22),"Fuerte","Debil"),"No")</f>
        <v>No</v>
      </c>
      <c r="M524">
        <f>VLOOKUP(A524,Dias_Madrid!$A$1:$B$19,2,FALSE)</f>
        <v>1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s="1" t="s">
        <v>8</v>
      </c>
      <c r="B525">
        <v>15</v>
      </c>
      <c r="C525" s="3">
        <v>43900</v>
      </c>
      <c r="D525" s="9">
        <v>46</v>
      </c>
      <c r="E525">
        <v>7.03</v>
      </c>
      <c r="G525" s="9">
        <v>3</v>
      </c>
      <c r="H525" s="9">
        <v>0</v>
      </c>
      <c r="I525" s="3"/>
      <c r="J525" t="str">
        <f>IF(C525&gt;DATE(2020,3,22),"Si","No")</f>
        <v>No</v>
      </c>
      <c r="K525" t="s">
        <v>55</v>
      </c>
      <c r="L525" t="str">
        <f>IF(C525&gt;DATE(2020,3,15),IF(C525&gt;DATE(2020,3,22),"Fuerte","Debil"),"No")</f>
        <v>No</v>
      </c>
      <c r="M525">
        <f>VLOOKUP(A525,Dias_Madrid!$A$1:$B$19,2,FALSE)</f>
        <v>1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s="1" t="s">
        <v>8</v>
      </c>
      <c r="B526">
        <v>15</v>
      </c>
      <c r="C526" s="3">
        <v>43901</v>
      </c>
      <c r="D526" s="9">
        <v>73</v>
      </c>
      <c r="E526">
        <v>11.16</v>
      </c>
      <c r="G526" s="9">
        <v>3</v>
      </c>
      <c r="H526" s="9">
        <v>0</v>
      </c>
      <c r="I526" s="3"/>
      <c r="J526" t="str">
        <f>IF(C526&gt;DATE(2020,3,22),"Si","No")</f>
        <v>No</v>
      </c>
      <c r="K526" t="s">
        <v>55</v>
      </c>
      <c r="L526" t="str">
        <f>IF(C526&gt;DATE(2020,3,15),IF(C526&gt;DATE(2020,3,22),"Fuerte","Debil"),"No")</f>
        <v>No</v>
      </c>
      <c r="M526">
        <f>VLOOKUP(A526,Dias_Madrid!$A$1:$B$19,2,FALSE)</f>
        <v>1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s="1" t="s">
        <v>8</v>
      </c>
      <c r="B527">
        <v>15</v>
      </c>
      <c r="C527" s="3">
        <v>43902</v>
      </c>
      <c r="D527" s="9">
        <v>130</v>
      </c>
      <c r="E527">
        <v>19.87</v>
      </c>
      <c r="G527" s="9">
        <v>4</v>
      </c>
      <c r="H527" s="9">
        <v>0</v>
      </c>
      <c r="I527" s="3"/>
      <c r="J527" t="str">
        <f>IF(C527&gt;DATE(2020,3,22),"Si","No")</f>
        <v>No</v>
      </c>
      <c r="K527" t="s">
        <v>55</v>
      </c>
      <c r="L527" t="str">
        <f>IF(C527&gt;DATE(2020,3,15),IF(C527&gt;DATE(2020,3,22),"Fuerte","Debil"),"No")</f>
        <v>No</v>
      </c>
      <c r="M527">
        <f>VLOOKUP(A527,Dias_Madrid!$A$1:$B$19,2,FALSE)</f>
        <v>1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s="1" t="s">
        <v>8</v>
      </c>
      <c r="B528">
        <v>15</v>
      </c>
      <c r="C528" s="3">
        <v>43903</v>
      </c>
      <c r="D528" s="9">
        <v>146</v>
      </c>
      <c r="G528" s="9"/>
      <c r="H528" s="9">
        <v>0</v>
      </c>
      <c r="I528" s="3"/>
      <c r="J528" t="str">
        <f>IF(C528&gt;DATE(2020,3,22),"Si","No")</f>
        <v>No</v>
      </c>
      <c r="K528" t="s">
        <v>55</v>
      </c>
      <c r="L528" t="str">
        <f>IF(C528&gt;DATE(2020,3,15),IF(C528&gt;DATE(2020,3,22),"Fuerte","Debil"),"No")</f>
        <v>No</v>
      </c>
      <c r="M528">
        <f>VLOOKUP(A528,Dias_Madrid!$A$1:$B$19,2,FALSE)</f>
        <v>1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s="1" t="s">
        <v>8</v>
      </c>
      <c r="B529">
        <v>15</v>
      </c>
      <c r="C529" s="3">
        <v>43904</v>
      </c>
      <c r="D529" s="9">
        <v>183</v>
      </c>
      <c r="G529" s="9"/>
      <c r="H529" s="9">
        <v>0</v>
      </c>
      <c r="I529" s="3"/>
      <c r="J529" t="str">
        <f>IF(C529&gt;DATE(2020,3,22),"Si","No")</f>
        <v>No</v>
      </c>
      <c r="K529" t="s">
        <v>55</v>
      </c>
      <c r="L529" t="str">
        <f>IF(C529&gt;DATE(2020,3,15),IF(C529&gt;DATE(2020,3,22),"Fuerte","Debil"),"No")</f>
        <v>No</v>
      </c>
      <c r="M529">
        <f>VLOOKUP(A529,Dias_Madrid!$A$1:$B$19,2,FALSE)</f>
        <v>1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s="1" t="s">
        <v>8</v>
      </c>
      <c r="B530">
        <v>15</v>
      </c>
      <c r="C530" s="3">
        <v>43905</v>
      </c>
      <c r="D530" s="11">
        <v>274</v>
      </c>
      <c r="E530">
        <v>41.73</v>
      </c>
      <c r="G530" s="9">
        <v>5</v>
      </c>
      <c r="H530" s="9">
        <v>1</v>
      </c>
      <c r="I530" s="3"/>
      <c r="J530" t="str">
        <f>IF(C530&gt;DATE(2020,3,22),"Si","No")</f>
        <v>No</v>
      </c>
      <c r="K530" t="s">
        <v>55</v>
      </c>
      <c r="L530" t="str">
        <f>IF(C530&gt;DATE(2020,3,15),IF(C530&gt;DATE(2020,3,22),"Fuerte","Debil"),"No")</f>
        <v>No</v>
      </c>
      <c r="M530">
        <f>VLOOKUP(A530,Dias_Madrid!$A$1:$B$19,2,FALSE)</f>
        <v>1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s="1" t="s">
        <v>8</v>
      </c>
      <c r="B531">
        <v>15</v>
      </c>
      <c r="C531" s="3">
        <v>43906</v>
      </c>
      <c r="D531" s="9">
        <v>313</v>
      </c>
      <c r="E531">
        <v>47.69</v>
      </c>
      <c r="G531" s="9">
        <v>10</v>
      </c>
      <c r="H531" s="9">
        <v>2</v>
      </c>
      <c r="I531" s="3"/>
      <c r="J531" t="str">
        <f>IF(C531&gt;DATE(2020,3,22),"Si","No")</f>
        <v>No</v>
      </c>
      <c r="K531" t="s">
        <v>55</v>
      </c>
      <c r="L531" t="str">
        <f>IF(C531&gt;DATE(2020,3,15),IF(C531&gt;DATE(2020,3,22),"Fuerte","Debil"),"No")</f>
        <v>Debil</v>
      </c>
      <c r="M531">
        <f>VLOOKUP(A531,Dias_Madrid!$A$1:$B$19,2,FALSE)</f>
        <v>1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s="1" t="s">
        <v>8</v>
      </c>
      <c r="B532">
        <v>15</v>
      </c>
      <c r="C532" s="3">
        <v>43907</v>
      </c>
      <c r="D532" s="9">
        <v>386</v>
      </c>
      <c r="E532">
        <v>58.54</v>
      </c>
      <c r="G532" s="9">
        <v>10</v>
      </c>
      <c r="H532" s="9">
        <v>3</v>
      </c>
      <c r="I532" s="3"/>
      <c r="J532" t="str">
        <f>IF(C532&gt;DATE(2020,3,22),"Si","No")</f>
        <v>No</v>
      </c>
      <c r="K532" t="s">
        <v>55</v>
      </c>
      <c r="L532" t="str">
        <f>IF(C532&gt;DATE(2020,3,15),IF(C532&gt;DATE(2020,3,22),"Fuerte","Debil"),"No")</f>
        <v>Debil</v>
      </c>
      <c r="M532">
        <f>VLOOKUP(A532,Dias_Madrid!$A$1:$B$19,2,FALSE)</f>
        <v>1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s="1" t="s">
        <v>8</v>
      </c>
      <c r="B533">
        <v>15</v>
      </c>
      <c r="C533" s="3">
        <v>43908</v>
      </c>
      <c r="D533" s="9">
        <v>482</v>
      </c>
      <c r="E533">
        <v>73.22</v>
      </c>
      <c r="G533" s="9">
        <v>11</v>
      </c>
      <c r="H533" s="9">
        <v>4</v>
      </c>
      <c r="I533" s="3"/>
      <c r="J533" t="str">
        <f>IF(C533&gt;DATE(2020,3,22),"Si","No")</f>
        <v>No</v>
      </c>
      <c r="K533" t="s">
        <v>55</v>
      </c>
      <c r="L533" t="str">
        <f>IF(C533&gt;DATE(2020,3,15),IF(C533&gt;DATE(2020,3,22),"Fuerte","Debil"),"No")</f>
        <v>Debil</v>
      </c>
      <c r="M533">
        <f>VLOOKUP(A533,Dias_Madrid!$A$1:$B$19,2,FALSE)</f>
        <v>1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s="1" t="s">
        <v>8</v>
      </c>
      <c r="B534">
        <v>15</v>
      </c>
      <c r="C534" s="3">
        <v>43909</v>
      </c>
      <c r="D534" s="9">
        <v>554</v>
      </c>
      <c r="E534">
        <v>84.22</v>
      </c>
      <c r="G534" s="9">
        <v>19</v>
      </c>
      <c r="H534" s="9">
        <v>5</v>
      </c>
      <c r="I534" s="3"/>
      <c r="J534" t="str">
        <f>IF(C534&gt;DATE(2020,3,22),"Si","No")</f>
        <v>No</v>
      </c>
      <c r="K534" t="s">
        <v>55</v>
      </c>
      <c r="L534" t="str">
        <f>IF(C534&gt;DATE(2020,3,15),IF(C534&gt;DATE(2020,3,22),"Fuerte","Debil"),"No")</f>
        <v>Debil</v>
      </c>
      <c r="M534">
        <f>VLOOKUP(A534,Dias_Madrid!$A$1:$B$19,2,FALSE)</f>
        <v>1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s="1" t="s">
        <v>8</v>
      </c>
      <c r="B535">
        <v>15</v>
      </c>
      <c r="C535" s="3">
        <v>43910</v>
      </c>
      <c r="D535">
        <v>664</v>
      </c>
      <c r="E535">
        <v>101.04</v>
      </c>
      <c r="F535">
        <v>222</v>
      </c>
      <c r="G535">
        <v>25</v>
      </c>
      <c r="H535">
        <v>9</v>
      </c>
      <c r="I535" s="3"/>
      <c r="J535" t="str">
        <f>IF(C535&gt;DATE(2020,3,22),"Si","No")</f>
        <v>No</v>
      </c>
      <c r="K535" t="s">
        <v>55</v>
      </c>
      <c r="L535" t="str">
        <f>IF(C535&gt;DATE(2020,3,15),IF(C535&gt;DATE(2020,3,22),"Fuerte","Debil"),"No")</f>
        <v>Debil</v>
      </c>
      <c r="M535">
        <f>VLOOKUP(A535,Dias_Madrid!$A$1:$B$19,2,FALSE)</f>
        <v>1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8</v>
      </c>
      <c r="B536">
        <v>15</v>
      </c>
      <c r="C536" s="3">
        <v>43911</v>
      </c>
      <c r="D536">
        <v>794</v>
      </c>
      <c r="E536">
        <v>120.91</v>
      </c>
      <c r="F536">
        <v>288</v>
      </c>
      <c r="G536">
        <v>30</v>
      </c>
      <c r="H536">
        <v>14</v>
      </c>
      <c r="I536" s="3"/>
      <c r="J536" t="str">
        <f>IF(C536&gt;DATE(2020,3,22),"Si","No")</f>
        <v>No</v>
      </c>
      <c r="K536" t="s">
        <v>55</v>
      </c>
      <c r="L536" t="str">
        <f>IF(C536&gt;DATE(2020,3,15),IF(C536&gt;DATE(2020,3,22),"Fuerte","Debil"),"No")</f>
        <v>Debil</v>
      </c>
      <c r="M536">
        <f>VLOOKUP(A536,Dias_Madrid!$A$1:$B$19,2,FALSE)</f>
        <v>1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t="s">
        <v>8</v>
      </c>
      <c r="B537">
        <v>15</v>
      </c>
      <c r="C537" s="3">
        <v>43912</v>
      </c>
      <c r="D537">
        <v>886</v>
      </c>
      <c r="E537">
        <v>134.97</v>
      </c>
      <c r="F537">
        <v>339</v>
      </c>
      <c r="G537">
        <v>40</v>
      </c>
      <c r="H537">
        <v>24</v>
      </c>
      <c r="I537">
        <v>7</v>
      </c>
      <c r="J537" t="str">
        <f>IF(C537&gt;DATE(2020,3,22),"Si","No")</f>
        <v>No</v>
      </c>
      <c r="K537" t="s">
        <v>55</v>
      </c>
      <c r="L537" t="str">
        <f>IF(C537&gt;DATE(2020,3,15),IF(C537&gt;DATE(2020,3,22),"Fuerte","Debil"),"No")</f>
        <v>Debil</v>
      </c>
      <c r="M537">
        <f>VLOOKUP(A537,Dias_Madrid!$A$1:$B$19,2,FALSE)</f>
        <v>1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s="1" t="s">
        <v>8</v>
      </c>
      <c r="B538">
        <v>15</v>
      </c>
      <c r="C538" s="3">
        <v>43913</v>
      </c>
      <c r="D538" s="2">
        <v>1014</v>
      </c>
      <c r="E538">
        <v>153.16</v>
      </c>
      <c r="F538">
        <v>405</v>
      </c>
      <c r="G538">
        <v>45</v>
      </c>
      <c r="H538">
        <v>31</v>
      </c>
      <c r="I538">
        <v>11</v>
      </c>
      <c r="J538" t="str">
        <f>IF(C538&gt;DATE(2020,3,22),"Si","No")</f>
        <v>Si</v>
      </c>
      <c r="K538" t="s">
        <v>55</v>
      </c>
      <c r="L538" t="str">
        <f>IF(C538&gt;DATE(2020,3,15),IF(C538&gt;DATE(2020,3,22),"Fuerte","Debil"),"No")</f>
        <v>Fuerte</v>
      </c>
      <c r="M538">
        <f>VLOOKUP(A538,Dias_Madrid!$A$1:$B$19,2,FALSE)</f>
        <v>1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s="1" t="s">
        <v>8</v>
      </c>
      <c r="B539">
        <v>15</v>
      </c>
      <c r="C539" s="3">
        <v>43914</v>
      </c>
      <c r="D539" s="2">
        <v>1197</v>
      </c>
      <c r="E539">
        <v>176.39</v>
      </c>
      <c r="F539">
        <v>506</v>
      </c>
      <c r="G539">
        <v>51</v>
      </c>
      <c r="H539">
        <v>33</v>
      </c>
      <c r="I539">
        <v>23</v>
      </c>
      <c r="J539" t="str">
        <f>IF(C539&gt;DATE(2020,3,22),"Si","No")</f>
        <v>Si</v>
      </c>
      <c r="K539" t="s">
        <v>55</v>
      </c>
      <c r="L539" t="str">
        <f>IF(C539&gt;DATE(2020,3,15),IF(C539&gt;DATE(2020,3,22),"Fuerte","Debil"),"No")</f>
        <v>Fuerte</v>
      </c>
      <c r="M539">
        <f>VLOOKUP(A539,Dias_Madrid!$A$1:$B$19,2,FALSE)</f>
        <v>1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s="1" t="s">
        <v>8</v>
      </c>
      <c r="B540">
        <v>15</v>
      </c>
      <c r="C540" s="3">
        <v>43915</v>
      </c>
      <c r="D540" s="2">
        <v>1411</v>
      </c>
      <c r="E540">
        <v>205.05</v>
      </c>
      <c r="F540">
        <v>649</v>
      </c>
      <c r="G540">
        <v>54</v>
      </c>
      <c r="H540">
        <v>49</v>
      </c>
      <c r="I540">
        <v>35</v>
      </c>
      <c r="J540" t="str">
        <f>IF(C540&gt;DATE(2020,3,22),"Si","No")</f>
        <v>Si</v>
      </c>
      <c r="K540" t="s">
        <v>55</v>
      </c>
      <c r="L540" t="str">
        <f>IF(C540&gt;DATE(2020,3,15),IF(C540&gt;DATE(2020,3,22),"Fuerte","Debil"),"No")</f>
        <v>Fuerte</v>
      </c>
      <c r="M540">
        <f>VLOOKUP(A540,Dias_Madrid!$A$1:$B$19,2,FALSE)</f>
        <v>1</v>
      </c>
      <c r="N540" t="str">
        <f>IF(C540&gt;DATE(2020,4,1),"Si","No")</f>
        <v>No</v>
      </c>
      <c r="O540" t="str">
        <f>IF(B540=13,"S","N")</f>
        <v>N</v>
      </c>
    </row>
    <row r="541" spans="1:15" x14ac:dyDescent="0.2">
      <c r="A541" s="1" t="s">
        <v>8</v>
      </c>
      <c r="B541">
        <v>15</v>
      </c>
      <c r="C541" s="3">
        <v>43916</v>
      </c>
      <c r="D541" s="2">
        <v>1641</v>
      </c>
      <c r="E541">
        <v>230.96</v>
      </c>
      <c r="F541">
        <v>732</v>
      </c>
      <c r="G541">
        <v>75</v>
      </c>
      <c r="H541">
        <v>58</v>
      </c>
      <c r="I541">
        <v>70</v>
      </c>
      <c r="J541" t="str">
        <f>IF(C541&gt;DATE(2020,3,22),"Si","No")</f>
        <v>Si</v>
      </c>
      <c r="K541" t="s">
        <v>55</v>
      </c>
      <c r="L541" t="str">
        <f>IF(C541&gt;DATE(2020,3,15),IF(C541&gt;DATE(2020,3,22),"Fuerte","Debil"),"No")</f>
        <v>Fuerte</v>
      </c>
      <c r="M541">
        <f>VLOOKUP(A541,Dias_Madrid!$A$1:$B$19,2,FALSE)</f>
        <v>1</v>
      </c>
      <c r="N541" t="str">
        <f>IF(C541&gt;DATE(2020,4,1),"Si","No")</f>
        <v>No</v>
      </c>
      <c r="O541" t="str">
        <f>IF(B541=13,"S","N")</f>
        <v>N</v>
      </c>
    </row>
    <row r="542" spans="1:15" x14ac:dyDescent="0.2">
      <c r="A542" s="1" t="s">
        <v>8</v>
      </c>
      <c r="B542">
        <v>15</v>
      </c>
      <c r="C542" s="3">
        <v>43917</v>
      </c>
      <c r="D542" s="2">
        <v>1829</v>
      </c>
      <c r="E542" s="2">
        <v>257.26</v>
      </c>
      <c r="F542" s="2">
        <v>827</v>
      </c>
      <c r="G542">
        <v>84</v>
      </c>
      <c r="H542">
        <v>70</v>
      </c>
      <c r="I542">
        <v>98</v>
      </c>
      <c r="J542" t="str">
        <f>IF(C542&gt;DATE(2020,3,22),"Si","No")</f>
        <v>Si</v>
      </c>
      <c r="K542" t="s">
        <v>55</v>
      </c>
      <c r="L542" t="str">
        <f>IF(C542&gt;DATE(2020,3,15),IF(C542&gt;DATE(2020,3,22),"Fuerte","Debil"),"No")</f>
        <v>Fuerte</v>
      </c>
      <c r="M542">
        <f>VLOOKUP(A542,Dias_Madrid!$A$1:$B$19,2,FALSE)</f>
        <v>1</v>
      </c>
      <c r="N542" t="str">
        <f>IF(C542&gt;DATE(2020,4,1),"Si","No")</f>
        <v>No</v>
      </c>
      <c r="O542" t="str">
        <f>IF(B542=13,"S","N")</f>
        <v>N</v>
      </c>
    </row>
    <row r="543" spans="1:15" x14ac:dyDescent="0.2">
      <c r="A543" s="1" t="s">
        <v>8</v>
      </c>
      <c r="B543">
        <v>15</v>
      </c>
      <c r="C543" s="3">
        <v>43918</v>
      </c>
      <c r="D543" s="2">
        <v>2011</v>
      </c>
      <c r="E543" s="2">
        <v>279.42</v>
      </c>
      <c r="F543" s="2">
        <v>896</v>
      </c>
      <c r="G543">
        <v>90</v>
      </c>
      <c r="H543">
        <v>84</v>
      </c>
      <c r="I543">
        <v>125</v>
      </c>
      <c r="J543" t="str">
        <f>IF(C543&gt;DATE(2020,3,22),"Si","No")</f>
        <v>Si</v>
      </c>
      <c r="K543" t="s">
        <v>55</v>
      </c>
      <c r="L543" t="str">
        <f>IF(C543&gt;DATE(2020,3,15),IF(C543&gt;DATE(2020,3,22),"Fuerte","Debil"),"No")</f>
        <v>Fuerte</v>
      </c>
      <c r="M543">
        <f>VLOOKUP(A543,Dias_Madrid!$A$1:$B$19,2,FALSE)</f>
        <v>1</v>
      </c>
      <c r="N543" t="str">
        <f>IF(C543&gt;DATE(2020,4,1),"Si","No")</f>
        <v>No</v>
      </c>
      <c r="O543" t="str">
        <f>IF(B543=13,"S","N")</f>
        <v>N</v>
      </c>
    </row>
    <row r="544" spans="1:15" x14ac:dyDescent="0.2">
      <c r="A544" s="1" t="s">
        <v>8</v>
      </c>
      <c r="B544">
        <v>15</v>
      </c>
      <c r="C544" s="3">
        <v>43919</v>
      </c>
      <c r="D544" s="2">
        <v>2146</v>
      </c>
      <c r="E544">
        <v>286.14</v>
      </c>
      <c r="F544">
        <v>955</v>
      </c>
      <c r="G544">
        <v>96</v>
      </c>
      <c r="H544">
        <v>102</v>
      </c>
      <c r="I544">
        <v>161</v>
      </c>
      <c r="J544" t="str">
        <f>IF(C544&gt;DATE(2020,3,22),"Si","No")</f>
        <v>Si</v>
      </c>
      <c r="K544" t="s">
        <v>55</v>
      </c>
      <c r="L544" t="str">
        <f>IF(C544&gt;DATE(2020,3,15),IF(C544&gt;DATE(2020,3,22),"Fuerte","Debil"),"No")</f>
        <v>Fuerte</v>
      </c>
      <c r="M544">
        <f>VLOOKUP(A544,Dias_Madrid!$A$1:$B$19,2,FALSE)</f>
        <v>1</v>
      </c>
      <c r="N544" t="str">
        <f>IF(C544&gt;DATE(2020,4,1),"Si","No")</f>
        <v>No</v>
      </c>
      <c r="O544" t="str">
        <f>IF(B544=13,"S","N")</f>
        <v>N</v>
      </c>
    </row>
    <row r="545" spans="1:15" x14ac:dyDescent="0.2">
      <c r="A545" s="1" t="s">
        <v>8</v>
      </c>
      <c r="B545">
        <v>15</v>
      </c>
      <c r="C545" s="3">
        <v>43920</v>
      </c>
      <c r="D545" s="2">
        <v>2305</v>
      </c>
      <c r="E545" s="2">
        <v>304.49</v>
      </c>
      <c r="F545" s="2">
        <v>1035</v>
      </c>
      <c r="G545">
        <v>99</v>
      </c>
      <c r="H545">
        <v>113</v>
      </c>
      <c r="I545">
        <v>192</v>
      </c>
      <c r="J545" t="str">
        <f>IF(C545&gt;DATE(2020,3,22),"Si","No")</f>
        <v>Si</v>
      </c>
      <c r="K545" t="s">
        <v>55</v>
      </c>
      <c r="L545" t="str">
        <f>IF(C545&gt;DATE(2020,3,15),IF(C545&gt;DATE(2020,3,22),"Fuerte","Debil"),"No")</f>
        <v>Fuerte</v>
      </c>
      <c r="M545">
        <f>VLOOKUP(A545,Dias_Madrid!$A$1:$B$19,2,FALSE)</f>
        <v>1</v>
      </c>
      <c r="N545" t="str">
        <f>IF(C545&gt;DATE(2020,4,1),"Si","No")</f>
        <v>No</v>
      </c>
      <c r="O545" t="str">
        <f>IF(B545=13,"S","N")</f>
        <v>N</v>
      </c>
    </row>
    <row r="546" spans="1:15" x14ac:dyDescent="0.2">
      <c r="A546" s="1" t="s">
        <v>8</v>
      </c>
      <c r="B546">
        <v>15</v>
      </c>
      <c r="C546" s="3">
        <v>43921</v>
      </c>
      <c r="D546" s="2">
        <v>2497</v>
      </c>
      <c r="E546" s="2">
        <v>322.68</v>
      </c>
      <c r="F546" s="2">
        <v>1120</v>
      </c>
      <c r="G546" s="2">
        <v>104</v>
      </c>
      <c r="H546" s="2">
        <v>130</v>
      </c>
      <c r="I546" s="2">
        <v>236</v>
      </c>
      <c r="J546" t="str">
        <f>IF(C546&gt;DATE(2020,3,22),"Si","No")</f>
        <v>Si</v>
      </c>
      <c r="K546" t="s">
        <v>55</v>
      </c>
      <c r="L546" t="str">
        <f>IF(C546&gt;DATE(2020,3,15),IF(C546&gt;DATE(2020,3,22),"Fuerte","Debil"),"No")</f>
        <v>Fuerte</v>
      </c>
      <c r="M546">
        <f>VLOOKUP(A546,Dias_Madrid!$A$1:$B$19,2,FALSE)</f>
        <v>1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s="1" t="s">
        <v>8</v>
      </c>
      <c r="B547">
        <v>15</v>
      </c>
      <c r="C547" s="3">
        <v>43922</v>
      </c>
      <c r="D547" s="2">
        <v>2682</v>
      </c>
      <c r="E547">
        <v>336.28</v>
      </c>
      <c r="F547" s="2">
        <v>1181</v>
      </c>
      <c r="G547">
        <v>108</v>
      </c>
      <c r="H547">
        <v>141</v>
      </c>
      <c r="I547" s="2">
        <v>278</v>
      </c>
      <c r="J547" t="str">
        <f>IF(C547&gt;DATE(2020,3,22),"Si","No")</f>
        <v>Si</v>
      </c>
      <c r="K547" t="s">
        <v>55</v>
      </c>
      <c r="L547" t="str">
        <f>IF(C547&gt;DATE(2020,3,15),IF(C547&gt;DATE(2020,3,22),"Fuerte","Debil"),"No")</f>
        <v>Fuerte</v>
      </c>
      <c r="M547">
        <f>VLOOKUP(A547,Dias_Madrid!$A$1:$B$19,2,FALSE)</f>
        <v>1</v>
      </c>
      <c r="N547" t="str">
        <f>IF(C547&gt;DATE(2020,4,1),"Si","No")</f>
        <v>No</v>
      </c>
      <c r="O547" t="str">
        <f>IF(B547=13,"S","N")</f>
        <v>N</v>
      </c>
    </row>
    <row r="548" spans="1:15" x14ac:dyDescent="0.2">
      <c r="A548" s="1" t="s">
        <v>8</v>
      </c>
      <c r="B548">
        <v>15</v>
      </c>
      <c r="C548" s="3">
        <v>43923</v>
      </c>
      <c r="D548" s="2">
        <v>2836</v>
      </c>
      <c r="E548">
        <v>348.82</v>
      </c>
      <c r="F548" s="2">
        <v>1284</v>
      </c>
      <c r="G548">
        <v>119</v>
      </c>
      <c r="H548">
        <v>151</v>
      </c>
      <c r="I548" s="2">
        <v>294</v>
      </c>
      <c r="J548" t="str">
        <f>IF(C548&gt;DATE(2020,3,22),"Si","No")</f>
        <v>Si</v>
      </c>
      <c r="K548" t="s">
        <v>55</v>
      </c>
      <c r="L548" t="str">
        <f>IF(C548&gt;DATE(2020,3,15),IF(C548&gt;DATE(2020,3,22),"Fuerte","Debil"),"No")</f>
        <v>Fuerte</v>
      </c>
      <c r="M548">
        <f>VLOOKUP(A548,Dias_Madrid!$A$1:$B$19,2,FALSE)</f>
        <v>1</v>
      </c>
      <c r="N548" t="str">
        <f>IF(C548&gt;DATE(2020,4,1),"Si","No")</f>
        <v>Si</v>
      </c>
      <c r="O548" t="str">
        <f>IF(B548=13,"S","N")</f>
        <v>N</v>
      </c>
    </row>
    <row r="549" spans="1:15" x14ac:dyDescent="0.2">
      <c r="A549" s="20" t="s">
        <v>8</v>
      </c>
      <c r="B549" s="18">
        <v>15</v>
      </c>
      <c r="C549" s="3">
        <v>43924</v>
      </c>
      <c r="D549" s="19">
        <v>2972</v>
      </c>
      <c r="E549" s="18">
        <v>352.8</v>
      </c>
      <c r="F549" s="19">
        <v>1341</v>
      </c>
      <c r="G549" s="18">
        <v>120</v>
      </c>
      <c r="H549" s="18">
        <v>171</v>
      </c>
      <c r="I549" s="19">
        <v>311</v>
      </c>
      <c r="J549" t="str">
        <f>IF(C549&gt;DATE(2020,3,22),"Si","No")</f>
        <v>Si</v>
      </c>
      <c r="K549" t="s">
        <v>55</v>
      </c>
      <c r="L549" t="str">
        <f>IF(C549&gt;DATE(2020,3,15),IF(C549&gt;DATE(2020,3,22),"Fuerte","Debil"),"No")</f>
        <v>Fuerte</v>
      </c>
      <c r="M549">
        <f>VLOOKUP(A549,Dias_Madrid!$A$1:$B$19,2,FALSE)</f>
        <v>1</v>
      </c>
      <c r="N549" t="str">
        <f>IF(C549&gt;DATE(2020,4,1),"Si","No")</f>
        <v>Si</v>
      </c>
      <c r="O549" t="str">
        <f>IF(B549=13,"S","N")</f>
        <v>N</v>
      </c>
    </row>
    <row r="550" spans="1:15" x14ac:dyDescent="0.2">
      <c r="A550" s="1" t="s">
        <v>8</v>
      </c>
      <c r="B550">
        <v>15</v>
      </c>
      <c r="C550" s="3">
        <v>43925</v>
      </c>
      <c r="D550" s="2">
        <v>3073</v>
      </c>
      <c r="E550">
        <v>348.36</v>
      </c>
      <c r="F550" s="2">
        <v>1399</v>
      </c>
      <c r="G550">
        <v>123</v>
      </c>
      <c r="H550">
        <v>178</v>
      </c>
      <c r="I550" s="2">
        <v>334</v>
      </c>
      <c r="J550" t="str">
        <f>IF(C550&gt;DATE(2020,3,22),"Si","No")</f>
        <v>Si</v>
      </c>
      <c r="K550" t="s">
        <v>55</v>
      </c>
      <c r="L550" t="str">
        <f>IF(C550&gt;DATE(2020,3,15),IF(C550&gt;DATE(2020,3,22),"Fuerte","Debil"),"No")</f>
        <v>Fuerte</v>
      </c>
      <c r="M550">
        <f>VLOOKUP(A550,Dias_Madrid!$A$1:$B$19,2,FALSE)</f>
        <v>1</v>
      </c>
      <c r="N550" t="str">
        <f>IF(C550&gt;DATE(2020,4,1),"Si","No")</f>
        <v>Si</v>
      </c>
      <c r="O550" t="str">
        <f>IF(B550=13,"S","N")</f>
        <v>N</v>
      </c>
    </row>
    <row r="551" spans="1:15" x14ac:dyDescent="0.2">
      <c r="A551" s="1" t="s">
        <v>8</v>
      </c>
      <c r="B551">
        <v>15</v>
      </c>
      <c r="C551" s="3">
        <v>43926</v>
      </c>
      <c r="D551" s="2">
        <v>3231</v>
      </c>
      <c r="E551">
        <v>358.45</v>
      </c>
      <c r="F551" s="2">
        <v>1432</v>
      </c>
      <c r="G551">
        <v>124</v>
      </c>
      <c r="H551" s="2">
        <v>187</v>
      </c>
      <c r="I551" s="2">
        <v>380</v>
      </c>
      <c r="J551" t="str">
        <f>IF(C551&gt;DATE(2020,3,22),"Si","No")</f>
        <v>Si</v>
      </c>
      <c r="K551" t="s">
        <v>55</v>
      </c>
      <c r="L551" t="str">
        <f>IF(C551&gt;DATE(2020,3,15),IF(C551&gt;DATE(2020,3,22),"Fuerte","Debil"),"No")</f>
        <v>Fuerte</v>
      </c>
      <c r="M551">
        <f>VLOOKUP(A551,Dias_Madrid!$A$1:$B$19,2,FALSE)</f>
        <v>1</v>
      </c>
      <c r="N551" t="str">
        <f>IF(C551&gt;DATE(2020,4,1),"Si","No")</f>
        <v>Si</v>
      </c>
      <c r="O551" t="str">
        <f>IF(B551=13,"S","N")</f>
        <v>N</v>
      </c>
    </row>
    <row r="552" spans="1:15" x14ac:dyDescent="0.2">
      <c r="A552" s="1" t="s">
        <v>8</v>
      </c>
      <c r="B552">
        <v>15</v>
      </c>
      <c r="C552" s="3">
        <v>43927</v>
      </c>
      <c r="D552" s="2">
        <v>3355</v>
      </c>
      <c r="E552">
        <v>357.83</v>
      </c>
      <c r="F552" s="2">
        <v>1488</v>
      </c>
      <c r="G552">
        <v>124</v>
      </c>
      <c r="H552" s="2">
        <v>202</v>
      </c>
      <c r="I552" s="2">
        <v>421</v>
      </c>
      <c r="J552" t="str">
        <f>IF(C552&gt;DATE(2020,3,22),"Si","No")</f>
        <v>Si</v>
      </c>
      <c r="K552" t="s">
        <v>55</v>
      </c>
      <c r="L552" t="str">
        <f>IF(C552&gt;DATE(2020,3,15),IF(C552&gt;DATE(2020,3,22),"Fuerte","Debil"),"No")</f>
        <v>Fuerte</v>
      </c>
      <c r="M552">
        <f>VLOOKUP(A552,Dias_Madrid!$A$1:$B$19,2,FALSE)</f>
        <v>1</v>
      </c>
      <c r="N552" t="str">
        <f>IF(C552&gt;DATE(2020,4,1),"Si","No")</f>
        <v>Si</v>
      </c>
      <c r="O552" t="str">
        <f>IF(B552=13,"S","N")</f>
        <v>N</v>
      </c>
    </row>
    <row r="553" spans="1:15" x14ac:dyDescent="0.2">
      <c r="A553" s="1" t="s">
        <v>8</v>
      </c>
      <c r="B553">
        <v>15</v>
      </c>
      <c r="C553" s="3">
        <v>43928</v>
      </c>
      <c r="D553" s="2">
        <v>3467</v>
      </c>
      <c r="E553">
        <v>346.98</v>
      </c>
      <c r="F553" s="2">
        <v>1526</v>
      </c>
      <c r="G553">
        <v>124</v>
      </c>
      <c r="H553" s="2">
        <v>206</v>
      </c>
      <c r="I553" s="2">
        <v>450</v>
      </c>
      <c r="J553" t="str">
        <f>IF(C553&gt;DATE(2020,3,22),"Si","No")</f>
        <v>Si</v>
      </c>
      <c r="K553" t="s">
        <v>55</v>
      </c>
      <c r="L553" t="str">
        <f>IF(C553&gt;DATE(2020,3,15),IF(C553&gt;DATE(2020,3,22),"Fuerte","Debil"),"No")</f>
        <v>Fuerte</v>
      </c>
      <c r="M553">
        <f>VLOOKUP(A553,Dias_Madrid!$A$1:$B$19,2,FALSE)</f>
        <v>1</v>
      </c>
      <c r="N553" t="str">
        <f>IF(C553&gt;DATE(2020,4,1),"Si","No")</f>
        <v>Si</v>
      </c>
      <c r="O553" t="str">
        <f>IF(B553=13,"S","N")</f>
        <v>N</v>
      </c>
    </row>
    <row r="554" spans="1:15" x14ac:dyDescent="0.2">
      <c r="A554" s="1" t="s">
        <v>8</v>
      </c>
      <c r="B554">
        <v>15</v>
      </c>
      <c r="C554" s="3">
        <v>43929</v>
      </c>
      <c r="D554" s="2">
        <v>3575</v>
      </c>
      <c r="E554">
        <v>330.78</v>
      </c>
      <c r="F554" s="2">
        <v>1526</v>
      </c>
      <c r="G554">
        <v>124</v>
      </c>
      <c r="H554" s="2">
        <v>214</v>
      </c>
      <c r="I554" s="2">
        <v>462</v>
      </c>
      <c r="J554" t="str">
        <f>IF(C554&gt;DATE(2020,3,22),"Si","No")</f>
        <v>Si</v>
      </c>
      <c r="K554" t="s">
        <v>55</v>
      </c>
      <c r="L554" t="str">
        <f>IF(C554&gt;DATE(2020,3,15),IF(C554&gt;DATE(2020,3,22),"Fuerte","Debil"),"No")</f>
        <v>Fuerte</v>
      </c>
      <c r="M554">
        <f>VLOOKUP(A554,Dias_Madrid!$A$1:$B$19,2,FALSE)</f>
        <v>1</v>
      </c>
      <c r="N554" t="str">
        <f>IF(C554&gt;DATE(2020,4,1),"Si","No")</f>
        <v>Si</v>
      </c>
      <c r="O554" t="str">
        <f>IF(B554=13,"S","N")</f>
        <v>N</v>
      </c>
    </row>
    <row r="555" spans="1:15" x14ac:dyDescent="0.2">
      <c r="A555" s="1" t="s">
        <v>8</v>
      </c>
      <c r="B555">
        <v>15</v>
      </c>
      <c r="C555" s="3">
        <v>43930</v>
      </c>
      <c r="D555" s="2">
        <v>3748</v>
      </c>
      <c r="E555">
        <v>322.07</v>
      </c>
      <c r="F555" s="2">
        <v>1620</v>
      </c>
      <c r="G555">
        <v>124</v>
      </c>
      <c r="H555" s="2">
        <v>218</v>
      </c>
      <c r="I555" s="2">
        <v>560</v>
      </c>
      <c r="J555" t="str">
        <f>IF(C555&gt;DATE(2020,3,22),"Si","No")</f>
        <v>Si</v>
      </c>
      <c r="K555" t="s">
        <v>55</v>
      </c>
      <c r="L555" t="str">
        <f>IF(C555&gt;DATE(2020,3,15),IF(C555&gt;DATE(2020,3,22),"Fuerte","Debil"),"No")</f>
        <v>Fuerte</v>
      </c>
      <c r="M555">
        <f>VLOOKUP(A555,Dias_Madrid!$A$1:$B$19,2,FALSE)</f>
        <v>1</v>
      </c>
      <c r="N555" t="str">
        <f>IF(C555&gt;DATE(2020,4,1),"Si","No")</f>
        <v>Si</v>
      </c>
      <c r="O555" t="str">
        <f>IF(B555=13,"S","N")</f>
        <v>N</v>
      </c>
    </row>
    <row r="556" spans="1:15" x14ac:dyDescent="0.2">
      <c r="A556" s="1" t="s">
        <v>8</v>
      </c>
      <c r="B556">
        <v>15</v>
      </c>
      <c r="C556" s="3">
        <v>43931</v>
      </c>
      <c r="D556" s="2">
        <v>3817</v>
      </c>
      <c r="E556">
        <v>303.88</v>
      </c>
      <c r="F556" s="2">
        <v>1641</v>
      </c>
      <c r="G556">
        <v>124</v>
      </c>
      <c r="H556" s="2">
        <v>227</v>
      </c>
      <c r="I556" s="2">
        <v>603</v>
      </c>
      <c r="J556" t="str">
        <f>IF(C556&gt;DATE(2020,3,22),"Si","No")</f>
        <v>Si</v>
      </c>
      <c r="K556" t="s">
        <v>55</v>
      </c>
      <c r="L556" t="str">
        <f>IF(C556&gt;DATE(2020,3,15),IF(C556&gt;DATE(2020,3,22),"Fuerte","Debil"),"No")</f>
        <v>Fuerte</v>
      </c>
      <c r="M556">
        <f>VLOOKUP(A556,Dias_Madrid!$A$1:$B$19,2,FALSE)</f>
        <v>1</v>
      </c>
      <c r="N556" t="str">
        <f>IF(C556&gt;DATE(2020,4,1),"Si","No")</f>
        <v>Si</v>
      </c>
      <c r="O556" t="str">
        <f>IF(B556=13,"S","N")</f>
        <v>N</v>
      </c>
    </row>
    <row r="557" spans="1:15" x14ac:dyDescent="0.2">
      <c r="A557" t="s">
        <v>9</v>
      </c>
      <c r="B557">
        <v>16</v>
      </c>
      <c r="C557" s="3">
        <v>43895</v>
      </c>
      <c r="D557" s="2">
        <v>17</v>
      </c>
      <c r="E557">
        <v>0.77</v>
      </c>
      <c r="G557">
        <v>0</v>
      </c>
      <c r="H557">
        <v>0</v>
      </c>
      <c r="I557" s="3"/>
      <c r="J557" t="str">
        <f>IF(C557&gt;DATE(2020,3,22),"Si","No")</f>
        <v>No</v>
      </c>
      <c r="K557" t="s">
        <v>55</v>
      </c>
      <c r="L557" t="str">
        <f>IF(C557&gt;DATE(2020,3,15),IF(C557&gt;DATE(2020,3,22),"Fuerte","Debil"),"No")</f>
        <v>No</v>
      </c>
      <c r="M557">
        <f>VLOOKUP(A557,Dias_Madrid!$A$1:$B$19,2,FALSE)</f>
        <v>3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t="s">
        <v>9</v>
      </c>
      <c r="B558">
        <v>16</v>
      </c>
      <c r="C558" s="3">
        <v>43896</v>
      </c>
      <c r="D558">
        <v>17</v>
      </c>
      <c r="E558">
        <v>0.77</v>
      </c>
      <c r="G558">
        <v>0</v>
      </c>
      <c r="H558">
        <v>1</v>
      </c>
      <c r="I558" s="3"/>
      <c r="J558" t="str">
        <f>IF(C558&gt;DATE(2020,3,22),"Si","No")</f>
        <v>No</v>
      </c>
      <c r="K558" t="s">
        <v>55</v>
      </c>
      <c r="L558" t="str">
        <f>IF(C558&gt;DATE(2020,3,15),IF(C558&gt;DATE(2020,3,22),"Fuerte","Debil"),"No")</f>
        <v>No</v>
      </c>
      <c r="M558">
        <f>VLOOKUP(A558,Dias_Madrid!$A$1:$B$19,2,FALSE)</f>
        <v>3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t="s">
        <v>9</v>
      </c>
      <c r="B559">
        <v>16</v>
      </c>
      <c r="C559" s="3">
        <v>43897</v>
      </c>
      <c r="D559">
        <v>45</v>
      </c>
      <c r="E559">
        <v>2.04</v>
      </c>
      <c r="G559">
        <v>1</v>
      </c>
      <c r="H559">
        <v>1</v>
      </c>
      <c r="I559" s="3"/>
      <c r="J559" t="str">
        <f>IF(C559&gt;DATE(2020,3,22),"Si","No")</f>
        <v>No</v>
      </c>
      <c r="K559" t="s">
        <v>55</v>
      </c>
      <c r="L559" t="str">
        <f>IF(C559&gt;DATE(2020,3,15),IF(C559&gt;DATE(2020,3,22),"Fuerte","Debil"),"No")</f>
        <v>No</v>
      </c>
      <c r="M559">
        <f>VLOOKUP(A559,Dias_Madrid!$A$1:$B$19,2,FALSE)</f>
        <v>3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t="s">
        <v>9</v>
      </c>
      <c r="B560">
        <v>16</v>
      </c>
      <c r="C560" s="3">
        <v>43898</v>
      </c>
      <c r="D560">
        <v>149</v>
      </c>
      <c r="E560">
        <v>6.75</v>
      </c>
      <c r="G560">
        <v>5</v>
      </c>
      <c r="H560">
        <v>5</v>
      </c>
      <c r="I560" s="3"/>
      <c r="J560" t="str">
        <f>IF(C560&gt;DATE(2020,3,22),"Si","No")</f>
        <v>No</v>
      </c>
      <c r="K560" t="s">
        <v>55</v>
      </c>
      <c r="L560" t="str">
        <f>IF(C560&gt;DATE(2020,3,15),IF(C560&gt;DATE(2020,3,22),"Fuerte","Debil"),"No")</f>
        <v>No</v>
      </c>
      <c r="M560">
        <f>VLOOKUP(A560,Dias_Madrid!$A$1:$B$19,2,FALSE)</f>
        <v>3</v>
      </c>
      <c r="N560" t="str">
        <f>IF(C560&gt;DATE(2020,4,1),"Si","No")</f>
        <v>No</v>
      </c>
      <c r="O560" t="str">
        <f>IF(B560=13,"S","N")</f>
        <v>N</v>
      </c>
    </row>
    <row r="561" spans="1:15" x14ac:dyDescent="0.2">
      <c r="A561" t="s">
        <v>9</v>
      </c>
      <c r="B561">
        <v>16</v>
      </c>
      <c r="C561" s="3">
        <v>43899</v>
      </c>
      <c r="D561">
        <v>195</v>
      </c>
      <c r="E561">
        <v>8.83</v>
      </c>
      <c r="G561">
        <v>5</v>
      </c>
      <c r="H561">
        <v>6</v>
      </c>
      <c r="I561" s="3"/>
      <c r="J561" t="str">
        <f>IF(C561&gt;DATE(2020,3,22),"Si","No")</f>
        <v>No</v>
      </c>
      <c r="K561" t="s">
        <v>55</v>
      </c>
      <c r="L561" t="str">
        <f>IF(C561&gt;DATE(2020,3,15),IF(C561&gt;DATE(2020,3,22),"Fuerte","Debil"),"No")</f>
        <v>No</v>
      </c>
      <c r="M561">
        <f>VLOOKUP(A561,Dias_Madrid!$A$1:$B$19,2,FALSE)</f>
        <v>3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t="s">
        <v>9</v>
      </c>
      <c r="B562">
        <v>16</v>
      </c>
      <c r="C562" s="3">
        <v>43900</v>
      </c>
      <c r="D562" s="9">
        <v>225</v>
      </c>
      <c r="E562">
        <v>10.19</v>
      </c>
      <c r="G562" s="9">
        <v>15</v>
      </c>
      <c r="H562" s="9">
        <v>6</v>
      </c>
      <c r="I562" s="3"/>
      <c r="J562" t="str">
        <f>IF(C562&gt;DATE(2020,3,22),"Si","No")</f>
        <v>No</v>
      </c>
      <c r="K562" t="s">
        <v>55</v>
      </c>
      <c r="L562" t="str">
        <f>IF(C562&gt;DATE(2020,3,15),IF(C562&gt;DATE(2020,3,22),"Fuerte","Debil"),"No")</f>
        <v>No</v>
      </c>
      <c r="M562">
        <f>VLOOKUP(A562,Dias_Madrid!$A$1:$B$19,2,FALSE)</f>
        <v>3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t="s">
        <v>9</v>
      </c>
      <c r="B563">
        <v>16</v>
      </c>
      <c r="C563" s="3">
        <v>43901</v>
      </c>
      <c r="D563" s="9">
        <v>346</v>
      </c>
      <c r="E563">
        <v>15.67</v>
      </c>
      <c r="G563" s="9">
        <v>18</v>
      </c>
      <c r="H563" s="9">
        <v>11</v>
      </c>
      <c r="I563" s="3"/>
      <c r="J563" t="str">
        <f>IF(C563&gt;DATE(2020,3,22),"Si","No")</f>
        <v>No</v>
      </c>
      <c r="K563" t="s">
        <v>55</v>
      </c>
      <c r="L563" t="str">
        <f>IF(C563&gt;DATE(2020,3,15),IF(C563&gt;DATE(2020,3,22),"Fuerte","Debil"),"No")</f>
        <v>No</v>
      </c>
      <c r="M563">
        <f>VLOOKUP(A563,Dias_Madrid!$A$1:$B$19,2,FALSE)</f>
        <v>3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t="s">
        <v>9</v>
      </c>
      <c r="B564">
        <v>16</v>
      </c>
      <c r="C564" s="3">
        <v>43902</v>
      </c>
      <c r="D564" s="9">
        <v>417</v>
      </c>
      <c r="E564">
        <v>18.89</v>
      </c>
      <c r="G564" s="9">
        <v>20</v>
      </c>
      <c r="H564" s="9">
        <v>14</v>
      </c>
      <c r="I564" s="3"/>
      <c r="J564" t="str">
        <f>IF(C564&gt;DATE(2020,3,22),"Si","No")</f>
        <v>No</v>
      </c>
      <c r="K564" t="s">
        <v>55</v>
      </c>
      <c r="L564" t="str">
        <f>IF(C564&gt;DATE(2020,3,15),IF(C564&gt;DATE(2020,3,22),"Fuerte","Debil"),"No")</f>
        <v>No</v>
      </c>
      <c r="M564">
        <f>VLOOKUP(A564,Dias_Madrid!$A$1:$B$19,2,FALSE)</f>
        <v>3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t="s">
        <v>9</v>
      </c>
      <c r="B565">
        <v>16</v>
      </c>
      <c r="C565" s="3">
        <v>43903</v>
      </c>
      <c r="D565" s="9">
        <v>417</v>
      </c>
      <c r="G565" s="9"/>
      <c r="H565" s="9">
        <v>14</v>
      </c>
      <c r="I565" s="3"/>
      <c r="J565" t="str">
        <f>IF(C565&gt;DATE(2020,3,22),"Si","No")</f>
        <v>No</v>
      </c>
      <c r="K565" t="s">
        <v>55</v>
      </c>
      <c r="L565" t="str">
        <f>IF(C565&gt;DATE(2020,3,15),IF(C565&gt;DATE(2020,3,22),"Fuerte","Debil"),"No")</f>
        <v>No</v>
      </c>
      <c r="M565">
        <f>VLOOKUP(A565,Dias_Madrid!$A$1:$B$19,2,FALSE)</f>
        <v>3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t="s">
        <v>9</v>
      </c>
      <c r="B566">
        <v>16</v>
      </c>
      <c r="C566" s="3">
        <v>43904</v>
      </c>
      <c r="D566" s="9">
        <v>630</v>
      </c>
      <c r="G566" s="9"/>
      <c r="H566" s="9">
        <v>23</v>
      </c>
      <c r="I566" s="3"/>
      <c r="J566" t="str">
        <f>IF(C566&gt;DATE(2020,3,22),"Si","No")</f>
        <v>No</v>
      </c>
      <c r="K566" t="s">
        <v>55</v>
      </c>
      <c r="L566" t="str">
        <f>IF(C566&gt;DATE(2020,3,15),IF(C566&gt;DATE(2020,3,22),"Fuerte","Debil"),"No")</f>
        <v>No</v>
      </c>
      <c r="M566">
        <f>VLOOKUP(A566,Dias_Madrid!$A$1:$B$19,2,FALSE)</f>
        <v>3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t="s">
        <v>9</v>
      </c>
      <c r="B567">
        <v>16</v>
      </c>
      <c r="C567" s="3">
        <v>43905</v>
      </c>
      <c r="D567" s="11">
        <v>630</v>
      </c>
      <c r="E567">
        <v>28.13</v>
      </c>
      <c r="G567" s="9">
        <v>29</v>
      </c>
      <c r="H567" s="9">
        <v>23</v>
      </c>
      <c r="I567" s="3"/>
      <c r="J567" t="str">
        <f>IF(C567&gt;DATE(2020,3,22),"Si","No")</f>
        <v>No</v>
      </c>
      <c r="K567" t="s">
        <v>55</v>
      </c>
      <c r="L567" t="str">
        <f>IF(C567&gt;DATE(2020,3,15),IF(C567&gt;DATE(2020,3,22),"Fuerte","Debil"),"No")</f>
        <v>No</v>
      </c>
      <c r="M567">
        <f>VLOOKUP(A567,Dias_Madrid!$A$1:$B$19,2,FALSE)</f>
        <v>3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t="s">
        <v>9</v>
      </c>
      <c r="B568">
        <v>16</v>
      </c>
      <c r="C568" s="3">
        <v>43906</v>
      </c>
      <c r="D568" s="9">
        <v>765</v>
      </c>
      <c r="E568">
        <v>34.06</v>
      </c>
      <c r="G568" s="9">
        <v>33</v>
      </c>
      <c r="H568" s="9">
        <v>36</v>
      </c>
      <c r="I568" s="3"/>
      <c r="J568" t="str">
        <f>IF(C568&gt;DATE(2020,3,22),"Si","No")</f>
        <v>No</v>
      </c>
      <c r="K568" t="s">
        <v>55</v>
      </c>
      <c r="L568" t="str">
        <f>IF(C568&gt;DATE(2020,3,15),IF(C568&gt;DATE(2020,3,22),"Fuerte","Debil"),"No")</f>
        <v>Debil</v>
      </c>
      <c r="M568">
        <f>VLOOKUP(A568,Dias_Madrid!$A$1:$B$19,2,FALSE)</f>
        <v>3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t="s">
        <v>9</v>
      </c>
      <c r="B569">
        <v>16</v>
      </c>
      <c r="C569" s="3">
        <v>43907</v>
      </c>
      <c r="D569" s="9">
        <v>973</v>
      </c>
      <c r="E569">
        <v>43.3</v>
      </c>
      <c r="G569" s="9">
        <v>37</v>
      </c>
      <c r="H569" s="9">
        <v>40</v>
      </c>
      <c r="I569" s="3"/>
      <c r="J569" t="str">
        <f>IF(C569&gt;DATE(2020,3,22),"Si","No")</f>
        <v>No</v>
      </c>
      <c r="K569" t="s">
        <v>55</v>
      </c>
      <c r="L569" t="str">
        <f>IF(C569&gt;DATE(2020,3,15),IF(C569&gt;DATE(2020,3,22),"Fuerte","Debil"),"No")</f>
        <v>Debil</v>
      </c>
      <c r="M569">
        <f>VLOOKUP(A569,Dias_Madrid!$A$1:$B$19,2,FALSE)</f>
        <v>3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t="s">
        <v>9</v>
      </c>
      <c r="B570">
        <v>16</v>
      </c>
      <c r="C570" s="3">
        <v>43908</v>
      </c>
      <c r="D570" s="9">
        <v>1190</v>
      </c>
      <c r="E570">
        <v>53.13</v>
      </c>
      <c r="G570" s="9">
        <v>44</v>
      </c>
      <c r="H570" s="9">
        <v>53</v>
      </c>
      <c r="I570" s="3"/>
      <c r="J570" t="str">
        <f>IF(C570&gt;DATE(2020,3,22),"Si","No")</f>
        <v>No</v>
      </c>
      <c r="K570" t="s">
        <v>55</v>
      </c>
      <c r="L570" t="str">
        <f>IF(C570&gt;DATE(2020,3,15),IF(C570&gt;DATE(2020,3,22),"Fuerte","Debil"),"No")</f>
        <v>Debil</v>
      </c>
      <c r="M570">
        <f>VLOOKUP(A570,Dias_Madrid!$A$1:$B$19,2,FALSE)</f>
        <v>3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t="s">
        <v>9</v>
      </c>
      <c r="B571">
        <v>16</v>
      </c>
      <c r="C571" s="3">
        <v>43909</v>
      </c>
      <c r="D571" s="9">
        <v>1465</v>
      </c>
      <c r="E571">
        <v>64.319999999999993</v>
      </c>
      <c r="G571" s="9">
        <v>53</v>
      </c>
      <c r="H571" s="9">
        <v>71</v>
      </c>
      <c r="I571" s="3"/>
      <c r="J571" t="str">
        <f>IF(C571&gt;DATE(2020,3,22),"Si","No")</f>
        <v>No</v>
      </c>
      <c r="K571" t="s">
        <v>55</v>
      </c>
      <c r="L571" t="str">
        <f>IF(C571&gt;DATE(2020,3,15),IF(C571&gt;DATE(2020,3,22),"Fuerte","Debil"),"No")</f>
        <v>Debil</v>
      </c>
      <c r="M571">
        <f>VLOOKUP(A571,Dias_Madrid!$A$1:$B$19,2,FALSE)</f>
        <v>3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t="s">
        <v>9</v>
      </c>
      <c r="B572">
        <v>16</v>
      </c>
      <c r="C572" s="3">
        <v>43910</v>
      </c>
      <c r="D572" s="2">
        <v>1725</v>
      </c>
      <c r="E572">
        <v>76.09</v>
      </c>
      <c r="F572">
        <v>654</v>
      </c>
      <c r="G572">
        <v>71</v>
      </c>
      <c r="H572">
        <v>85</v>
      </c>
      <c r="I572" s="3"/>
      <c r="J572" t="str">
        <f>IF(C572&gt;DATE(2020,3,22),"Si","No")</f>
        <v>No</v>
      </c>
      <c r="K572" t="s">
        <v>55</v>
      </c>
      <c r="L572" t="str">
        <f>IF(C572&gt;DATE(2020,3,15),IF(C572&gt;DATE(2020,3,22),"Fuerte","Debil"),"No")</f>
        <v>Debil</v>
      </c>
      <c r="M572">
        <f>VLOOKUP(A572,Dias_Madrid!$A$1:$B$19,2,FALSE)</f>
        <v>3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t="s">
        <v>9</v>
      </c>
      <c r="B573">
        <v>16</v>
      </c>
      <c r="C573" s="3">
        <v>43911</v>
      </c>
      <c r="D573" s="2">
        <v>2097</v>
      </c>
      <c r="E573">
        <v>91.81</v>
      </c>
      <c r="F573">
        <v>988</v>
      </c>
      <c r="G573">
        <v>81</v>
      </c>
      <c r="H573">
        <v>97</v>
      </c>
      <c r="I573" s="3"/>
      <c r="J573" t="str">
        <f>IF(C573&gt;DATE(2020,3,22),"Si","No")</f>
        <v>No</v>
      </c>
      <c r="K573" t="s">
        <v>55</v>
      </c>
      <c r="L573" t="str">
        <f>IF(C573&gt;DATE(2020,3,15),IF(C573&gt;DATE(2020,3,22),"Fuerte","Debil"),"No")</f>
        <v>Debil</v>
      </c>
      <c r="M573">
        <f>VLOOKUP(A573,Dias_Madrid!$A$1:$B$19,2,FALSE)</f>
        <v>3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t="s">
        <v>9</v>
      </c>
      <c r="B574">
        <v>16</v>
      </c>
      <c r="C574" s="3">
        <v>43912</v>
      </c>
      <c r="D574" s="2">
        <v>2421</v>
      </c>
      <c r="E574">
        <v>102.91</v>
      </c>
      <c r="F574" s="2">
        <v>1252</v>
      </c>
      <c r="G574">
        <v>92</v>
      </c>
      <c r="H574">
        <v>120</v>
      </c>
      <c r="I574">
        <v>283</v>
      </c>
      <c r="J574" t="str">
        <f>IF(C574&gt;DATE(2020,3,22),"Si","No")</f>
        <v>No</v>
      </c>
      <c r="K574" t="s">
        <v>55</v>
      </c>
      <c r="L574" t="str">
        <f>IF(C574&gt;DATE(2020,3,15),IF(C574&gt;DATE(2020,3,22),"Fuerte","Debil"),"No")</f>
        <v>Debil</v>
      </c>
      <c r="M574">
        <f>VLOOKUP(A574,Dias_Madrid!$A$1:$B$19,2,FALSE)</f>
        <v>3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t="s">
        <v>9</v>
      </c>
      <c r="B575">
        <v>16</v>
      </c>
      <c r="C575" s="3">
        <v>43913</v>
      </c>
      <c r="D575" s="2">
        <v>2728</v>
      </c>
      <c r="E575">
        <v>114.73</v>
      </c>
      <c r="F575" s="2">
        <v>1425</v>
      </c>
      <c r="G575">
        <v>106</v>
      </c>
      <c r="H575">
        <v>133</v>
      </c>
      <c r="I575">
        <v>344</v>
      </c>
      <c r="J575" t="str">
        <f>IF(C575&gt;DATE(2020,3,22),"Si","No")</f>
        <v>Si</v>
      </c>
      <c r="K575" t="s">
        <v>55</v>
      </c>
      <c r="L575" t="str">
        <f>IF(C575&gt;DATE(2020,3,15),IF(C575&gt;DATE(2020,3,22),"Fuerte","Debil"),"No")</f>
        <v>Fuerte</v>
      </c>
      <c r="M575">
        <f>VLOOKUP(A575,Dias_Madrid!$A$1:$B$19,2,FALSE)</f>
        <v>3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t="s">
        <v>9</v>
      </c>
      <c r="B576">
        <v>16</v>
      </c>
      <c r="C576" s="3">
        <v>43914</v>
      </c>
      <c r="D576" s="2">
        <v>3271</v>
      </c>
      <c r="E576">
        <v>139.6</v>
      </c>
      <c r="F576" s="2">
        <v>1577</v>
      </c>
      <c r="G576">
        <v>119</v>
      </c>
      <c r="H576">
        <v>155</v>
      </c>
      <c r="I576">
        <v>466</v>
      </c>
      <c r="J576" t="str">
        <f>IF(C576&gt;DATE(2020,3,22),"Si","No")</f>
        <v>Si</v>
      </c>
      <c r="K576" t="s">
        <v>55</v>
      </c>
      <c r="L576" t="str">
        <f>IF(C576&gt;DATE(2020,3,15),IF(C576&gt;DATE(2020,3,22),"Fuerte","Debil"),"No")</f>
        <v>Fuerte</v>
      </c>
      <c r="M576">
        <f>VLOOKUP(A576,Dias_Madrid!$A$1:$B$19,2,FALSE)</f>
        <v>3</v>
      </c>
      <c r="N576" t="str">
        <f>IF(C576&gt;DATE(2020,4,1),"Si","No")</f>
        <v>No</v>
      </c>
      <c r="O576" t="str">
        <f>IF(B576=13,"S","N")</f>
        <v>N</v>
      </c>
    </row>
    <row r="577" spans="1:15" x14ac:dyDescent="0.2">
      <c r="A577" t="s">
        <v>9</v>
      </c>
      <c r="B577">
        <v>16</v>
      </c>
      <c r="C577" s="3">
        <v>43915</v>
      </c>
      <c r="D577" s="2">
        <v>3946</v>
      </c>
      <c r="E577">
        <v>164.99</v>
      </c>
      <c r="F577" s="2">
        <v>1907</v>
      </c>
      <c r="G577">
        <v>137</v>
      </c>
      <c r="H577">
        <v>180</v>
      </c>
      <c r="I577">
        <v>621</v>
      </c>
      <c r="J577" t="str">
        <f>IF(C577&gt;DATE(2020,3,22),"Si","No")</f>
        <v>Si</v>
      </c>
      <c r="K577" t="s">
        <v>55</v>
      </c>
      <c r="L577" t="str">
        <f>IF(C577&gt;DATE(2020,3,15),IF(C577&gt;DATE(2020,3,22),"Fuerte","Debil"),"No")</f>
        <v>Fuerte</v>
      </c>
      <c r="M577">
        <f>VLOOKUP(A577,Dias_Madrid!$A$1:$B$19,2,FALSE)</f>
        <v>3</v>
      </c>
      <c r="N577" t="str">
        <f>IF(C577&gt;DATE(2020,4,1),"Si","No")</f>
        <v>No</v>
      </c>
      <c r="O577" t="str">
        <f>IF(B577=13,"S","N")</f>
        <v>N</v>
      </c>
    </row>
    <row r="578" spans="1:15" x14ac:dyDescent="0.2">
      <c r="A578" t="s">
        <v>9</v>
      </c>
      <c r="B578">
        <v>16</v>
      </c>
      <c r="C578" s="3">
        <v>43916</v>
      </c>
      <c r="D578" s="2">
        <v>4601</v>
      </c>
      <c r="E578">
        <v>189.51</v>
      </c>
      <c r="F578" s="2">
        <v>2270</v>
      </c>
      <c r="G578">
        <v>154</v>
      </c>
      <c r="H578">
        <v>207</v>
      </c>
      <c r="I578">
        <v>814</v>
      </c>
      <c r="J578" t="str">
        <f>IF(C578&gt;DATE(2020,3,22),"Si","No")</f>
        <v>Si</v>
      </c>
      <c r="K578" t="s">
        <v>55</v>
      </c>
      <c r="L578" t="str">
        <f>IF(C578&gt;DATE(2020,3,15),IF(C578&gt;DATE(2020,3,22),"Fuerte","Debil"),"No")</f>
        <v>Fuerte</v>
      </c>
      <c r="M578">
        <f>VLOOKUP(A578,Dias_Madrid!$A$1:$B$19,2,FALSE)</f>
        <v>3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t="s">
        <v>9</v>
      </c>
      <c r="B579">
        <v>16</v>
      </c>
      <c r="C579" s="3">
        <v>43917</v>
      </c>
      <c r="D579" s="2">
        <v>5136</v>
      </c>
      <c r="E579">
        <v>209.03</v>
      </c>
      <c r="F579" s="2">
        <v>2612</v>
      </c>
      <c r="G579">
        <v>176</v>
      </c>
      <c r="H579">
        <v>221</v>
      </c>
      <c r="I579" s="2">
        <v>1023</v>
      </c>
      <c r="J579" t="str">
        <f>IF(C579&gt;DATE(2020,3,22),"Si","No")</f>
        <v>Si</v>
      </c>
      <c r="K579" t="s">
        <v>55</v>
      </c>
      <c r="L579" t="str">
        <f>IF(C579&gt;DATE(2020,3,15),IF(C579&gt;DATE(2020,3,22),"Fuerte","Debil"),"No")</f>
        <v>Fuerte</v>
      </c>
      <c r="M579">
        <f>VLOOKUP(A579,Dias_Madrid!$A$1:$B$19,2,FALSE)</f>
        <v>3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t="s">
        <v>9</v>
      </c>
      <c r="B580">
        <v>16</v>
      </c>
      <c r="C580" s="3">
        <v>43918</v>
      </c>
      <c r="D580" s="2">
        <v>5740</v>
      </c>
      <c r="E580">
        <v>231.45</v>
      </c>
      <c r="F580" s="2">
        <v>3106</v>
      </c>
      <c r="G580">
        <v>271</v>
      </c>
      <c r="H580">
        <v>265</v>
      </c>
      <c r="I580" s="2">
        <v>1503</v>
      </c>
      <c r="J580" t="str">
        <f>IF(C580&gt;DATE(2020,3,22),"Si","No")</f>
        <v>Si</v>
      </c>
      <c r="K580" t="s">
        <v>55</v>
      </c>
      <c r="L580" t="str">
        <f>IF(C580&gt;DATE(2020,3,15),IF(C580&gt;DATE(2020,3,22),"Fuerte","Debil"),"No")</f>
        <v>Fuerte</v>
      </c>
      <c r="M580">
        <f>VLOOKUP(A580,Dias_Madrid!$A$1:$B$19,2,FALSE)</f>
        <v>3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t="s">
        <v>9</v>
      </c>
      <c r="B581">
        <v>16</v>
      </c>
      <c r="C581" s="3">
        <v>43919</v>
      </c>
      <c r="D581" s="2">
        <v>6057</v>
      </c>
      <c r="E581">
        <v>245.81</v>
      </c>
      <c r="F581" s="2">
        <v>3427</v>
      </c>
      <c r="G581">
        <v>293</v>
      </c>
      <c r="H581">
        <v>297</v>
      </c>
      <c r="I581" s="2">
        <v>1646</v>
      </c>
      <c r="J581" t="str">
        <f>IF(C581&gt;DATE(2020,3,22),"Si","No")</f>
        <v>Si</v>
      </c>
      <c r="K581" t="s">
        <v>55</v>
      </c>
      <c r="L581" t="str">
        <f>IF(C581&gt;DATE(2020,3,15),IF(C581&gt;DATE(2020,3,22),"Fuerte","Debil"),"No")</f>
        <v>Fuerte</v>
      </c>
      <c r="M581">
        <f>VLOOKUP(A581,Dias_Madrid!$A$1:$B$19,2,FALSE)</f>
        <v>3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t="s">
        <v>9</v>
      </c>
      <c r="B582">
        <v>16</v>
      </c>
      <c r="C582" s="3">
        <v>43920</v>
      </c>
      <c r="D582" s="2">
        <v>6320</v>
      </c>
      <c r="E582" s="2">
        <v>251.61</v>
      </c>
      <c r="F582" s="2">
        <v>3594</v>
      </c>
      <c r="G582" s="2">
        <v>307</v>
      </c>
      <c r="H582">
        <v>325</v>
      </c>
      <c r="I582" s="2">
        <v>1796</v>
      </c>
      <c r="J582" t="str">
        <f>IF(C582&gt;DATE(2020,3,22),"Si","No")</f>
        <v>Si</v>
      </c>
      <c r="K582" t="s">
        <v>55</v>
      </c>
      <c r="L582" t="str">
        <f>IF(C582&gt;DATE(2020,3,15),IF(C582&gt;DATE(2020,3,22),"Fuerte","Debil"),"No")</f>
        <v>Fuerte</v>
      </c>
      <c r="M582">
        <f>VLOOKUP(A582,Dias_Madrid!$A$1:$B$19,2,FALSE)</f>
        <v>3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t="s">
        <v>9</v>
      </c>
      <c r="B583">
        <v>16</v>
      </c>
      <c r="C583" s="3">
        <v>43921</v>
      </c>
      <c r="D583" s="2">
        <v>6838</v>
      </c>
      <c r="E583">
        <v>265.64999999999998</v>
      </c>
      <c r="F583" s="2">
        <v>3806</v>
      </c>
      <c r="G583">
        <v>324</v>
      </c>
      <c r="H583">
        <v>369</v>
      </c>
      <c r="I583" s="2">
        <v>2165</v>
      </c>
      <c r="J583" t="str">
        <f>IF(C583&gt;DATE(2020,3,22),"Si","No")</f>
        <v>Si</v>
      </c>
      <c r="K583" t="s">
        <v>55</v>
      </c>
      <c r="L583" t="str">
        <f>IF(C583&gt;DATE(2020,3,15),IF(C583&gt;DATE(2020,3,22),"Fuerte","Debil"),"No")</f>
        <v>Fuerte</v>
      </c>
      <c r="M583">
        <f>VLOOKUP(A583,Dias_Madrid!$A$1:$B$19,2,FALSE)</f>
        <v>3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t="s">
        <v>9</v>
      </c>
      <c r="B584">
        <v>16</v>
      </c>
      <c r="C584" s="3">
        <v>43922</v>
      </c>
      <c r="D584" s="2">
        <v>7317</v>
      </c>
      <c r="E584">
        <v>277.52</v>
      </c>
      <c r="F584" s="2">
        <v>4087</v>
      </c>
      <c r="G584">
        <v>344</v>
      </c>
      <c r="H584" s="2">
        <v>412</v>
      </c>
      <c r="I584" s="2">
        <v>2490</v>
      </c>
      <c r="J584" t="str">
        <f>IF(C584&gt;DATE(2020,3,22),"Si","No")</f>
        <v>Si</v>
      </c>
      <c r="K584" t="s">
        <v>55</v>
      </c>
      <c r="L584" t="str">
        <f>IF(C584&gt;DATE(2020,3,15),IF(C584&gt;DATE(2020,3,22),"Fuerte","Debil"),"No")</f>
        <v>Fuerte</v>
      </c>
      <c r="M584">
        <f>VLOOKUP(A584,Dias_Madrid!$A$1:$B$19,2,FALSE)</f>
        <v>3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t="s">
        <v>9</v>
      </c>
      <c r="B585">
        <v>16</v>
      </c>
      <c r="C585" s="3">
        <v>43923</v>
      </c>
      <c r="D585" s="2">
        <v>7827</v>
      </c>
      <c r="E585">
        <v>288.16000000000003</v>
      </c>
      <c r="F585" s="2">
        <v>4283</v>
      </c>
      <c r="G585">
        <v>363</v>
      </c>
      <c r="H585" s="2">
        <v>444</v>
      </c>
      <c r="I585" s="2">
        <v>2809</v>
      </c>
      <c r="J585" t="str">
        <f>IF(C585&gt;DATE(2020,3,22),"Si","No")</f>
        <v>Si</v>
      </c>
      <c r="K585" t="s">
        <v>55</v>
      </c>
      <c r="L585" t="str">
        <f>IF(C585&gt;DATE(2020,3,15),IF(C585&gt;DATE(2020,3,22),"Fuerte","Debil"),"No")</f>
        <v>Fuerte</v>
      </c>
      <c r="M585">
        <f>VLOOKUP(A585,Dias_Madrid!$A$1:$B$19,2,FALSE)</f>
        <v>3</v>
      </c>
      <c r="N585" t="str">
        <f>IF(C585&gt;DATE(2020,4,1),"Si","No")</f>
        <v>Si</v>
      </c>
      <c r="O585" t="str">
        <f>IF(B585=13,"S","N")</f>
        <v>N</v>
      </c>
    </row>
    <row r="586" spans="1:15" x14ac:dyDescent="0.2">
      <c r="A586" s="18" t="s">
        <v>9</v>
      </c>
      <c r="B586" s="18">
        <v>16</v>
      </c>
      <c r="C586" s="3">
        <v>43924</v>
      </c>
      <c r="D586" s="19">
        <v>8187</v>
      </c>
      <c r="E586" s="18">
        <v>292.7</v>
      </c>
      <c r="F586" s="19">
        <v>4522</v>
      </c>
      <c r="G586" s="18">
        <v>377</v>
      </c>
      <c r="H586" s="19">
        <v>477</v>
      </c>
      <c r="I586" s="19">
        <v>3098</v>
      </c>
      <c r="J586" t="str">
        <f>IF(C586&gt;DATE(2020,3,22),"Si","No")</f>
        <v>Si</v>
      </c>
      <c r="K586" t="s">
        <v>55</v>
      </c>
      <c r="L586" t="str">
        <f>IF(C586&gt;DATE(2020,3,15),IF(C586&gt;DATE(2020,3,22),"Fuerte","Debil"),"No")</f>
        <v>Fuerte</v>
      </c>
      <c r="M586">
        <f>VLOOKUP(A586,Dias_Madrid!$A$1:$B$19,2,FALSE)</f>
        <v>3</v>
      </c>
      <c r="N586" t="str">
        <f>IF(C586&gt;DATE(2020,4,1),"Si","No")</f>
        <v>Si</v>
      </c>
      <c r="O586" t="str">
        <f>IF(B586=13,"S","N")</f>
        <v>N</v>
      </c>
    </row>
    <row r="587" spans="1:15" x14ac:dyDescent="0.2">
      <c r="A587" t="s">
        <v>9</v>
      </c>
      <c r="B587">
        <v>16</v>
      </c>
      <c r="C587" s="3">
        <v>43925</v>
      </c>
      <c r="D587" s="2">
        <v>8628</v>
      </c>
      <c r="E587">
        <v>295.82</v>
      </c>
      <c r="F587" s="2">
        <v>4666</v>
      </c>
      <c r="G587">
        <v>404</v>
      </c>
      <c r="H587" s="2">
        <v>515</v>
      </c>
      <c r="I587" s="2">
        <v>3405</v>
      </c>
      <c r="J587" t="str">
        <f>IF(C587&gt;DATE(2020,3,22),"Si","No")</f>
        <v>Si</v>
      </c>
      <c r="K587" t="s">
        <v>55</v>
      </c>
      <c r="L587" t="str">
        <f>IF(C587&gt;DATE(2020,3,15),IF(C587&gt;DATE(2020,3,22),"Fuerte","Debil"),"No")</f>
        <v>Fuerte</v>
      </c>
      <c r="M587">
        <f>VLOOKUP(A587,Dias_Madrid!$A$1:$B$19,2,FALSE)</f>
        <v>3</v>
      </c>
      <c r="N587" t="str">
        <f>IF(C587&gt;DATE(2020,4,1),"Si","No")</f>
        <v>Si</v>
      </c>
      <c r="O587" t="str">
        <f>IF(B587=13,"S","N")</f>
        <v>N</v>
      </c>
    </row>
    <row r="588" spans="1:15" x14ac:dyDescent="0.2">
      <c r="A588" t="s">
        <v>9</v>
      </c>
      <c r="B588">
        <v>16</v>
      </c>
      <c r="C588" s="3">
        <v>43926</v>
      </c>
      <c r="D588" s="2">
        <v>8810</v>
      </c>
      <c r="E588" s="2">
        <v>289.39</v>
      </c>
      <c r="F588" s="2">
        <v>4794</v>
      </c>
      <c r="G588">
        <v>410</v>
      </c>
      <c r="H588">
        <v>548</v>
      </c>
      <c r="I588" s="2">
        <v>3568</v>
      </c>
      <c r="J588" t="str">
        <f>IF(C588&gt;DATE(2020,3,22),"Si","No")</f>
        <v>Si</v>
      </c>
      <c r="K588" t="s">
        <v>55</v>
      </c>
      <c r="L588" t="str">
        <f>IF(C588&gt;DATE(2020,3,15),IF(C588&gt;DATE(2020,3,22),"Fuerte","Debil"),"No")</f>
        <v>Fuerte</v>
      </c>
      <c r="M588">
        <f>VLOOKUP(A588,Dias_Madrid!$A$1:$B$19,2,FALSE)</f>
        <v>3</v>
      </c>
      <c r="N588" t="str">
        <f>IF(C588&gt;DATE(2020,4,1),"Si","No")</f>
        <v>Si</v>
      </c>
      <c r="O588" t="str">
        <f>IF(B588=13,"S","N")</f>
        <v>N</v>
      </c>
    </row>
    <row r="589" spans="1:15" x14ac:dyDescent="0.2">
      <c r="A589" t="s">
        <v>9</v>
      </c>
      <c r="B589">
        <v>16</v>
      </c>
      <c r="C589" s="3">
        <v>43927</v>
      </c>
      <c r="D589" s="2">
        <v>9021</v>
      </c>
      <c r="E589" s="2">
        <v>285.04000000000002</v>
      </c>
      <c r="F589" s="2">
        <v>4856</v>
      </c>
      <c r="G589">
        <v>417</v>
      </c>
      <c r="H589">
        <v>586</v>
      </c>
      <c r="I589" s="2">
        <v>3728</v>
      </c>
      <c r="J589" t="str">
        <f>IF(C589&gt;DATE(2020,3,22),"Si","No")</f>
        <v>Si</v>
      </c>
      <c r="K589" t="s">
        <v>55</v>
      </c>
      <c r="L589" t="str">
        <f>IF(C589&gt;DATE(2020,3,15),IF(C589&gt;DATE(2020,3,22),"Fuerte","Debil"),"No")</f>
        <v>Fuerte</v>
      </c>
      <c r="M589">
        <f>VLOOKUP(A589,Dias_Madrid!$A$1:$B$19,2,FALSE)</f>
        <v>3</v>
      </c>
      <c r="N589" t="str">
        <f>IF(C589&gt;DATE(2020,4,1),"Si","No")</f>
        <v>Si</v>
      </c>
      <c r="O589" t="str">
        <f>IF(B589=13,"S","N")</f>
        <v>N</v>
      </c>
    </row>
    <row r="590" spans="1:15" x14ac:dyDescent="0.2">
      <c r="A590" t="s">
        <v>9</v>
      </c>
      <c r="B590">
        <v>16</v>
      </c>
      <c r="C590" s="3">
        <v>43928</v>
      </c>
      <c r="D590" s="2">
        <v>9452</v>
      </c>
      <c r="E590" s="2">
        <v>279.95999999999998</v>
      </c>
      <c r="F590" s="2">
        <v>4982</v>
      </c>
      <c r="G590">
        <v>430</v>
      </c>
      <c r="H590">
        <v>635</v>
      </c>
      <c r="I590" s="2">
        <v>4151</v>
      </c>
      <c r="J590" t="str">
        <f>IF(C590&gt;DATE(2020,3,22),"Si","No")</f>
        <v>Si</v>
      </c>
      <c r="K590" t="s">
        <v>55</v>
      </c>
      <c r="L590" t="str">
        <f>IF(C590&gt;DATE(2020,3,15),IF(C590&gt;DATE(2020,3,22),"Fuerte","Debil"),"No")</f>
        <v>Fuerte</v>
      </c>
      <c r="M590">
        <f>VLOOKUP(A590,Dias_Madrid!$A$1:$B$19,2,FALSE)</f>
        <v>3</v>
      </c>
      <c r="N590" t="str">
        <f>IF(C590&gt;DATE(2020,4,1),"Si","No")</f>
        <v>Si</v>
      </c>
      <c r="O590" t="str">
        <f>IF(B590=13,"S","N")</f>
        <v>N</v>
      </c>
    </row>
    <row r="591" spans="1:15" x14ac:dyDescent="0.2">
      <c r="A591" t="s">
        <v>9</v>
      </c>
      <c r="B591">
        <v>16</v>
      </c>
      <c r="C591" s="3">
        <v>43929</v>
      </c>
      <c r="D591" s="2">
        <v>9806</v>
      </c>
      <c r="E591" s="2">
        <v>265.43</v>
      </c>
      <c r="F591" s="2">
        <v>5130</v>
      </c>
      <c r="G591">
        <v>433</v>
      </c>
      <c r="H591">
        <v>689</v>
      </c>
      <c r="I591" s="2">
        <v>4514</v>
      </c>
      <c r="J591" t="str">
        <f>IF(C591&gt;DATE(2020,3,22),"Si","No")</f>
        <v>Si</v>
      </c>
      <c r="K591" t="s">
        <v>55</v>
      </c>
      <c r="L591" t="str">
        <f>IF(C591&gt;DATE(2020,3,15),IF(C591&gt;DATE(2020,3,22),"Fuerte","Debil"),"No")</f>
        <v>Fuerte</v>
      </c>
      <c r="M591">
        <f>VLOOKUP(A591,Dias_Madrid!$A$1:$B$19,2,FALSE)</f>
        <v>3</v>
      </c>
      <c r="N591" t="str">
        <f>IF(C591&gt;DATE(2020,4,1),"Si","No")</f>
        <v>Si</v>
      </c>
      <c r="O591" t="str">
        <f>IF(B591=13,"S","N")</f>
        <v>N</v>
      </c>
    </row>
    <row r="592" spans="1:15" x14ac:dyDescent="0.2">
      <c r="A592" t="s">
        <v>9</v>
      </c>
      <c r="B592">
        <v>16</v>
      </c>
      <c r="C592" s="3">
        <v>43930</v>
      </c>
      <c r="D592" s="2">
        <v>10103</v>
      </c>
      <c r="E592" s="2">
        <v>249.21</v>
      </c>
      <c r="F592" s="2">
        <v>5290</v>
      </c>
      <c r="G592">
        <v>442</v>
      </c>
      <c r="H592">
        <v>729</v>
      </c>
      <c r="I592" s="2">
        <v>4680</v>
      </c>
      <c r="J592" t="str">
        <f>IF(C592&gt;DATE(2020,3,22),"Si","No")</f>
        <v>Si</v>
      </c>
      <c r="K592" t="s">
        <v>55</v>
      </c>
      <c r="L592" t="str">
        <f>IF(C592&gt;DATE(2020,3,15),IF(C592&gt;DATE(2020,3,22),"Fuerte","Debil"),"No")</f>
        <v>Fuerte</v>
      </c>
      <c r="M592">
        <f>VLOOKUP(A592,Dias_Madrid!$A$1:$B$19,2,FALSE)</f>
        <v>3</v>
      </c>
      <c r="N592" t="str">
        <f>IF(C592&gt;DATE(2020,4,1),"Si","No")</f>
        <v>Si</v>
      </c>
      <c r="O592" t="str">
        <f>IF(B592=13,"S","N")</f>
        <v>N</v>
      </c>
    </row>
    <row r="593" spans="1:15" x14ac:dyDescent="0.2">
      <c r="A593" t="s">
        <v>9</v>
      </c>
      <c r="B593">
        <v>16</v>
      </c>
      <c r="C593" s="3">
        <v>43931</v>
      </c>
      <c r="D593" s="2">
        <v>10515</v>
      </c>
      <c r="E593" s="2">
        <v>243.64</v>
      </c>
      <c r="F593" s="2">
        <v>5402</v>
      </c>
      <c r="G593">
        <v>453</v>
      </c>
      <c r="H593">
        <v>765</v>
      </c>
      <c r="I593" s="2">
        <v>4741</v>
      </c>
      <c r="J593" t="str">
        <f>IF(C593&gt;DATE(2020,3,22),"Si","No")</f>
        <v>Si</v>
      </c>
      <c r="K593" t="s">
        <v>55</v>
      </c>
      <c r="L593" t="str">
        <f>IF(C593&gt;DATE(2020,3,15),IF(C593&gt;DATE(2020,3,22),"Fuerte","Debil"),"No")</f>
        <v>Fuerte</v>
      </c>
      <c r="M593">
        <f>VLOOKUP(A593,Dias_Madrid!$A$1:$B$19,2,FALSE)</f>
        <v>3</v>
      </c>
      <c r="N593" t="str">
        <f>IF(C593&gt;DATE(2020,4,1),"Si","No")</f>
        <v>Si</v>
      </c>
      <c r="O593" t="str">
        <f>IF(B593=13,"S","N")</f>
        <v>N</v>
      </c>
    </row>
    <row r="594" spans="1:15" x14ac:dyDescent="0.2">
      <c r="A594" s="8" t="s">
        <v>19</v>
      </c>
      <c r="B594">
        <v>17</v>
      </c>
      <c r="C594" s="3">
        <v>43895</v>
      </c>
      <c r="D594">
        <v>7</v>
      </c>
      <c r="E594">
        <v>2.21</v>
      </c>
      <c r="G594">
        <v>0</v>
      </c>
      <c r="H594">
        <v>0</v>
      </c>
      <c r="I594" s="3"/>
      <c r="J594" t="str">
        <f>IF(C594&gt;DATE(2020,3,22),"Si","No")</f>
        <v>No</v>
      </c>
      <c r="K594" t="s">
        <v>55</v>
      </c>
      <c r="L594" t="str">
        <f>IF(C594&gt;DATE(2020,3,15),IF(C594&gt;DATE(2020,3,22),"Fuerte","Debil"),"No")</f>
        <v>No</v>
      </c>
      <c r="M594">
        <f>VLOOKUP(A594,Dias_Madrid!$A$1:$B$19,2,FALSE)</f>
        <v>0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s="8" t="s">
        <v>19</v>
      </c>
      <c r="B595">
        <v>17</v>
      </c>
      <c r="C595" s="3">
        <v>43896</v>
      </c>
      <c r="D595">
        <v>11</v>
      </c>
      <c r="E595">
        <v>3.47</v>
      </c>
      <c r="G595">
        <v>0</v>
      </c>
      <c r="H595">
        <v>0</v>
      </c>
      <c r="I595" s="3"/>
      <c r="J595" t="str">
        <f>IF(C595&gt;DATE(2020,3,22),"Si","No")</f>
        <v>No</v>
      </c>
      <c r="K595" t="s">
        <v>55</v>
      </c>
      <c r="L595" t="str">
        <f>IF(C595&gt;DATE(2020,3,15),IF(C595&gt;DATE(2020,3,22),"Fuerte","Debil"),"No")</f>
        <v>No</v>
      </c>
      <c r="M595">
        <f>VLOOKUP(A595,Dias_Madrid!$A$1:$B$19,2,FALSE)</f>
        <v>0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s="8" t="s">
        <v>19</v>
      </c>
      <c r="B596">
        <v>17</v>
      </c>
      <c r="C596" s="3">
        <v>43897</v>
      </c>
      <c r="D596">
        <v>29</v>
      </c>
      <c r="E596">
        <v>9.15</v>
      </c>
      <c r="G596">
        <v>0</v>
      </c>
      <c r="H596">
        <v>0</v>
      </c>
      <c r="I596" s="3"/>
      <c r="J596" t="str">
        <f>IF(C596&gt;DATE(2020,3,22),"Si","No")</f>
        <v>No</v>
      </c>
      <c r="K596" t="s">
        <v>55</v>
      </c>
      <c r="L596" t="str">
        <f>IF(C596&gt;DATE(2020,3,15),IF(C596&gt;DATE(2020,3,22),"Fuerte","Debil"),"No")</f>
        <v>No</v>
      </c>
      <c r="M596">
        <f>VLOOKUP(A596,Dias_Madrid!$A$1:$B$19,2,FALSE)</f>
        <v>0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s="8" t="s">
        <v>19</v>
      </c>
      <c r="B597">
        <v>17</v>
      </c>
      <c r="C597" s="3">
        <v>43898</v>
      </c>
      <c r="D597">
        <v>81</v>
      </c>
      <c r="E597">
        <v>25.57</v>
      </c>
      <c r="G597">
        <v>1</v>
      </c>
      <c r="H597">
        <v>0</v>
      </c>
      <c r="I597" s="3"/>
      <c r="J597" t="str">
        <f>IF(C597&gt;DATE(2020,3,22),"Si","No")</f>
        <v>No</v>
      </c>
      <c r="K597" t="s">
        <v>55</v>
      </c>
      <c r="L597" t="str">
        <f>IF(C597&gt;DATE(2020,3,15),IF(C597&gt;DATE(2020,3,22),"Fuerte","Debil"),"No")</f>
        <v>No</v>
      </c>
      <c r="M597">
        <f>VLOOKUP(A597,Dias_Madrid!$A$1:$B$19,2,FALSE)</f>
        <v>0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s="8" t="s">
        <v>19</v>
      </c>
      <c r="B598">
        <v>17</v>
      </c>
      <c r="C598" s="3">
        <v>43899</v>
      </c>
      <c r="D598">
        <v>144</v>
      </c>
      <c r="E598">
        <v>45.45</v>
      </c>
      <c r="G598">
        <v>1</v>
      </c>
      <c r="H598">
        <v>1</v>
      </c>
      <c r="I598" s="3"/>
      <c r="J598" t="str">
        <f>IF(C598&gt;DATE(2020,3,22),"Si","No")</f>
        <v>No</v>
      </c>
      <c r="K598" t="s">
        <v>55</v>
      </c>
      <c r="L598" t="str">
        <f>IF(C598&gt;DATE(2020,3,15),IF(C598&gt;DATE(2020,3,22),"Fuerte","Debil"),"No")</f>
        <v>No</v>
      </c>
      <c r="M598">
        <f>VLOOKUP(A598,Dias_Madrid!$A$1:$B$19,2,FALSE)</f>
        <v>0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s="8" t="s">
        <v>19</v>
      </c>
      <c r="B599">
        <v>17</v>
      </c>
      <c r="C599" s="3">
        <v>43900</v>
      </c>
      <c r="D599" s="9">
        <v>179</v>
      </c>
      <c r="E599">
        <v>56.5</v>
      </c>
      <c r="G599" s="9">
        <v>1</v>
      </c>
      <c r="H599" s="9">
        <v>2</v>
      </c>
      <c r="I599" s="3"/>
      <c r="J599" t="str">
        <f>IF(C599&gt;DATE(2020,3,22),"Si","No")</f>
        <v>No</v>
      </c>
      <c r="K599" t="s">
        <v>55</v>
      </c>
      <c r="L599" t="str">
        <f>IF(C599&gt;DATE(2020,3,15),IF(C599&gt;DATE(2020,3,22),"Fuerte","Debil"),"No")</f>
        <v>No</v>
      </c>
      <c r="M599">
        <f>VLOOKUP(A599,Dias_Madrid!$A$1:$B$19,2,FALSE)</f>
        <v>0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s="8" t="s">
        <v>19</v>
      </c>
      <c r="B600">
        <v>17</v>
      </c>
      <c r="C600" s="3">
        <v>43901</v>
      </c>
      <c r="D600" s="9">
        <v>205</v>
      </c>
      <c r="E600">
        <v>64.709999999999994</v>
      </c>
      <c r="G600" s="9">
        <v>1</v>
      </c>
      <c r="H600" s="9">
        <v>2</v>
      </c>
      <c r="I600" s="3"/>
      <c r="J600" t="str">
        <f>IF(C600&gt;DATE(2020,3,22),"Si","No")</f>
        <v>No</v>
      </c>
      <c r="K600" t="s">
        <v>55</v>
      </c>
      <c r="L600" t="str">
        <f>IF(C600&gt;DATE(2020,3,15),IF(C600&gt;DATE(2020,3,22),"Fuerte","Debil"),"No")</f>
        <v>No</v>
      </c>
      <c r="M600">
        <f>VLOOKUP(A600,Dias_Madrid!$A$1:$B$19,2,FALSE)</f>
        <v>0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s="8" t="s">
        <v>19</v>
      </c>
      <c r="B601">
        <v>17</v>
      </c>
      <c r="C601" s="3">
        <v>43902</v>
      </c>
      <c r="D601" s="9">
        <v>243</v>
      </c>
      <c r="E601">
        <v>76.709999999999994</v>
      </c>
      <c r="G601" s="9">
        <v>2</v>
      </c>
      <c r="H601" s="9">
        <v>2</v>
      </c>
      <c r="I601" s="3"/>
      <c r="J601" t="str">
        <f>IF(C601&gt;DATE(2020,3,22),"Si","No")</f>
        <v>No</v>
      </c>
      <c r="K601" t="s">
        <v>55</v>
      </c>
      <c r="L601" t="str">
        <f>IF(C601&gt;DATE(2020,3,15),IF(C601&gt;DATE(2020,3,22),"Fuerte","Debil"),"No")</f>
        <v>No</v>
      </c>
      <c r="M601">
        <f>VLOOKUP(A601,Dias_Madrid!$A$1:$B$19,2,FALSE)</f>
        <v>0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s="8" t="s">
        <v>19</v>
      </c>
      <c r="B602">
        <v>17</v>
      </c>
      <c r="C602" s="3">
        <v>43903</v>
      </c>
      <c r="D602" s="9">
        <v>278</v>
      </c>
      <c r="G602" s="9"/>
      <c r="H602" s="9">
        <v>3</v>
      </c>
      <c r="I602" s="3"/>
      <c r="J602" t="str">
        <f>IF(C602&gt;DATE(2020,3,22),"Si","No")</f>
        <v>No</v>
      </c>
      <c r="K602" t="s">
        <v>55</v>
      </c>
      <c r="L602" t="str">
        <f>IF(C602&gt;DATE(2020,3,15),IF(C602&gt;DATE(2020,3,22),"Fuerte","Debil"),"No")</f>
        <v>No</v>
      </c>
      <c r="M602">
        <f>VLOOKUP(A602,Dias_Madrid!$A$1:$B$19,2,FALSE)</f>
        <v>0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s="8" t="s">
        <v>19</v>
      </c>
      <c r="B603">
        <v>17</v>
      </c>
      <c r="C603" s="3">
        <v>43904</v>
      </c>
      <c r="D603" s="9">
        <v>300</v>
      </c>
      <c r="G603" s="9"/>
      <c r="H603" s="9">
        <v>3</v>
      </c>
      <c r="I603" s="3"/>
      <c r="J603" t="str">
        <f>IF(C603&gt;DATE(2020,3,22),"Si","No")</f>
        <v>No</v>
      </c>
      <c r="K603" t="s">
        <v>55</v>
      </c>
      <c r="L603" t="str">
        <f>IF(C603&gt;DATE(2020,3,15),IF(C603&gt;DATE(2020,3,22),"Fuerte","Debil"),"No")</f>
        <v>No</v>
      </c>
      <c r="M603">
        <f>VLOOKUP(A603,Dias_Madrid!$A$1:$B$19,2,FALSE)</f>
        <v>0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s="8" t="s">
        <v>19</v>
      </c>
      <c r="B604">
        <v>17</v>
      </c>
      <c r="C604" s="3">
        <v>43905</v>
      </c>
      <c r="D604" s="11">
        <v>312</v>
      </c>
      <c r="E604">
        <v>98.17</v>
      </c>
      <c r="G604" s="9">
        <v>13</v>
      </c>
      <c r="H604" s="9">
        <v>4</v>
      </c>
      <c r="I604" s="3"/>
      <c r="J604" t="str">
        <f>IF(C604&gt;DATE(2020,3,22),"Si","No")</f>
        <v>No</v>
      </c>
      <c r="K604" t="s">
        <v>55</v>
      </c>
      <c r="L604" t="str">
        <f>IF(C604&gt;DATE(2020,3,15),IF(C604&gt;DATE(2020,3,22),"Fuerte","Debil"),"No")</f>
        <v>No</v>
      </c>
      <c r="M604">
        <f>VLOOKUP(A604,Dias_Madrid!$A$1:$B$19,2,FALSE)</f>
        <v>0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s="8" t="s">
        <v>19</v>
      </c>
      <c r="B605">
        <v>17</v>
      </c>
      <c r="C605" s="3">
        <v>43906</v>
      </c>
      <c r="D605" s="9">
        <v>355</v>
      </c>
      <c r="E605">
        <v>111.11</v>
      </c>
      <c r="G605" s="9">
        <v>13</v>
      </c>
      <c r="H605" s="9">
        <v>5</v>
      </c>
      <c r="I605" s="3"/>
      <c r="J605" t="str">
        <f>IF(C605&gt;DATE(2020,3,22),"Si","No")</f>
        <v>No</v>
      </c>
      <c r="K605" t="s">
        <v>55</v>
      </c>
      <c r="L605" t="str">
        <f>IF(C605&gt;DATE(2020,3,15),IF(C605&gt;DATE(2020,3,22),"Fuerte","Debil"),"No")</f>
        <v>Debil</v>
      </c>
      <c r="M605">
        <f>VLOOKUP(A605,Dias_Madrid!$A$1:$B$19,2,FALSE)</f>
        <v>0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s="8" t="s">
        <v>19</v>
      </c>
      <c r="B606">
        <v>17</v>
      </c>
      <c r="C606" s="3">
        <v>43907</v>
      </c>
      <c r="D606" s="9">
        <v>419</v>
      </c>
      <c r="E606">
        <v>130.05000000000001</v>
      </c>
      <c r="G606" s="9">
        <v>13</v>
      </c>
      <c r="H606" s="9">
        <v>5</v>
      </c>
      <c r="I606" s="3"/>
      <c r="J606" t="str">
        <f>IF(C606&gt;DATE(2020,3,22),"Si","No")</f>
        <v>No</v>
      </c>
      <c r="K606" t="s">
        <v>55</v>
      </c>
      <c r="L606" t="str">
        <f>IF(C606&gt;DATE(2020,3,15),IF(C606&gt;DATE(2020,3,22),"Fuerte","Debil"),"No")</f>
        <v>Debil</v>
      </c>
      <c r="M606">
        <f>VLOOKUP(A606,Dias_Madrid!$A$1:$B$19,2,FALSE)</f>
        <v>0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s="8" t="s">
        <v>19</v>
      </c>
      <c r="B607">
        <v>17</v>
      </c>
      <c r="C607" s="3">
        <v>43908</v>
      </c>
      <c r="D607" s="9">
        <v>468</v>
      </c>
      <c r="E607">
        <v>144.26</v>
      </c>
      <c r="G607" s="9">
        <v>15</v>
      </c>
      <c r="H607" s="9">
        <v>5</v>
      </c>
      <c r="I607" s="3"/>
      <c r="J607" t="str">
        <f>IF(C607&gt;DATE(2020,3,22),"Si","No")</f>
        <v>No</v>
      </c>
      <c r="K607" t="s">
        <v>55</v>
      </c>
      <c r="L607" t="str">
        <f>IF(C607&gt;DATE(2020,3,15),IF(C607&gt;DATE(2020,3,22),"Fuerte","Debil"),"No")</f>
        <v>Debil</v>
      </c>
      <c r="M607">
        <f>VLOOKUP(A607,Dias_Madrid!$A$1:$B$19,2,FALSE)</f>
        <v>0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s="8" t="s">
        <v>19</v>
      </c>
      <c r="B608">
        <v>17</v>
      </c>
      <c r="C608" s="3">
        <v>43909</v>
      </c>
      <c r="D608" s="9">
        <v>497</v>
      </c>
      <c r="E608">
        <v>147.72999999999999</v>
      </c>
      <c r="G608" s="9">
        <v>15</v>
      </c>
      <c r="H608" s="9">
        <v>7</v>
      </c>
      <c r="I608" s="3"/>
      <c r="J608" t="str">
        <f>IF(C608&gt;DATE(2020,3,22),"Si","No")</f>
        <v>No</v>
      </c>
      <c r="K608" t="s">
        <v>55</v>
      </c>
      <c r="L608" t="str">
        <f>IF(C608&gt;DATE(2020,3,15),IF(C608&gt;DATE(2020,3,22),"Fuerte","Debil"),"No")</f>
        <v>Debil</v>
      </c>
      <c r="M608">
        <f>VLOOKUP(A608,Dias_Madrid!$A$1:$B$19,2,FALSE)</f>
        <v>0</v>
      </c>
      <c r="N608" t="str">
        <f>IF(C608&gt;DATE(2020,4,1),"Si","No")</f>
        <v>No</v>
      </c>
      <c r="O608" t="str">
        <f>IF(B608=13,"S","N")</f>
        <v>N</v>
      </c>
    </row>
    <row r="609" spans="1:15" x14ac:dyDescent="0.2">
      <c r="A609" s="8" t="s">
        <v>19</v>
      </c>
      <c r="B609">
        <v>17</v>
      </c>
      <c r="C609" s="3">
        <v>43910</v>
      </c>
      <c r="D609">
        <v>564</v>
      </c>
      <c r="E609">
        <v>165.72</v>
      </c>
      <c r="F609">
        <v>128</v>
      </c>
      <c r="G609">
        <v>17</v>
      </c>
      <c r="H609">
        <v>15</v>
      </c>
      <c r="I609" s="3"/>
      <c r="J609" t="str">
        <f>IF(C609&gt;DATE(2020,3,22),"Si","No")</f>
        <v>No</v>
      </c>
      <c r="K609" t="s">
        <v>55</v>
      </c>
      <c r="L609" t="str">
        <f>IF(C609&gt;DATE(2020,3,15),IF(C609&gt;DATE(2020,3,22),"Fuerte","Debil"),"No")</f>
        <v>Debil</v>
      </c>
      <c r="M609">
        <f>VLOOKUP(A609,Dias_Madrid!$A$1:$B$19,2,FALSE)</f>
        <v>0</v>
      </c>
      <c r="N609" t="str">
        <f>IF(C609&gt;DATE(2020,4,1),"Si","No")</f>
        <v>No</v>
      </c>
      <c r="O609" t="str">
        <f>IF(B609=13,"S","N")</f>
        <v>N</v>
      </c>
    </row>
    <row r="610" spans="1:15" x14ac:dyDescent="0.2">
      <c r="A610" t="s">
        <v>19</v>
      </c>
      <c r="B610">
        <v>17</v>
      </c>
      <c r="C610" s="3">
        <v>43911</v>
      </c>
      <c r="D610">
        <v>654</v>
      </c>
      <c r="E610">
        <v>189.08</v>
      </c>
      <c r="F610">
        <v>134</v>
      </c>
      <c r="G610">
        <v>17</v>
      </c>
      <c r="H610">
        <v>18</v>
      </c>
      <c r="I610" s="3"/>
      <c r="J610" t="str">
        <f>IF(C610&gt;DATE(2020,3,22),"Si","No")</f>
        <v>No</v>
      </c>
      <c r="K610" t="s">
        <v>55</v>
      </c>
      <c r="L610" t="str">
        <f>IF(C610&gt;DATE(2020,3,15),IF(C610&gt;DATE(2020,3,22),"Fuerte","Debil"),"No")</f>
        <v>Debil</v>
      </c>
      <c r="M610">
        <f>VLOOKUP(A610,Dias_Madrid!$A$1:$B$19,2,FALSE)</f>
        <v>0</v>
      </c>
      <c r="N610" t="str">
        <f>IF(C610&gt;DATE(2020,4,1),"Si","No")</f>
        <v>No</v>
      </c>
      <c r="O610" t="str">
        <f>IF(B610=13,"S","N")</f>
        <v>N</v>
      </c>
    </row>
    <row r="611" spans="1:15" x14ac:dyDescent="0.2">
      <c r="A611" t="s">
        <v>19</v>
      </c>
      <c r="B611">
        <v>17</v>
      </c>
      <c r="C611" s="3">
        <v>43912</v>
      </c>
      <c r="D611">
        <v>747</v>
      </c>
      <c r="E611">
        <v>210.23</v>
      </c>
      <c r="F611">
        <v>166</v>
      </c>
      <c r="G611">
        <v>22</v>
      </c>
      <c r="H611">
        <v>22</v>
      </c>
      <c r="I611">
        <v>18</v>
      </c>
      <c r="J611" t="str">
        <f>IF(C611&gt;DATE(2020,3,22),"Si","No")</f>
        <v>No</v>
      </c>
      <c r="K611" t="s">
        <v>55</v>
      </c>
      <c r="L611" t="str">
        <f>IF(C611&gt;DATE(2020,3,15),IF(C611&gt;DATE(2020,3,22),"Fuerte","Debil"),"No")</f>
        <v>Debil</v>
      </c>
      <c r="M611">
        <f>VLOOKUP(A611,Dias_Madrid!$A$1:$B$19,2,FALSE)</f>
        <v>0</v>
      </c>
      <c r="N611" t="str">
        <f>IF(C611&gt;DATE(2020,4,1),"Si","No")</f>
        <v>No</v>
      </c>
      <c r="O611" t="str">
        <f>IF(B611=13,"S","N")</f>
        <v>N</v>
      </c>
    </row>
    <row r="612" spans="1:15" x14ac:dyDescent="0.2">
      <c r="A612" s="8" t="s">
        <v>19</v>
      </c>
      <c r="B612">
        <v>17</v>
      </c>
      <c r="C612" s="3">
        <v>43913</v>
      </c>
      <c r="D612">
        <v>802</v>
      </c>
      <c r="E612">
        <v>207.7</v>
      </c>
      <c r="F612">
        <v>206</v>
      </c>
      <c r="G612">
        <v>24</v>
      </c>
      <c r="H612">
        <v>30</v>
      </c>
      <c r="I612">
        <v>24</v>
      </c>
      <c r="J612" t="str">
        <f>IF(C612&gt;DATE(2020,3,22),"Si","No")</f>
        <v>Si</v>
      </c>
      <c r="K612" t="s">
        <v>55</v>
      </c>
      <c r="L612" t="str">
        <f>IF(C612&gt;DATE(2020,3,15),IF(C612&gt;DATE(2020,3,22),"Fuerte","Debil"),"No")</f>
        <v>Fuerte</v>
      </c>
      <c r="M612">
        <f>VLOOKUP(A612,Dias_Madrid!$A$1:$B$19,2,FALSE)</f>
        <v>0</v>
      </c>
      <c r="N612" t="str">
        <f>IF(C612&gt;DATE(2020,4,1),"Si","No")</f>
        <v>No</v>
      </c>
      <c r="O612" t="str">
        <f>IF(B612=13,"S","N")</f>
        <v>N</v>
      </c>
    </row>
    <row r="613" spans="1:15" x14ac:dyDescent="0.2">
      <c r="A613" s="8" t="s">
        <v>19</v>
      </c>
      <c r="B613">
        <v>17</v>
      </c>
      <c r="C613" s="3">
        <v>43914</v>
      </c>
      <c r="D613">
        <v>928</v>
      </c>
      <c r="E613">
        <v>238.17</v>
      </c>
      <c r="F613">
        <v>254</v>
      </c>
      <c r="G613">
        <v>33</v>
      </c>
      <c r="H613">
        <v>37</v>
      </c>
      <c r="I613">
        <v>43</v>
      </c>
      <c r="J613" t="str">
        <f>IF(C613&gt;DATE(2020,3,22),"Si","No")</f>
        <v>Si</v>
      </c>
      <c r="K613" t="s">
        <v>55</v>
      </c>
      <c r="L613" t="str">
        <f>IF(C613&gt;DATE(2020,3,15),IF(C613&gt;DATE(2020,3,22),"Fuerte","Debil"),"No")</f>
        <v>Fuerte</v>
      </c>
      <c r="M613">
        <f>VLOOKUP(A613,Dias_Madrid!$A$1:$B$19,2,FALSE)</f>
        <v>0</v>
      </c>
      <c r="N613" t="str">
        <f>IF(C613&gt;DATE(2020,4,1),"Si","No")</f>
        <v>No</v>
      </c>
      <c r="O613" t="str">
        <f>IF(B613=13,"S","N")</f>
        <v>N</v>
      </c>
    </row>
    <row r="614" spans="1:15" x14ac:dyDescent="0.2">
      <c r="A614" s="8" t="s">
        <v>19</v>
      </c>
      <c r="B614">
        <v>17</v>
      </c>
      <c r="C614" s="3">
        <v>43915</v>
      </c>
      <c r="D614">
        <v>995</v>
      </c>
      <c r="E614">
        <v>251.2</v>
      </c>
      <c r="F614">
        <v>316</v>
      </c>
      <c r="G614">
        <v>36</v>
      </c>
      <c r="H614">
        <v>43</v>
      </c>
      <c r="I614">
        <v>48</v>
      </c>
      <c r="J614" t="str">
        <f>IF(C614&gt;DATE(2020,3,22),"Si","No")</f>
        <v>Si</v>
      </c>
      <c r="K614" t="s">
        <v>55</v>
      </c>
      <c r="L614" t="str">
        <f>IF(C614&gt;DATE(2020,3,15),IF(C614&gt;DATE(2020,3,22),"Fuerte","Debil"),"No")</f>
        <v>Fuerte</v>
      </c>
      <c r="M614">
        <f>VLOOKUP(A614,Dias_Madrid!$A$1:$B$19,2,FALSE)</f>
        <v>0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s="8" t="s">
        <v>19</v>
      </c>
      <c r="B615">
        <v>17</v>
      </c>
      <c r="C615" s="3">
        <v>43916</v>
      </c>
      <c r="D615" s="2">
        <v>1236</v>
      </c>
      <c r="E615">
        <v>313.45</v>
      </c>
      <c r="F615">
        <v>388</v>
      </c>
      <c r="G615">
        <v>43</v>
      </c>
      <c r="H615">
        <v>55</v>
      </c>
      <c r="I615">
        <v>62</v>
      </c>
      <c r="J615" t="str">
        <f>IF(C615&gt;DATE(2020,3,22),"Si","No")</f>
        <v>Si</v>
      </c>
      <c r="K615" t="s">
        <v>55</v>
      </c>
      <c r="L615" t="str">
        <f>IF(C615&gt;DATE(2020,3,15),IF(C615&gt;DATE(2020,3,22),"Fuerte","Debil"),"No")</f>
        <v>Fuerte</v>
      </c>
      <c r="M615">
        <f>VLOOKUP(A615,Dias_Madrid!$A$1:$B$19,2,FALSE)</f>
        <v>0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s="8" t="s">
        <v>19</v>
      </c>
      <c r="B616">
        <v>17</v>
      </c>
      <c r="C616" s="3">
        <v>43917</v>
      </c>
      <c r="D616" s="2">
        <v>1436</v>
      </c>
      <c r="E616">
        <v>365.53</v>
      </c>
      <c r="F616" s="2">
        <v>458</v>
      </c>
      <c r="G616">
        <v>43</v>
      </c>
      <c r="H616">
        <v>65</v>
      </c>
      <c r="I616">
        <v>364</v>
      </c>
      <c r="J616" t="str">
        <f>IF(C616&gt;DATE(2020,3,22),"Si","No")</f>
        <v>Si</v>
      </c>
      <c r="K616" t="s">
        <v>55</v>
      </c>
      <c r="L616" t="str">
        <f>IF(C616&gt;DATE(2020,3,15),IF(C616&gt;DATE(2020,3,22),"Fuerte","Debil"),"No")</f>
        <v>Fuerte</v>
      </c>
      <c r="M616">
        <f>VLOOKUP(A616,Dias_Madrid!$A$1:$B$19,2,FALSE)</f>
        <v>0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s="8" t="s">
        <v>19</v>
      </c>
      <c r="B617">
        <v>17</v>
      </c>
      <c r="C617" s="3">
        <v>43918</v>
      </c>
      <c r="D617" s="2">
        <v>1629</v>
      </c>
      <c r="E617">
        <v>419.51</v>
      </c>
      <c r="F617" s="2">
        <v>497</v>
      </c>
      <c r="G617">
        <v>43</v>
      </c>
      <c r="H617">
        <v>68</v>
      </c>
      <c r="I617">
        <v>397</v>
      </c>
      <c r="J617" t="str">
        <f>IF(C617&gt;DATE(2020,3,22),"Si","No")</f>
        <v>Si</v>
      </c>
      <c r="K617" t="s">
        <v>55</v>
      </c>
      <c r="L617" t="str">
        <f>IF(C617&gt;DATE(2020,3,15),IF(C617&gt;DATE(2020,3,22),"Fuerte","Debil"),"No")</f>
        <v>Fuerte</v>
      </c>
      <c r="M617">
        <f>VLOOKUP(A617,Dias_Madrid!$A$1:$B$19,2,FALSE)</f>
        <v>0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s="8" t="s">
        <v>19</v>
      </c>
      <c r="B618">
        <v>17</v>
      </c>
      <c r="C618" s="3">
        <v>43919</v>
      </c>
      <c r="D618" s="2">
        <v>1733</v>
      </c>
      <c r="E618" s="2">
        <v>448.55</v>
      </c>
      <c r="F618">
        <v>517</v>
      </c>
      <c r="G618">
        <v>43</v>
      </c>
      <c r="H618">
        <v>71</v>
      </c>
      <c r="I618">
        <v>431</v>
      </c>
      <c r="J618" t="str">
        <f>IF(C618&gt;DATE(2020,3,22),"Si","No")</f>
        <v>Si</v>
      </c>
      <c r="K618" t="s">
        <v>55</v>
      </c>
      <c r="L618" t="str">
        <f>IF(C618&gt;DATE(2020,3,15),IF(C618&gt;DATE(2020,3,22),"Fuerte","Debil"),"No")</f>
        <v>Fuerte</v>
      </c>
      <c r="M618">
        <f>VLOOKUP(A618,Dias_Madrid!$A$1:$B$19,2,FALSE)</f>
        <v>0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s="8" t="s">
        <v>19</v>
      </c>
      <c r="B619">
        <v>17</v>
      </c>
      <c r="C619" s="3">
        <v>43920</v>
      </c>
      <c r="D619" s="2">
        <v>1810</v>
      </c>
      <c r="E619" s="2">
        <v>459.28</v>
      </c>
      <c r="F619" s="2">
        <v>575</v>
      </c>
      <c r="G619">
        <v>51</v>
      </c>
      <c r="H619">
        <v>85</v>
      </c>
      <c r="I619">
        <v>496</v>
      </c>
      <c r="J619" t="str">
        <f>IF(C619&gt;DATE(2020,3,22),"Si","No")</f>
        <v>Si</v>
      </c>
      <c r="K619" t="s">
        <v>55</v>
      </c>
      <c r="L619" t="str">
        <f>IF(C619&gt;DATE(2020,3,15),IF(C619&gt;DATE(2020,3,22),"Fuerte","Debil"),"No")</f>
        <v>Fuerte</v>
      </c>
      <c r="M619">
        <f>VLOOKUP(A619,Dias_Madrid!$A$1:$B$19,2,FALSE)</f>
        <v>0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s="8" t="s">
        <v>19</v>
      </c>
      <c r="B620">
        <v>17</v>
      </c>
      <c r="C620" s="3">
        <v>43921</v>
      </c>
      <c r="D620" s="2">
        <v>1960</v>
      </c>
      <c r="E620">
        <v>486.43</v>
      </c>
      <c r="F620" s="2">
        <v>619</v>
      </c>
      <c r="G620">
        <v>54</v>
      </c>
      <c r="H620" s="2">
        <v>90</v>
      </c>
      <c r="I620" s="2">
        <v>569</v>
      </c>
      <c r="J620" t="str">
        <f>IF(C620&gt;DATE(2020,3,22),"Si","No")</f>
        <v>Si</v>
      </c>
      <c r="K620" t="s">
        <v>55</v>
      </c>
      <c r="L620" t="str">
        <f>IF(C620&gt;DATE(2020,3,15),IF(C620&gt;DATE(2020,3,22),"Fuerte","Debil"),"No")</f>
        <v>Fuerte</v>
      </c>
      <c r="M620">
        <f>VLOOKUP(A620,Dias_Madrid!$A$1:$B$19,2,FALSE)</f>
        <v>0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s="8" t="s">
        <v>19</v>
      </c>
      <c r="B621">
        <v>17</v>
      </c>
      <c r="C621" s="3">
        <v>43922</v>
      </c>
      <c r="D621" s="2">
        <v>2083</v>
      </c>
      <c r="E621" s="2">
        <v>509.79</v>
      </c>
      <c r="F621" s="2">
        <v>660</v>
      </c>
      <c r="G621">
        <v>57</v>
      </c>
      <c r="H621">
        <v>101</v>
      </c>
      <c r="I621">
        <v>641</v>
      </c>
      <c r="J621" t="str">
        <f>IF(C621&gt;DATE(2020,3,22),"Si","No")</f>
        <v>Si</v>
      </c>
      <c r="K621" t="s">
        <v>55</v>
      </c>
      <c r="L621" t="str">
        <f>IF(C621&gt;DATE(2020,3,15),IF(C621&gt;DATE(2020,3,22),"Fuerte","Debil"),"No")</f>
        <v>Fuerte</v>
      </c>
      <c r="M621">
        <f>VLOOKUP(A621,Dias_Madrid!$A$1:$B$19,2,FALSE)</f>
        <v>0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s="8" t="s">
        <v>19</v>
      </c>
      <c r="B622">
        <v>17</v>
      </c>
      <c r="C622" s="3">
        <v>43923</v>
      </c>
      <c r="D622" s="2">
        <v>2224</v>
      </c>
      <c r="E622" s="2">
        <v>545.14</v>
      </c>
      <c r="F622" s="2">
        <v>738</v>
      </c>
      <c r="G622">
        <v>64</v>
      </c>
      <c r="H622">
        <v>109</v>
      </c>
      <c r="I622">
        <v>745</v>
      </c>
      <c r="J622" t="str">
        <f>IF(C622&gt;DATE(2020,3,22),"Si","No")</f>
        <v>Si</v>
      </c>
      <c r="K622" t="s">
        <v>55</v>
      </c>
      <c r="L622" t="str">
        <f>IF(C622&gt;DATE(2020,3,15),IF(C622&gt;DATE(2020,3,22),"Fuerte","Debil"),"No")</f>
        <v>Fuerte</v>
      </c>
      <c r="M622">
        <f>VLOOKUP(A622,Dias_Madrid!$A$1:$B$19,2,FALSE)</f>
        <v>0</v>
      </c>
      <c r="N622" t="str">
        <f>IF(C622&gt;DATE(2020,4,1),"Si","No")</f>
        <v>Si</v>
      </c>
      <c r="O622" t="str">
        <f>IF(B622=13,"S","N")</f>
        <v>N</v>
      </c>
    </row>
    <row r="623" spans="1:15" x14ac:dyDescent="0.2">
      <c r="A623" s="18" t="s">
        <v>19</v>
      </c>
      <c r="B623" s="18">
        <v>17</v>
      </c>
      <c r="C623" s="3">
        <v>43924</v>
      </c>
      <c r="D623" s="19">
        <v>2405</v>
      </c>
      <c r="E623" s="19">
        <v>581</v>
      </c>
      <c r="F623" s="19">
        <v>805</v>
      </c>
      <c r="G623" s="18">
        <v>64</v>
      </c>
      <c r="H623" s="18">
        <v>128</v>
      </c>
      <c r="I623" s="18">
        <v>843</v>
      </c>
      <c r="J623" t="str">
        <f>IF(C623&gt;DATE(2020,3,22),"Si","No")</f>
        <v>Si</v>
      </c>
      <c r="K623" t="s">
        <v>55</v>
      </c>
      <c r="L623" t="str">
        <f>IF(C623&gt;DATE(2020,3,15),IF(C623&gt;DATE(2020,3,22),"Fuerte","Debil"),"No")</f>
        <v>Fuerte</v>
      </c>
      <c r="M623">
        <f>VLOOKUP(A623,Dias_Madrid!$A$1:$B$19,2,FALSE)</f>
        <v>0</v>
      </c>
      <c r="N623" t="str">
        <f>IF(C623&gt;DATE(2020,4,1),"Si","No")</f>
        <v>Si</v>
      </c>
      <c r="O623" t="str">
        <f>IF(B623=13,"S","N")</f>
        <v>N</v>
      </c>
    </row>
    <row r="624" spans="1:15" x14ac:dyDescent="0.2">
      <c r="A624" s="8" t="s">
        <v>19</v>
      </c>
      <c r="B624">
        <v>17</v>
      </c>
      <c r="C624" s="3">
        <v>43925</v>
      </c>
      <c r="D624" s="2">
        <v>2592</v>
      </c>
      <c r="E624" s="2">
        <v>611.75</v>
      </c>
      <c r="F624" s="2">
        <v>855</v>
      </c>
      <c r="G624">
        <v>66</v>
      </c>
      <c r="H624">
        <v>134</v>
      </c>
      <c r="I624">
        <v>904</v>
      </c>
      <c r="J624" t="str">
        <f>IF(C624&gt;DATE(2020,3,22),"Si","No")</f>
        <v>Si</v>
      </c>
      <c r="K624" t="s">
        <v>55</v>
      </c>
      <c r="L624" t="str">
        <f>IF(C624&gt;DATE(2020,3,15),IF(C624&gt;DATE(2020,3,22),"Fuerte","Debil"),"No")</f>
        <v>Fuerte</v>
      </c>
      <c r="M624">
        <f>VLOOKUP(A624,Dias_Madrid!$A$1:$B$19,2,FALSE)</f>
        <v>0</v>
      </c>
      <c r="N624" t="str">
        <f>IF(C624&gt;DATE(2020,4,1),"Si","No")</f>
        <v>Si</v>
      </c>
      <c r="O624" t="str">
        <f>IF(B624=13,"S","N")</f>
        <v>N</v>
      </c>
    </row>
    <row r="625" spans="1:15" x14ac:dyDescent="0.2">
      <c r="A625" s="8" t="s">
        <v>19</v>
      </c>
      <c r="B625">
        <v>17</v>
      </c>
      <c r="C625" s="3">
        <v>43926</v>
      </c>
      <c r="D625" s="2">
        <v>2719</v>
      </c>
      <c r="E625" s="2">
        <v>622.48</v>
      </c>
      <c r="F625" s="2">
        <v>888</v>
      </c>
      <c r="G625" s="2">
        <v>66</v>
      </c>
      <c r="H625">
        <v>141</v>
      </c>
      <c r="I625" s="2">
        <v>964</v>
      </c>
      <c r="J625" t="str">
        <f>IF(C625&gt;DATE(2020,3,22),"Si","No")</f>
        <v>Si</v>
      </c>
      <c r="K625" t="s">
        <v>55</v>
      </c>
      <c r="L625" t="str">
        <f>IF(C625&gt;DATE(2020,3,15),IF(C625&gt;DATE(2020,3,22),"Fuerte","Debil"),"No")</f>
        <v>Fuerte</v>
      </c>
      <c r="M625">
        <f>VLOOKUP(A625,Dias_Madrid!$A$1:$B$19,2,FALSE)</f>
        <v>0</v>
      </c>
      <c r="N625" t="str">
        <f>IF(C625&gt;DATE(2020,4,1),"Si","No")</f>
        <v>Si</v>
      </c>
      <c r="O625" t="str">
        <f>IF(B625=13,"S","N")</f>
        <v>N</v>
      </c>
    </row>
    <row r="626" spans="1:15" x14ac:dyDescent="0.2">
      <c r="A626" s="8" t="s">
        <v>19</v>
      </c>
      <c r="B626">
        <v>17</v>
      </c>
      <c r="C626" s="3">
        <v>43927</v>
      </c>
      <c r="D626" s="2">
        <v>2846</v>
      </c>
      <c r="E626" s="2">
        <v>645.21</v>
      </c>
      <c r="F626" s="2">
        <v>918</v>
      </c>
      <c r="G626" s="2">
        <v>66</v>
      </c>
      <c r="H626">
        <v>160</v>
      </c>
      <c r="I626" s="2">
        <v>994</v>
      </c>
      <c r="J626" t="str">
        <f>IF(C626&gt;DATE(2020,3,22),"Si","No")</f>
        <v>Si</v>
      </c>
      <c r="K626" t="s">
        <v>55</v>
      </c>
      <c r="L626" t="str">
        <f>IF(C626&gt;DATE(2020,3,15),IF(C626&gt;DATE(2020,3,22),"Fuerte","Debil"),"No")</f>
        <v>Fuerte</v>
      </c>
      <c r="M626">
        <f>VLOOKUP(A626,Dias_Madrid!$A$1:$B$19,2,FALSE)</f>
        <v>0</v>
      </c>
      <c r="N626" t="str">
        <f>IF(C626&gt;DATE(2020,4,1),"Si","No")</f>
        <v>Si</v>
      </c>
      <c r="O626" t="str">
        <f>IF(B626=13,"S","N")</f>
        <v>N</v>
      </c>
    </row>
    <row r="627" spans="1:15" x14ac:dyDescent="0.2">
      <c r="A627" s="8" t="s">
        <v>19</v>
      </c>
      <c r="B627">
        <v>17</v>
      </c>
      <c r="C627" s="3">
        <v>43928</v>
      </c>
      <c r="D627" s="2">
        <v>2951</v>
      </c>
      <c r="E627" s="2">
        <v>638.58000000000004</v>
      </c>
      <c r="F627" s="2">
        <v>955</v>
      </c>
      <c r="G627" s="2">
        <v>68</v>
      </c>
      <c r="H627">
        <v>177</v>
      </c>
      <c r="I627" s="2">
        <v>1061</v>
      </c>
      <c r="J627" t="str">
        <f>IF(C627&gt;DATE(2020,3,22),"Si","No")</f>
        <v>Si</v>
      </c>
      <c r="K627" t="s">
        <v>55</v>
      </c>
      <c r="L627" t="str">
        <f>IF(C627&gt;DATE(2020,3,15),IF(C627&gt;DATE(2020,3,22),"Fuerte","Debil"),"No")</f>
        <v>Fuerte</v>
      </c>
      <c r="M627">
        <f>VLOOKUP(A627,Dias_Madrid!$A$1:$B$19,2,FALSE)</f>
        <v>0</v>
      </c>
      <c r="N627" t="str">
        <f>IF(C627&gt;DATE(2020,4,1),"Si","No")</f>
        <v>Si</v>
      </c>
      <c r="O627" t="str">
        <f>IF(B627=13,"S","N")</f>
        <v>N</v>
      </c>
    </row>
    <row r="628" spans="1:15" x14ac:dyDescent="0.2">
      <c r="A628" s="8" t="s">
        <v>19</v>
      </c>
      <c r="B628">
        <v>17</v>
      </c>
      <c r="C628" s="3">
        <v>43929</v>
      </c>
      <c r="D628" s="2">
        <v>3026</v>
      </c>
      <c r="E628" s="2">
        <v>641.1</v>
      </c>
      <c r="F628" s="2">
        <v>997</v>
      </c>
      <c r="G628" s="2">
        <v>69</v>
      </c>
      <c r="H628">
        <v>182</v>
      </c>
      <c r="I628" s="2">
        <v>1172</v>
      </c>
      <c r="J628" t="str">
        <f>IF(C628&gt;DATE(2020,3,22),"Si","No")</f>
        <v>Si</v>
      </c>
      <c r="K628" t="s">
        <v>55</v>
      </c>
      <c r="L628" t="str">
        <f>IF(C628&gt;DATE(2020,3,15),IF(C628&gt;DATE(2020,3,22),"Fuerte","Debil"),"No")</f>
        <v>Fuerte</v>
      </c>
      <c r="M628">
        <f>VLOOKUP(A628,Dias_Madrid!$A$1:$B$19,2,FALSE)</f>
        <v>0</v>
      </c>
      <c r="N628" t="str">
        <f>IF(C628&gt;DATE(2020,4,1),"Si","No")</f>
        <v>Si</v>
      </c>
      <c r="O628" t="str">
        <f>IF(B628=13,"S","N")</f>
        <v>N</v>
      </c>
    </row>
    <row r="629" spans="1:15" x14ac:dyDescent="0.2">
      <c r="A629" s="8" t="s">
        <v>19</v>
      </c>
      <c r="B629">
        <v>17</v>
      </c>
      <c r="C629" s="3">
        <v>43930</v>
      </c>
      <c r="D629" s="2">
        <v>3076</v>
      </c>
      <c r="E629" s="2">
        <v>580.80999999999995</v>
      </c>
      <c r="F629" s="2">
        <v>1047</v>
      </c>
      <c r="G629" s="2">
        <v>71</v>
      </c>
      <c r="H629">
        <v>196</v>
      </c>
      <c r="I629" s="2">
        <v>1256</v>
      </c>
      <c r="J629" t="str">
        <f>IF(C629&gt;DATE(2020,3,22),"Si","No")</f>
        <v>Si</v>
      </c>
      <c r="K629" t="s">
        <v>55</v>
      </c>
      <c r="L629" t="str">
        <f>IF(C629&gt;DATE(2020,3,15),IF(C629&gt;DATE(2020,3,22),"Fuerte","Debil"),"No")</f>
        <v>Fuerte</v>
      </c>
      <c r="M629">
        <f>VLOOKUP(A629,Dias_Madrid!$A$1:$B$19,2,FALSE)</f>
        <v>0</v>
      </c>
      <c r="N629" t="str">
        <f>IF(C629&gt;DATE(2020,4,1),"Si","No")</f>
        <v>Si</v>
      </c>
      <c r="O629" t="str">
        <f>IF(B629=13,"S","N")</f>
        <v>N</v>
      </c>
    </row>
    <row r="630" spans="1:15" x14ac:dyDescent="0.2">
      <c r="A630" s="8" t="s">
        <v>19</v>
      </c>
      <c r="B630">
        <v>17</v>
      </c>
      <c r="C630" s="3">
        <v>43931</v>
      </c>
      <c r="D630" s="2">
        <v>3223</v>
      </c>
      <c r="E630" s="2">
        <v>564.08000000000004</v>
      </c>
      <c r="F630" s="2">
        <v>1082</v>
      </c>
      <c r="G630" s="2">
        <v>73</v>
      </c>
      <c r="H630">
        <v>207</v>
      </c>
      <c r="I630" s="2">
        <v>1337</v>
      </c>
      <c r="J630" t="str">
        <f>IF(C630&gt;DATE(2020,3,22),"Si","No")</f>
        <v>Si</v>
      </c>
      <c r="K630" t="s">
        <v>55</v>
      </c>
      <c r="L630" t="str">
        <f>IF(C630&gt;DATE(2020,3,15),IF(C630&gt;DATE(2020,3,22),"Fuerte","Debil"),"No")</f>
        <v>Fuerte</v>
      </c>
      <c r="M630">
        <f>VLOOKUP(A630,Dias_Madrid!$A$1:$B$19,2,FALSE)</f>
        <v>0</v>
      </c>
      <c r="N630" t="str">
        <f>IF(C630&gt;DATE(2020,4,1),"Si","No")</f>
        <v>Si</v>
      </c>
      <c r="O630" t="str">
        <f>IF(B630=13,"S","N")</f>
        <v>N</v>
      </c>
    </row>
    <row r="631" spans="1:15" x14ac:dyDescent="0.2">
      <c r="A631" t="s">
        <v>1</v>
      </c>
      <c r="B631">
        <v>18</v>
      </c>
      <c r="C631" s="3">
        <v>43895</v>
      </c>
      <c r="D631">
        <v>0</v>
      </c>
      <c r="E631">
        <v>0</v>
      </c>
      <c r="G631">
        <v>0</v>
      </c>
      <c r="H631">
        <v>0</v>
      </c>
      <c r="I631" s="3"/>
      <c r="J631" t="str">
        <f>IF(C631&gt;DATE(2020,3,22),"Si","No")</f>
        <v>No</v>
      </c>
      <c r="K631" t="s">
        <v>54</v>
      </c>
      <c r="L631" t="str">
        <f>IF(C631&gt;DATE(2020,3,15),IF(C631&gt;DATE(2020,3,22),"Fuerte","Debil"),"No")</f>
        <v>No</v>
      </c>
      <c r="M631">
        <f>VLOOKUP(A631,Dias_Madrid!$A$1:$B$19,2,FALSE)</f>
        <v>0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t="s">
        <v>1</v>
      </c>
      <c r="B632">
        <v>18</v>
      </c>
      <c r="C632" s="3">
        <v>43896</v>
      </c>
      <c r="D632">
        <v>0</v>
      </c>
      <c r="E632">
        <v>0</v>
      </c>
      <c r="G632">
        <v>0</v>
      </c>
      <c r="H632">
        <v>0</v>
      </c>
      <c r="I632" s="3"/>
      <c r="J632" t="str">
        <f>IF(C632&gt;DATE(2020,3,22),"Si","No")</f>
        <v>No</v>
      </c>
      <c r="K632" t="s">
        <v>54</v>
      </c>
      <c r="L632" t="str">
        <f>IF(C632&gt;DATE(2020,3,15),IF(C632&gt;DATE(2020,3,22),"Fuerte","Debil"),"No")</f>
        <v>No</v>
      </c>
      <c r="M632">
        <f>VLOOKUP(A632,Dias_Madrid!$A$1:$B$19,2,FALSE)</f>
        <v>0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t="s">
        <v>1</v>
      </c>
      <c r="B633">
        <v>18</v>
      </c>
      <c r="C633" s="3">
        <v>43897</v>
      </c>
      <c r="D633">
        <v>0</v>
      </c>
      <c r="E633">
        <v>0</v>
      </c>
      <c r="G633">
        <v>0</v>
      </c>
      <c r="H633">
        <v>0</v>
      </c>
      <c r="I633" s="3"/>
      <c r="J633" t="str">
        <f>IF(C633&gt;DATE(2020,3,22),"Si","No")</f>
        <v>No</v>
      </c>
      <c r="K633" t="s">
        <v>54</v>
      </c>
      <c r="L633" t="str">
        <f>IF(C633&gt;DATE(2020,3,15),IF(C633&gt;DATE(2020,3,22),"Fuerte","Debil"),"No")</f>
        <v>No</v>
      </c>
      <c r="M633">
        <f>VLOOKUP(A633,Dias_Madrid!$A$1:$B$19,2,FALSE)</f>
        <v>0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t="s">
        <v>1</v>
      </c>
      <c r="B634">
        <v>18</v>
      </c>
      <c r="C634" s="3">
        <v>43898</v>
      </c>
      <c r="D634">
        <v>0</v>
      </c>
      <c r="E634">
        <v>0</v>
      </c>
      <c r="G634">
        <v>0</v>
      </c>
      <c r="H634">
        <v>0</v>
      </c>
      <c r="I634" s="3"/>
      <c r="J634" t="str">
        <f>IF(C634&gt;DATE(2020,3,22),"Si","No")</f>
        <v>No</v>
      </c>
      <c r="K634" t="s">
        <v>54</v>
      </c>
      <c r="L634" t="str">
        <f>IF(C634&gt;DATE(2020,3,15),IF(C634&gt;DATE(2020,3,22),"Fuerte","Debil"),"No")</f>
        <v>No</v>
      </c>
      <c r="M634">
        <f>VLOOKUP(A634,Dias_Madrid!$A$1:$B$19,2,FALSE)</f>
        <v>0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t="s">
        <v>1</v>
      </c>
      <c r="B635">
        <v>18</v>
      </c>
      <c r="C635" s="3">
        <v>43899</v>
      </c>
      <c r="D635">
        <v>0</v>
      </c>
      <c r="E635">
        <v>0</v>
      </c>
      <c r="G635">
        <v>0</v>
      </c>
      <c r="H635">
        <v>0</v>
      </c>
      <c r="I635" s="3"/>
      <c r="J635" t="str">
        <f>IF(C635&gt;DATE(2020,3,22),"Si","No")</f>
        <v>No</v>
      </c>
      <c r="K635" t="s">
        <v>54</v>
      </c>
      <c r="L635" t="str">
        <f>IF(C635&gt;DATE(2020,3,15),IF(C635&gt;DATE(2020,3,22),"Fuerte","Debil"),"No")</f>
        <v>No</v>
      </c>
      <c r="M635">
        <f>VLOOKUP(A635,Dias_Madrid!$A$1:$B$19,2,FALSE)</f>
        <v>0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t="s">
        <v>1</v>
      </c>
      <c r="B636">
        <v>18</v>
      </c>
      <c r="C636" s="3">
        <v>43900</v>
      </c>
      <c r="D636" s="9">
        <v>0</v>
      </c>
      <c r="E636">
        <v>0</v>
      </c>
      <c r="G636" s="9">
        <v>0</v>
      </c>
      <c r="H636" s="9">
        <v>0</v>
      </c>
      <c r="I636" s="3"/>
      <c r="J636" t="str">
        <f>IF(C636&gt;DATE(2020,3,22),"Si","No")</f>
        <v>No</v>
      </c>
      <c r="K636" t="s">
        <v>54</v>
      </c>
      <c r="L636" t="str">
        <f>IF(C636&gt;DATE(2020,3,15),IF(C636&gt;DATE(2020,3,22),"Fuerte","Debil"),"No")</f>
        <v>No</v>
      </c>
      <c r="M636">
        <f>VLOOKUP(A636,Dias_Madrid!$A$1:$B$19,2,FALSE)</f>
        <v>0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t="s">
        <v>1</v>
      </c>
      <c r="B637">
        <v>18</v>
      </c>
      <c r="C637" s="3">
        <v>43901</v>
      </c>
      <c r="D637" s="9">
        <v>0</v>
      </c>
      <c r="E637">
        <v>0</v>
      </c>
      <c r="G637" s="9">
        <v>0</v>
      </c>
      <c r="H637" s="9">
        <v>0</v>
      </c>
      <c r="I637" s="3"/>
      <c r="J637" t="str">
        <f>IF(C637&gt;DATE(2020,3,22),"Si","No")</f>
        <v>No</v>
      </c>
      <c r="K637" t="s">
        <v>54</v>
      </c>
      <c r="L637" t="str">
        <f>IF(C637&gt;DATE(2020,3,15),IF(C637&gt;DATE(2020,3,22),"Fuerte","Debil"),"No")</f>
        <v>No</v>
      </c>
      <c r="M637">
        <f>VLOOKUP(A637,Dias_Madrid!$A$1:$B$19,2,FALSE)</f>
        <v>0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t="s">
        <v>1</v>
      </c>
      <c r="B638">
        <v>18</v>
      </c>
      <c r="C638" s="3">
        <v>43902</v>
      </c>
      <c r="D638" s="9">
        <v>0</v>
      </c>
      <c r="E638">
        <v>0</v>
      </c>
      <c r="G638" s="9">
        <v>0</v>
      </c>
      <c r="H638" s="9">
        <v>0</v>
      </c>
      <c r="I638" s="3"/>
      <c r="J638" t="str">
        <f>IF(C638&gt;DATE(2020,3,22),"Si","No")</f>
        <v>No</v>
      </c>
      <c r="K638" t="s">
        <v>54</v>
      </c>
      <c r="L638" t="str">
        <f>IF(C638&gt;DATE(2020,3,15),IF(C638&gt;DATE(2020,3,22),"Fuerte","Debil"),"No")</f>
        <v>No</v>
      </c>
      <c r="M638">
        <f>VLOOKUP(A638,Dias_Madrid!$A$1:$B$19,2,FALSE)</f>
        <v>0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t="s">
        <v>1</v>
      </c>
      <c r="B639">
        <v>18</v>
      </c>
      <c r="C639" s="3">
        <v>43903</v>
      </c>
      <c r="D639" s="9">
        <v>0</v>
      </c>
      <c r="G639" s="9"/>
      <c r="H639" s="9">
        <v>1</v>
      </c>
      <c r="I639" s="3"/>
      <c r="J639" t="str">
        <f>IF(C639&gt;DATE(2020,3,22),"Si","No")</f>
        <v>No</v>
      </c>
      <c r="K639" t="s">
        <v>54</v>
      </c>
      <c r="L639" t="str">
        <f>IF(C639&gt;DATE(2020,3,15),IF(C639&gt;DATE(2020,3,22),"Fuerte","Debil"),"No")</f>
        <v>No</v>
      </c>
      <c r="M639">
        <f>VLOOKUP(A639,Dias_Madrid!$A$1:$B$19,2,FALSE)</f>
        <v>0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t="s">
        <v>1</v>
      </c>
      <c r="B640">
        <v>18</v>
      </c>
      <c r="C640" s="3">
        <v>43904</v>
      </c>
      <c r="D640" s="9">
        <v>0</v>
      </c>
      <c r="G640" s="9"/>
      <c r="H640" s="9">
        <v>0</v>
      </c>
      <c r="I640" s="3"/>
      <c r="J640" t="str">
        <f>IF(C640&gt;DATE(2020,3,22),"Si","No")</f>
        <v>No</v>
      </c>
      <c r="K640" t="s">
        <v>54</v>
      </c>
      <c r="L640" t="str">
        <f>IF(C640&gt;DATE(2020,3,15),IF(C640&gt;DATE(2020,3,22),"Fuerte","Debil"),"No")</f>
        <v>No</v>
      </c>
      <c r="M640">
        <f>VLOOKUP(A640,Dias_Madrid!$A$1:$B$19,2,FALSE)</f>
        <v>0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t="s">
        <v>1</v>
      </c>
      <c r="B641">
        <v>18</v>
      </c>
      <c r="C641" s="3">
        <v>43905</v>
      </c>
      <c r="D641" s="10">
        <v>1</v>
      </c>
      <c r="E641">
        <v>1.18</v>
      </c>
      <c r="G641" s="9">
        <v>0</v>
      </c>
      <c r="H641" s="9">
        <v>0</v>
      </c>
      <c r="I641" s="3"/>
      <c r="J641" t="str">
        <f>IF(C641&gt;DATE(2020,3,22),"Si","No")</f>
        <v>No</v>
      </c>
      <c r="K641" t="s">
        <v>54</v>
      </c>
      <c r="L641" t="str">
        <f>IF(C641&gt;DATE(2020,3,15),IF(C641&gt;DATE(2020,3,22),"Fuerte","Debil"),"No")</f>
        <v>No</v>
      </c>
      <c r="M641">
        <f>VLOOKUP(A641,Dias_Madrid!$A$1:$B$19,2,FALSE)</f>
        <v>0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t="s">
        <v>1</v>
      </c>
      <c r="B642">
        <v>18</v>
      </c>
      <c r="C642" s="3">
        <v>43906</v>
      </c>
      <c r="D642" s="9">
        <v>1</v>
      </c>
      <c r="E642">
        <v>1.18</v>
      </c>
      <c r="G642" s="9">
        <v>0</v>
      </c>
      <c r="H642" s="9">
        <v>0</v>
      </c>
      <c r="I642" s="3"/>
      <c r="J642" t="str">
        <f>IF(C642&gt;DATE(2020,3,22),"Si","No")</f>
        <v>No</v>
      </c>
      <c r="K642" t="s">
        <v>54</v>
      </c>
      <c r="L642" t="str">
        <f>IF(C642&gt;DATE(2020,3,15),IF(C642&gt;DATE(2020,3,22),"Fuerte","Debil"),"No")</f>
        <v>Debil</v>
      </c>
      <c r="M642">
        <f>VLOOKUP(A642,Dias_Madrid!$A$1:$B$19,2,FALSE)</f>
        <v>0</v>
      </c>
      <c r="N642" t="str">
        <f>IF(C642&gt;DATE(2020,4,1),"Si","No")</f>
        <v>No</v>
      </c>
      <c r="O642" t="str">
        <f>IF(B642=13,"S","N")</f>
        <v>N</v>
      </c>
    </row>
    <row r="643" spans="1:15" x14ac:dyDescent="0.2">
      <c r="A643" t="s">
        <v>1</v>
      </c>
      <c r="B643">
        <v>18</v>
      </c>
      <c r="C643" s="3">
        <v>43907</v>
      </c>
      <c r="D643" s="9">
        <v>1</v>
      </c>
      <c r="E643">
        <v>1.18</v>
      </c>
      <c r="G643" s="9">
        <v>0</v>
      </c>
      <c r="H643" s="9">
        <v>0</v>
      </c>
      <c r="I643" s="3"/>
      <c r="J643" t="str">
        <f>IF(C643&gt;DATE(2020,3,22),"Si","No")</f>
        <v>No</v>
      </c>
      <c r="K643" t="s">
        <v>54</v>
      </c>
      <c r="L643" t="str">
        <f>IF(C643&gt;DATE(2020,3,15),IF(C643&gt;DATE(2020,3,22),"Fuerte","Debil"),"No")</f>
        <v>Debil</v>
      </c>
      <c r="M643">
        <f>VLOOKUP(A643,Dias_Madrid!$A$1:$B$19,2,FALSE)</f>
        <v>0</v>
      </c>
      <c r="N643" t="str">
        <f>IF(C643&gt;DATE(2020,4,1),"Si","No")</f>
        <v>No</v>
      </c>
      <c r="O643" t="str">
        <f>IF(B643=13,"S","N")</f>
        <v>N</v>
      </c>
    </row>
    <row r="644" spans="1:15" x14ac:dyDescent="0.2">
      <c r="A644" t="s">
        <v>1</v>
      </c>
      <c r="B644">
        <v>18</v>
      </c>
      <c r="C644" s="3">
        <v>43908</v>
      </c>
      <c r="D644" s="9">
        <v>1</v>
      </c>
      <c r="E644">
        <v>1.18</v>
      </c>
      <c r="G644" s="9">
        <v>0</v>
      </c>
      <c r="H644" s="9">
        <v>0</v>
      </c>
      <c r="I644" s="3"/>
      <c r="J644" t="str">
        <f>IF(C644&gt;DATE(2020,3,22),"Si","No")</f>
        <v>No</v>
      </c>
      <c r="K644" t="s">
        <v>54</v>
      </c>
      <c r="L644" t="str">
        <f>IF(C644&gt;DATE(2020,3,15),IF(C644&gt;DATE(2020,3,22),"Fuerte","Debil"),"No")</f>
        <v>Debil</v>
      </c>
      <c r="M644">
        <f>VLOOKUP(A644,Dias_Madrid!$A$1:$B$19,2,FALSE)</f>
        <v>0</v>
      </c>
      <c r="N644" t="str">
        <f>IF(C644&gt;DATE(2020,4,1),"Si","No")</f>
        <v>No</v>
      </c>
      <c r="O644" t="str">
        <f>IF(B644=13,"S","N")</f>
        <v>N</v>
      </c>
    </row>
    <row r="645" spans="1:15" x14ac:dyDescent="0.2">
      <c r="A645" t="s">
        <v>1</v>
      </c>
      <c r="B645">
        <v>18</v>
      </c>
      <c r="C645" s="3">
        <v>43909</v>
      </c>
      <c r="D645" s="9">
        <v>5</v>
      </c>
      <c r="E645">
        <v>5.9</v>
      </c>
      <c r="G645" s="9">
        <v>0</v>
      </c>
      <c r="H645" s="9">
        <v>0</v>
      </c>
      <c r="J645" t="str">
        <f>IF(C645&gt;DATE(2020,3,22),"Si","No")</f>
        <v>No</v>
      </c>
      <c r="K645" t="s">
        <v>54</v>
      </c>
      <c r="L645" t="str">
        <f>IF(C645&gt;DATE(2020,3,15),IF(C645&gt;DATE(2020,3,22),"Fuerte","Debil"),"No")</f>
        <v>Debil</v>
      </c>
      <c r="M645">
        <f>VLOOKUP(A645,Dias_Madrid!$A$1:$B$19,2,FALSE)</f>
        <v>0</v>
      </c>
      <c r="N645" t="str">
        <f>IF(C645&gt;DATE(2020,4,1),"Si","No")</f>
        <v>No</v>
      </c>
      <c r="O645" t="str">
        <f>IF(B645=13,"S","N")</f>
        <v>N</v>
      </c>
    </row>
    <row r="646" spans="1:15" x14ac:dyDescent="0.2">
      <c r="A646" t="s">
        <v>1</v>
      </c>
      <c r="B646">
        <v>18</v>
      </c>
      <c r="C646" s="3">
        <v>43910</v>
      </c>
      <c r="D646">
        <v>5</v>
      </c>
      <c r="E646">
        <v>5.9</v>
      </c>
      <c r="F646">
        <v>0</v>
      </c>
      <c r="G646">
        <v>0</v>
      </c>
      <c r="H646">
        <v>0</v>
      </c>
      <c r="J646" t="str">
        <f>IF(C646&gt;DATE(2020,3,22),"Si","No")</f>
        <v>No</v>
      </c>
      <c r="K646" t="s">
        <v>54</v>
      </c>
      <c r="L646" t="str">
        <f>IF(C646&gt;DATE(2020,3,15),IF(C646&gt;DATE(2020,3,22),"Fuerte","Debil"),"No")</f>
        <v>Debil</v>
      </c>
      <c r="M646">
        <f>VLOOKUP(A646,Dias_Madrid!$A$1:$B$19,2,FALSE)</f>
        <v>0</v>
      </c>
      <c r="N646" t="str">
        <f>IF(C646&gt;DATE(2020,4,1),"Si","No")</f>
        <v>No</v>
      </c>
      <c r="O646" t="str">
        <f>IF(B646=13,"S","N")</f>
        <v>N</v>
      </c>
    </row>
    <row r="647" spans="1:15" x14ac:dyDescent="0.2">
      <c r="A647" t="s">
        <v>1</v>
      </c>
      <c r="B647">
        <v>18</v>
      </c>
      <c r="C647" s="3">
        <v>43911</v>
      </c>
      <c r="D647">
        <v>5</v>
      </c>
      <c r="E647">
        <v>5.9</v>
      </c>
      <c r="F647">
        <v>0</v>
      </c>
      <c r="G647">
        <v>0</v>
      </c>
      <c r="H647">
        <v>0</v>
      </c>
      <c r="J647" t="str">
        <f>IF(C647&gt;DATE(2020,3,22),"Si","No")</f>
        <v>No</v>
      </c>
      <c r="K647" t="s">
        <v>54</v>
      </c>
      <c r="L647" t="str">
        <f>IF(C647&gt;DATE(2020,3,15),IF(C647&gt;DATE(2020,3,22),"Fuerte","Debil"),"No")</f>
        <v>Debil</v>
      </c>
      <c r="M647">
        <f>VLOOKUP(A647,Dias_Madrid!$A$1:$B$19,2,FALSE)</f>
        <v>0</v>
      </c>
      <c r="N647" t="str">
        <f>IF(C647&gt;DATE(2020,4,1),"Si","No")</f>
        <v>No</v>
      </c>
      <c r="O647" t="str">
        <f>IF(B647=13,"S","N")</f>
        <v>N</v>
      </c>
    </row>
    <row r="648" spans="1:15" x14ac:dyDescent="0.2">
      <c r="A648" t="s">
        <v>1</v>
      </c>
      <c r="B648">
        <v>18</v>
      </c>
      <c r="C648" s="3">
        <v>43912</v>
      </c>
      <c r="D648">
        <v>6</v>
      </c>
      <c r="E648">
        <v>7.08</v>
      </c>
      <c r="F648">
        <v>0</v>
      </c>
      <c r="G648">
        <v>0</v>
      </c>
      <c r="H648">
        <v>0</v>
      </c>
      <c r="I648">
        <v>0</v>
      </c>
      <c r="J648" t="str">
        <f>IF(C648&gt;DATE(2020,3,22),"Si","No")</f>
        <v>No</v>
      </c>
      <c r="K648" t="s">
        <v>54</v>
      </c>
      <c r="L648" t="str">
        <f>IF(C648&gt;DATE(2020,3,15),IF(C648&gt;DATE(2020,3,22),"Fuerte","Debil"),"No")</f>
        <v>Debil</v>
      </c>
      <c r="M648">
        <f>VLOOKUP(A648,Dias_Madrid!$A$1:$B$19,2,FALSE)</f>
        <v>0</v>
      </c>
      <c r="N648" t="str">
        <f>IF(C648&gt;DATE(2020,4,1),"Si","No")</f>
        <v>No</v>
      </c>
      <c r="O648" t="str">
        <f>IF(B648=13,"S","N")</f>
        <v>N</v>
      </c>
    </row>
    <row r="649" spans="1:15" x14ac:dyDescent="0.2">
      <c r="A649" t="s">
        <v>1</v>
      </c>
      <c r="B649">
        <v>18</v>
      </c>
      <c r="C649" s="3">
        <v>43913</v>
      </c>
      <c r="D649">
        <v>6</v>
      </c>
      <c r="E649">
        <v>7.08</v>
      </c>
      <c r="F649">
        <v>0</v>
      </c>
      <c r="G649">
        <v>0</v>
      </c>
      <c r="H649">
        <v>0</v>
      </c>
      <c r="I649">
        <v>0</v>
      </c>
      <c r="J649" t="str">
        <f>IF(C649&gt;DATE(2020,3,22),"Si","No")</f>
        <v>Si</v>
      </c>
      <c r="K649" t="s">
        <v>54</v>
      </c>
      <c r="L649" t="str">
        <f>IF(C649&gt;DATE(2020,3,15),IF(C649&gt;DATE(2020,3,22),"Fuerte","Debil"),"No")</f>
        <v>Fuerte</v>
      </c>
      <c r="M649">
        <f>VLOOKUP(A649,Dias_Madrid!$A$1:$B$19,2,FALSE)</f>
        <v>0</v>
      </c>
      <c r="N649" t="str">
        <f>IF(C649&gt;DATE(2020,4,1),"Si","No")</f>
        <v>No</v>
      </c>
      <c r="O649" t="str">
        <f>IF(B649=13,"S","N")</f>
        <v>N</v>
      </c>
    </row>
    <row r="650" spans="1:15" x14ac:dyDescent="0.2">
      <c r="A650" t="s">
        <v>1</v>
      </c>
      <c r="B650">
        <v>18</v>
      </c>
      <c r="C650" s="3">
        <v>43914</v>
      </c>
      <c r="D650">
        <v>9</v>
      </c>
      <c r="E650">
        <v>10.66</v>
      </c>
      <c r="F650">
        <v>2</v>
      </c>
      <c r="G650">
        <v>1</v>
      </c>
      <c r="H650">
        <v>0</v>
      </c>
      <c r="I650">
        <v>0</v>
      </c>
      <c r="J650" t="str">
        <f>IF(C650&gt;DATE(2020,3,22),"Si","No")</f>
        <v>Si</v>
      </c>
      <c r="K650" t="s">
        <v>54</v>
      </c>
      <c r="L650" t="str">
        <f>IF(C650&gt;DATE(2020,3,15),IF(C650&gt;DATE(2020,3,22),"Fuerte","Debil"),"No")</f>
        <v>Fuerte</v>
      </c>
      <c r="M650">
        <f>VLOOKUP(A650,Dias_Madrid!$A$1:$B$19,2,FALSE)</f>
        <v>0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t="s">
        <v>1</v>
      </c>
      <c r="B651">
        <v>18</v>
      </c>
      <c r="C651" s="3">
        <v>43915</v>
      </c>
      <c r="D651">
        <v>10</v>
      </c>
      <c r="E651">
        <v>11.84</v>
      </c>
      <c r="F651">
        <v>2</v>
      </c>
      <c r="G651">
        <v>2</v>
      </c>
      <c r="H651">
        <v>0</v>
      </c>
      <c r="I651">
        <v>0</v>
      </c>
      <c r="J651" t="str">
        <f>IF(C651&gt;DATE(2020,3,22),"Si","No")</f>
        <v>Si</v>
      </c>
      <c r="K651" t="s">
        <v>54</v>
      </c>
      <c r="L651" t="str">
        <f>IF(C651&gt;DATE(2020,3,15),IF(C651&gt;DATE(2020,3,22),"Fuerte","Debil"),"No")</f>
        <v>Fuerte</v>
      </c>
      <c r="M651">
        <f>VLOOKUP(A651,Dias_Madrid!$A$1:$B$19,2,FALSE)</f>
        <v>0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t="s">
        <v>1</v>
      </c>
      <c r="B652">
        <v>18</v>
      </c>
      <c r="C652" s="3">
        <v>43916</v>
      </c>
      <c r="D652">
        <v>17</v>
      </c>
      <c r="E652">
        <v>20.05</v>
      </c>
      <c r="F652">
        <v>2</v>
      </c>
      <c r="G652">
        <v>2</v>
      </c>
      <c r="H652">
        <v>0</v>
      </c>
      <c r="I652">
        <v>0</v>
      </c>
      <c r="J652" t="str">
        <f>IF(C652&gt;DATE(2020,3,22),"Si","No")</f>
        <v>Si</v>
      </c>
      <c r="K652" t="s">
        <v>54</v>
      </c>
      <c r="L652" t="str">
        <f>IF(C652&gt;DATE(2020,3,15),IF(C652&gt;DATE(2020,3,22),"Fuerte","Debil"),"No")</f>
        <v>Fuerte</v>
      </c>
      <c r="M652">
        <f>VLOOKUP(A652,Dias_Madrid!$A$1:$B$19,2,FALSE)</f>
        <v>0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t="s">
        <v>1</v>
      </c>
      <c r="B653">
        <v>18</v>
      </c>
      <c r="C653" s="3">
        <v>43917</v>
      </c>
      <c r="D653" s="2">
        <v>17</v>
      </c>
      <c r="E653">
        <v>20.05</v>
      </c>
      <c r="F653" s="2">
        <v>2</v>
      </c>
      <c r="G653" s="2">
        <v>2</v>
      </c>
      <c r="H653">
        <v>1</v>
      </c>
      <c r="I653" s="2">
        <v>0</v>
      </c>
      <c r="J653" t="str">
        <f>IF(C653&gt;DATE(2020,3,22),"Si","No")</f>
        <v>Si</v>
      </c>
      <c r="K653" t="s">
        <v>54</v>
      </c>
      <c r="L653" t="str">
        <f>IF(C653&gt;DATE(2020,3,15),IF(C653&gt;DATE(2020,3,22),"Fuerte","Debil"),"No")</f>
        <v>Fuerte</v>
      </c>
      <c r="M653">
        <f>VLOOKUP(A653,Dias_Madrid!$A$1:$B$19,2,FALSE)</f>
        <v>0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t="s">
        <v>1</v>
      </c>
      <c r="B654">
        <v>18</v>
      </c>
      <c r="C654" s="3">
        <v>43918</v>
      </c>
      <c r="D654" s="2">
        <v>21</v>
      </c>
      <c r="E654">
        <v>23.59</v>
      </c>
      <c r="F654" s="2">
        <v>2</v>
      </c>
      <c r="G654" s="2">
        <v>2</v>
      </c>
      <c r="H654">
        <v>1</v>
      </c>
      <c r="I654" s="2">
        <v>0</v>
      </c>
      <c r="J654" t="str">
        <f>IF(C654&gt;DATE(2020,3,22),"Si","No")</f>
        <v>Si</v>
      </c>
      <c r="K654" t="s">
        <v>54</v>
      </c>
      <c r="L654" t="str">
        <f>IF(C654&gt;DATE(2020,3,15),IF(C654&gt;DATE(2020,3,22),"Fuerte","Debil"),"No")</f>
        <v>Fuerte</v>
      </c>
      <c r="M654">
        <f>VLOOKUP(A654,Dias_Madrid!$A$1:$B$19,2,FALSE)</f>
        <v>0</v>
      </c>
      <c r="N654" t="str">
        <f>IF(C654&gt;DATE(2020,4,1),"Si","No")</f>
        <v>No</v>
      </c>
      <c r="O654" t="str">
        <f>IF(B654=13,"S","N")</f>
        <v>N</v>
      </c>
    </row>
    <row r="655" spans="1:15" x14ac:dyDescent="0.2">
      <c r="A655" t="s">
        <v>1</v>
      </c>
      <c r="B655">
        <v>18</v>
      </c>
      <c r="C655" s="3">
        <v>43919</v>
      </c>
      <c r="D655">
        <v>25</v>
      </c>
      <c r="E655" s="2">
        <v>28.31</v>
      </c>
      <c r="F655">
        <v>2</v>
      </c>
      <c r="G655" s="2">
        <v>2</v>
      </c>
      <c r="H655">
        <v>1</v>
      </c>
      <c r="I655">
        <v>0</v>
      </c>
      <c r="J655" t="str">
        <f>IF(C655&gt;DATE(2020,3,22),"Si","No")</f>
        <v>Si</v>
      </c>
      <c r="K655" t="s">
        <v>54</v>
      </c>
      <c r="L655" t="str">
        <f>IF(C655&gt;DATE(2020,3,15),IF(C655&gt;DATE(2020,3,22),"Fuerte","Debil"),"No")</f>
        <v>Fuerte</v>
      </c>
      <c r="M655">
        <f>VLOOKUP(A655,Dias_Madrid!$A$1:$B$19,2,FALSE)</f>
        <v>0</v>
      </c>
      <c r="N655" t="str">
        <f>IF(C655&gt;DATE(2020,4,1),"Si","No")</f>
        <v>No</v>
      </c>
      <c r="O655" t="str">
        <f>IF(B655=13,"S","N")</f>
        <v>N</v>
      </c>
    </row>
    <row r="656" spans="1:15" x14ac:dyDescent="0.2">
      <c r="A656" t="s">
        <v>1</v>
      </c>
      <c r="B656">
        <v>18</v>
      </c>
      <c r="C656" s="3">
        <v>43920</v>
      </c>
      <c r="D656">
        <v>34</v>
      </c>
      <c r="E656">
        <v>38.93</v>
      </c>
      <c r="F656" s="2">
        <v>3</v>
      </c>
      <c r="G656">
        <v>3</v>
      </c>
      <c r="H656" s="2">
        <v>1</v>
      </c>
      <c r="I656">
        <v>0</v>
      </c>
      <c r="J656" t="str">
        <f>IF(C656&gt;DATE(2020,3,22),"Si","No")</f>
        <v>Si</v>
      </c>
      <c r="K656" t="s">
        <v>54</v>
      </c>
      <c r="L656" t="str">
        <f>IF(C656&gt;DATE(2020,3,15),IF(C656&gt;DATE(2020,3,22),"Fuerte","Debil"),"No")</f>
        <v>Fuerte</v>
      </c>
      <c r="M656">
        <f>VLOOKUP(A656,Dias_Madrid!$A$1:$B$19,2,FALSE)</f>
        <v>0</v>
      </c>
      <c r="N656" t="str">
        <f>IF(C656&gt;DATE(2020,4,1),"Si","No")</f>
        <v>No</v>
      </c>
      <c r="O656" t="str">
        <f>IF(B656=13,"S","N")</f>
        <v>N</v>
      </c>
    </row>
    <row r="657" spans="1:15" x14ac:dyDescent="0.2">
      <c r="A657" t="s">
        <v>1</v>
      </c>
      <c r="B657">
        <v>18</v>
      </c>
      <c r="C657" s="3">
        <v>43921</v>
      </c>
      <c r="D657" s="2">
        <v>51</v>
      </c>
      <c r="E657" s="2">
        <v>58.98</v>
      </c>
      <c r="F657" s="2">
        <v>6</v>
      </c>
      <c r="G657" s="2">
        <v>3</v>
      </c>
      <c r="H657">
        <v>1</v>
      </c>
      <c r="I657">
        <v>0</v>
      </c>
      <c r="J657" t="str">
        <f>IF(C657&gt;DATE(2020,3,22),"Si","No")</f>
        <v>Si</v>
      </c>
      <c r="K657" t="s">
        <v>54</v>
      </c>
      <c r="L657" t="str">
        <f>IF(C657&gt;DATE(2020,3,15),IF(C657&gt;DATE(2020,3,22),"Fuerte","Debil"),"No")</f>
        <v>Fuerte</v>
      </c>
      <c r="M657">
        <f>VLOOKUP(A657,Dias_Madrid!$A$1:$B$19,2,FALSE)</f>
        <v>0</v>
      </c>
      <c r="N657" t="str">
        <f>IF(C657&gt;DATE(2020,4,1),"Si","No")</f>
        <v>No</v>
      </c>
      <c r="O657" t="str">
        <f>IF(B657=13,"S","N")</f>
        <v>N</v>
      </c>
    </row>
    <row r="658" spans="1:15" x14ac:dyDescent="0.2">
      <c r="A658" t="s">
        <v>1</v>
      </c>
      <c r="B658">
        <v>18</v>
      </c>
      <c r="C658" s="3">
        <v>43922</v>
      </c>
      <c r="D658" s="2">
        <v>55</v>
      </c>
      <c r="E658" s="2">
        <v>63.7</v>
      </c>
      <c r="F658" s="2">
        <v>7</v>
      </c>
      <c r="G658" s="2">
        <v>3</v>
      </c>
      <c r="H658">
        <v>1</v>
      </c>
      <c r="I658" s="2">
        <v>0</v>
      </c>
      <c r="J658" t="str">
        <f>IF(C658&gt;DATE(2020,3,22),"Si","No")</f>
        <v>Si</v>
      </c>
      <c r="K658" t="s">
        <v>54</v>
      </c>
      <c r="L658" t="str">
        <f>IF(C658&gt;DATE(2020,3,15),IF(C658&gt;DATE(2020,3,22),"Fuerte","Debil"),"No")</f>
        <v>Fuerte</v>
      </c>
      <c r="M658">
        <f>VLOOKUP(A658,Dias_Madrid!$A$1:$B$19,2,FALSE)</f>
        <v>0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t="s">
        <v>1</v>
      </c>
      <c r="B659">
        <v>18</v>
      </c>
      <c r="C659" s="3">
        <v>43923</v>
      </c>
      <c r="D659" s="2">
        <v>62</v>
      </c>
      <c r="E659" s="2">
        <v>67.239999999999995</v>
      </c>
      <c r="F659" s="2">
        <v>8</v>
      </c>
      <c r="G659" s="2">
        <v>3</v>
      </c>
      <c r="H659">
        <v>1</v>
      </c>
      <c r="I659" s="2">
        <v>2</v>
      </c>
      <c r="J659" t="str">
        <f>IF(C659&gt;DATE(2020,3,22),"Si","No")</f>
        <v>Si</v>
      </c>
      <c r="K659" t="s">
        <v>54</v>
      </c>
      <c r="L659" t="str">
        <f>IF(C659&gt;DATE(2020,3,15),IF(C659&gt;DATE(2020,3,22),"Fuerte","Debil"),"No")</f>
        <v>Fuerte</v>
      </c>
      <c r="M659">
        <f>VLOOKUP(A659,Dias_Madrid!$A$1:$B$19,2,FALSE)</f>
        <v>0</v>
      </c>
      <c r="N659" t="str">
        <f>IF(C659&gt;DATE(2020,4,1),"Si","No")</f>
        <v>Si</v>
      </c>
      <c r="O659" t="str">
        <f>IF(B659=13,"S","N")</f>
        <v>N</v>
      </c>
    </row>
    <row r="660" spans="1:15" x14ac:dyDescent="0.2">
      <c r="A660" s="18" t="s">
        <v>1</v>
      </c>
      <c r="B660" s="18">
        <v>18</v>
      </c>
      <c r="C660" s="3">
        <v>43924</v>
      </c>
      <c r="D660" s="19">
        <v>73</v>
      </c>
      <c r="E660" s="19">
        <v>80</v>
      </c>
      <c r="F660" s="19">
        <v>8</v>
      </c>
      <c r="G660" s="19">
        <v>4</v>
      </c>
      <c r="H660" s="18">
        <v>1</v>
      </c>
      <c r="I660" s="19">
        <v>2</v>
      </c>
      <c r="J660" t="str">
        <f>IF(C660&gt;DATE(2020,3,22),"Si","No")</f>
        <v>Si</v>
      </c>
      <c r="K660" t="s">
        <v>54</v>
      </c>
      <c r="L660" t="str">
        <f>IF(C660&gt;DATE(2020,3,15),IF(C660&gt;DATE(2020,3,22),"Fuerte","Debil"),"No")</f>
        <v>Fuerte</v>
      </c>
      <c r="M660">
        <f>VLOOKUP(A660,Dias_Madrid!$A$1:$B$19,2,FALSE)</f>
        <v>0</v>
      </c>
      <c r="N660" t="str">
        <f>IF(C660&gt;DATE(2020,4,1),"Si","No")</f>
        <v>Si</v>
      </c>
      <c r="O660" t="str">
        <f>IF(B660=13,"S","N")</f>
        <v>N</v>
      </c>
    </row>
    <row r="661" spans="1:15" x14ac:dyDescent="0.2">
      <c r="A661" t="s">
        <v>1</v>
      </c>
      <c r="B661">
        <v>18</v>
      </c>
      <c r="C661" s="3">
        <v>43925</v>
      </c>
      <c r="D661" s="2">
        <v>83</v>
      </c>
      <c r="E661" s="2">
        <v>92.01</v>
      </c>
      <c r="F661" s="2">
        <v>9</v>
      </c>
      <c r="G661" s="2">
        <v>4</v>
      </c>
      <c r="H661">
        <v>2</v>
      </c>
      <c r="I661" s="2">
        <v>2</v>
      </c>
      <c r="J661" t="str">
        <f>IF(C661&gt;DATE(2020,3,22),"Si","No")</f>
        <v>Si</v>
      </c>
      <c r="K661" t="s">
        <v>54</v>
      </c>
      <c r="L661" t="str">
        <f>IF(C661&gt;DATE(2020,3,15),IF(C661&gt;DATE(2020,3,22),"Fuerte","Debil"),"No")</f>
        <v>Fuerte</v>
      </c>
      <c r="M661">
        <f>VLOOKUP(A661,Dias_Madrid!$A$1:$B$19,2,FALSE)</f>
        <v>0</v>
      </c>
      <c r="N661" t="str">
        <f>IF(C661&gt;DATE(2020,4,1),"Si","No")</f>
        <v>Si</v>
      </c>
      <c r="O661" t="str">
        <f>IF(B661=13,"S","N")</f>
        <v>N</v>
      </c>
    </row>
    <row r="662" spans="1:15" x14ac:dyDescent="0.2">
      <c r="A662" t="s">
        <v>1</v>
      </c>
      <c r="B662">
        <v>18</v>
      </c>
      <c r="C662" s="3">
        <v>43926</v>
      </c>
      <c r="D662" s="2">
        <v>83</v>
      </c>
      <c r="E662" s="2">
        <v>90.83</v>
      </c>
      <c r="F662" s="2">
        <v>9</v>
      </c>
      <c r="G662" s="2">
        <v>4</v>
      </c>
      <c r="H662" s="2">
        <v>3</v>
      </c>
      <c r="I662" s="2">
        <v>2</v>
      </c>
      <c r="J662" t="str">
        <f>IF(C662&gt;DATE(2020,3,22),"Si","No")</f>
        <v>Si</v>
      </c>
      <c r="K662" t="s">
        <v>54</v>
      </c>
      <c r="L662" t="str">
        <f>IF(C662&gt;DATE(2020,3,15),IF(C662&gt;DATE(2020,3,22),"Fuerte","Debil"),"No")</f>
        <v>Fuerte</v>
      </c>
      <c r="M662">
        <f>VLOOKUP(A662,Dias_Madrid!$A$1:$B$19,2,FALSE)</f>
        <v>0</v>
      </c>
      <c r="N662" t="str">
        <f>IF(C662&gt;DATE(2020,4,1),"Si","No")</f>
        <v>Si</v>
      </c>
      <c r="O662" t="str">
        <f>IF(B662=13,"S","N")</f>
        <v>N</v>
      </c>
    </row>
    <row r="663" spans="1:15" x14ac:dyDescent="0.2">
      <c r="A663" t="s">
        <v>1</v>
      </c>
      <c r="B663">
        <v>18</v>
      </c>
      <c r="C663" s="3">
        <v>43927</v>
      </c>
      <c r="D663" s="2">
        <v>83</v>
      </c>
      <c r="E663" s="2">
        <v>90.83</v>
      </c>
      <c r="F663" s="2">
        <v>9</v>
      </c>
      <c r="G663" s="2">
        <v>4</v>
      </c>
      <c r="H663" s="2">
        <v>4</v>
      </c>
      <c r="I663" s="2">
        <v>2</v>
      </c>
      <c r="J663" t="str">
        <f>IF(C663&gt;DATE(2020,3,22),"Si","No")</f>
        <v>Si</v>
      </c>
      <c r="K663" t="s">
        <v>54</v>
      </c>
      <c r="L663" t="str">
        <f>IF(C663&gt;DATE(2020,3,15),IF(C663&gt;DATE(2020,3,22),"Fuerte","Debil"),"No")</f>
        <v>Fuerte</v>
      </c>
      <c r="M663">
        <f>VLOOKUP(A663,Dias_Madrid!$A$1:$B$19,2,FALSE)</f>
        <v>0</v>
      </c>
      <c r="N663" t="str">
        <f>IF(C663&gt;DATE(2020,4,1),"Si","No")</f>
        <v>Si</v>
      </c>
      <c r="O663" t="str">
        <f>IF(B663=13,"S","N")</f>
        <v>N</v>
      </c>
    </row>
    <row r="664" spans="1:15" x14ac:dyDescent="0.2">
      <c r="A664" t="s">
        <v>1</v>
      </c>
      <c r="B664">
        <v>18</v>
      </c>
      <c r="C664" s="3">
        <v>43928</v>
      </c>
      <c r="D664" s="2">
        <v>84</v>
      </c>
      <c r="E664" s="2">
        <v>88.47</v>
      </c>
      <c r="F664" s="2">
        <v>9</v>
      </c>
      <c r="G664" s="2">
        <v>4</v>
      </c>
      <c r="H664" s="2">
        <v>4</v>
      </c>
      <c r="I664" s="2">
        <v>7</v>
      </c>
      <c r="J664" t="str">
        <f>IF(C664&gt;DATE(2020,3,22),"Si","No")</f>
        <v>Si</v>
      </c>
      <c r="K664" t="s">
        <v>54</v>
      </c>
      <c r="L664" t="str">
        <f>IF(C664&gt;DATE(2020,3,15),IF(C664&gt;DATE(2020,3,22),"Fuerte","Debil"),"No")</f>
        <v>Fuerte</v>
      </c>
      <c r="M664">
        <f>VLOOKUP(A664,Dias_Madrid!$A$1:$B$19,2,FALSE)</f>
        <v>0</v>
      </c>
      <c r="N664" t="str">
        <f>IF(C664&gt;DATE(2020,4,1),"Si","No")</f>
        <v>Si</v>
      </c>
      <c r="O664" t="str">
        <f>IF(B664=13,"S","N")</f>
        <v>N</v>
      </c>
    </row>
    <row r="665" spans="1:15" x14ac:dyDescent="0.2">
      <c r="A665" t="s">
        <v>1</v>
      </c>
      <c r="B665">
        <v>18</v>
      </c>
      <c r="C665" s="3">
        <v>43929</v>
      </c>
      <c r="D665" s="2">
        <v>84</v>
      </c>
      <c r="E665" s="2">
        <v>87.29</v>
      </c>
      <c r="F665" s="2">
        <v>9</v>
      </c>
      <c r="G665" s="2">
        <v>4</v>
      </c>
      <c r="H665" s="2">
        <v>4</v>
      </c>
      <c r="I665" s="2">
        <v>7</v>
      </c>
      <c r="J665" t="str">
        <f>IF(C665&gt;DATE(2020,3,22),"Si","No")</f>
        <v>Si</v>
      </c>
      <c r="K665" t="s">
        <v>54</v>
      </c>
      <c r="L665" t="str">
        <f>IF(C665&gt;DATE(2020,3,15),IF(C665&gt;DATE(2020,3,22),"Fuerte","Debil"),"No")</f>
        <v>Fuerte</v>
      </c>
      <c r="M665">
        <f>VLOOKUP(A665,Dias_Madrid!$A$1:$B$19,2,FALSE)</f>
        <v>0</v>
      </c>
      <c r="N665" t="str">
        <f>IF(C665&gt;DATE(2020,4,1),"Si","No")</f>
        <v>Si</v>
      </c>
      <c r="O665" t="str">
        <f>IF(B665=13,"S","N")</f>
        <v>N</v>
      </c>
    </row>
    <row r="666" spans="1:15" x14ac:dyDescent="0.2">
      <c r="A666" t="s">
        <v>1</v>
      </c>
      <c r="B666">
        <v>18</v>
      </c>
      <c r="C666" s="3">
        <v>43930</v>
      </c>
      <c r="D666" s="2">
        <v>91</v>
      </c>
      <c r="E666" s="2">
        <v>87.29</v>
      </c>
      <c r="F666" s="2">
        <v>9</v>
      </c>
      <c r="G666" s="2">
        <v>4</v>
      </c>
      <c r="H666" s="2">
        <v>4</v>
      </c>
      <c r="I666" s="2">
        <v>12</v>
      </c>
      <c r="J666" t="str">
        <f>IF(C666&gt;DATE(2020,3,22),"Si","No")</f>
        <v>Si</v>
      </c>
      <c r="K666" t="s">
        <v>54</v>
      </c>
      <c r="L666" t="str">
        <f>IF(C666&gt;DATE(2020,3,15),IF(C666&gt;DATE(2020,3,22),"Fuerte","Debil"),"No")</f>
        <v>Fuerte</v>
      </c>
      <c r="M666">
        <f>VLOOKUP(A666,Dias_Madrid!$A$1:$B$19,2,FALSE)</f>
        <v>0</v>
      </c>
      <c r="N666" t="str">
        <f>IF(C666&gt;DATE(2020,4,1),"Si","No")</f>
        <v>Si</v>
      </c>
      <c r="O666" t="str">
        <f>IF(B666=13,"S","N")</f>
        <v>N</v>
      </c>
    </row>
    <row r="667" spans="1:15" x14ac:dyDescent="0.2">
      <c r="A667" t="s">
        <v>1</v>
      </c>
      <c r="B667">
        <v>18</v>
      </c>
      <c r="C667" s="3">
        <v>43931</v>
      </c>
      <c r="D667" s="2">
        <v>93</v>
      </c>
      <c r="E667" s="2">
        <v>89.65</v>
      </c>
      <c r="F667" s="2">
        <v>9</v>
      </c>
      <c r="G667" s="2">
        <v>4</v>
      </c>
      <c r="H667" s="2">
        <v>4</v>
      </c>
      <c r="I667" s="2">
        <v>17</v>
      </c>
      <c r="J667" t="str">
        <f>IF(C667&gt;DATE(2020,3,22),"Si","No")</f>
        <v>Si</v>
      </c>
      <c r="K667" t="s">
        <v>54</v>
      </c>
      <c r="L667" t="str">
        <f>IF(C667&gt;DATE(2020,3,15),IF(C667&gt;DATE(2020,3,22),"Fuerte","Debil"),"No")</f>
        <v>Fuerte</v>
      </c>
      <c r="M667">
        <f>VLOOKUP(A667,Dias_Madrid!$A$1:$B$19,2,FALSE)</f>
        <v>0</v>
      </c>
      <c r="N667" t="str">
        <f>IF(C667&gt;DATE(2020,4,1),"Si","No")</f>
        <v>Si</v>
      </c>
      <c r="O667" t="str">
        <f>IF(B667=13,"S","N")</f>
        <v>N</v>
      </c>
    </row>
    <row r="668" spans="1:15" x14ac:dyDescent="0.2">
      <c r="A668" s="1" t="s">
        <v>6</v>
      </c>
      <c r="B668">
        <v>19</v>
      </c>
      <c r="C668" s="3">
        <v>43895</v>
      </c>
      <c r="D668">
        <v>0</v>
      </c>
      <c r="E668">
        <v>0</v>
      </c>
      <c r="G668">
        <v>0</v>
      </c>
      <c r="H668">
        <v>0</v>
      </c>
      <c r="J668" t="str">
        <f>IF(C668&gt;DATE(2020,3,22),"Si","No")</f>
        <v>No</v>
      </c>
      <c r="K668" t="s">
        <v>54</v>
      </c>
      <c r="L668" t="str">
        <f>IF(C668&gt;DATE(2020,3,15),IF(C668&gt;DATE(2020,3,22),"Fuerte","Debil"),"No")</f>
        <v>No</v>
      </c>
      <c r="M668">
        <f>VLOOKUP(A668,Dias_Madrid!$A$1:$B$19,2,FALSE)</f>
        <v>0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s="1" t="s">
        <v>6</v>
      </c>
      <c r="B669">
        <v>19</v>
      </c>
      <c r="C669" s="3">
        <v>43896</v>
      </c>
      <c r="D669">
        <v>0</v>
      </c>
      <c r="E669">
        <v>0</v>
      </c>
      <c r="G669">
        <v>0</v>
      </c>
      <c r="H669">
        <v>0</v>
      </c>
      <c r="J669" t="str">
        <f>IF(C669&gt;DATE(2020,3,22),"Si","No")</f>
        <v>No</v>
      </c>
      <c r="K669" t="s">
        <v>54</v>
      </c>
      <c r="L669" t="str">
        <f>IF(C669&gt;DATE(2020,3,15),IF(C669&gt;DATE(2020,3,22),"Fuerte","Debil"),"No")</f>
        <v>No</v>
      </c>
      <c r="M669">
        <f>VLOOKUP(A669,Dias_Madrid!$A$1:$B$19,2,FALSE)</f>
        <v>0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s="1" t="s">
        <v>6</v>
      </c>
      <c r="B670">
        <v>19</v>
      </c>
      <c r="C670" s="3">
        <v>43897</v>
      </c>
      <c r="D670">
        <v>0</v>
      </c>
      <c r="E670">
        <v>0</v>
      </c>
      <c r="G670">
        <v>0</v>
      </c>
      <c r="H670">
        <v>0</v>
      </c>
      <c r="J670" t="str">
        <f>IF(C670&gt;DATE(2020,3,22),"Si","No")</f>
        <v>No</v>
      </c>
      <c r="K670" t="s">
        <v>54</v>
      </c>
      <c r="L670" t="str">
        <f>IF(C670&gt;DATE(2020,3,15),IF(C670&gt;DATE(2020,3,22),"Fuerte","Debil"),"No")</f>
        <v>No</v>
      </c>
      <c r="M670">
        <f>VLOOKUP(A670,Dias_Madrid!$A$1:$B$19,2,FALSE)</f>
        <v>0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s="1" t="s">
        <v>6</v>
      </c>
      <c r="B671">
        <v>19</v>
      </c>
      <c r="C671" s="3">
        <v>43898</v>
      </c>
      <c r="D671">
        <v>0</v>
      </c>
      <c r="E671">
        <v>0</v>
      </c>
      <c r="G671">
        <v>0</v>
      </c>
      <c r="H671">
        <v>0</v>
      </c>
      <c r="J671" t="str">
        <f>IF(C671&gt;DATE(2020,3,22),"Si","No")</f>
        <v>No</v>
      </c>
      <c r="K671" t="s">
        <v>54</v>
      </c>
      <c r="L671" t="str">
        <f>IF(C671&gt;DATE(2020,3,15),IF(C671&gt;DATE(2020,3,22),"Fuerte","Debil"),"No")</f>
        <v>No</v>
      </c>
      <c r="M671">
        <f>VLOOKUP(A671,Dias_Madrid!$A$1:$B$19,2,FALSE)</f>
        <v>0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s="1" t="s">
        <v>6</v>
      </c>
      <c r="B672">
        <v>19</v>
      </c>
      <c r="C672" s="3">
        <v>43899</v>
      </c>
      <c r="D672">
        <v>0</v>
      </c>
      <c r="E672">
        <v>0</v>
      </c>
      <c r="G672">
        <v>0</v>
      </c>
      <c r="H672">
        <v>0</v>
      </c>
      <c r="J672" t="str">
        <f>IF(C672&gt;DATE(2020,3,22),"Si","No")</f>
        <v>No</v>
      </c>
      <c r="K672" t="s">
        <v>54</v>
      </c>
      <c r="L672" t="str">
        <f>IF(C672&gt;DATE(2020,3,15),IF(C672&gt;DATE(2020,3,22),"Fuerte","Debil"),"No")</f>
        <v>No</v>
      </c>
      <c r="M672">
        <f>VLOOKUP(A672,Dias_Madrid!$A$1:$B$19,2,FALSE)</f>
        <v>0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s="1" t="s">
        <v>6</v>
      </c>
      <c r="B673">
        <v>19</v>
      </c>
      <c r="C673" s="3">
        <v>43900</v>
      </c>
      <c r="D673" s="9">
        <v>0</v>
      </c>
      <c r="E673">
        <v>0</v>
      </c>
      <c r="G673" s="9">
        <v>0</v>
      </c>
      <c r="H673" s="9">
        <v>0</v>
      </c>
      <c r="J673" t="str">
        <f>IF(C673&gt;DATE(2020,3,22),"Si","No")</f>
        <v>No</v>
      </c>
      <c r="K673" t="s">
        <v>54</v>
      </c>
      <c r="L673" t="str">
        <f>IF(C673&gt;DATE(2020,3,15),IF(C673&gt;DATE(2020,3,22),"Fuerte","Debil"),"No")</f>
        <v>No</v>
      </c>
      <c r="M673">
        <f>VLOOKUP(A673,Dias_Madrid!$A$1:$B$19,2,FALSE)</f>
        <v>0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s="1" t="s">
        <v>6</v>
      </c>
      <c r="B674">
        <v>19</v>
      </c>
      <c r="C674" s="3">
        <v>43901</v>
      </c>
      <c r="D674" s="9">
        <v>0</v>
      </c>
      <c r="E674">
        <v>0</v>
      </c>
      <c r="G674" s="9">
        <v>0</v>
      </c>
      <c r="H674" s="9">
        <v>0</v>
      </c>
      <c r="J674" t="str">
        <f>IF(C674&gt;DATE(2020,3,22),"Si","No")</f>
        <v>No</v>
      </c>
      <c r="K674" t="s">
        <v>54</v>
      </c>
      <c r="L674" t="str">
        <f>IF(C674&gt;DATE(2020,3,15),IF(C674&gt;DATE(2020,3,22),"Fuerte","Debil"),"No")</f>
        <v>No</v>
      </c>
      <c r="M674">
        <f>VLOOKUP(A674,Dias_Madrid!$A$1:$B$19,2,FALSE)</f>
        <v>0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s="1" t="s">
        <v>6</v>
      </c>
      <c r="B675">
        <v>19</v>
      </c>
      <c r="C675" s="3">
        <v>43902</v>
      </c>
      <c r="D675" s="9">
        <v>2</v>
      </c>
      <c r="E675">
        <v>2.31</v>
      </c>
      <c r="G675" s="9">
        <v>0</v>
      </c>
      <c r="H675" s="9">
        <v>0</v>
      </c>
      <c r="J675" t="str">
        <f>IF(C675&gt;DATE(2020,3,22),"Si","No")</f>
        <v>No</v>
      </c>
      <c r="K675" t="s">
        <v>54</v>
      </c>
      <c r="L675" t="str">
        <f>IF(C675&gt;DATE(2020,3,15),IF(C675&gt;DATE(2020,3,22),"Fuerte","Debil"),"No")</f>
        <v>No</v>
      </c>
      <c r="M675">
        <f>VLOOKUP(A675,Dias_Madrid!$A$1:$B$19,2,FALSE)</f>
        <v>0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s="1" t="s">
        <v>6</v>
      </c>
      <c r="B676">
        <v>19</v>
      </c>
      <c r="C676" s="3">
        <v>43903</v>
      </c>
      <c r="D676" s="9">
        <v>3</v>
      </c>
      <c r="G676" s="9"/>
      <c r="H676" s="9">
        <v>0</v>
      </c>
      <c r="J676" t="str">
        <f>IF(C676&gt;DATE(2020,3,22),"Si","No")</f>
        <v>No</v>
      </c>
      <c r="K676" t="s">
        <v>54</v>
      </c>
      <c r="L676" t="str">
        <f>IF(C676&gt;DATE(2020,3,15),IF(C676&gt;DATE(2020,3,22),"Fuerte","Debil"),"No")</f>
        <v>No</v>
      </c>
      <c r="M676">
        <f>VLOOKUP(A676,Dias_Madrid!$A$1:$B$19,2,FALSE)</f>
        <v>0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s="1" t="s">
        <v>6</v>
      </c>
      <c r="B677">
        <v>19</v>
      </c>
      <c r="C677" s="3">
        <v>43904</v>
      </c>
      <c r="D677" s="9">
        <v>8</v>
      </c>
      <c r="G677" s="9"/>
      <c r="H677" s="9">
        <v>0</v>
      </c>
      <c r="J677" t="str">
        <f>IF(C677&gt;DATE(2020,3,22),"Si","No")</f>
        <v>No</v>
      </c>
      <c r="K677" t="s">
        <v>54</v>
      </c>
      <c r="L677" t="str">
        <f>IF(C677&gt;DATE(2020,3,15),IF(C677&gt;DATE(2020,3,22),"Fuerte","Debil"),"No")</f>
        <v>No</v>
      </c>
      <c r="M677">
        <f>VLOOKUP(A677,Dias_Madrid!$A$1:$B$19,2,FALSE)</f>
        <v>0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s="1" t="s">
        <v>6</v>
      </c>
      <c r="B678">
        <v>19</v>
      </c>
      <c r="C678" s="3">
        <v>43905</v>
      </c>
      <c r="D678" s="9">
        <v>8</v>
      </c>
      <c r="E678">
        <v>9.25</v>
      </c>
      <c r="G678" s="9">
        <v>0</v>
      </c>
      <c r="H678" s="9">
        <v>0</v>
      </c>
      <c r="J678" t="str">
        <f>IF(C678&gt;DATE(2020,3,22),"Si","No")</f>
        <v>No</v>
      </c>
      <c r="K678" t="s">
        <v>54</v>
      </c>
      <c r="L678" t="str">
        <f>IF(C678&gt;DATE(2020,3,15),IF(C678&gt;DATE(2020,3,22),"Fuerte","Debil"),"No")</f>
        <v>No</v>
      </c>
      <c r="M678">
        <f>VLOOKUP(A678,Dias_Madrid!$A$1:$B$19,2,FALSE)</f>
        <v>0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s="1" t="s">
        <v>6</v>
      </c>
      <c r="B679">
        <v>19</v>
      </c>
      <c r="C679" s="3">
        <v>43906</v>
      </c>
      <c r="D679" s="9">
        <v>17</v>
      </c>
      <c r="E679">
        <v>19.66</v>
      </c>
      <c r="G679" s="9">
        <v>0</v>
      </c>
      <c r="H679" s="9">
        <v>0</v>
      </c>
      <c r="J679" t="str">
        <f>IF(C679&gt;DATE(2020,3,22),"Si","No")</f>
        <v>No</v>
      </c>
      <c r="K679" t="s">
        <v>54</v>
      </c>
      <c r="L679" t="str">
        <f>IF(C679&gt;DATE(2020,3,15),IF(C679&gt;DATE(2020,3,22),"Fuerte","Debil"),"No")</f>
        <v>Debil</v>
      </c>
      <c r="M679">
        <f>VLOOKUP(A679,Dias_Madrid!$A$1:$B$19,2,FALSE)</f>
        <v>0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s="1" t="s">
        <v>6</v>
      </c>
      <c r="B680">
        <v>19</v>
      </c>
      <c r="C680" s="3">
        <v>43907</v>
      </c>
      <c r="D680" s="9">
        <v>20</v>
      </c>
      <c r="E680">
        <v>23.12</v>
      </c>
      <c r="G680" s="9">
        <v>0</v>
      </c>
      <c r="H680" s="9">
        <v>0</v>
      </c>
      <c r="J680" t="str">
        <f>IF(C680&gt;DATE(2020,3,22),"Si","No")</f>
        <v>No</v>
      </c>
      <c r="K680" t="s">
        <v>54</v>
      </c>
      <c r="L680" t="str">
        <f>IF(C680&gt;DATE(2020,3,15),IF(C680&gt;DATE(2020,3,22),"Fuerte","Debil"),"No")</f>
        <v>Debil</v>
      </c>
      <c r="M680">
        <f>VLOOKUP(A680,Dias_Madrid!$A$1:$B$19,2,FALSE)</f>
        <v>0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s="1" t="s">
        <v>6</v>
      </c>
      <c r="B681">
        <v>19</v>
      </c>
      <c r="C681" s="3">
        <v>43908</v>
      </c>
      <c r="D681" s="9">
        <v>23</v>
      </c>
      <c r="E681">
        <v>26.59</v>
      </c>
      <c r="G681" s="9">
        <v>0</v>
      </c>
      <c r="H681" s="9">
        <v>0</v>
      </c>
      <c r="J681" t="str">
        <f>IF(C681&gt;DATE(2020,3,22),"Si","No")</f>
        <v>No</v>
      </c>
      <c r="K681" t="s">
        <v>54</v>
      </c>
      <c r="L681" t="str">
        <f>IF(C681&gt;DATE(2020,3,15),IF(C681&gt;DATE(2020,3,22),"Fuerte","Debil"),"No")</f>
        <v>Debil</v>
      </c>
      <c r="M681">
        <f>VLOOKUP(A681,Dias_Madrid!$A$1:$B$19,2,FALSE)</f>
        <v>0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s="1" t="s">
        <v>6</v>
      </c>
      <c r="B682">
        <v>19</v>
      </c>
      <c r="C682" s="3">
        <v>43909</v>
      </c>
      <c r="D682" s="9">
        <v>24</v>
      </c>
      <c r="E682">
        <v>27.75</v>
      </c>
      <c r="G682" s="9">
        <v>1</v>
      </c>
      <c r="H682" s="9">
        <v>0</v>
      </c>
      <c r="J682" t="str">
        <f>IF(C682&gt;DATE(2020,3,22),"Si","No")</f>
        <v>No</v>
      </c>
      <c r="K682" t="s">
        <v>54</v>
      </c>
      <c r="L682" t="str">
        <f>IF(C682&gt;DATE(2020,3,15),IF(C682&gt;DATE(2020,3,22),"Fuerte","Debil"),"No")</f>
        <v>Debil</v>
      </c>
      <c r="M682">
        <f>VLOOKUP(A682,Dias_Madrid!$A$1:$B$19,2,FALSE)</f>
        <v>0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s="1" t="s">
        <v>6</v>
      </c>
      <c r="B683">
        <v>19</v>
      </c>
      <c r="C683" s="3">
        <v>43910</v>
      </c>
      <c r="D683">
        <v>25</v>
      </c>
      <c r="E683">
        <v>28.91</v>
      </c>
      <c r="F683">
        <v>8</v>
      </c>
      <c r="G683">
        <v>1</v>
      </c>
      <c r="H683">
        <v>0</v>
      </c>
      <c r="J683" t="str">
        <f>IF(C683&gt;DATE(2020,3,22),"Si","No")</f>
        <v>No</v>
      </c>
      <c r="K683" t="s">
        <v>54</v>
      </c>
      <c r="L683" t="str">
        <f>IF(C683&gt;DATE(2020,3,15),IF(C683&gt;DATE(2020,3,22),"Fuerte","Debil"),"No")</f>
        <v>Debil</v>
      </c>
      <c r="M683">
        <f>VLOOKUP(A683,Dias_Madrid!$A$1:$B$19,2,FALSE)</f>
        <v>0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t="s">
        <v>6</v>
      </c>
      <c r="B684">
        <v>19</v>
      </c>
      <c r="C684" s="3">
        <v>43911</v>
      </c>
      <c r="D684">
        <v>25</v>
      </c>
      <c r="E684">
        <v>28.91</v>
      </c>
      <c r="F684">
        <v>12</v>
      </c>
      <c r="G684">
        <v>1</v>
      </c>
      <c r="H684">
        <v>0</v>
      </c>
      <c r="J684" t="str">
        <f>IF(C684&gt;DATE(2020,3,22),"Si","No")</f>
        <v>No</v>
      </c>
      <c r="K684" t="s">
        <v>54</v>
      </c>
      <c r="L684" t="str">
        <f>IF(C684&gt;DATE(2020,3,15),IF(C684&gt;DATE(2020,3,22),"Fuerte","Debil"),"No")</f>
        <v>Debil</v>
      </c>
      <c r="M684">
        <f>VLOOKUP(A684,Dias_Madrid!$A$1:$B$19,2,FALSE)</f>
        <v>0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t="s">
        <v>6</v>
      </c>
      <c r="B685">
        <v>19</v>
      </c>
      <c r="C685" s="3">
        <v>43912</v>
      </c>
      <c r="D685">
        <v>28</v>
      </c>
      <c r="E685">
        <v>32.369999999999997</v>
      </c>
      <c r="F685">
        <v>12</v>
      </c>
      <c r="G685">
        <v>1</v>
      </c>
      <c r="H685">
        <v>0</v>
      </c>
      <c r="I685">
        <v>0</v>
      </c>
      <c r="J685" t="str">
        <f>IF(C685&gt;DATE(2020,3,22),"Si","No")</f>
        <v>No</v>
      </c>
      <c r="K685" t="s">
        <v>54</v>
      </c>
      <c r="L685" t="str">
        <f>IF(C685&gt;DATE(2020,3,15),IF(C685&gt;DATE(2020,3,22),"Fuerte","Debil"),"No")</f>
        <v>Debil</v>
      </c>
      <c r="M685">
        <f>VLOOKUP(A685,Dias_Madrid!$A$1:$B$19,2,FALSE)</f>
        <v>0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s="1" t="s">
        <v>6</v>
      </c>
      <c r="B686">
        <v>19</v>
      </c>
      <c r="C686" s="3">
        <v>43913</v>
      </c>
      <c r="D686">
        <v>28</v>
      </c>
      <c r="E686">
        <v>32.369999999999997</v>
      </c>
      <c r="F686">
        <v>12</v>
      </c>
      <c r="G686">
        <v>1</v>
      </c>
      <c r="H686">
        <v>0</v>
      </c>
      <c r="I686">
        <v>0</v>
      </c>
      <c r="J686" t="str">
        <f>IF(C686&gt;DATE(2020,3,22),"Si","No")</f>
        <v>Si</v>
      </c>
      <c r="K686" t="s">
        <v>54</v>
      </c>
      <c r="L686" t="str">
        <f>IF(C686&gt;DATE(2020,3,15),IF(C686&gt;DATE(2020,3,22),"Fuerte","Debil"),"No")</f>
        <v>Fuerte</v>
      </c>
      <c r="M686">
        <f>VLOOKUP(A686,Dias_Madrid!$A$1:$B$19,2,FALSE)</f>
        <v>0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s="1" t="s">
        <v>6</v>
      </c>
      <c r="B687">
        <v>19</v>
      </c>
      <c r="C687" s="3">
        <v>43914</v>
      </c>
      <c r="D687">
        <v>38</v>
      </c>
      <c r="E687">
        <v>45.08</v>
      </c>
      <c r="F687">
        <v>14</v>
      </c>
      <c r="G687">
        <v>2</v>
      </c>
      <c r="H687">
        <v>0</v>
      </c>
      <c r="I687">
        <v>0</v>
      </c>
      <c r="J687" t="str">
        <f>IF(C687&gt;DATE(2020,3,22),"Si","No")</f>
        <v>Si</v>
      </c>
      <c r="K687" t="s">
        <v>54</v>
      </c>
      <c r="L687" t="str">
        <f>IF(C687&gt;DATE(2020,3,15),IF(C687&gt;DATE(2020,3,22),"Fuerte","Debil"),"No")</f>
        <v>Fuerte</v>
      </c>
      <c r="M687">
        <f>VLOOKUP(A687,Dias_Madrid!$A$1:$B$19,2,FALSE)</f>
        <v>0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s="1" t="s">
        <v>6</v>
      </c>
      <c r="B688">
        <v>19</v>
      </c>
      <c r="C688" s="3">
        <v>43915</v>
      </c>
      <c r="D688">
        <v>39</v>
      </c>
      <c r="E688">
        <v>46.27</v>
      </c>
      <c r="F688">
        <v>16</v>
      </c>
      <c r="G688">
        <v>2</v>
      </c>
      <c r="H688">
        <v>1</v>
      </c>
      <c r="I688">
        <v>0</v>
      </c>
      <c r="J688" t="str">
        <f>IF(C688&gt;DATE(2020,3,22),"Si","No")</f>
        <v>Si</v>
      </c>
      <c r="K688" t="s">
        <v>54</v>
      </c>
      <c r="L688" t="str">
        <f>IF(C688&gt;DATE(2020,3,15),IF(C688&gt;DATE(2020,3,22),"Fuerte","Debil"),"No")</f>
        <v>Fuerte</v>
      </c>
      <c r="M688">
        <f>VLOOKUP(A688,Dias_Madrid!$A$1:$B$19,2,FALSE)</f>
        <v>0</v>
      </c>
      <c r="N688" t="str">
        <f>IF(C688&gt;DATE(2020,4,1),"Si","No")</f>
        <v>No</v>
      </c>
      <c r="O688" t="str">
        <f>IF(B688=13,"S","N")</f>
        <v>N</v>
      </c>
    </row>
    <row r="689" spans="1:15" x14ac:dyDescent="0.2">
      <c r="A689" s="1" t="s">
        <v>6</v>
      </c>
      <c r="B689">
        <v>19</v>
      </c>
      <c r="C689" s="3">
        <v>43916</v>
      </c>
      <c r="D689">
        <v>42</v>
      </c>
      <c r="E689">
        <v>46.25</v>
      </c>
      <c r="F689">
        <v>18</v>
      </c>
      <c r="G689">
        <v>2</v>
      </c>
      <c r="H689">
        <v>1</v>
      </c>
      <c r="I689">
        <v>0</v>
      </c>
      <c r="J689" t="str">
        <f>IF(C689&gt;DATE(2020,3,22),"Si","No")</f>
        <v>Si</v>
      </c>
      <c r="K689" t="s">
        <v>54</v>
      </c>
      <c r="L689" t="str">
        <f>IF(C689&gt;DATE(2020,3,15),IF(C689&gt;DATE(2020,3,22),"Fuerte","Debil"),"No")</f>
        <v>Fuerte</v>
      </c>
      <c r="M689">
        <f>VLOOKUP(A689,Dias_Madrid!$A$1:$B$19,2,FALSE)</f>
        <v>0</v>
      </c>
      <c r="N689" t="str">
        <f>IF(C689&gt;DATE(2020,4,1),"Si","No")</f>
        <v>No</v>
      </c>
      <c r="O689" t="str">
        <f>IF(B689=13,"S","N")</f>
        <v>N</v>
      </c>
    </row>
    <row r="690" spans="1:15" x14ac:dyDescent="0.2">
      <c r="A690" s="1" t="s">
        <v>6</v>
      </c>
      <c r="B690">
        <v>19</v>
      </c>
      <c r="C690" s="3">
        <v>43917</v>
      </c>
      <c r="D690" s="2">
        <v>45</v>
      </c>
      <c r="E690">
        <v>48.56</v>
      </c>
      <c r="F690" s="2">
        <v>22</v>
      </c>
      <c r="G690" s="2">
        <v>2</v>
      </c>
      <c r="H690" s="2">
        <v>1</v>
      </c>
      <c r="I690" s="2">
        <v>0</v>
      </c>
      <c r="J690" t="str">
        <f>IF(C690&gt;DATE(2020,3,22),"Si","No")</f>
        <v>Si</v>
      </c>
      <c r="K690" t="s">
        <v>54</v>
      </c>
      <c r="L690" t="str">
        <f>IF(C690&gt;DATE(2020,3,15),IF(C690&gt;DATE(2020,3,22),"Fuerte","Debil"),"No")</f>
        <v>Fuerte</v>
      </c>
      <c r="M690">
        <f>VLOOKUP(A690,Dias_Madrid!$A$1:$B$19,2,FALSE)</f>
        <v>0</v>
      </c>
      <c r="N690" t="str">
        <f>IF(C690&gt;DATE(2020,4,1),"Si","No")</f>
        <v>No</v>
      </c>
      <c r="O690" t="str">
        <f>IF(B690=13,"S","N")</f>
        <v>N</v>
      </c>
    </row>
    <row r="691" spans="1:15" x14ac:dyDescent="0.2">
      <c r="A691" s="1" t="s">
        <v>6</v>
      </c>
      <c r="B691">
        <v>19</v>
      </c>
      <c r="C691" s="3">
        <v>43918</v>
      </c>
      <c r="D691" s="2">
        <v>48</v>
      </c>
      <c r="E691">
        <v>46.25</v>
      </c>
      <c r="F691" s="2">
        <v>24</v>
      </c>
      <c r="G691" s="2">
        <v>2</v>
      </c>
      <c r="H691" s="2">
        <v>1</v>
      </c>
      <c r="I691" s="2">
        <v>0</v>
      </c>
      <c r="J691" t="str">
        <f>IF(C691&gt;DATE(2020,3,22),"Si","No")</f>
        <v>Si</v>
      </c>
      <c r="K691" t="s">
        <v>54</v>
      </c>
      <c r="L691" t="str">
        <f>IF(C691&gt;DATE(2020,3,15),IF(C691&gt;DATE(2020,3,22),"Fuerte","Debil"),"No")</f>
        <v>Fuerte</v>
      </c>
      <c r="M691">
        <f>VLOOKUP(A691,Dias_Madrid!$A$1:$B$19,2,FALSE)</f>
        <v>0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s="1" t="s">
        <v>6</v>
      </c>
      <c r="B692">
        <v>19</v>
      </c>
      <c r="C692" s="3">
        <v>43919</v>
      </c>
      <c r="D692">
        <v>51</v>
      </c>
      <c r="E692" s="2">
        <v>49.72</v>
      </c>
      <c r="F692">
        <v>27</v>
      </c>
      <c r="G692">
        <v>3</v>
      </c>
      <c r="H692">
        <v>1</v>
      </c>
      <c r="I692">
        <v>0</v>
      </c>
      <c r="J692" t="str">
        <f>IF(C692&gt;DATE(2020,3,22),"Si","No")</f>
        <v>Si</v>
      </c>
      <c r="K692" t="s">
        <v>54</v>
      </c>
      <c r="L692" t="str">
        <f>IF(C692&gt;DATE(2020,3,15),IF(C692&gt;DATE(2020,3,22),"Fuerte","Debil"),"No")</f>
        <v>Fuerte</v>
      </c>
      <c r="M692">
        <f>VLOOKUP(A692,Dias_Madrid!$A$1:$B$19,2,FALSE)</f>
        <v>0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s="1" t="s">
        <v>6</v>
      </c>
      <c r="B693">
        <v>19</v>
      </c>
      <c r="C693" s="3">
        <v>43920</v>
      </c>
      <c r="D693">
        <v>54</v>
      </c>
      <c r="E693">
        <v>42.78</v>
      </c>
      <c r="F693" s="2">
        <v>27</v>
      </c>
      <c r="G693">
        <v>3</v>
      </c>
      <c r="H693">
        <v>1</v>
      </c>
      <c r="I693">
        <v>0</v>
      </c>
      <c r="J693" t="str">
        <f>IF(C693&gt;DATE(2020,3,22),"Si","No")</f>
        <v>Si</v>
      </c>
      <c r="K693" t="s">
        <v>54</v>
      </c>
      <c r="L693" t="str">
        <f>IF(C693&gt;DATE(2020,3,15),IF(C693&gt;DATE(2020,3,22),"Fuerte","Debil"),"No")</f>
        <v>Fuerte</v>
      </c>
      <c r="M693">
        <f>VLOOKUP(A693,Dias_Madrid!$A$1:$B$19,2,FALSE)</f>
        <v>0</v>
      </c>
      <c r="N693" t="str">
        <f>IF(C693&gt;DATE(2020,4,1),"Si","No")</f>
        <v>No</v>
      </c>
      <c r="O693" t="str">
        <f>IF(B693=13,"S","N")</f>
        <v>N</v>
      </c>
    </row>
    <row r="694" spans="1:15" x14ac:dyDescent="0.2">
      <c r="A694" s="1" t="s">
        <v>6</v>
      </c>
      <c r="B694">
        <v>19</v>
      </c>
      <c r="C694" s="3">
        <v>43921</v>
      </c>
      <c r="D694" s="2">
        <v>62</v>
      </c>
      <c r="E694" s="2">
        <v>48.56</v>
      </c>
      <c r="F694">
        <v>32</v>
      </c>
      <c r="G694">
        <v>3</v>
      </c>
      <c r="H694">
        <v>1</v>
      </c>
      <c r="I694">
        <v>0</v>
      </c>
      <c r="J694" t="str">
        <f>IF(C694&gt;DATE(2020,3,22),"Si","No")</f>
        <v>Si</v>
      </c>
      <c r="K694" t="s">
        <v>54</v>
      </c>
      <c r="L694" t="str">
        <f>IF(C694&gt;DATE(2020,3,15),IF(C694&gt;DATE(2020,3,22),"Fuerte","Debil"),"No")</f>
        <v>Fuerte</v>
      </c>
      <c r="M694">
        <f>VLOOKUP(A694,Dias_Madrid!$A$1:$B$19,2,FALSE)</f>
        <v>0</v>
      </c>
      <c r="N694" t="str">
        <f>IF(C694&gt;DATE(2020,4,1),"Si","No")</f>
        <v>No</v>
      </c>
      <c r="O694" t="str">
        <f>IF(B694=13,"S","N")</f>
        <v>N</v>
      </c>
    </row>
    <row r="695" spans="1:15" x14ac:dyDescent="0.2">
      <c r="A695" s="1" t="s">
        <v>6</v>
      </c>
      <c r="B695">
        <v>19</v>
      </c>
      <c r="C695" s="3">
        <v>43922</v>
      </c>
      <c r="D695" s="2">
        <v>62</v>
      </c>
      <c r="E695" s="2">
        <v>45.09</v>
      </c>
      <c r="F695" s="2">
        <v>32</v>
      </c>
      <c r="G695" s="2">
        <v>3</v>
      </c>
      <c r="H695" s="2">
        <v>1</v>
      </c>
      <c r="I695">
        <v>0</v>
      </c>
      <c r="J695" t="str">
        <f>IF(C695&gt;DATE(2020,3,22),"Si","No")</f>
        <v>Si</v>
      </c>
      <c r="K695" t="s">
        <v>54</v>
      </c>
      <c r="L695" t="str">
        <f>IF(C695&gt;DATE(2020,3,15),IF(C695&gt;DATE(2020,3,22),"Fuerte","Debil"),"No")</f>
        <v>Fuerte</v>
      </c>
      <c r="M695">
        <f>VLOOKUP(A695,Dias_Madrid!$A$1:$B$19,2,FALSE)</f>
        <v>0</v>
      </c>
      <c r="N695" t="str">
        <f>IF(C695&gt;DATE(2020,4,1),"Si","No")</f>
        <v>No</v>
      </c>
      <c r="O695" t="str">
        <f>IF(B695=13,"S","N")</f>
        <v>N</v>
      </c>
    </row>
    <row r="696" spans="1:15" x14ac:dyDescent="0.2">
      <c r="A696" s="1" t="s">
        <v>6</v>
      </c>
      <c r="B696">
        <v>19</v>
      </c>
      <c r="C696" s="3">
        <v>43923</v>
      </c>
      <c r="D696" s="2">
        <v>70</v>
      </c>
      <c r="E696" s="2">
        <v>53.19</v>
      </c>
      <c r="F696" s="2">
        <v>34</v>
      </c>
      <c r="G696" s="2">
        <v>3</v>
      </c>
      <c r="H696" s="2">
        <v>2</v>
      </c>
      <c r="I696">
        <v>4</v>
      </c>
      <c r="J696" t="str">
        <f>IF(C696&gt;DATE(2020,3,22),"Si","No")</f>
        <v>Si</v>
      </c>
      <c r="K696" t="s">
        <v>54</v>
      </c>
      <c r="L696" t="str">
        <f>IF(C696&gt;DATE(2020,3,15),IF(C696&gt;DATE(2020,3,22),"Fuerte","Debil"),"No")</f>
        <v>Fuerte</v>
      </c>
      <c r="M696">
        <f>VLOOKUP(A696,Dias_Madrid!$A$1:$B$19,2,FALSE)</f>
        <v>0</v>
      </c>
      <c r="N696" t="str">
        <f>IF(C696&gt;DATE(2020,4,1),"Si","No")</f>
        <v>Si</v>
      </c>
      <c r="O696" t="str">
        <f>IF(B696=13,"S","N")</f>
        <v>N</v>
      </c>
    </row>
    <row r="697" spans="1:15" x14ac:dyDescent="0.2">
      <c r="A697" s="20" t="s">
        <v>6</v>
      </c>
      <c r="B697" s="18">
        <v>19</v>
      </c>
      <c r="C697" s="3">
        <v>43924</v>
      </c>
      <c r="D697" s="19">
        <v>79</v>
      </c>
      <c r="E697" s="19">
        <v>62</v>
      </c>
      <c r="F697" s="19">
        <v>37</v>
      </c>
      <c r="G697" s="19">
        <v>3</v>
      </c>
      <c r="H697" s="19">
        <v>2</v>
      </c>
      <c r="I697" s="18">
        <v>9</v>
      </c>
      <c r="J697" t="str">
        <f>IF(C697&gt;DATE(2020,3,22),"Si","No")</f>
        <v>Si</v>
      </c>
      <c r="K697" t="s">
        <v>54</v>
      </c>
      <c r="L697" t="str">
        <f>IF(C697&gt;DATE(2020,3,15),IF(C697&gt;DATE(2020,3,22),"Fuerte","Debil"),"No")</f>
        <v>Fuerte</v>
      </c>
      <c r="M697">
        <f>VLOOKUP(A697,Dias_Madrid!$A$1:$B$19,2,FALSE)</f>
        <v>0</v>
      </c>
      <c r="N697" t="str">
        <f>IF(C697&gt;DATE(2020,4,1),"Si","No")</f>
        <v>Si</v>
      </c>
      <c r="O697" t="str">
        <f>IF(B697=13,"S","N")</f>
        <v>N</v>
      </c>
    </row>
    <row r="698" spans="1:15" x14ac:dyDescent="0.2">
      <c r="A698" s="1" t="s">
        <v>6</v>
      </c>
      <c r="B698">
        <v>19</v>
      </c>
      <c r="C698" s="3">
        <v>43925</v>
      </c>
      <c r="D698" s="2">
        <v>83</v>
      </c>
      <c r="E698" s="2">
        <v>67.06</v>
      </c>
      <c r="F698" s="2">
        <v>38</v>
      </c>
      <c r="G698" s="2">
        <v>3</v>
      </c>
      <c r="H698" s="2">
        <v>2</v>
      </c>
      <c r="I698">
        <v>11</v>
      </c>
      <c r="J698" t="str">
        <f>IF(C698&gt;DATE(2020,3,22),"Si","No")</f>
        <v>Si</v>
      </c>
      <c r="K698" t="s">
        <v>54</v>
      </c>
      <c r="L698" t="str">
        <f>IF(C698&gt;DATE(2020,3,15),IF(C698&gt;DATE(2020,3,22),"Fuerte","Debil"),"No")</f>
        <v>Fuerte</v>
      </c>
      <c r="M698">
        <f>VLOOKUP(A698,Dias_Madrid!$A$1:$B$19,2,FALSE)</f>
        <v>0</v>
      </c>
      <c r="N698" t="str">
        <f>IF(C698&gt;DATE(2020,4,1),"Si","No")</f>
        <v>Si</v>
      </c>
      <c r="O698" t="str">
        <f>IF(B698=13,"S","N")</f>
        <v>N</v>
      </c>
    </row>
    <row r="699" spans="1:15" x14ac:dyDescent="0.2">
      <c r="A699" s="1" t="s">
        <v>6</v>
      </c>
      <c r="B699">
        <v>19</v>
      </c>
      <c r="C699" s="3">
        <v>43926</v>
      </c>
      <c r="D699" s="2">
        <v>86</v>
      </c>
      <c r="E699" s="2">
        <v>67.06</v>
      </c>
      <c r="F699" s="2">
        <v>38</v>
      </c>
      <c r="G699" s="2">
        <v>3</v>
      </c>
      <c r="H699" s="2">
        <v>2</v>
      </c>
      <c r="I699" s="2">
        <v>11</v>
      </c>
      <c r="J699" t="str">
        <f>IF(C699&gt;DATE(2020,3,22),"Si","No")</f>
        <v>Si</v>
      </c>
      <c r="K699" t="s">
        <v>54</v>
      </c>
      <c r="L699" t="str">
        <f>IF(C699&gt;DATE(2020,3,15),IF(C699&gt;DATE(2020,3,22),"Fuerte","Debil"),"No")</f>
        <v>Fuerte</v>
      </c>
      <c r="M699">
        <f>VLOOKUP(A699,Dias_Madrid!$A$1:$B$19,2,FALSE)</f>
        <v>0</v>
      </c>
      <c r="N699" t="str">
        <f>IF(C699&gt;DATE(2020,4,1),"Si","No")</f>
        <v>Si</v>
      </c>
      <c r="O699" t="str">
        <f>IF(B699=13,"S","N")</f>
        <v>N</v>
      </c>
    </row>
    <row r="700" spans="1:15" x14ac:dyDescent="0.2">
      <c r="A700" s="1" t="s">
        <v>6</v>
      </c>
      <c r="B700">
        <v>19</v>
      </c>
      <c r="C700" s="3">
        <v>43927</v>
      </c>
      <c r="D700" s="2">
        <v>92</v>
      </c>
      <c r="E700" s="2">
        <v>74</v>
      </c>
      <c r="F700" s="2">
        <v>40</v>
      </c>
      <c r="G700" s="2">
        <v>3</v>
      </c>
      <c r="H700" s="2">
        <v>2</v>
      </c>
      <c r="I700" s="2">
        <v>11</v>
      </c>
      <c r="J700" t="str">
        <f>IF(C700&gt;DATE(2020,3,22),"Si","No")</f>
        <v>Si</v>
      </c>
      <c r="K700" t="s">
        <v>54</v>
      </c>
      <c r="L700" t="str">
        <f>IF(C700&gt;DATE(2020,3,15),IF(C700&gt;DATE(2020,3,22),"Fuerte","Debil"),"No")</f>
        <v>Fuerte</v>
      </c>
      <c r="M700">
        <f>VLOOKUP(A700,Dias_Madrid!$A$1:$B$19,2,FALSE)</f>
        <v>0</v>
      </c>
      <c r="N700" t="str">
        <f>IF(C700&gt;DATE(2020,4,1),"Si","No")</f>
        <v>Si</v>
      </c>
      <c r="O700" t="str">
        <f>IF(B700=13,"S","N")</f>
        <v>N</v>
      </c>
    </row>
    <row r="701" spans="1:15" x14ac:dyDescent="0.2">
      <c r="A701" s="1" t="s">
        <v>6</v>
      </c>
      <c r="B701">
        <v>19</v>
      </c>
      <c r="C701" s="3">
        <v>43928</v>
      </c>
      <c r="D701" s="2">
        <v>93</v>
      </c>
      <c r="E701" s="2">
        <v>63.59</v>
      </c>
      <c r="F701" s="2">
        <v>40</v>
      </c>
      <c r="G701" s="2">
        <v>3</v>
      </c>
      <c r="H701" s="2">
        <v>2</v>
      </c>
      <c r="I701" s="2">
        <v>12</v>
      </c>
      <c r="J701" t="str">
        <f>IF(C701&gt;DATE(2020,3,22),"Si","No")</f>
        <v>Si</v>
      </c>
      <c r="K701" t="s">
        <v>54</v>
      </c>
      <c r="L701" t="str">
        <f>IF(C701&gt;DATE(2020,3,15),IF(C701&gt;DATE(2020,3,22),"Fuerte","Debil"),"No")</f>
        <v>Fuerte</v>
      </c>
      <c r="M701">
        <f>VLOOKUP(A701,Dias_Madrid!$A$1:$B$19,2,FALSE)</f>
        <v>0</v>
      </c>
      <c r="N701" t="str">
        <f>IF(C701&gt;DATE(2020,4,1),"Si","No")</f>
        <v>Si</v>
      </c>
      <c r="O701" t="str">
        <f>IF(B701=13,"S","N")</f>
        <v>N</v>
      </c>
    </row>
    <row r="702" spans="1:15" x14ac:dyDescent="0.2">
      <c r="A702" s="1" t="s">
        <v>6</v>
      </c>
      <c r="B702">
        <v>19</v>
      </c>
      <c r="C702" s="3">
        <v>43929</v>
      </c>
      <c r="D702" s="2">
        <v>93</v>
      </c>
      <c r="E702" s="2">
        <v>62.44</v>
      </c>
      <c r="F702" s="2">
        <v>40</v>
      </c>
      <c r="G702" s="2">
        <v>3</v>
      </c>
      <c r="H702" s="2">
        <v>2</v>
      </c>
      <c r="I702" s="2">
        <v>16</v>
      </c>
      <c r="J702" t="str">
        <f>IF(C702&gt;DATE(2020,3,22),"Si","No")</f>
        <v>Si</v>
      </c>
      <c r="K702" t="s">
        <v>54</v>
      </c>
      <c r="L702" t="str">
        <f>IF(C702&gt;DATE(2020,3,15),IF(C702&gt;DATE(2020,3,22),"Fuerte","Debil"),"No")</f>
        <v>Fuerte</v>
      </c>
      <c r="M702">
        <f>VLOOKUP(A702,Dias_Madrid!$A$1:$B$19,2,FALSE)</f>
        <v>0</v>
      </c>
      <c r="N702" t="str">
        <f>IF(C702&gt;DATE(2020,4,1),"Si","No")</f>
        <v>Si</v>
      </c>
      <c r="O702" t="str">
        <f>IF(B702=13,"S","N")</f>
        <v>N</v>
      </c>
    </row>
    <row r="703" spans="1:15" x14ac:dyDescent="0.2">
      <c r="A703" s="1" t="s">
        <v>6</v>
      </c>
      <c r="B703">
        <v>19</v>
      </c>
      <c r="C703" s="3">
        <v>43930</v>
      </c>
      <c r="D703" s="2">
        <v>95</v>
      </c>
      <c r="E703" s="2">
        <v>61.28</v>
      </c>
      <c r="F703" s="2">
        <v>41</v>
      </c>
      <c r="G703" s="2">
        <v>3</v>
      </c>
      <c r="H703" s="2">
        <v>2</v>
      </c>
      <c r="I703" s="2">
        <v>17</v>
      </c>
      <c r="J703" t="str">
        <f>IF(C703&gt;DATE(2020,3,22),"Si","No")</f>
        <v>Si</v>
      </c>
      <c r="K703" t="s">
        <v>54</v>
      </c>
      <c r="L703" t="str">
        <f>IF(C703&gt;DATE(2020,3,15),IF(C703&gt;DATE(2020,3,22),"Fuerte","Debil"),"No")</f>
        <v>Fuerte</v>
      </c>
      <c r="M703">
        <f>VLOOKUP(A703,Dias_Madrid!$A$1:$B$19,2,FALSE)</f>
        <v>0</v>
      </c>
      <c r="N703" t="str">
        <f>IF(C703&gt;DATE(2020,4,1),"Si","No")</f>
        <v>Si</v>
      </c>
      <c r="O703" t="str">
        <f>IF(B703=13,"S","N")</f>
        <v>N</v>
      </c>
    </row>
    <row r="704" spans="1:15" x14ac:dyDescent="0.2">
      <c r="A704" s="1" t="s">
        <v>6</v>
      </c>
      <c r="B704">
        <v>19</v>
      </c>
      <c r="C704" s="3">
        <v>43931</v>
      </c>
      <c r="D704" s="2">
        <v>98</v>
      </c>
      <c r="E704" s="2">
        <v>61.28</v>
      </c>
      <c r="F704" s="2">
        <v>43</v>
      </c>
      <c r="G704" s="2">
        <v>3</v>
      </c>
      <c r="H704" s="2">
        <v>2</v>
      </c>
      <c r="I704" s="2">
        <v>18</v>
      </c>
      <c r="J704" t="str">
        <f>IF(C704&gt;DATE(2020,3,22),"Si","No")</f>
        <v>Si</v>
      </c>
      <c r="K704" t="s">
        <v>54</v>
      </c>
      <c r="L704" t="str">
        <f>IF(C704&gt;DATE(2020,3,15),IF(C704&gt;DATE(2020,3,22),"Fuerte","Debil"),"No")</f>
        <v>Fuerte</v>
      </c>
      <c r="M704">
        <f>VLOOKUP(A704,Dias_Madrid!$A$1:$B$19,2,FALSE)</f>
        <v>0</v>
      </c>
      <c r="N704" t="str">
        <f>IF(C704&gt;DATE(2020,4,1),"Si","No")</f>
        <v>Si</v>
      </c>
      <c r="O704" t="str">
        <f>IF(B704=13,"S","N")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704">
    <sortCondition ref="B2:B704"/>
    <sortCondition ref="C2:C7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43931</v>
      </c>
      <c r="D2" s="2">
        <v>9712</v>
      </c>
      <c r="E2">
        <v>64.59</v>
      </c>
      <c r="F2" s="2">
        <v>4808</v>
      </c>
      <c r="G2">
        <v>602</v>
      </c>
      <c r="H2">
        <v>737</v>
      </c>
      <c r="I2" s="2">
        <v>1630</v>
      </c>
    </row>
    <row r="3" spans="1:13" x14ac:dyDescent="0.2">
      <c r="A3" s="1" t="s">
        <v>11</v>
      </c>
      <c r="B3">
        <v>2</v>
      </c>
      <c r="C3" s="16">
        <v>43931</v>
      </c>
      <c r="D3" s="2">
        <v>3969</v>
      </c>
      <c r="E3" s="2">
        <v>180.17</v>
      </c>
      <c r="F3" s="2">
        <v>1860</v>
      </c>
      <c r="G3" s="2">
        <v>266</v>
      </c>
      <c r="H3">
        <v>425</v>
      </c>
      <c r="I3">
        <v>888</v>
      </c>
    </row>
    <row r="4" spans="1:13" x14ac:dyDescent="0.2">
      <c r="A4" t="s">
        <v>12</v>
      </c>
      <c r="B4">
        <v>3</v>
      </c>
      <c r="C4" s="16">
        <v>43931</v>
      </c>
      <c r="D4" s="2">
        <v>1827</v>
      </c>
      <c r="E4" s="2">
        <v>80.47</v>
      </c>
      <c r="F4" s="2">
        <v>1147</v>
      </c>
      <c r="G4" s="2">
        <v>105</v>
      </c>
      <c r="H4">
        <v>128</v>
      </c>
      <c r="I4">
        <v>414</v>
      </c>
      <c r="M4" t="s">
        <v>52</v>
      </c>
    </row>
    <row r="5" spans="1:13" x14ac:dyDescent="0.2">
      <c r="A5" t="s">
        <v>13</v>
      </c>
      <c r="B5">
        <v>4</v>
      </c>
      <c r="C5" s="16">
        <v>43931</v>
      </c>
      <c r="D5" s="2">
        <v>1507</v>
      </c>
      <c r="E5" s="2">
        <v>56.11</v>
      </c>
      <c r="F5" s="2">
        <v>778</v>
      </c>
      <c r="G5">
        <v>137</v>
      </c>
      <c r="H5" s="2">
        <v>102</v>
      </c>
      <c r="I5">
        <v>757</v>
      </c>
      <c r="M5" t="s">
        <v>50</v>
      </c>
    </row>
    <row r="6" spans="1:13" x14ac:dyDescent="0.2">
      <c r="A6" t="s">
        <v>14</v>
      </c>
      <c r="B6">
        <v>5</v>
      </c>
      <c r="C6" s="16">
        <v>43931</v>
      </c>
      <c r="D6" s="2">
        <v>1887</v>
      </c>
      <c r="E6" s="2">
        <v>40.03</v>
      </c>
      <c r="F6" s="2">
        <v>745</v>
      </c>
      <c r="G6">
        <v>144</v>
      </c>
      <c r="H6">
        <v>95</v>
      </c>
      <c r="I6">
        <v>432</v>
      </c>
      <c r="M6" t="s">
        <v>49</v>
      </c>
    </row>
    <row r="7" spans="1:13" x14ac:dyDescent="0.2">
      <c r="A7" t="s">
        <v>15</v>
      </c>
      <c r="B7">
        <v>6</v>
      </c>
      <c r="C7" s="16">
        <v>43931</v>
      </c>
      <c r="D7" s="2">
        <v>1719</v>
      </c>
      <c r="E7" s="2">
        <v>134.58000000000001</v>
      </c>
      <c r="F7" s="2">
        <v>773</v>
      </c>
      <c r="G7">
        <v>75</v>
      </c>
      <c r="H7" s="2">
        <v>107</v>
      </c>
      <c r="I7" s="2">
        <v>281</v>
      </c>
      <c r="M7" t="s">
        <v>51</v>
      </c>
    </row>
    <row r="8" spans="1:13" x14ac:dyDescent="0.2">
      <c r="A8" t="s">
        <v>16</v>
      </c>
      <c r="B8">
        <v>8</v>
      </c>
      <c r="C8" s="16">
        <v>43931</v>
      </c>
      <c r="D8" s="2">
        <v>13456</v>
      </c>
      <c r="E8" s="2">
        <v>439.97</v>
      </c>
      <c r="F8" s="2">
        <v>2198</v>
      </c>
      <c r="G8" s="2">
        <v>316</v>
      </c>
      <c r="H8" s="2">
        <v>1483</v>
      </c>
      <c r="I8" s="2">
        <v>2205</v>
      </c>
      <c r="J8" s="2"/>
    </row>
    <row r="9" spans="1:13" x14ac:dyDescent="0.2">
      <c r="A9" t="s">
        <v>17</v>
      </c>
      <c r="B9">
        <v>7</v>
      </c>
      <c r="C9" s="16">
        <v>43931</v>
      </c>
      <c r="D9" s="2">
        <v>11543</v>
      </c>
      <c r="E9" s="2">
        <v>281.39</v>
      </c>
      <c r="F9" s="2">
        <v>5817</v>
      </c>
      <c r="G9" s="2">
        <v>327</v>
      </c>
      <c r="H9" s="2">
        <v>1180</v>
      </c>
      <c r="I9" s="2">
        <v>3757</v>
      </c>
      <c r="J9" s="2"/>
    </row>
    <row r="10" spans="1:13" x14ac:dyDescent="0.2">
      <c r="A10" t="s">
        <v>18</v>
      </c>
      <c r="B10">
        <v>9</v>
      </c>
      <c r="C10" s="16">
        <v>43931</v>
      </c>
      <c r="D10" s="2">
        <v>32984</v>
      </c>
      <c r="E10" s="2">
        <v>243.91</v>
      </c>
      <c r="F10" s="2">
        <v>21921</v>
      </c>
      <c r="G10" s="2">
        <v>2629</v>
      </c>
      <c r="H10" s="2">
        <v>3331</v>
      </c>
      <c r="I10" s="2">
        <v>14258</v>
      </c>
      <c r="J10" s="2"/>
    </row>
    <row r="11" spans="1:13" x14ac:dyDescent="0.2">
      <c r="A11" t="s">
        <v>1</v>
      </c>
      <c r="B11">
        <v>18</v>
      </c>
      <c r="C11" s="16">
        <v>43931</v>
      </c>
      <c r="D11" s="2">
        <v>93</v>
      </c>
      <c r="E11" s="2">
        <v>89.65</v>
      </c>
      <c r="F11" s="2">
        <v>9</v>
      </c>
      <c r="G11" s="2">
        <v>4</v>
      </c>
      <c r="H11" s="2">
        <v>4</v>
      </c>
      <c r="I11" s="2">
        <v>17</v>
      </c>
      <c r="J11" s="2"/>
    </row>
    <row r="12" spans="1:13" x14ac:dyDescent="0.2">
      <c r="A12" s="1" t="s">
        <v>2</v>
      </c>
      <c r="B12">
        <v>10</v>
      </c>
      <c r="C12" s="16">
        <v>43931</v>
      </c>
      <c r="D12" s="2">
        <v>8578</v>
      </c>
      <c r="E12">
        <v>90.81</v>
      </c>
      <c r="F12" s="2">
        <v>4132</v>
      </c>
      <c r="G12">
        <v>565</v>
      </c>
      <c r="H12" s="2">
        <v>818</v>
      </c>
      <c r="I12" s="2">
        <v>2289</v>
      </c>
    </row>
    <row r="13" spans="1:13" x14ac:dyDescent="0.2">
      <c r="A13" t="s">
        <v>3</v>
      </c>
      <c r="B13">
        <v>11</v>
      </c>
      <c r="C13" s="16">
        <v>43931</v>
      </c>
      <c r="D13" s="2">
        <v>2486</v>
      </c>
      <c r="E13" s="2">
        <v>102.27</v>
      </c>
      <c r="F13" s="2">
        <v>1052</v>
      </c>
      <c r="G13" s="2">
        <v>104</v>
      </c>
      <c r="H13" s="2">
        <v>303</v>
      </c>
      <c r="I13" s="2">
        <v>462</v>
      </c>
      <c r="J13" s="2"/>
    </row>
    <row r="14" spans="1:13" x14ac:dyDescent="0.2">
      <c r="A14" s="1" t="s">
        <v>4</v>
      </c>
      <c r="B14">
        <v>12</v>
      </c>
      <c r="C14" s="16">
        <v>43931</v>
      </c>
      <c r="D14" s="2">
        <v>7176</v>
      </c>
      <c r="E14" s="2">
        <v>163.13999999999999</v>
      </c>
      <c r="F14" s="2">
        <v>2215</v>
      </c>
      <c r="G14" s="2">
        <v>144</v>
      </c>
      <c r="H14" s="2">
        <v>261</v>
      </c>
      <c r="I14" s="2">
        <v>1082</v>
      </c>
      <c r="J14" s="2"/>
    </row>
    <row r="15" spans="1:13" x14ac:dyDescent="0.2">
      <c r="A15" t="s">
        <v>5</v>
      </c>
      <c r="B15">
        <v>13</v>
      </c>
      <c r="C15" s="16">
        <v>43931</v>
      </c>
      <c r="D15" s="2">
        <v>45849</v>
      </c>
      <c r="E15" s="2">
        <v>365.11</v>
      </c>
      <c r="F15" s="2">
        <v>11894</v>
      </c>
      <c r="G15" s="2">
        <v>1376</v>
      </c>
      <c r="H15" s="2">
        <v>6084</v>
      </c>
      <c r="I15" s="2">
        <v>23663</v>
      </c>
      <c r="J15" s="2"/>
    </row>
    <row r="16" spans="1:13" x14ac:dyDescent="0.2">
      <c r="A16" s="1" t="s">
        <v>6</v>
      </c>
      <c r="B16">
        <v>19</v>
      </c>
      <c r="C16" s="16">
        <v>43931</v>
      </c>
      <c r="D16" s="2">
        <v>98</v>
      </c>
      <c r="E16" s="2">
        <v>61.28</v>
      </c>
      <c r="F16" s="2">
        <v>43</v>
      </c>
      <c r="G16" s="2">
        <v>3</v>
      </c>
      <c r="H16" s="2">
        <v>2</v>
      </c>
      <c r="I16" s="2">
        <v>18</v>
      </c>
      <c r="J16" s="2"/>
    </row>
    <row r="17" spans="1:20" x14ac:dyDescent="0.2">
      <c r="A17" t="s">
        <v>7</v>
      </c>
      <c r="B17">
        <v>14</v>
      </c>
      <c r="C17" s="16">
        <v>43931</v>
      </c>
      <c r="D17" s="2">
        <v>1413</v>
      </c>
      <c r="E17">
        <v>40.9</v>
      </c>
      <c r="F17" s="2">
        <v>533</v>
      </c>
      <c r="G17">
        <v>88</v>
      </c>
      <c r="H17">
        <v>94</v>
      </c>
      <c r="I17" s="2">
        <v>275</v>
      </c>
    </row>
    <row r="18" spans="1:20" x14ac:dyDescent="0.2">
      <c r="A18" s="1" t="s">
        <v>8</v>
      </c>
      <c r="B18">
        <v>15</v>
      </c>
      <c r="C18" s="16">
        <v>43931</v>
      </c>
      <c r="D18" s="2">
        <v>3817</v>
      </c>
      <c r="E18">
        <v>303.88</v>
      </c>
      <c r="F18" s="2">
        <v>1641</v>
      </c>
      <c r="G18">
        <v>124</v>
      </c>
      <c r="H18" s="2">
        <v>227</v>
      </c>
      <c r="I18" s="2">
        <v>603</v>
      </c>
      <c r="J18" s="2"/>
    </row>
    <row r="19" spans="1:20" x14ac:dyDescent="0.2">
      <c r="A19" t="s">
        <v>9</v>
      </c>
      <c r="B19">
        <v>16</v>
      </c>
      <c r="C19" s="16">
        <v>43931</v>
      </c>
      <c r="D19" s="2">
        <v>10515</v>
      </c>
      <c r="E19" s="2">
        <v>243.64</v>
      </c>
      <c r="F19" s="2">
        <v>5402</v>
      </c>
      <c r="G19">
        <v>453</v>
      </c>
      <c r="H19">
        <v>765</v>
      </c>
      <c r="I19" s="2">
        <v>4741</v>
      </c>
    </row>
    <row r="20" spans="1:20" x14ac:dyDescent="0.2">
      <c r="A20" s="8" t="s">
        <v>19</v>
      </c>
      <c r="B20">
        <v>17</v>
      </c>
      <c r="C20" s="16">
        <v>43931</v>
      </c>
      <c r="D20" s="2">
        <v>3223</v>
      </c>
      <c r="E20" s="2">
        <v>564.08000000000004</v>
      </c>
      <c r="F20" s="2">
        <v>1082</v>
      </c>
      <c r="G20" s="2">
        <v>73</v>
      </c>
      <c r="H20">
        <v>207</v>
      </c>
      <c r="I20" s="2">
        <v>1337</v>
      </c>
      <c r="J20" s="2"/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L22" t="s">
        <v>59</v>
      </c>
      <c r="M22" s="2">
        <v>9712</v>
      </c>
      <c r="N22">
        <v>64.59</v>
      </c>
      <c r="O22" s="2">
        <v>4808</v>
      </c>
      <c r="P22">
        <v>602</v>
      </c>
      <c r="Q22">
        <v>737</v>
      </c>
      <c r="R22" s="2">
        <v>1630</v>
      </c>
      <c r="S22">
        <v>202</v>
      </c>
    </row>
    <row r="23" spans="1:20" x14ac:dyDescent="0.2">
      <c r="B23" s="1"/>
      <c r="E23" s="2"/>
      <c r="G23" s="2"/>
      <c r="L23" t="s">
        <v>60</v>
      </c>
      <c r="M23" s="2">
        <v>3969</v>
      </c>
      <c r="N23" s="2">
        <v>180.17</v>
      </c>
      <c r="O23" s="2">
        <v>1860</v>
      </c>
      <c r="P23" s="2">
        <v>266</v>
      </c>
      <c r="Q23">
        <v>425</v>
      </c>
      <c r="R23">
        <v>888</v>
      </c>
      <c r="S23">
        <v>138</v>
      </c>
    </row>
    <row r="24" spans="1:20" x14ac:dyDescent="0.2">
      <c r="E24" s="2"/>
      <c r="L24" t="s">
        <v>12</v>
      </c>
      <c r="M24" s="2">
        <v>1827</v>
      </c>
      <c r="N24" s="2">
        <v>80.47</v>
      </c>
      <c r="O24" s="2">
        <v>1147</v>
      </c>
      <c r="P24" s="2">
        <v>105</v>
      </c>
      <c r="Q24">
        <v>128</v>
      </c>
      <c r="R24">
        <v>414</v>
      </c>
      <c r="S24">
        <v>28</v>
      </c>
    </row>
    <row r="25" spans="1:20" x14ac:dyDescent="0.2">
      <c r="L25" t="s">
        <v>13</v>
      </c>
      <c r="M25" s="2">
        <v>1507</v>
      </c>
      <c r="N25" s="2">
        <v>56.11</v>
      </c>
      <c r="O25" s="2">
        <v>778</v>
      </c>
      <c r="P25">
        <v>137</v>
      </c>
      <c r="Q25" s="2">
        <v>102</v>
      </c>
      <c r="R25">
        <v>757</v>
      </c>
      <c r="S25">
        <v>19</v>
      </c>
    </row>
    <row r="26" spans="1:20" x14ac:dyDescent="0.2">
      <c r="E26" s="2"/>
      <c r="L26" t="s">
        <v>14</v>
      </c>
      <c r="M26" s="2">
        <v>1887</v>
      </c>
      <c r="N26" s="2">
        <v>40.03</v>
      </c>
      <c r="O26" s="2">
        <v>745</v>
      </c>
      <c r="P26">
        <v>144</v>
      </c>
      <c r="Q26">
        <v>95</v>
      </c>
      <c r="R26">
        <v>432</v>
      </c>
      <c r="S26">
        <v>29</v>
      </c>
    </row>
    <row r="27" spans="1:20" x14ac:dyDescent="0.2">
      <c r="L27" t="s">
        <v>15</v>
      </c>
      <c r="M27" s="2">
        <v>1719</v>
      </c>
      <c r="N27" s="2">
        <v>134.58000000000001</v>
      </c>
      <c r="O27" s="2">
        <v>773</v>
      </c>
      <c r="P27">
        <v>75</v>
      </c>
      <c r="Q27" s="2">
        <v>107</v>
      </c>
      <c r="R27" s="2">
        <v>281</v>
      </c>
      <c r="S27">
        <v>60</v>
      </c>
    </row>
    <row r="28" spans="1:20" x14ac:dyDescent="0.2">
      <c r="E28" s="2"/>
      <c r="G28" s="2"/>
      <c r="L28" t="s">
        <v>61</v>
      </c>
      <c r="M28" s="2">
        <v>13456</v>
      </c>
      <c r="N28" s="2">
        <v>439.97</v>
      </c>
      <c r="O28" s="2" t="s">
        <v>67</v>
      </c>
      <c r="P28" s="2" t="s">
        <v>68</v>
      </c>
      <c r="Q28" s="2">
        <v>1483</v>
      </c>
      <c r="R28" s="2">
        <v>2205</v>
      </c>
      <c r="S28" s="2">
        <v>393</v>
      </c>
    </row>
    <row r="29" spans="1:20" x14ac:dyDescent="0.2">
      <c r="E29" s="2"/>
      <c r="G29" s="2"/>
      <c r="L29" t="s">
        <v>62</v>
      </c>
      <c r="M29" s="2">
        <v>11543</v>
      </c>
      <c r="N29" s="2">
        <v>281.39</v>
      </c>
      <c r="O29" s="2">
        <v>5817</v>
      </c>
      <c r="P29" s="2" t="s">
        <v>69</v>
      </c>
      <c r="Q29" s="2">
        <v>1180</v>
      </c>
      <c r="R29" s="2">
        <v>3757</v>
      </c>
      <c r="S29" s="2">
        <v>441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63</v>
      </c>
      <c r="M30" s="2">
        <v>32984</v>
      </c>
      <c r="N30" s="2">
        <v>243.91</v>
      </c>
      <c r="O30" s="2">
        <v>21921</v>
      </c>
      <c r="P30" s="2">
        <v>2629</v>
      </c>
      <c r="Q30" s="2">
        <v>3331</v>
      </c>
      <c r="R30" s="2">
        <v>14258</v>
      </c>
      <c r="S30" s="2">
        <v>1160</v>
      </c>
    </row>
    <row r="31" spans="1:20" x14ac:dyDescent="0.2">
      <c r="B31" s="1"/>
      <c r="E31" s="2"/>
      <c r="G31" s="2"/>
      <c r="H31" s="2"/>
      <c r="J31" s="2"/>
      <c r="K31" s="2"/>
      <c r="L31" t="s">
        <v>1</v>
      </c>
      <c r="M31" s="2">
        <v>93</v>
      </c>
      <c r="N31" s="2">
        <v>89.65</v>
      </c>
      <c r="O31" s="2">
        <v>9</v>
      </c>
      <c r="P31" s="2">
        <v>4</v>
      </c>
      <c r="Q31" s="2">
        <v>4</v>
      </c>
      <c r="R31" s="2">
        <v>17</v>
      </c>
      <c r="S31" s="2">
        <v>2</v>
      </c>
      <c r="T31" s="2"/>
    </row>
    <row r="32" spans="1:20" x14ac:dyDescent="0.2">
      <c r="E32" s="2"/>
      <c r="G32" s="2"/>
      <c r="L32" t="s">
        <v>2</v>
      </c>
      <c r="M32" s="2">
        <v>8578</v>
      </c>
      <c r="N32">
        <v>90.81</v>
      </c>
      <c r="O32" s="2">
        <v>4132</v>
      </c>
      <c r="P32">
        <v>565</v>
      </c>
      <c r="Q32" s="2">
        <v>818</v>
      </c>
      <c r="R32" s="2">
        <v>2289</v>
      </c>
      <c r="S32">
        <v>247</v>
      </c>
    </row>
    <row r="33" spans="2:21" x14ac:dyDescent="0.2">
      <c r="B33" s="1"/>
      <c r="E33" s="2"/>
      <c r="G33" s="2"/>
      <c r="L33" t="s">
        <v>3</v>
      </c>
      <c r="M33" s="2">
        <v>2486</v>
      </c>
      <c r="N33" s="2">
        <v>102.27</v>
      </c>
      <c r="O33" s="2">
        <v>1052</v>
      </c>
      <c r="P33" s="2">
        <v>104</v>
      </c>
      <c r="Q33" s="2">
        <v>303</v>
      </c>
      <c r="R33" s="2">
        <v>462</v>
      </c>
      <c r="S33" s="2">
        <v>154</v>
      </c>
      <c r="T33" s="2"/>
      <c r="U33" s="2"/>
    </row>
    <row r="34" spans="2:21" x14ac:dyDescent="0.2">
      <c r="E34" s="2"/>
      <c r="G34" s="2"/>
      <c r="L34" t="s">
        <v>4</v>
      </c>
      <c r="M34" s="2">
        <v>7176</v>
      </c>
      <c r="N34" s="2">
        <v>163.13999999999999</v>
      </c>
      <c r="O34" s="2">
        <v>2215</v>
      </c>
      <c r="P34" s="2" t="s">
        <v>70</v>
      </c>
      <c r="Q34" s="2">
        <v>261</v>
      </c>
      <c r="R34" s="2">
        <v>1082</v>
      </c>
      <c r="S34" s="2">
        <v>230</v>
      </c>
    </row>
    <row r="35" spans="2:21" x14ac:dyDescent="0.2">
      <c r="E35" s="2"/>
      <c r="G35" s="2"/>
      <c r="H35" s="2"/>
      <c r="I35" s="2"/>
      <c r="J35" s="2"/>
      <c r="K35" s="2"/>
      <c r="L35" t="s">
        <v>5</v>
      </c>
      <c r="M35" s="2">
        <v>45849</v>
      </c>
      <c r="N35" s="2">
        <v>365.11</v>
      </c>
      <c r="O35" s="2" t="s">
        <v>71</v>
      </c>
      <c r="P35" s="2" t="s">
        <v>72</v>
      </c>
      <c r="Q35" s="2">
        <v>6084</v>
      </c>
      <c r="R35" s="2">
        <v>23663</v>
      </c>
      <c r="S35" s="2">
        <v>1066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6</v>
      </c>
      <c r="M36" s="2">
        <v>98</v>
      </c>
      <c r="N36" s="2">
        <v>61.28</v>
      </c>
      <c r="O36" s="2">
        <v>43</v>
      </c>
      <c r="P36" s="2">
        <v>3</v>
      </c>
      <c r="Q36" s="2">
        <v>2</v>
      </c>
      <c r="R36" s="2">
        <v>18</v>
      </c>
      <c r="S36" s="2">
        <v>3</v>
      </c>
      <c r="T36" s="2"/>
    </row>
    <row r="37" spans="2:21" x14ac:dyDescent="0.2">
      <c r="B37" s="2"/>
      <c r="L37" t="s">
        <v>7</v>
      </c>
      <c r="M37" s="2">
        <v>1413</v>
      </c>
      <c r="N37">
        <v>40.9</v>
      </c>
      <c r="O37" s="2">
        <v>533</v>
      </c>
      <c r="P37">
        <v>88</v>
      </c>
      <c r="Q37">
        <v>94</v>
      </c>
      <c r="R37" s="2">
        <v>275</v>
      </c>
      <c r="S37">
        <v>30</v>
      </c>
    </row>
    <row r="38" spans="2:21" x14ac:dyDescent="0.2">
      <c r="B38" s="15"/>
      <c r="E38" s="2"/>
      <c r="F38" s="2"/>
      <c r="G38" s="2"/>
      <c r="L38" t="s">
        <v>8</v>
      </c>
      <c r="M38" s="2">
        <v>3817</v>
      </c>
      <c r="N38">
        <v>303.88</v>
      </c>
      <c r="O38" s="2">
        <v>1641</v>
      </c>
      <c r="P38">
        <v>124</v>
      </c>
      <c r="Q38" s="2">
        <v>227</v>
      </c>
      <c r="R38" s="2">
        <v>603</v>
      </c>
      <c r="S38" s="2">
        <v>69</v>
      </c>
      <c r="T38" s="2"/>
      <c r="U38" s="2"/>
    </row>
    <row r="39" spans="2:21" x14ac:dyDescent="0.2">
      <c r="E39" s="2"/>
      <c r="G39" s="2"/>
      <c r="J39" s="2"/>
      <c r="L39" t="s">
        <v>64</v>
      </c>
      <c r="M39" s="2">
        <v>10515</v>
      </c>
      <c r="N39" s="2">
        <v>243.64</v>
      </c>
      <c r="O39" s="2">
        <v>5402</v>
      </c>
      <c r="P39">
        <v>453</v>
      </c>
      <c r="Q39">
        <v>765</v>
      </c>
      <c r="R39" s="2">
        <v>4741</v>
      </c>
      <c r="S39">
        <v>412</v>
      </c>
    </row>
    <row r="40" spans="2:21" x14ac:dyDescent="0.2">
      <c r="B40" s="14"/>
      <c r="E40" s="2"/>
      <c r="G40" s="2"/>
      <c r="L40" t="s">
        <v>19</v>
      </c>
      <c r="M40" s="2">
        <v>3223</v>
      </c>
      <c r="N40" s="2">
        <v>564.08000000000004</v>
      </c>
      <c r="O40" s="2">
        <v>1082</v>
      </c>
      <c r="P40" s="2">
        <v>73</v>
      </c>
      <c r="Q40">
        <v>207</v>
      </c>
      <c r="R40" s="2">
        <v>1337</v>
      </c>
      <c r="S40" s="2">
        <v>147</v>
      </c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Importador!tabula_Actualizacion_72_COVID_19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2020-04-11T10:09:33Z</dcterms:modified>
</cp:coreProperties>
</file>