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587CEC14-E48E-4540-8B74-BC4654654276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  <definedName name="tabula_Actualizacion_71_COVID_19" localSheetId="3">Importador!$L$22:$S$40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" i="1" l="1"/>
  <c r="L37" i="1"/>
  <c r="M37" i="1"/>
  <c r="N37" i="1"/>
  <c r="O37" i="1"/>
  <c r="J73" i="1"/>
  <c r="L73" i="1"/>
  <c r="M73" i="1"/>
  <c r="N73" i="1"/>
  <c r="O73" i="1"/>
  <c r="J109" i="1"/>
  <c r="L109" i="1"/>
  <c r="M109" i="1"/>
  <c r="N109" i="1"/>
  <c r="O109" i="1"/>
  <c r="J145" i="1"/>
  <c r="L145" i="1"/>
  <c r="M145" i="1"/>
  <c r="N145" i="1"/>
  <c r="O145" i="1"/>
  <c r="J181" i="1"/>
  <c r="L181" i="1"/>
  <c r="M181" i="1"/>
  <c r="N181" i="1"/>
  <c r="O181" i="1"/>
  <c r="J217" i="1"/>
  <c r="L217" i="1"/>
  <c r="M217" i="1"/>
  <c r="N217" i="1"/>
  <c r="O217" i="1"/>
  <c r="J289" i="1"/>
  <c r="L289" i="1"/>
  <c r="M289" i="1"/>
  <c r="N289" i="1"/>
  <c r="O289" i="1"/>
  <c r="J253" i="1"/>
  <c r="L253" i="1"/>
  <c r="M253" i="1"/>
  <c r="N253" i="1"/>
  <c r="O253" i="1"/>
  <c r="J325" i="1"/>
  <c r="L325" i="1"/>
  <c r="M325" i="1"/>
  <c r="N325" i="1"/>
  <c r="O325" i="1"/>
  <c r="J649" i="1"/>
  <c r="L649" i="1"/>
  <c r="M649" i="1"/>
  <c r="N649" i="1"/>
  <c r="O649" i="1"/>
  <c r="J361" i="1"/>
  <c r="L361" i="1"/>
  <c r="M361" i="1"/>
  <c r="N361" i="1"/>
  <c r="O361" i="1"/>
  <c r="J397" i="1"/>
  <c r="L397" i="1"/>
  <c r="M397" i="1"/>
  <c r="N397" i="1"/>
  <c r="O397" i="1"/>
  <c r="J433" i="1"/>
  <c r="L433" i="1"/>
  <c r="M433" i="1"/>
  <c r="N433" i="1"/>
  <c r="O433" i="1"/>
  <c r="J469" i="1"/>
  <c r="L469" i="1"/>
  <c r="M469" i="1"/>
  <c r="N469" i="1"/>
  <c r="O469" i="1"/>
  <c r="J685" i="1"/>
  <c r="L685" i="1"/>
  <c r="M685" i="1"/>
  <c r="N685" i="1"/>
  <c r="O685" i="1"/>
  <c r="J505" i="1"/>
  <c r="L505" i="1"/>
  <c r="M505" i="1"/>
  <c r="N505" i="1"/>
  <c r="O505" i="1"/>
  <c r="J541" i="1"/>
  <c r="L541" i="1"/>
  <c r="M541" i="1"/>
  <c r="N541" i="1"/>
  <c r="O541" i="1"/>
  <c r="J577" i="1"/>
  <c r="L577" i="1"/>
  <c r="M577" i="1"/>
  <c r="N577" i="1"/>
  <c r="O577" i="1"/>
  <c r="J613" i="1"/>
  <c r="L613" i="1"/>
  <c r="M613" i="1"/>
  <c r="N613" i="1"/>
  <c r="O613" i="1"/>
  <c r="J36" i="1" l="1"/>
  <c r="L36" i="1"/>
  <c r="M36" i="1"/>
  <c r="N36" i="1"/>
  <c r="O36" i="1"/>
  <c r="J72" i="1"/>
  <c r="L72" i="1"/>
  <c r="M72" i="1"/>
  <c r="N72" i="1"/>
  <c r="O72" i="1"/>
  <c r="J108" i="1"/>
  <c r="L108" i="1"/>
  <c r="M108" i="1"/>
  <c r="N108" i="1"/>
  <c r="O108" i="1"/>
  <c r="J144" i="1"/>
  <c r="L144" i="1"/>
  <c r="M144" i="1"/>
  <c r="N144" i="1"/>
  <c r="O144" i="1"/>
  <c r="J180" i="1"/>
  <c r="L180" i="1"/>
  <c r="M180" i="1"/>
  <c r="N180" i="1"/>
  <c r="O180" i="1"/>
  <c r="J216" i="1"/>
  <c r="L216" i="1"/>
  <c r="M216" i="1"/>
  <c r="N216" i="1"/>
  <c r="O216" i="1"/>
  <c r="J288" i="1"/>
  <c r="L288" i="1"/>
  <c r="M288" i="1"/>
  <c r="N288" i="1"/>
  <c r="O288" i="1"/>
  <c r="J252" i="1"/>
  <c r="L252" i="1"/>
  <c r="M252" i="1"/>
  <c r="N252" i="1"/>
  <c r="O252" i="1"/>
  <c r="J324" i="1"/>
  <c r="L324" i="1"/>
  <c r="M324" i="1"/>
  <c r="N324" i="1"/>
  <c r="O324" i="1"/>
  <c r="J648" i="1"/>
  <c r="L648" i="1"/>
  <c r="M648" i="1"/>
  <c r="N648" i="1"/>
  <c r="O648" i="1"/>
  <c r="J360" i="1"/>
  <c r="L360" i="1"/>
  <c r="M360" i="1"/>
  <c r="N360" i="1"/>
  <c r="O360" i="1"/>
  <c r="J396" i="1"/>
  <c r="L396" i="1"/>
  <c r="M396" i="1"/>
  <c r="N396" i="1"/>
  <c r="O396" i="1"/>
  <c r="J432" i="1"/>
  <c r="L432" i="1"/>
  <c r="M432" i="1"/>
  <c r="N432" i="1"/>
  <c r="O432" i="1"/>
  <c r="J468" i="1"/>
  <c r="L468" i="1"/>
  <c r="M468" i="1"/>
  <c r="N468" i="1"/>
  <c r="O468" i="1"/>
  <c r="J684" i="1"/>
  <c r="L684" i="1"/>
  <c r="M684" i="1"/>
  <c r="N684" i="1"/>
  <c r="O684" i="1"/>
  <c r="J504" i="1"/>
  <c r="L504" i="1"/>
  <c r="M504" i="1"/>
  <c r="N504" i="1"/>
  <c r="O504" i="1"/>
  <c r="J540" i="1"/>
  <c r="L540" i="1"/>
  <c r="M540" i="1"/>
  <c r="N540" i="1"/>
  <c r="O540" i="1"/>
  <c r="J576" i="1"/>
  <c r="L576" i="1"/>
  <c r="M576" i="1"/>
  <c r="N576" i="1"/>
  <c r="O576" i="1"/>
  <c r="J612" i="1"/>
  <c r="L612" i="1"/>
  <c r="M612" i="1"/>
  <c r="N612" i="1"/>
  <c r="O612" i="1"/>
  <c r="J35" i="1" l="1"/>
  <c r="L35" i="1"/>
  <c r="M35" i="1"/>
  <c r="N35" i="1"/>
  <c r="O35" i="1"/>
  <c r="J71" i="1"/>
  <c r="L71" i="1"/>
  <c r="M71" i="1"/>
  <c r="N71" i="1"/>
  <c r="O71" i="1"/>
  <c r="J107" i="1"/>
  <c r="L107" i="1"/>
  <c r="M107" i="1"/>
  <c r="N107" i="1"/>
  <c r="O107" i="1"/>
  <c r="J143" i="1"/>
  <c r="L143" i="1"/>
  <c r="M143" i="1"/>
  <c r="N143" i="1"/>
  <c r="O143" i="1"/>
  <c r="J179" i="1"/>
  <c r="L179" i="1"/>
  <c r="M179" i="1"/>
  <c r="N179" i="1"/>
  <c r="O179" i="1"/>
  <c r="J215" i="1"/>
  <c r="L215" i="1"/>
  <c r="M215" i="1"/>
  <c r="N215" i="1"/>
  <c r="O215" i="1"/>
  <c r="J287" i="1"/>
  <c r="L287" i="1"/>
  <c r="M287" i="1"/>
  <c r="N287" i="1"/>
  <c r="O287" i="1"/>
  <c r="J251" i="1"/>
  <c r="L251" i="1"/>
  <c r="M251" i="1"/>
  <c r="N251" i="1"/>
  <c r="O251" i="1"/>
  <c r="J323" i="1"/>
  <c r="L323" i="1"/>
  <c r="M323" i="1"/>
  <c r="N323" i="1"/>
  <c r="O323" i="1"/>
  <c r="J647" i="1"/>
  <c r="L647" i="1"/>
  <c r="M647" i="1"/>
  <c r="N647" i="1"/>
  <c r="O647" i="1"/>
  <c r="J359" i="1"/>
  <c r="L359" i="1"/>
  <c r="M359" i="1"/>
  <c r="N359" i="1"/>
  <c r="O359" i="1"/>
  <c r="J395" i="1"/>
  <c r="L395" i="1"/>
  <c r="M395" i="1"/>
  <c r="N395" i="1"/>
  <c r="O395" i="1"/>
  <c r="J431" i="1"/>
  <c r="L431" i="1"/>
  <c r="M431" i="1"/>
  <c r="N431" i="1"/>
  <c r="O431" i="1"/>
  <c r="J467" i="1"/>
  <c r="L467" i="1"/>
  <c r="M467" i="1"/>
  <c r="N467" i="1"/>
  <c r="O467" i="1"/>
  <c r="J683" i="1"/>
  <c r="L683" i="1"/>
  <c r="M683" i="1"/>
  <c r="N683" i="1"/>
  <c r="O683" i="1"/>
  <c r="J503" i="1"/>
  <c r="L503" i="1"/>
  <c r="M503" i="1"/>
  <c r="N503" i="1"/>
  <c r="O503" i="1"/>
  <c r="J539" i="1"/>
  <c r="L539" i="1"/>
  <c r="M539" i="1"/>
  <c r="N539" i="1"/>
  <c r="O539" i="1"/>
  <c r="J575" i="1"/>
  <c r="L575" i="1"/>
  <c r="M575" i="1"/>
  <c r="N575" i="1"/>
  <c r="O575" i="1"/>
  <c r="J611" i="1"/>
  <c r="L611" i="1"/>
  <c r="M611" i="1"/>
  <c r="N611" i="1"/>
  <c r="O611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2" i="1"/>
  <c r="J34" i="1" l="1"/>
  <c r="L34" i="1"/>
  <c r="M34" i="1"/>
  <c r="N34" i="1"/>
  <c r="J70" i="1"/>
  <c r="L70" i="1"/>
  <c r="M70" i="1"/>
  <c r="N70" i="1"/>
  <c r="J106" i="1"/>
  <c r="L106" i="1"/>
  <c r="M106" i="1"/>
  <c r="N106" i="1"/>
  <c r="J142" i="1"/>
  <c r="L142" i="1"/>
  <c r="M142" i="1"/>
  <c r="N142" i="1"/>
  <c r="J178" i="1"/>
  <c r="L178" i="1"/>
  <c r="M178" i="1"/>
  <c r="N178" i="1"/>
  <c r="J214" i="1"/>
  <c r="L214" i="1"/>
  <c r="M214" i="1"/>
  <c r="N214" i="1"/>
  <c r="J286" i="1"/>
  <c r="L286" i="1"/>
  <c r="M286" i="1"/>
  <c r="N286" i="1"/>
  <c r="J250" i="1"/>
  <c r="L250" i="1"/>
  <c r="M250" i="1"/>
  <c r="N250" i="1"/>
  <c r="J322" i="1"/>
  <c r="L322" i="1"/>
  <c r="M322" i="1"/>
  <c r="N322" i="1"/>
  <c r="J646" i="1"/>
  <c r="L646" i="1"/>
  <c r="M646" i="1"/>
  <c r="N646" i="1"/>
  <c r="J358" i="1"/>
  <c r="L358" i="1"/>
  <c r="M358" i="1"/>
  <c r="N358" i="1"/>
  <c r="J394" i="1"/>
  <c r="L394" i="1"/>
  <c r="M394" i="1"/>
  <c r="N394" i="1"/>
  <c r="J430" i="1"/>
  <c r="L430" i="1"/>
  <c r="M430" i="1"/>
  <c r="N430" i="1"/>
  <c r="J466" i="1"/>
  <c r="L466" i="1"/>
  <c r="M466" i="1"/>
  <c r="N466" i="1"/>
  <c r="J682" i="1"/>
  <c r="L682" i="1"/>
  <c r="M682" i="1"/>
  <c r="N682" i="1"/>
  <c r="J502" i="1"/>
  <c r="L502" i="1"/>
  <c r="M502" i="1"/>
  <c r="N502" i="1"/>
  <c r="J538" i="1"/>
  <c r="L538" i="1"/>
  <c r="M538" i="1"/>
  <c r="N538" i="1"/>
  <c r="J574" i="1"/>
  <c r="L574" i="1"/>
  <c r="M574" i="1"/>
  <c r="N574" i="1"/>
  <c r="J610" i="1"/>
  <c r="L610" i="1"/>
  <c r="M610" i="1"/>
  <c r="N610" i="1"/>
  <c r="J33" i="1" l="1"/>
  <c r="L33" i="1"/>
  <c r="M33" i="1"/>
  <c r="N33" i="1"/>
  <c r="J69" i="1"/>
  <c r="L69" i="1"/>
  <c r="M69" i="1"/>
  <c r="N69" i="1"/>
  <c r="J105" i="1"/>
  <c r="L105" i="1"/>
  <c r="M105" i="1"/>
  <c r="N105" i="1"/>
  <c r="J141" i="1"/>
  <c r="L141" i="1"/>
  <c r="M141" i="1"/>
  <c r="N141" i="1"/>
  <c r="J177" i="1"/>
  <c r="L177" i="1"/>
  <c r="M177" i="1"/>
  <c r="N177" i="1"/>
  <c r="J213" i="1"/>
  <c r="L213" i="1"/>
  <c r="M213" i="1"/>
  <c r="N213" i="1"/>
  <c r="J285" i="1"/>
  <c r="L285" i="1"/>
  <c r="M285" i="1"/>
  <c r="N285" i="1"/>
  <c r="J249" i="1"/>
  <c r="L249" i="1"/>
  <c r="M249" i="1"/>
  <c r="N249" i="1"/>
  <c r="J321" i="1"/>
  <c r="L321" i="1"/>
  <c r="M321" i="1"/>
  <c r="N321" i="1"/>
  <c r="J645" i="1"/>
  <c r="L645" i="1"/>
  <c r="M645" i="1"/>
  <c r="N645" i="1"/>
  <c r="J357" i="1"/>
  <c r="L357" i="1"/>
  <c r="M357" i="1"/>
  <c r="N357" i="1"/>
  <c r="J393" i="1"/>
  <c r="L393" i="1"/>
  <c r="M393" i="1"/>
  <c r="N393" i="1"/>
  <c r="J429" i="1"/>
  <c r="L429" i="1"/>
  <c r="M429" i="1"/>
  <c r="N429" i="1"/>
  <c r="J465" i="1"/>
  <c r="L465" i="1"/>
  <c r="M465" i="1"/>
  <c r="N465" i="1"/>
  <c r="J681" i="1"/>
  <c r="L681" i="1"/>
  <c r="M681" i="1"/>
  <c r="N681" i="1"/>
  <c r="J501" i="1"/>
  <c r="L501" i="1"/>
  <c r="M501" i="1"/>
  <c r="N501" i="1"/>
  <c r="J537" i="1"/>
  <c r="L537" i="1"/>
  <c r="M537" i="1"/>
  <c r="N537" i="1"/>
  <c r="J573" i="1"/>
  <c r="L573" i="1"/>
  <c r="M573" i="1"/>
  <c r="N573" i="1"/>
  <c r="J609" i="1"/>
  <c r="L609" i="1"/>
  <c r="M609" i="1"/>
  <c r="N609" i="1"/>
  <c r="J32" i="1" l="1"/>
  <c r="L32" i="1"/>
  <c r="M32" i="1"/>
  <c r="N32" i="1"/>
  <c r="J68" i="1"/>
  <c r="L68" i="1"/>
  <c r="M68" i="1"/>
  <c r="N68" i="1"/>
  <c r="J104" i="1"/>
  <c r="L104" i="1"/>
  <c r="M104" i="1"/>
  <c r="N104" i="1"/>
  <c r="J140" i="1"/>
  <c r="L140" i="1"/>
  <c r="M140" i="1"/>
  <c r="N140" i="1"/>
  <c r="J176" i="1"/>
  <c r="L176" i="1"/>
  <c r="M176" i="1"/>
  <c r="N176" i="1"/>
  <c r="J212" i="1"/>
  <c r="L212" i="1"/>
  <c r="M212" i="1"/>
  <c r="N212" i="1"/>
  <c r="J284" i="1"/>
  <c r="L284" i="1"/>
  <c r="M284" i="1"/>
  <c r="N284" i="1"/>
  <c r="J248" i="1"/>
  <c r="L248" i="1"/>
  <c r="M248" i="1"/>
  <c r="N248" i="1"/>
  <c r="J320" i="1"/>
  <c r="L320" i="1"/>
  <c r="M320" i="1"/>
  <c r="N320" i="1"/>
  <c r="J644" i="1"/>
  <c r="L644" i="1"/>
  <c r="M644" i="1"/>
  <c r="N644" i="1"/>
  <c r="J356" i="1"/>
  <c r="L356" i="1"/>
  <c r="M356" i="1"/>
  <c r="N356" i="1"/>
  <c r="J392" i="1"/>
  <c r="L392" i="1"/>
  <c r="M392" i="1"/>
  <c r="N392" i="1"/>
  <c r="J428" i="1"/>
  <c r="L428" i="1"/>
  <c r="M428" i="1"/>
  <c r="N428" i="1"/>
  <c r="J464" i="1"/>
  <c r="L464" i="1"/>
  <c r="M464" i="1"/>
  <c r="N464" i="1"/>
  <c r="J680" i="1"/>
  <c r="L680" i="1"/>
  <c r="M680" i="1"/>
  <c r="N680" i="1"/>
  <c r="J500" i="1"/>
  <c r="L500" i="1"/>
  <c r="M500" i="1"/>
  <c r="N500" i="1"/>
  <c r="J536" i="1"/>
  <c r="L536" i="1"/>
  <c r="M536" i="1"/>
  <c r="N536" i="1"/>
  <c r="J572" i="1"/>
  <c r="L572" i="1"/>
  <c r="M572" i="1"/>
  <c r="N572" i="1"/>
  <c r="J608" i="1"/>
  <c r="L608" i="1"/>
  <c r="M608" i="1"/>
  <c r="N608" i="1"/>
  <c r="N675" i="1" l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679" i="1"/>
  <c r="N678" i="1"/>
  <c r="N677" i="1"/>
  <c r="N676" i="1"/>
  <c r="J31" i="1" l="1"/>
  <c r="J67" i="1"/>
  <c r="J103" i="1"/>
  <c r="J139" i="1"/>
  <c r="J175" i="1"/>
  <c r="J211" i="1"/>
  <c r="J283" i="1"/>
  <c r="J247" i="1"/>
  <c r="J319" i="1"/>
  <c r="J643" i="1"/>
  <c r="J355" i="1"/>
  <c r="J391" i="1"/>
  <c r="J427" i="1"/>
  <c r="J463" i="1"/>
  <c r="J679" i="1"/>
  <c r="J499" i="1"/>
  <c r="J535" i="1"/>
  <c r="J571" i="1"/>
  <c r="J607" i="1"/>
  <c r="L31" i="1"/>
  <c r="M31" i="1"/>
  <c r="L67" i="1"/>
  <c r="M67" i="1"/>
  <c r="L103" i="1"/>
  <c r="M103" i="1"/>
  <c r="L139" i="1"/>
  <c r="M139" i="1"/>
  <c r="L175" i="1"/>
  <c r="M175" i="1"/>
  <c r="L211" i="1"/>
  <c r="M211" i="1"/>
  <c r="L283" i="1"/>
  <c r="M283" i="1"/>
  <c r="L247" i="1"/>
  <c r="M247" i="1"/>
  <c r="L319" i="1"/>
  <c r="M319" i="1"/>
  <c r="L643" i="1"/>
  <c r="M643" i="1"/>
  <c r="L355" i="1"/>
  <c r="M355" i="1"/>
  <c r="L391" i="1"/>
  <c r="M391" i="1"/>
  <c r="L427" i="1"/>
  <c r="M427" i="1"/>
  <c r="L463" i="1"/>
  <c r="M463" i="1"/>
  <c r="L679" i="1"/>
  <c r="M679" i="1"/>
  <c r="L499" i="1"/>
  <c r="M499" i="1"/>
  <c r="L535" i="1"/>
  <c r="M535" i="1"/>
  <c r="L571" i="1"/>
  <c r="M571" i="1"/>
  <c r="L607" i="1"/>
  <c r="M607" i="1"/>
  <c r="J30" i="1" l="1"/>
  <c r="L30" i="1"/>
  <c r="M30" i="1"/>
  <c r="J66" i="1"/>
  <c r="L66" i="1"/>
  <c r="M66" i="1"/>
  <c r="J102" i="1"/>
  <c r="L102" i="1"/>
  <c r="M102" i="1"/>
  <c r="J138" i="1"/>
  <c r="L138" i="1"/>
  <c r="M138" i="1"/>
  <c r="J174" i="1"/>
  <c r="L174" i="1"/>
  <c r="M174" i="1"/>
  <c r="J210" i="1"/>
  <c r="L210" i="1"/>
  <c r="M210" i="1"/>
  <c r="J282" i="1"/>
  <c r="L282" i="1"/>
  <c r="M282" i="1"/>
  <c r="J246" i="1"/>
  <c r="L246" i="1"/>
  <c r="M246" i="1"/>
  <c r="J318" i="1"/>
  <c r="L318" i="1"/>
  <c r="M318" i="1"/>
  <c r="J642" i="1"/>
  <c r="L642" i="1"/>
  <c r="M642" i="1"/>
  <c r="J354" i="1"/>
  <c r="L354" i="1"/>
  <c r="M354" i="1"/>
  <c r="J390" i="1"/>
  <c r="L390" i="1"/>
  <c r="M390" i="1"/>
  <c r="J426" i="1"/>
  <c r="L426" i="1"/>
  <c r="M426" i="1"/>
  <c r="J462" i="1"/>
  <c r="L462" i="1"/>
  <c r="M462" i="1"/>
  <c r="J678" i="1"/>
  <c r="L678" i="1"/>
  <c r="M678" i="1"/>
  <c r="J498" i="1"/>
  <c r="L498" i="1"/>
  <c r="M498" i="1"/>
  <c r="J534" i="1"/>
  <c r="L534" i="1"/>
  <c r="M534" i="1"/>
  <c r="J570" i="1"/>
  <c r="L570" i="1"/>
  <c r="M570" i="1"/>
  <c r="J606" i="1"/>
  <c r="L606" i="1"/>
  <c r="M606" i="1"/>
  <c r="J29" i="1" l="1"/>
  <c r="L29" i="1"/>
  <c r="M29" i="1"/>
  <c r="J65" i="1"/>
  <c r="L65" i="1"/>
  <c r="M65" i="1"/>
  <c r="J101" i="1"/>
  <c r="L101" i="1"/>
  <c r="M101" i="1"/>
  <c r="J137" i="1"/>
  <c r="L137" i="1"/>
  <c r="M137" i="1"/>
  <c r="J173" i="1"/>
  <c r="L173" i="1"/>
  <c r="M173" i="1"/>
  <c r="J209" i="1"/>
  <c r="L209" i="1"/>
  <c r="M209" i="1"/>
  <c r="J281" i="1"/>
  <c r="L281" i="1"/>
  <c r="M281" i="1"/>
  <c r="J245" i="1"/>
  <c r="L245" i="1"/>
  <c r="M245" i="1"/>
  <c r="J317" i="1"/>
  <c r="L317" i="1"/>
  <c r="M317" i="1"/>
  <c r="J641" i="1"/>
  <c r="L641" i="1"/>
  <c r="M641" i="1"/>
  <c r="J353" i="1"/>
  <c r="L353" i="1"/>
  <c r="M353" i="1"/>
  <c r="J389" i="1"/>
  <c r="L389" i="1"/>
  <c r="M389" i="1"/>
  <c r="J425" i="1"/>
  <c r="L425" i="1"/>
  <c r="M425" i="1"/>
  <c r="J461" i="1"/>
  <c r="L461" i="1"/>
  <c r="M461" i="1"/>
  <c r="J677" i="1"/>
  <c r="L677" i="1"/>
  <c r="M677" i="1"/>
  <c r="J497" i="1"/>
  <c r="L497" i="1"/>
  <c r="M497" i="1"/>
  <c r="J533" i="1"/>
  <c r="L533" i="1"/>
  <c r="M533" i="1"/>
  <c r="J569" i="1"/>
  <c r="L569" i="1"/>
  <c r="M569" i="1"/>
  <c r="J605" i="1"/>
  <c r="L605" i="1"/>
  <c r="M605" i="1"/>
  <c r="J28" i="1" l="1"/>
  <c r="L28" i="1"/>
  <c r="M28" i="1"/>
  <c r="J64" i="1"/>
  <c r="L64" i="1"/>
  <c r="M64" i="1"/>
  <c r="J100" i="1"/>
  <c r="L100" i="1"/>
  <c r="M100" i="1"/>
  <c r="J136" i="1"/>
  <c r="L136" i="1"/>
  <c r="M136" i="1"/>
  <c r="J172" i="1"/>
  <c r="L172" i="1"/>
  <c r="M172" i="1"/>
  <c r="J208" i="1"/>
  <c r="L208" i="1"/>
  <c r="M208" i="1"/>
  <c r="J280" i="1"/>
  <c r="L280" i="1"/>
  <c r="M280" i="1"/>
  <c r="J244" i="1"/>
  <c r="L244" i="1"/>
  <c r="M244" i="1"/>
  <c r="J316" i="1"/>
  <c r="L316" i="1"/>
  <c r="M316" i="1"/>
  <c r="J640" i="1"/>
  <c r="L640" i="1"/>
  <c r="M640" i="1"/>
  <c r="J352" i="1"/>
  <c r="L352" i="1"/>
  <c r="M352" i="1"/>
  <c r="J388" i="1"/>
  <c r="L388" i="1"/>
  <c r="M388" i="1"/>
  <c r="J424" i="1"/>
  <c r="L424" i="1"/>
  <c r="M424" i="1"/>
  <c r="J460" i="1"/>
  <c r="L460" i="1"/>
  <c r="M460" i="1"/>
  <c r="J676" i="1"/>
  <c r="L676" i="1"/>
  <c r="M676" i="1"/>
  <c r="J496" i="1"/>
  <c r="L496" i="1"/>
  <c r="M496" i="1"/>
  <c r="J532" i="1"/>
  <c r="L532" i="1"/>
  <c r="M532" i="1"/>
  <c r="J568" i="1"/>
  <c r="L568" i="1"/>
  <c r="M568" i="1"/>
  <c r="J604" i="1"/>
  <c r="L604" i="1"/>
  <c r="M604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2" i="1"/>
  <c r="J27" i="1" l="1"/>
  <c r="L27" i="1"/>
  <c r="J63" i="1"/>
  <c r="L63" i="1"/>
  <c r="J99" i="1"/>
  <c r="L99" i="1"/>
  <c r="J135" i="1"/>
  <c r="L135" i="1"/>
  <c r="J171" i="1"/>
  <c r="L171" i="1"/>
  <c r="J207" i="1"/>
  <c r="L207" i="1"/>
  <c r="J279" i="1"/>
  <c r="L279" i="1"/>
  <c r="J243" i="1"/>
  <c r="L243" i="1"/>
  <c r="J315" i="1"/>
  <c r="L315" i="1"/>
  <c r="J639" i="1"/>
  <c r="L639" i="1"/>
  <c r="J351" i="1"/>
  <c r="L351" i="1"/>
  <c r="J387" i="1"/>
  <c r="L387" i="1"/>
  <c r="J423" i="1"/>
  <c r="L423" i="1"/>
  <c r="J459" i="1"/>
  <c r="L459" i="1"/>
  <c r="J675" i="1"/>
  <c r="L675" i="1"/>
  <c r="J495" i="1"/>
  <c r="L495" i="1"/>
  <c r="J531" i="1"/>
  <c r="L531" i="1"/>
  <c r="J567" i="1"/>
  <c r="L567" i="1"/>
  <c r="J603" i="1"/>
  <c r="L603" i="1"/>
  <c r="L15" i="1"/>
  <c r="L14" i="1"/>
  <c r="L13" i="1"/>
  <c r="L3" i="1"/>
  <c r="L4" i="1"/>
  <c r="L5" i="1"/>
  <c r="L6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2" i="1"/>
  <c r="J2" i="1"/>
  <c r="J26" i="1" l="1"/>
  <c r="J62" i="1"/>
  <c r="J98" i="1"/>
  <c r="J134" i="1"/>
  <c r="J170" i="1"/>
  <c r="J206" i="1"/>
  <c r="J278" i="1"/>
  <c r="J242" i="1"/>
  <c r="J314" i="1"/>
  <c r="J638" i="1"/>
  <c r="J350" i="1"/>
  <c r="J386" i="1"/>
  <c r="J422" i="1"/>
  <c r="J458" i="1"/>
  <c r="J674" i="1"/>
  <c r="J494" i="1"/>
  <c r="J530" i="1"/>
  <c r="J566" i="1"/>
  <c r="J602" i="1"/>
  <c r="J25" i="1" l="1"/>
  <c r="J61" i="1"/>
  <c r="J97" i="1"/>
  <c r="J133" i="1"/>
  <c r="J169" i="1"/>
  <c r="J205" i="1"/>
  <c r="J277" i="1"/>
  <c r="J241" i="1"/>
  <c r="J313" i="1"/>
  <c r="J637" i="1"/>
  <c r="J349" i="1"/>
  <c r="J385" i="1"/>
  <c r="J421" i="1"/>
  <c r="J457" i="1"/>
  <c r="J673" i="1"/>
  <c r="J493" i="1"/>
  <c r="J529" i="1"/>
  <c r="J565" i="1"/>
  <c r="J601" i="1"/>
  <c r="J672" i="1" l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76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C7CE4010-03EF-C344-B85A-FC43A1071791}" name="tabula-Actualizacion_71_COVID-19" type="6" refreshedVersion="6" background="1" saveData="1">
    <textPr codePage="10000" sourceFile="/Users/juanjosevidal/Downloads/tabula-Actualizacion_71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<sst xmlns="http://schemas.openxmlformats.org/spreadsheetml/2006/main" count="1493" uniqueCount="73">
  <si>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</si>
  <si>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</si>
  <si>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</si>
  <si>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</si>
  <si>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</si>
  <si>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</si>
  <si>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</si>
  <si>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</si>
  <si>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</si>
  <si>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</si>
  <si>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</si>
  <si>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</si>
  <si>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</si>
  <si>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</si>
  <si>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</si>
  <si>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</si>
  <si>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</si>
  <si>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</si>
  <si>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</si>
  <si>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</si>
  <si>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</si>
  <si>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</si>
  <si>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</si>
  <si>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</si>
  <si>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</si>
  <si>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</si>
  <si>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</si>
  <si>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</si>
  <si>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</si>
  <si>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</si>
  <si>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</si>
  <si>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</si>
  <si>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</si>
  <si>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</si>
  <si>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</si>
  <si>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</si>
  <si>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</si>
  <si>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</si>
  <si>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</si>
  <si>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</si>
  <si>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</si>
  <si>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</si>
  <si>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</si>
  <si>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</si>
  <si>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</si>
  <si>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</si>
  <si>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</si>
  <si>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</si>
  <si>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</si>
  <si>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</si>
  <si>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</si>
  <si>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</si>
  <si>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</si>
  <si>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</si>
  <si>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</si>
  <si>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</si>
  <si>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</si>
  <si>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confin_str</t>
  </si>
  <si>
    <t>delay_madrid</t>
  </si>
  <si>
    <t>Andaluc√≠a</t>
  </si>
  <si>
    <t>Arag√≥n</t>
  </si>
  <si>
    <t>Castilla La Mancha</t>
  </si>
  <si>
    <t>Castilla y Le√≥n</t>
  </si>
  <si>
    <t>Catalu√±a</t>
  </si>
  <si>
    <t>Pa√≠s Vasco</t>
  </si>
  <si>
    <t>test_rapido</t>
  </si>
  <si>
    <t>madrid</t>
  </si>
  <si>
    <t>2.359¬•</t>
  </si>
  <si>
    <t>329¬•</t>
  </si>
  <si>
    <t>332¬•</t>
  </si>
  <si>
    <t>151¬•</t>
  </si>
  <si>
    <t>12.432¬•</t>
  </si>
  <si>
    <t>1.399¬•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</si>
</sst>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78</xdr:row>
      <xdr:rowOff>0</xdr:rowOff>
    </xdr:from>
    <xdr:to>
      <xdr:col>6</xdr:col>
      <xdr:colOff>330198</xdr:colOff>
      <xdr:row>78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6</xdr:col>
      <xdr:colOff>152399</xdr:colOff>
      <xdr:row>78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736136</xdr:colOff>
      <xdr:row>78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</xdr:row>
      <xdr:rowOff>0</xdr:rowOff>
    </xdr:from>
    <xdr:to>
      <xdr:col>6</xdr:col>
      <xdr:colOff>330198</xdr:colOff>
      <xdr:row>222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</xdr:row>
      <xdr:rowOff>0</xdr:rowOff>
    </xdr:from>
    <xdr:to>
      <xdr:col>6</xdr:col>
      <xdr:colOff>152399</xdr:colOff>
      <xdr:row>222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</xdr:row>
      <xdr:rowOff>0</xdr:rowOff>
    </xdr:from>
    <xdr:to>
      <xdr:col>5</xdr:col>
      <xdr:colOff>736136</xdr:colOff>
      <xdr:row>222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158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78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78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222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222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222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222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222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222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222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158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1_COVID-19" connectionId="9" xr16:uid="{46424ACA-A5E2-9346-B287-BEB92544596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685"/>
  <sheetViews>
    <sheetView tabSelected="1" topLeftCell="A5" zoomScale="108" workbookViewId="0">
      <selection activeCell="D13" sqref="D13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3" max="13" width="12.33203125" bestFit="1" customWidth="1"/>
    <col min="15" max="15" width="11.5" bestFit="1" customWidth="1"/>
  </cols>
  <sheetData>
    <row r="1" spans="1:15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57</v>
      </c>
      <c r="M1" s="17" t="s">
        <v>58</v>
      </c>
      <c r="N1" s="17" t="s">
        <v>65</v>
      </c>
      <c r="O1" s="17" t="s">
        <v>66</v>
      </c>
    </row>
    <row r="2" spans="1:15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  <c r="O2" t="str">
        <f>IF(B2=13,"S","N")</f>
        <v>N</v>
      </c>
    </row>
    <row r="3" spans="1:15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  <c r="O3" t="str">
        <f>IF(B3=13,"S","N")</f>
        <v>N</v>
      </c>
    </row>
    <row r="4" spans="1:15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  <c r="O4" t="str">
        <f>IF(B4=13,"S","N")</f>
        <v>N</v>
      </c>
    </row>
    <row r="5" spans="1:15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  <c r="O5" t="str">
        <f>IF(B5=13,"S","N")</f>
        <v>N</v>
      </c>
    </row>
    <row r="6" spans="1:15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  <c r="O6" t="str">
        <f>IF(B6=13,"S","N")</f>
        <v>N</v>
      </c>
    </row>
    <row r="7" spans="1:15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  <c r="O7" t="str">
        <f>IF(B7=13,"S","N")</f>
        <v>N</v>
      </c>
    </row>
    <row r="8" spans="1:15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  <c r="O8" t="str">
        <f>IF(B8=13,"S","N")</f>
        <v>N</v>
      </c>
    </row>
    <row r="9" spans="1:15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  <c r="O9" t="str">
        <f>IF(B9=13,"S","N")</f>
        <v>N</v>
      </c>
    </row>
    <row r="10" spans="1:15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  <c r="O10" t="str">
        <f>IF(B10=13,"S","N")</f>
        <v>N</v>
      </c>
    </row>
    <row r="11" spans="1:15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  <c r="O11" t="str">
        <f>IF(B11=13,"S","N")</f>
        <v>N</v>
      </c>
    </row>
    <row r="12" spans="1:15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  <c r="O12" t="str">
        <f>IF(B12=13,"S","N")</f>
        <v>N</v>
      </c>
    </row>
    <row r="13" spans="1:15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  <c r="O13" t="str">
        <f>IF(B13=13,"S","N")</f>
        <v>N</v>
      </c>
    </row>
    <row r="14" spans="1:15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  <c r="O14" t="str">
        <f>IF(B14=13,"S","N")</f>
        <v>N</v>
      </c>
    </row>
    <row r="15" spans="1:15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">
        <v>55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  <c r="O15" t="str">
        <f>IF(B15=13,"S","N")</f>
        <v>N</v>
      </c>
    </row>
    <row r="16" spans="1:15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  <c r="O16" t="str">
        <f>IF(B16=13,"S","N")</f>
        <v>N</v>
      </c>
    </row>
    <row r="17" spans="1:15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  <c r="O17" t="str">
        <f>IF(B17=13,"S","N")</f>
        <v>N</v>
      </c>
    </row>
    <row r="18" spans="1:15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  <c r="O18" t="str">
        <f>IF(B18=13,"S","N")</f>
        <v>N</v>
      </c>
    </row>
    <row r="19" spans="1:15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  <c r="O19" t="str">
        <f>IF(B19=13,"S","N")</f>
        <v>N</v>
      </c>
    </row>
    <row r="20" spans="1:15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  <c r="O20" t="str">
        <f>IF(B20=13,"S","N")</f>
        <v>N</v>
      </c>
    </row>
    <row r="21" spans="1:15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  <c r="O21" t="str">
        <f>IF(B21=13,"S","N")</f>
        <v>N</v>
      </c>
    </row>
    <row r="22" spans="1:15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  <c r="O22" t="str">
        <f>IF(B22=13,"S","N")</f>
        <v>N</v>
      </c>
    </row>
    <row r="23" spans="1:15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  <c r="O23" t="str">
        <f>IF(B23=13,"S","N")</f>
        <v>N</v>
      </c>
    </row>
    <row r="24" spans="1:15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  <c r="O24" t="str">
        <f>IF(B24=13,"S","N")</f>
        <v>N</v>
      </c>
    </row>
    <row r="25" spans="1:15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  <c r="O25" t="str">
        <f>IF(B25=13,"S","N")</f>
        <v>N</v>
      </c>
    </row>
    <row r="26" spans="1:15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55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  <c r="O26" t="str">
        <f>IF(B26=13,"S","N")</f>
        <v>N</v>
      </c>
    </row>
    <row r="27" spans="1:15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">
        <v>55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  <c r="O27" t="str">
        <f>IF(B27=13,"S","N")</f>
        <v>N</v>
      </c>
    </row>
    <row r="28" spans="1:15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">
        <v>55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  <c r="O28" t="str">
        <f>IF(B28=13,"S","N")</f>
        <v>N</v>
      </c>
    </row>
    <row r="29" spans="1:15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">
        <v>55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  <c r="O29" t="str">
        <f>IF(B29=13,"S","N")</f>
        <v>N</v>
      </c>
    </row>
    <row r="30" spans="1:15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">
        <v>55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  <c r="O30" t="str">
        <f>IF(B30=13,"S","N")</f>
        <v>N</v>
      </c>
    </row>
    <row r="31" spans="1:15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">
        <v>55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  <c r="O31" t="str">
        <f>IF(B31=13,"S","N")</f>
        <v>N</v>
      </c>
    </row>
    <row r="32" spans="1:15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">
        <v>55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  <c r="O32" t="str">
        <f>IF(B32=13,"S","N")</f>
        <v>N</v>
      </c>
    </row>
    <row r="33" spans="1:15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">
        <v>55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  <c r="O33" t="str">
        <f>IF(B33=13,"S","N")</f>
        <v>N</v>
      </c>
    </row>
    <row r="34" spans="1:15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>IF(C34&gt;DATE(2020,3,22),"Si","No")</f>
        <v>Si</v>
      </c>
      <c r="K34" t="s">
        <v>55</v>
      </c>
      <c r="L34" t="str">
        <f>IF(C34&gt;DATE(2020,3,15),IF(C34&gt;DATE(2020,3,22),"Fuerte","Debil"),"No")</f>
        <v>Fuerte</v>
      </c>
      <c r="M34">
        <f>VLOOKUP(A34,Dias_Madrid!$A$1:$B$19,2,FALSE)</f>
        <v>13</v>
      </c>
      <c r="N34" t="str">
        <f>IF(C34&gt;DATE(2020,4,1),"Si","No")</f>
        <v>Si</v>
      </c>
      <c r="O34" t="str">
        <f>IF(B34=13,"S","N")</f>
        <v>N</v>
      </c>
    </row>
    <row r="35" spans="1:15" x14ac:dyDescent="0.2">
      <c r="A35" t="s">
        <v>10</v>
      </c>
      <c r="B35">
        <v>1</v>
      </c>
      <c r="C35" s="3">
        <v>43928</v>
      </c>
      <c r="D35" s="2">
        <v>8997</v>
      </c>
      <c r="E35">
        <v>71.150000000000006</v>
      </c>
      <c r="F35" s="2">
        <v>4463</v>
      </c>
      <c r="G35">
        <v>520</v>
      </c>
      <c r="H35">
        <v>605</v>
      </c>
      <c r="I35" s="2">
        <v>1041</v>
      </c>
      <c r="J35" t="str">
        <f>IF(C35&gt;DATE(2020,3,22),"Si","No")</f>
        <v>Si</v>
      </c>
      <c r="K35" t="s">
        <v>55</v>
      </c>
      <c r="L35" t="str">
        <f>IF(C35&gt;DATE(2020,3,15),IF(C35&gt;DATE(2020,3,22),"Fuerte","Debil"),"No")</f>
        <v>Fuerte</v>
      </c>
      <c r="M35">
        <f>VLOOKUP(A35,Dias_Madrid!$A$1:$B$19,2,FALSE)</f>
        <v>13</v>
      </c>
      <c r="N35" t="str">
        <f>IF(C35&gt;DATE(2020,4,1),"Si","No")</f>
        <v>Si</v>
      </c>
      <c r="O35" t="str">
        <f>IF(B35=13,"S","N")</f>
        <v>N</v>
      </c>
    </row>
    <row r="36" spans="1:15" x14ac:dyDescent="0.2">
      <c r="A36" t="s">
        <v>10</v>
      </c>
      <c r="B36">
        <v>1</v>
      </c>
      <c r="C36" s="3">
        <v>43929</v>
      </c>
      <c r="D36" s="2">
        <v>9261</v>
      </c>
      <c r="E36">
        <v>69.58</v>
      </c>
      <c r="F36" s="2">
        <v>4599</v>
      </c>
      <c r="G36">
        <v>538</v>
      </c>
      <c r="H36">
        <v>652</v>
      </c>
      <c r="I36" s="2">
        <v>1193</v>
      </c>
      <c r="J36" t="str">
        <f>IF(C36&gt;DATE(2020,3,22),"Si","No")</f>
        <v>Si</v>
      </c>
      <c r="K36" t="s">
        <v>55</v>
      </c>
      <c r="L36" t="str">
        <f>IF(C36&gt;DATE(2020,3,15),IF(C36&gt;DATE(2020,3,22),"Fuerte","Debil"),"No")</f>
        <v>Fuerte</v>
      </c>
      <c r="M36">
        <f>VLOOKUP(A36,Dias_Madrid!$A$1:$B$19,2,FALSE)</f>
        <v>13</v>
      </c>
      <c r="N36" t="str">
        <f>IF(C36&gt;DATE(2020,4,1),"Si","No")</f>
        <v>Si</v>
      </c>
      <c r="O36" t="str">
        <f>IF(B36=13,"S","N")</f>
        <v>N</v>
      </c>
    </row>
    <row r="37" spans="1:15" x14ac:dyDescent="0.2">
      <c r="A37" t="s">
        <v>10</v>
      </c>
      <c r="B37">
        <v>1</v>
      </c>
      <c r="C37" s="3">
        <v>43930</v>
      </c>
      <c r="D37" s="2">
        <v>9510</v>
      </c>
      <c r="E37">
        <v>67.94</v>
      </c>
      <c r="F37" s="2">
        <v>4715</v>
      </c>
      <c r="G37">
        <v>582</v>
      </c>
      <c r="H37">
        <v>691</v>
      </c>
      <c r="I37" s="2">
        <v>1437</v>
      </c>
      <c r="J37" t="str">
        <f>IF(C37&gt;DATE(2020,3,22),"Si","No")</f>
        <v>Si</v>
      </c>
      <c r="K37" t="s">
        <v>55</v>
      </c>
      <c r="L37" t="str">
        <f>IF(C37&gt;DATE(2020,3,15),IF(C37&gt;DATE(2020,3,22),"Fuerte","Debil"),"No")</f>
        <v>Fuerte</v>
      </c>
      <c r="M37">
        <f>VLOOKUP(A37,Dias_Madrid!$A$1:$B$19,2,FALSE)</f>
        <v>13</v>
      </c>
      <c r="N37" t="str">
        <f>IF(C37&gt;DATE(2020,4,1),"Si","No")</f>
        <v>Si</v>
      </c>
      <c r="O37" t="str">
        <f>IF(B37=13,"S","N")</f>
        <v>N</v>
      </c>
    </row>
    <row r="38" spans="1:15" x14ac:dyDescent="0.2">
      <c r="A38" s="1" t="s">
        <v>11</v>
      </c>
      <c r="B38">
        <v>2</v>
      </c>
      <c r="C38" s="3">
        <v>43895</v>
      </c>
      <c r="D38">
        <v>0</v>
      </c>
      <c r="E38">
        <v>0</v>
      </c>
      <c r="G38">
        <v>0</v>
      </c>
      <c r="H38">
        <v>0</v>
      </c>
      <c r="I38" s="3"/>
      <c r="J38" t="str">
        <f>IF(C38&gt;DATE(2020,3,22),"Si","No")</f>
        <v>No</v>
      </c>
      <c r="K38" t="s">
        <v>55</v>
      </c>
      <c r="L38" t="str">
        <f>IF(C38&gt;DATE(2020,3,15),IF(C38&gt;DATE(2020,3,22),"Fuerte","Debil"),"No")</f>
        <v>No</v>
      </c>
      <c r="M38">
        <f>VLOOKUP(A38,Dias_Madrid!$A$1:$B$19,2,FALSE)</f>
        <v>8</v>
      </c>
      <c r="N38" t="str">
        <f>IF(C38&gt;DATE(2020,4,1),"Si","No")</f>
        <v>No</v>
      </c>
      <c r="O38" t="str">
        <f>IF(B38=13,"S","N")</f>
        <v>N</v>
      </c>
    </row>
    <row r="39" spans="1:15" x14ac:dyDescent="0.2">
      <c r="A39" s="1" t="s">
        <v>11</v>
      </c>
      <c r="B39">
        <v>2</v>
      </c>
      <c r="C39" s="3">
        <v>43896</v>
      </c>
      <c r="D39">
        <v>1</v>
      </c>
      <c r="E39">
        <v>0.08</v>
      </c>
      <c r="G39">
        <v>1</v>
      </c>
      <c r="H39">
        <v>0</v>
      </c>
      <c r="I39" s="3"/>
      <c r="J39" t="str">
        <f>IF(C39&gt;DATE(2020,3,22),"Si","No")</f>
        <v>No</v>
      </c>
      <c r="K39" t="s">
        <v>55</v>
      </c>
      <c r="L39" t="str">
        <f>IF(C39&gt;DATE(2020,3,15),IF(C39&gt;DATE(2020,3,22),"Fuerte","Debil"),"No")</f>
        <v>No</v>
      </c>
      <c r="M39">
        <f>VLOOKUP(A39,Dias_Madrid!$A$1:$B$19,2,FALSE)</f>
        <v>8</v>
      </c>
      <c r="N39" t="str">
        <f>IF(C39&gt;DATE(2020,4,1),"Si","No")</f>
        <v>No</v>
      </c>
      <c r="O39" t="str">
        <f>IF(B39=13,"S","N")</f>
        <v>N</v>
      </c>
    </row>
    <row r="40" spans="1:15" x14ac:dyDescent="0.2">
      <c r="A40" s="1" t="s">
        <v>11</v>
      </c>
      <c r="B40">
        <v>2</v>
      </c>
      <c r="C40" s="3">
        <v>43897</v>
      </c>
      <c r="D40">
        <v>6</v>
      </c>
      <c r="E40">
        <v>0.45</v>
      </c>
      <c r="G40">
        <v>1</v>
      </c>
      <c r="H40">
        <v>1</v>
      </c>
      <c r="I40" s="3"/>
      <c r="J40" t="str">
        <f>IF(C40&gt;DATE(2020,3,22),"Si","No")</f>
        <v>No</v>
      </c>
      <c r="K40" t="s">
        <v>55</v>
      </c>
      <c r="L40" t="str">
        <f>IF(C40&gt;DATE(2020,3,15),IF(C40&gt;DATE(2020,3,22),"Fuerte","Debil"),"No")</f>
        <v>No</v>
      </c>
      <c r="M40">
        <f>VLOOKUP(A40,Dias_Madrid!$A$1:$B$19,2,FALSE)</f>
        <v>8</v>
      </c>
      <c r="N40" t="str">
        <f>IF(C40&gt;DATE(2020,4,1),"Si","No")</f>
        <v>No</v>
      </c>
      <c r="O40" t="str">
        <f>IF(B40=13,"S","N")</f>
        <v>N</v>
      </c>
    </row>
    <row r="41" spans="1:15" x14ac:dyDescent="0.2">
      <c r="A41" s="1" t="s">
        <v>11</v>
      </c>
      <c r="B41">
        <v>2</v>
      </c>
      <c r="C41" s="3">
        <v>43898</v>
      </c>
      <c r="D41">
        <v>13</v>
      </c>
      <c r="E41">
        <v>0.99</v>
      </c>
      <c r="G41">
        <v>1</v>
      </c>
      <c r="H41">
        <v>1</v>
      </c>
      <c r="I41" s="3"/>
      <c r="J41" t="str">
        <f>IF(C41&gt;DATE(2020,3,22),"Si","No")</f>
        <v>No</v>
      </c>
      <c r="K41" t="s">
        <v>55</v>
      </c>
      <c r="L41" t="str">
        <f>IF(C41&gt;DATE(2020,3,15),IF(C41&gt;DATE(2020,3,22),"Fuerte","Debil"),"No")</f>
        <v>No</v>
      </c>
      <c r="M41">
        <f>VLOOKUP(A41,Dias_Madrid!$A$1:$B$19,2,FALSE)</f>
        <v>8</v>
      </c>
      <c r="N41" t="str">
        <f>IF(C41&gt;DATE(2020,4,1),"Si","No")</f>
        <v>No</v>
      </c>
      <c r="O41" t="str">
        <f>IF(B41=13,"S","N")</f>
        <v>N</v>
      </c>
    </row>
    <row r="42" spans="1:15" x14ac:dyDescent="0.2">
      <c r="A42" s="1" t="s">
        <v>11</v>
      </c>
      <c r="B42">
        <v>2</v>
      </c>
      <c r="C42" s="3">
        <v>43899</v>
      </c>
      <c r="D42">
        <v>38</v>
      </c>
      <c r="E42">
        <v>2.88</v>
      </c>
      <c r="G42">
        <v>3</v>
      </c>
      <c r="H42">
        <v>3</v>
      </c>
      <c r="I42" s="3"/>
      <c r="J42" t="str">
        <f>IF(C42&gt;DATE(2020,3,22),"Si","No")</f>
        <v>No</v>
      </c>
      <c r="K42" t="s">
        <v>55</v>
      </c>
      <c r="L42" t="str">
        <f>IF(C42&gt;DATE(2020,3,15),IF(C42&gt;DATE(2020,3,22),"Fuerte","Debil"),"No")</f>
        <v>No</v>
      </c>
      <c r="M42">
        <f>VLOOKUP(A42,Dias_Madrid!$A$1:$B$19,2,FALSE)</f>
        <v>8</v>
      </c>
      <c r="N42" t="str">
        <f>IF(C42&gt;DATE(2020,4,1),"Si","No")</f>
        <v>No</v>
      </c>
      <c r="O42" t="str">
        <f>IF(B42=13,"S","N")</f>
        <v>N</v>
      </c>
    </row>
    <row r="43" spans="1:15" x14ac:dyDescent="0.2">
      <c r="A43" s="1" t="s">
        <v>11</v>
      </c>
      <c r="B43">
        <v>2</v>
      </c>
      <c r="C43" s="3">
        <v>43900</v>
      </c>
      <c r="D43" s="9">
        <v>45</v>
      </c>
      <c r="E43">
        <v>3.41</v>
      </c>
      <c r="G43" s="9">
        <v>3</v>
      </c>
      <c r="H43" s="9">
        <v>4</v>
      </c>
      <c r="I43" s="3"/>
      <c r="J43" t="str">
        <f>IF(C43&gt;DATE(2020,3,22),"Si","No")</f>
        <v>No</v>
      </c>
      <c r="K43" t="s">
        <v>55</v>
      </c>
      <c r="L43" t="str">
        <f>IF(C43&gt;DATE(2020,3,15),IF(C43&gt;DATE(2020,3,22),"Fuerte","Debil"),"No")</f>
        <v>No</v>
      </c>
      <c r="M43">
        <f>VLOOKUP(A43,Dias_Madrid!$A$1:$B$19,2,FALSE)</f>
        <v>8</v>
      </c>
      <c r="N43" t="str">
        <f>IF(C43&gt;DATE(2020,4,1),"Si","No")</f>
        <v>No</v>
      </c>
      <c r="O43" t="str">
        <f>IF(B43=13,"S","N")</f>
        <v>N</v>
      </c>
    </row>
    <row r="44" spans="1:15" x14ac:dyDescent="0.2">
      <c r="A44" s="1" t="s">
        <v>11</v>
      </c>
      <c r="B44">
        <v>2</v>
      </c>
      <c r="C44" s="3">
        <v>43901</v>
      </c>
      <c r="D44" s="9">
        <v>64</v>
      </c>
      <c r="E44">
        <v>4.8499999999999996</v>
      </c>
      <c r="G44" s="9">
        <v>3</v>
      </c>
      <c r="H44" s="9">
        <v>6</v>
      </c>
      <c r="I44" s="3"/>
      <c r="J44" t="str">
        <f>IF(C44&gt;DATE(2020,3,22),"Si","No")</f>
        <v>No</v>
      </c>
      <c r="K44" t="s">
        <v>55</v>
      </c>
      <c r="L44" t="str">
        <f>IF(C44&gt;DATE(2020,3,15),IF(C44&gt;DATE(2020,3,22),"Fuerte","Debil"),"No")</f>
        <v>No</v>
      </c>
      <c r="M44">
        <f>VLOOKUP(A44,Dias_Madrid!$A$1:$B$19,2,FALSE)</f>
        <v>8</v>
      </c>
      <c r="N44" t="str">
        <f>IF(C44&gt;DATE(2020,4,1),"Si","No")</f>
        <v>No</v>
      </c>
      <c r="O44" t="str">
        <f>IF(B44=13,"S","N")</f>
        <v>N</v>
      </c>
    </row>
    <row r="45" spans="1:15" x14ac:dyDescent="0.2">
      <c r="A45" s="1" t="s">
        <v>11</v>
      </c>
      <c r="B45">
        <v>2</v>
      </c>
      <c r="C45" s="3">
        <v>43902</v>
      </c>
      <c r="D45" s="9">
        <v>80</v>
      </c>
      <c r="E45">
        <v>6.06</v>
      </c>
      <c r="G45" s="9">
        <v>3</v>
      </c>
      <c r="H45" s="9">
        <v>7</v>
      </c>
      <c r="I45" s="3"/>
      <c r="J45" t="str">
        <f>IF(C45&gt;DATE(2020,3,22),"Si","No")</f>
        <v>No</v>
      </c>
      <c r="K45" t="s">
        <v>55</v>
      </c>
      <c r="L45" t="str">
        <f>IF(C45&gt;DATE(2020,3,15),IF(C45&gt;DATE(2020,3,22),"Fuerte","Debil"),"No")</f>
        <v>No</v>
      </c>
      <c r="M45">
        <f>VLOOKUP(A45,Dias_Madrid!$A$1:$B$19,2,FALSE)</f>
        <v>8</v>
      </c>
      <c r="N45" t="str">
        <f>IF(C45&gt;DATE(2020,4,1),"Si","No")</f>
        <v>No</v>
      </c>
      <c r="O45" t="str">
        <f>IF(B45=13,"S","N")</f>
        <v>N</v>
      </c>
    </row>
    <row r="46" spans="1:15" x14ac:dyDescent="0.2">
      <c r="A46" s="1" t="s">
        <v>11</v>
      </c>
      <c r="B46">
        <v>2</v>
      </c>
      <c r="C46" s="3">
        <v>43903</v>
      </c>
      <c r="D46" s="9">
        <v>80</v>
      </c>
      <c r="G46" s="9"/>
      <c r="H46" s="9">
        <v>7</v>
      </c>
      <c r="I46" s="3"/>
      <c r="J46" t="str">
        <f>IF(C46&gt;DATE(2020,3,22),"Si","No")</f>
        <v>No</v>
      </c>
      <c r="K46" t="s">
        <v>55</v>
      </c>
      <c r="L46" t="str">
        <f>IF(C46&gt;DATE(2020,3,15),IF(C46&gt;DATE(2020,3,22),"Fuerte","Debil"),"No")</f>
        <v>No</v>
      </c>
      <c r="M46">
        <f>VLOOKUP(A46,Dias_Madrid!$A$1:$B$19,2,FALSE)</f>
        <v>8</v>
      </c>
      <c r="N46" t="str">
        <f>IF(C46&gt;DATE(2020,4,1),"Si","No")</f>
        <v>No</v>
      </c>
      <c r="O46" t="str">
        <f>IF(B46=13,"S","N")</f>
        <v>N</v>
      </c>
    </row>
    <row r="47" spans="1:15" x14ac:dyDescent="0.2">
      <c r="A47" s="1" t="s">
        <v>11</v>
      </c>
      <c r="B47">
        <v>2</v>
      </c>
      <c r="C47" s="3">
        <v>43904</v>
      </c>
      <c r="D47" s="9">
        <v>147</v>
      </c>
      <c r="G47" s="9"/>
      <c r="H47" s="9">
        <v>7</v>
      </c>
      <c r="I47" s="3"/>
      <c r="J47" t="str">
        <f>IF(C47&gt;DATE(2020,3,22),"Si","No")</f>
        <v>No</v>
      </c>
      <c r="K47" t="s">
        <v>55</v>
      </c>
      <c r="L47" t="str">
        <f>IF(C47&gt;DATE(2020,3,15),IF(C47&gt;DATE(2020,3,22),"Fuerte","Debil"),"No")</f>
        <v>No</v>
      </c>
      <c r="M47">
        <f>VLOOKUP(A47,Dias_Madrid!$A$1:$B$19,2,FALSE)</f>
        <v>8</v>
      </c>
      <c r="N47" t="str">
        <f>IF(C47&gt;DATE(2020,4,1),"Si","No")</f>
        <v>No</v>
      </c>
      <c r="O47" t="str">
        <f>IF(B47=13,"S","N")</f>
        <v>N</v>
      </c>
    </row>
    <row r="48" spans="1:15" x14ac:dyDescent="0.2">
      <c r="A48" s="1" t="s">
        <v>11</v>
      </c>
      <c r="B48">
        <v>2</v>
      </c>
      <c r="C48" s="3">
        <v>43905</v>
      </c>
      <c r="D48" s="10">
        <v>174</v>
      </c>
      <c r="E48">
        <v>13.19</v>
      </c>
      <c r="G48" s="9">
        <v>7</v>
      </c>
      <c r="H48" s="9">
        <v>11</v>
      </c>
      <c r="I48" s="3"/>
      <c r="J48" t="str">
        <f>IF(C48&gt;DATE(2020,3,22),"Si","No")</f>
        <v>No</v>
      </c>
      <c r="K48" t="s">
        <v>55</v>
      </c>
      <c r="L48" t="str">
        <f>IF(C48&gt;DATE(2020,3,15),IF(C48&gt;DATE(2020,3,22),"Fuerte","Debil"),"No")</f>
        <v>No</v>
      </c>
      <c r="M48">
        <f>VLOOKUP(A48,Dias_Madrid!$A$1:$B$19,2,FALSE)</f>
        <v>8</v>
      </c>
      <c r="N48" t="str">
        <f>IF(C48&gt;DATE(2020,4,1),"Si","No")</f>
        <v>No</v>
      </c>
      <c r="O48" t="str">
        <f>IF(B48=13,"S","N")</f>
        <v>N</v>
      </c>
    </row>
    <row r="49" spans="1:15" x14ac:dyDescent="0.2">
      <c r="A49" s="1" t="s">
        <v>11</v>
      </c>
      <c r="B49">
        <v>2</v>
      </c>
      <c r="C49" s="3">
        <v>43906</v>
      </c>
      <c r="D49" s="9">
        <v>207</v>
      </c>
      <c r="E49">
        <v>15.69</v>
      </c>
      <c r="G49" s="9">
        <v>9</v>
      </c>
      <c r="H49" s="9">
        <v>12</v>
      </c>
      <c r="I49" s="3"/>
      <c r="J49" t="str">
        <f>IF(C49&gt;DATE(2020,3,22),"Si","No")</f>
        <v>No</v>
      </c>
      <c r="K49" t="s">
        <v>55</v>
      </c>
      <c r="L49" t="str">
        <f>IF(C49&gt;DATE(2020,3,15),IF(C49&gt;DATE(2020,3,22),"Fuerte","Debil"),"No")</f>
        <v>Debil</v>
      </c>
      <c r="M49">
        <f>VLOOKUP(A49,Dias_Madrid!$A$1:$B$19,2,FALSE)</f>
        <v>8</v>
      </c>
      <c r="N49" t="str">
        <f>IF(C49&gt;DATE(2020,4,1),"Si","No")</f>
        <v>No</v>
      </c>
      <c r="O49" t="str">
        <f>IF(B49=13,"S","N")</f>
        <v>N</v>
      </c>
    </row>
    <row r="50" spans="1:15" x14ac:dyDescent="0.2">
      <c r="A50" s="1" t="s">
        <v>11</v>
      </c>
      <c r="B50">
        <v>2</v>
      </c>
      <c r="C50" s="3">
        <v>43907</v>
      </c>
      <c r="D50" s="9">
        <v>226</v>
      </c>
      <c r="E50">
        <v>17.13</v>
      </c>
      <c r="G50" s="9">
        <v>9</v>
      </c>
      <c r="H50" s="9">
        <v>13</v>
      </c>
      <c r="I50" s="3"/>
      <c r="J50" t="str">
        <f>IF(C50&gt;DATE(2020,3,22),"Si","No")</f>
        <v>No</v>
      </c>
      <c r="K50" t="s">
        <v>55</v>
      </c>
      <c r="L50" t="str">
        <f>IF(C50&gt;DATE(2020,3,15),IF(C50&gt;DATE(2020,3,22),"Fuerte","Debil"),"No")</f>
        <v>Debil</v>
      </c>
      <c r="M50">
        <f>VLOOKUP(A50,Dias_Madrid!$A$1:$B$19,2,FALSE)</f>
        <v>8</v>
      </c>
      <c r="N50" t="str">
        <f>IF(C50&gt;DATE(2020,4,1),"Si","No")</f>
        <v>No</v>
      </c>
      <c r="O50" t="str">
        <f>IF(B50=13,"S","N")</f>
        <v>N</v>
      </c>
    </row>
    <row r="51" spans="1:15" x14ac:dyDescent="0.2">
      <c r="A51" s="1" t="s">
        <v>11</v>
      </c>
      <c r="B51">
        <v>2</v>
      </c>
      <c r="C51" s="3">
        <v>43908</v>
      </c>
      <c r="D51" s="9">
        <v>281</v>
      </c>
      <c r="E51">
        <v>21.22</v>
      </c>
      <c r="G51" s="9">
        <v>14</v>
      </c>
      <c r="H51" s="9">
        <v>15</v>
      </c>
      <c r="I51" s="3"/>
      <c r="J51" t="str">
        <f>IF(C51&gt;DATE(2020,3,22),"Si","No")</f>
        <v>No</v>
      </c>
      <c r="K51" t="s">
        <v>55</v>
      </c>
      <c r="L51" t="str">
        <f>IF(C51&gt;DATE(2020,3,15),IF(C51&gt;DATE(2020,3,22),"Fuerte","Debil"),"No")</f>
        <v>Debil</v>
      </c>
      <c r="M51">
        <f>VLOOKUP(A51,Dias_Madrid!$A$1:$B$19,2,FALSE)</f>
        <v>8</v>
      </c>
      <c r="N51" t="str">
        <f>IF(C51&gt;DATE(2020,4,1),"Si","No")</f>
        <v>No</v>
      </c>
      <c r="O51" t="str">
        <f>IF(B51=13,"S","N")</f>
        <v>N</v>
      </c>
    </row>
    <row r="52" spans="1:15" x14ac:dyDescent="0.2">
      <c r="A52" s="1" t="s">
        <v>11</v>
      </c>
      <c r="B52">
        <v>2</v>
      </c>
      <c r="C52" s="3">
        <v>43909</v>
      </c>
      <c r="D52" s="9">
        <v>360</v>
      </c>
      <c r="E52">
        <v>26.83</v>
      </c>
      <c r="G52" s="9">
        <v>28</v>
      </c>
      <c r="H52" s="9">
        <v>17</v>
      </c>
      <c r="I52" s="3"/>
      <c r="J52" t="str">
        <f>IF(C52&gt;DATE(2020,3,22),"Si","No")</f>
        <v>No</v>
      </c>
      <c r="K52" t="s">
        <v>55</v>
      </c>
      <c r="L52" t="str">
        <f>IF(C52&gt;DATE(2020,3,15),IF(C52&gt;DATE(2020,3,22),"Fuerte","Debil"),"No")</f>
        <v>Debil</v>
      </c>
      <c r="M52">
        <f>VLOOKUP(A52,Dias_Madrid!$A$1:$B$19,2,FALSE)</f>
        <v>8</v>
      </c>
      <c r="N52" t="str">
        <f>IF(C52&gt;DATE(2020,4,1),"Si","No")</f>
        <v>No</v>
      </c>
      <c r="O52" t="str">
        <f>IF(B52=13,"S","N")</f>
        <v>N</v>
      </c>
    </row>
    <row r="53" spans="1:15" x14ac:dyDescent="0.2">
      <c r="A53" s="1" t="s">
        <v>11</v>
      </c>
      <c r="B53">
        <v>2</v>
      </c>
      <c r="C53" s="3">
        <v>43910</v>
      </c>
      <c r="D53">
        <v>424</v>
      </c>
      <c r="E53">
        <v>31.3</v>
      </c>
      <c r="F53">
        <v>192</v>
      </c>
      <c r="G53">
        <v>33</v>
      </c>
      <c r="H53">
        <v>22</v>
      </c>
      <c r="I53" s="3"/>
      <c r="J53" t="str">
        <f>IF(C53&gt;DATE(2020,3,22),"Si","No")</f>
        <v>No</v>
      </c>
      <c r="K53" t="s">
        <v>55</v>
      </c>
      <c r="L53" t="str">
        <f>IF(C53&gt;DATE(2020,3,15),IF(C53&gt;DATE(2020,3,22),"Fuerte","Debil"),"No")</f>
        <v>Debil</v>
      </c>
      <c r="M53">
        <f>VLOOKUP(A53,Dias_Madrid!$A$1:$B$19,2,FALSE)</f>
        <v>8</v>
      </c>
      <c r="N53" t="str">
        <f>IF(C53&gt;DATE(2020,4,1),"Si","No")</f>
        <v>No</v>
      </c>
      <c r="O53" t="str">
        <f>IF(B53=13,"S","N")</f>
        <v>N</v>
      </c>
    </row>
    <row r="54" spans="1:15" x14ac:dyDescent="0.2">
      <c r="A54" s="1" t="s">
        <v>11</v>
      </c>
      <c r="B54">
        <v>2</v>
      </c>
      <c r="C54" s="3">
        <v>43911</v>
      </c>
      <c r="D54">
        <v>532</v>
      </c>
      <c r="E54">
        <v>39.49</v>
      </c>
      <c r="F54">
        <v>241</v>
      </c>
      <c r="G54">
        <v>45</v>
      </c>
      <c r="H54">
        <v>24</v>
      </c>
      <c r="I54" s="3"/>
      <c r="J54" t="str">
        <f>IF(C54&gt;DATE(2020,3,22),"Si","No")</f>
        <v>No</v>
      </c>
      <c r="K54" t="s">
        <v>55</v>
      </c>
      <c r="L54" t="str">
        <f>IF(C54&gt;DATE(2020,3,15),IF(C54&gt;DATE(2020,3,22),"Fuerte","Debil"),"No")</f>
        <v>Debil</v>
      </c>
      <c r="M54">
        <f>VLOOKUP(A54,Dias_Madrid!$A$1:$B$19,2,FALSE)</f>
        <v>8</v>
      </c>
      <c r="N54" t="str">
        <f>IF(C54&gt;DATE(2020,4,1),"Si","No")</f>
        <v>No</v>
      </c>
      <c r="O54" t="str">
        <f>IF(B54=13,"S","N")</f>
        <v>N</v>
      </c>
    </row>
    <row r="55" spans="1:15" x14ac:dyDescent="0.2">
      <c r="A55" s="1" t="s">
        <v>11</v>
      </c>
      <c r="B55">
        <v>2</v>
      </c>
      <c r="C55" s="3">
        <v>43912</v>
      </c>
      <c r="D55">
        <v>638</v>
      </c>
      <c r="E55">
        <v>47.37</v>
      </c>
      <c r="F55">
        <v>298</v>
      </c>
      <c r="G55">
        <v>52</v>
      </c>
      <c r="H55">
        <v>32</v>
      </c>
      <c r="I55">
        <v>3</v>
      </c>
      <c r="J55" t="str">
        <f>IF(C55&gt;DATE(2020,3,22),"Si","No")</f>
        <v>No</v>
      </c>
      <c r="K55" t="s">
        <v>55</v>
      </c>
      <c r="L55" t="str">
        <f>IF(C55&gt;DATE(2020,3,15),IF(C55&gt;DATE(2020,3,22),"Fuerte","Debil"),"No")</f>
        <v>Debil</v>
      </c>
      <c r="M55">
        <f>VLOOKUP(A55,Dias_Madrid!$A$1:$B$19,2,FALSE)</f>
        <v>8</v>
      </c>
      <c r="N55" t="str">
        <f>IF(C55&gt;DATE(2020,4,1),"Si","No")</f>
        <v>No</v>
      </c>
      <c r="O55" t="str">
        <f>IF(B55=13,"S","N")</f>
        <v>N</v>
      </c>
    </row>
    <row r="56" spans="1:15" x14ac:dyDescent="0.2">
      <c r="A56" s="1" t="s">
        <v>11</v>
      </c>
      <c r="B56">
        <v>2</v>
      </c>
      <c r="C56" s="3">
        <v>43913</v>
      </c>
      <c r="D56">
        <v>758</v>
      </c>
      <c r="E56">
        <v>54.57</v>
      </c>
      <c r="F56">
        <v>384</v>
      </c>
      <c r="G56">
        <v>66</v>
      </c>
      <c r="H56">
        <v>37</v>
      </c>
      <c r="I56">
        <v>3</v>
      </c>
      <c r="J56" t="str">
        <f>IF(C56&gt;DATE(2020,3,22),"Si","No")</f>
        <v>Si</v>
      </c>
      <c r="K56" t="s">
        <v>55</v>
      </c>
      <c r="L56" t="str">
        <f>IF(C56&gt;DATE(2020,3,15),IF(C56&gt;DATE(2020,3,22),"Fuerte","Debil"),"No")</f>
        <v>Fuerte</v>
      </c>
      <c r="M56">
        <f>VLOOKUP(A56,Dias_Madrid!$A$1:$B$19,2,FALSE)</f>
        <v>8</v>
      </c>
      <c r="N56" t="str">
        <f>IF(C56&gt;DATE(2020,4,1),"Si","No")</f>
        <v>No</v>
      </c>
      <c r="O56" t="str">
        <f>IF(B56=13,"S","N")</f>
        <v>N</v>
      </c>
    </row>
    <row r="57" spans="1:15" x14ac:dyDescent="0.2">
      <c r="A57" s="1" t="s">
        <v>11</v>
      </c>
      <c r="B57">
        <v>2</v>
      </c>
      <c r="C57" s="3">
        <v>43914</v>
      </c>
      <c r="D57" s="1">
        <v>907</v>
      </c>
      <c r="E57">
        <v>65.09</v>
      </c>
      <c r="F57">
        <v>459</v>
      </c>
      <c r="G57">
        <v>75</v>
      </c>
      <c r="H57">
        <v>40</v>
      </c>
      <c r="I57">
        <v>4</v>
      </c>
      <c r="J57" t="str">
        <f>IF(C57&gt;DATE(2020,3,22),"Si","No")</f>
        <v>Si</v>
      </c>
      <c r="K57" t="s">
        <v>55</v>
      </c>
      <c r="L57" t="str">
        <f>IF(C57&gt;DATE(2020,3,15),IF(C57&gt;DATE(2020,3,22),"Fuerte","Debil"),"No")</f>
        <v>Fuerte</v>
      </c>
      <c r="M57">
        <f>VLOOKUP(A57,Dias_Madrid!$A$1:$B$19,2,FALSE)</f>
        <v>8</v>
      </c>
      <c r="N57" t="str">
        <f>IF(C57&gt;DATE(2020,4,1),"Si","No")</f>
        <v>No</v>
      </c>
      <c r="O57" t="str">
        <f>IF(B57=13,"S","N")</f>
        <v>N</v>
      </c>
    </row>
    <row r="58" spans="1:15" x14ac:dyDescent="0.2">
      <c r="A58" s="1" t="s">
        <v>11</v>
      </c>
      <c r="B58">
        <v>2</v>
      </c>
      <c r="C58" s="3">
        <v>43915</v>
      </c>
      <c r="D58" s="2">
        <v>1116</v>
      </c>
      <c r="E58">
        <v>79.430000000000007</v>
      </c>
      <c r="F58">
        <v>562</v>
      </c>
      <c r="G58">
        <v>93</v>
      </c>
      <c r="H58">
        <v>48</v>
      </c>
      <c r="I58">
        <v>4</v>
      </c>
      <c r="J58" t="str">
        <f>IF(C58&gt;DATE(2020,3,22),"Si","No")</f>
        <v>Si</v>
      </c>
      <c r="K58" t="s">
        <v>55</v>
      </c>
      <c r="L58" t="str">
        <f>IF(C58&gt;DATE(2020,3,15),IF(C58&gt;DATE(2020,3,22),"Fuerte","Debil"),"No")</f>
        <v>Fuerte</v>
      </c>
      <c r="M58">
        <f>VLOOKUP(A58,Dias_Madrid!$A$1:$B$19,2,FALSE)</f>
        <v>8</v>
      </c>
      <c r="N58" t="str">
        <f>IF(C58&gt;DATE(2020,4,1),"Si","No")</f>
        <v>No</v>
      </c>
      <c r="O58" t="str">
        <f>IF(B58=13,"S","N")</f>
        <v>N</v>
      </c>
    </row>
    <row r="59" spans="1:15" x14ac:dyDescent="0.2">
      <c r="A59" s="1" t="s">
        <v>11</v>
      </c>
      <c r="B59">
        <v>2</v>
      </c>
      <c r="C59" s="3">
        <v>43916</v>
      </c>
      <c r="D59" s="2">
        <v>1338</v>
      </c>
      <c r="E59">
        <v>95.35</v>
      </c>
      <c r="F59">
        <v>693</v>
      </c>
      <c r="G59">
        <v>114</v>
      </c>
      <c r="H59">
        <v>58</v>
      </c>
      <c r="I59">
        <v>8</v>
      </c>
      <c r="J59" t="str">
        <f>IF(C59&gt;DATE(2020,3,22),"Si","No")</f>
        <v>Si</v>
      </c>
      <c r="K59" t="s">
        <v>55</v>
      </c>
      <c r="L59" t="str">
        <f>IF(C59&gt;DATE(2020,3,15),IF(C59&gt;DATE(2020,3,22),"Fuerte","Debil"),"No")</f>
        <v>Fuerte</v>
      </c>
      <c r="M59">
        <f>VLOOKUP(A59,Dias_Madrid!$A$1:$B$19,2,FALSE)</f>
        <v>8</v>
      </c>
      <c r="N59" t="str">
        <f>IF(C59&gt;DATE(2020,4,1),"Si","No")</f>
        <v>No</v>
      </c>
      <c r="O59" t="str">
        <f>IF(B59=13,"S","N")</f>
        <v>N</v>
      </c>
    </row>
    <row r="60" spans="1:15" x14ac:dyDescent="0.2">
      <c r="A60" s="1" t="s">
        <v>11</v>
      </c>
      <c r="B60">
        <v>2</v>
      </c>
      <c r="C60" s="3">
        <v>43917</v>
      </c>
      <c r="D60" s="2">
        <v>1592</v>
      </c>
      <c r="E60">
        <v>111.5</v>
      </c>
      <c r="F60" s="2">
        <v>835</v>
      </c>
      <c r="G60">
        <v>124</v>
      </c>
      <c r="H60">
        <v>58</v>
      </c>
      <c r="I60">
        <v>8</v>
      </c>
      <c r="J60" t="str">
        <f>IF(C60&gt;DATE(2020,3,22),"Si","No")</f>
        <v>Si</v>
      </c>
      <c r="K60" t="s">
        <v>55</v>
      </c>
      <c r="L60" t="str">
        <f>IF(C60&gt;DATE(2020,3,15),IF(C60&gt;DATE(2020,3,22),"Fuerte","Debil"),"No")</f>
        <v>Fuerte</v>
      </c>
      <c r="M60">
        <f>VLOOKUP(A60,Dias_Madrid!$A$1:$B$19,2,FALSE)</f>
        <v>8</v>
      </c>
      <c r="N60" t="str">
        <f>IF(C60&gt;DATE(2020,4,1),"Si","No")</f>
        <v>No</v>
      </c>
      <c r="O60" t="str">
        <f>IF(B60=13,"S","N")</f>
        <v>N</v>
      </c>
    </row>
    <row r="61" spans="1:15" x14ac:dyDescent="0.2">
      <c r="A61" s="1" t="s">
        <v>11</v>
      </c>
      <c r="B61">
        <v>2</v>
      </c>
      <c r="C61" s="3">
        <v>43918</v>
      </c>
      <c r="D61" s="2">
        <v>1858</v>
      </c>
      <c r="E61">
        <v>129.69</v>
      </c>
      <c r="F61" s="2">
        <v>835</v>
      </c>
      <c r="G61">
        <v>124</v>
      </c>
      <c r="H61">
        <v>93</v>
      </c>
      <c r="I61">
        <v>8</v>
      </c>
      <c r="J61" t="str">
        <f>IF(C61&gt;DATE(2020,3,22),"Si","No")</f>
        <v>Si</v>
      </c>
      <c r="K61" t="s">
        <v>55</v>
      </c>
      <c r="L61" t="str">
        <f>IF(C61&gt;DATE(2020,3,15),IF(C61&gt;DATE(2020,3,22),"Fuerte","Debil"),"No")</f>
        <v>Fuerte</v>
      </c>
      <c r="M61">
        <f>VLOOKUP(A61,Dias_Madrid!$A$1:$B$19,2,FALSE)</f>
        <v>8</v>
      </c>
      <c r="N61" t="str">
        <f>IF(C61&gt;DATE(2020,4,1),"Si","No")</f>
        <v>No</v>
      </c>
      <c r="O61" t="str">
        <f>IF(B61=13,"S","N")</f>
        <v>N</v>
      </c>
    </row>
    <row r="62" spans="1:15" x14ac:dyDescent="0.2">
      <c r="A62" s="1" t="s">
        <v>11</v>
      </c>
      <c r="B62">
        <v>2</v>
      </c>
      <c r="C62" s="3">
        <v>43919</v>
      </c>
      <c r="D62" s="2">
        <v>2078</v>
      </c>
      <c r="E62">
        <v>144.32</v>
      </c>
      <c r="F62" s="2">
        <v>1094</v>
      </c>
      <c r="G62">
        <v>156</v>
      </c>
      <c r="H62">
        <v>106</v>
      </c>
      <c r="I62">
        <v>174</v>
      </c>
      <c r="J62" t="str">
        <f>IF(C62&gt;DATE(2020,3,22),"Si","No")</f>
        <v>Si</v>
      </c>
      <c r="K62" t="s">
        <v>55</v>
      </c>
      <c r="L62" t="str">
        <f>IF(C62&gt;DATE(2020,3,15),IF(C62&gt;DATE(2020,3,22),"Fuerte","Debil"),"No")</f>
        <v>Fuerte</v>
      </c>
      <c r="M62">
        <f>VLOOKUP(A62,Dias_Madrid!$A$1:$B$19,2,FALSE)</f>
        <v>8</v>
      </c>
      <c r="N62" t="str">
        <f>IF(C62&gt;DATE(2020,4,1),"Si","No")</f>
        <v>No</v>
      </c>
      <c r="O62" t="str">
        <f>IF(B62=13,"S","N")</f>
        <v>N</v>
      </c>
    </row>
    <row r="63" spans="1:15" x14ac:dyDescent="0.2">
      <c r="A63" s="1" t="s">
        <v>11</v>
      </c>
      <c r="B63">
        <v>2</v>
      </c>
      <c r="C63" s="3">
        <v>43920</v>
      </c>
      <c r="D63" s="2">
        <v>2272</v>
      </c>
      <c r="E63" s="2">
        <v>156.52000000000001</v>
      </c>
      <c r="F63" s="2">
        <v>1176</v>
      </c>
      <c r="G63" s="2">
        <v>165</v>
      </c>
      <c r="H63">
        <v>138</v>
      </c>
      <c r="I63">
        <v>204</v>
      </c>
      <c r="J63" t="str">
        <f>IF(C63&gt;DATE(2020,3,22),"Si","No")</f>
        <v>Si</v>
      </c>
      <c r="K63" t="s">
        <v>55</v>
      </c>
      <c r="L63" t="str">
        <f>IF(C63&gt;DATE(2020,3,15),IF(C63&gt;DATE(2020,3,22),"Fuerte","Debil"),"No")</f>
        <v>Fuerte</v>
      </c>
      <c r="M63">
        <f>VLOOKUP(A63,Dias_Madrid!$A$1:$B$19,2,FALSE)</f>
        <v>8</v>
      </c>
      <c r="N63" t="str">
        <f>IF(C63&gt;DATE(2020,4,1),"Si","No")</f>
        <v>No</v>
      </c>
      <c r="O63" t="str">
        <f>IF(B63=13,"S","N")</f>
        <v>N</v>
      </c>
    </row>
    <row r="64" spans="1:15" x14ac:dyDescent="0.2">
      <c r="A64" s="1" t="s">
        <v>11</v>
      </c>
      <c r="B64">
        <v>2</v>
      </c>
      <c r="C64" s="3">
        <v>43921</v>
      </c>
      <c r="D64" s="2">
        <v>2491</v>
      </c>
      <c r="E64">
        <v>171.68</v>
      </c>
      <c r="F64" s="2">
        <v>1234</v>
      </c>
      <c r="G64">
        <v>168</v>
      </c>
      <c r="H64">
        <v>169</v>
      </c>
      <c r="I64">
        <v>257</v>
      </c>
      <c r="J64" t="str">
        <f>IF(C64&gt;DATE(2020,3,22),"Si","No")</f>
        <v>Si</v>
      </c>
      <c r="K64" t="s">
        <v>55</v>
      </c>
      <c r="L64" t="str">
        <f>IF(C64&gt;DATE(2020,3,15),IF(C64&gt;DATE(2020,3,22),"Fuerte","Debil"),"No")</f>
        <v>Fuerte</v>
      </c>
      <c r="M64">
        <f>VLOOKUP(A64,Dias_Madrid!$A$1:$B$19,2,FALSE)</f>
        <v>8</v>
      </c>
      <c r="N64" t="str">
        <f>IF(C64&gt;DATE(2020,4,1),"Si","No")</f>
        <v>No</v>
      </c>
      <c r="O64" t="str">
        <f>IF(B64=13,"S","N")</f>
        <v>N</v>
      </c>
    </row>
    <row r="65" spans="1:15" x14ac:dyDescent="0.2">
      <c r="A65" s="1" t="s">
        <v>11</v>
      </c>
      <c r="B65">
        <v>2</v>
      </c>
      <c r="C65" s="3">
        <v>43922</v>
      </c>
      <c r="D65" s="2">
        <v>2700</v>
      </c>
      <c r="E65">
        <v>183.36</v>
      </c>
      <c r="F65" s="2">
        <v>1320</v>
      </c>
      <c r="G65">
        <v>178</v>
      </c>
      <c r="H65">
        <v>200</v>
      </c>
      <c r="I65">
        <v>320</v>
      </c>
      <c r="J65" t="str">
        <f>IF(C65&gt;DATE(2020,3,22),"Si","No")</f>
        <v>Si</v>
      </c>
      <c r="K65" t="s">
        <v>55</v>
      </c>
      <c r="L65" t="str">
        <f>IF(C65&gt;DATE(2020,3,15),IF(C65&gt;DATE(2020,3,22),"Fuerte","Debil"),"No")</f>
        <v>Fuerte</v>
      </c>
      <c r="M65">
        <f>VLOOKUP(A65,Dias_Madrid!$A$1:$B$19,2,FALSE)</f>
        <v>8</v>
      </c>
      <c r="N65" t="str">
        <f>IF(C65&gt;DATE(2020,4,1),"Si","No")</f>
        <v>No</v>
      </c>
      <c r="O65" t="str">
        <f>IF(B65=13,"S","N")</f>
        <v>N</v>
      </c>
    </row>
    <row r="66" spans="1:15" x14ac:dyDescent="0.2">
      <c r="A66" s="1" t="s">
        <v>11</v>
      </c>
      <c r="B66">
        <v>2</v>
      </c>
      <c r="C66" s="3">
        <v>43923</v>
      </c>
      <c r="D66" s="2">
        <v>2889</v>
      </c>
      <c r="E66">
        <v>191.69</v>
      </c>
      <c r="F66" s="2">
        <v>1431</v>
      </c>
      <c r="G66">
        <v>180</v>
      </c>
      <c r="H66">
        <v>224</v>
      </c>
      <c r="I66">
        <v>378</v>
      </c>
      <c r="J66" t="str">
        <f>IF(C66&gt;DATE(2020,3,22),"Si","No")</f>
        <v>Si</v>
      </c>
      <c r="K66" t="s">
        <v>55</v>
      </c>
      <c r="L66" t="str">
        <f>IF(C66&gt;DATE(2020,3,15),IF(C66&gt;DATE(2020,3,22),"Fuerte","Debil"),"No")</f>
        <v>Fuerte</v>
      </c>
      <c r="M66">
        <f>VLOOKUP(A66,Dias_Madrid!$A$1:$B$19,2,FALSE)</f>
        <v>8</v>
      </c>
      <c r="N66" t="str">
        <f>IF(C66&gt;DATE(2020,4,1),"Si","No")</f>
        <v>Si</v>
      </c>
      <c r="O66" t="str">
        <f>IF(B66=13,"S","N")</f>
        <v>N</v>
      </c>
    </row>
    <row r="67" spans="1:15" x14ac:dyDescent="0.2">
      <c r="A67" s="20" t="s">
        <v>11</v>
      </c>
      <c r="B67" s="18">
        <v>2</v>
      </c>
      <c r="C67" s="3">
        <v>43924</v>
      </c>
      <c r="D67" s="19">
        <v>3078</v>
      </c>
      <c r="E67" s="18">
        <v>201.2</v>
      </c>
      <c r="F67" s="19">
        <v>1505</v>
      </c>
      <c r="G67" s="18">
        <v>190</v>
      </c>
      <c r="H67" s="18">
        <v>251</v>
      </c>
      <c r="I67" s="18">
        <v>440</v>
      </c>
      <c r="J67" t="str">
        <f>IF(C67&gt;DATE(2020,3,22),"Si","No")</f>
        <v>Si</v>
      </c>
      <c r="K67" t="s">
        <v>55</v>
      </c>
      <c r="L67" t="str">
        <f>IF(C67&gt;DATE(2020,3,15),IF(C67&gt;DATE(2020,3,22),"Fuerte","Debil"),"No")</f>
        <v>Fuerte</v>
      </c>
      <c r="M67">
        <f>VLOOKUP(A67,Dias_Madrid!$A$1:$B$19,2,FALSE)</f>
        <v>8</v>
      </c>
      <c r="N67" t="str">
        <f>IF(C67&gt;DATE(2020,4,1),"Si","No")</f>
        <v>Si</v>
      </c>
      <c r="O67" t="str">
        <f>IF(B67=13,"S","N")</f>
        <v>N</v>
      </c>
    </row>
    <row r="68" spans="1:15" x14ac:dyDescent="0.2">
      <c r="A68" s="1" t="s">
        <v>11</v>
      </c>
      <c r="B68">
        <v>2</v>
      </c>
      <c r="C68" s="3">
        <v>43925</v>
      </c>
      <c r="D68" s="2">
        <v>3232</v>
      </c>
      <c r="E68">
        <v>204.66</v>
      </c>
      <c r="F68" s="2">
        <v>1588</v>
      </c>
      <c r="G68">
        <v>233</v>
      </c>
      <c r="H68">
        <v>270</v>
      </c>
      <c r="I68">
        <v>537</v>
      </c>
      <c r="J68" t="str">
        <f>IF(C68&gt;DATE(2020,3,22),"Si","No")</f>
        <v>Si</v>
      </c>
      <c r="K68" t="s">
        <v>55</v>
      </c>
      <c r="L68" t="str">
        <f>IF(C68&gt;DATE(2020,3,15),IF(C68&gt;DATE(2020,3,22),"Fuerte","Debil"),"No")</f>
        <v>Fuerte</v>
      </c>
      <c r="M68">
        <f>VLOOKUP(A68,Dias_Madrid!$A$1:$B$19,2,FALSE)</f>
        <v>8</v>
      </c>
      <c r="N68" t="str">
        <f>IF(C68&gt;DATE(2020,4,1),"Si","No")</f>
        <v>Si</v>
      </c>
      <c r="O68" t="str">
        <f>IF(B68=13,"S","N")</f>
        <v>N</v>
      </c>
    </row>
    <row r="69" spans="1:15" x14ac:dyDescent="0.2">
      <c r="A69" s="1" t="s">
        <v>11</v>
      </c>
      <c r="B69">
        <v>2</v>
      </c>
      <c r="C69" s="3">
        <v>43926</v>
      </c>
      <c r="D69" s="2">
        <v>3347</v>
      </c>
      <c r="E69" s="2">
        <v>205.34</v>
      </c>
      <c r="F69" s="2">
        <v>1637</v>
      </c>
      <c r="G69" s="2">
        <v>237</v>
      </c>
      <c r="H69">
        <v>284</v>
      </c>
      <c r="I69">
        <v>565</v>
      </c>
      <c r="J69" t="str">
        <f>IF(C69&gt;DATE(2020,3,22),"Si","No")</f>
        <v>Si</v>
      </c>
      <c r="K69" t="s">
        <v>55</v>
      </c>
      <c r="L69" t="str">
        <f>IF(C69&gt;DATE(2020,3,15),IF(C69&gt;DATE(2020,3,22),"Fuerte","Debil"),"No")</f>
        <v>Fuerte</v>
      </c>
      <c r="M69">
        <f>VLOOKUP(A69,Dias_Madrid!$A$1:$B$19,2,FALSE)</f>
        <v>8</v>
      </c>
      <c r="N69" t="str">
        <f>IF(C69&gt;DATE(2020,4,1),"Si","No")</f>
        <v>Si</v>
      </c>
      <c r="O69" t="str">
        <f>IF(B69=13,"S","N")</f>
        <v>N</v>
      </c>
    </row>
    <row r="70" spans="1:15" x14ac:dyDescent="0.2">
      <c r="A70" s="1" t="s">
        <v>11</v>
      </c>
      <c r="B70">
        <v>2</v>
      </c>
      <c r="C70" s="3">
        <v>43927</v>
      </c>
      <c r="D70" s="2">
        <v>3449</v>
      </c>
      <c r="E70" s="2">
        <v>203.97</v>
      </c>
      <c r="F70" s="2">
        <v>1663</v>
      </c>
      <c r="G70" s="2">
        <v>247</v>
      </c>
      <c r="H70">
        <v>312</v>
      </c>
      <c r="I70">
        <v>578</v>
      </c>
      <c r="J70" t="str">
        <f>IF(C70&gt;DATE(2020,3,22),"Si","No")</f>
        <v>Si</v>
      </c>
      <c r="K70" t="s">
        <v>55</v>
      </c>
      <c r="L70" t="str">
        <f>IF(C70&gt;DATE(2020,3,15),IF(C70&gt;DATE(2020,3,22),"Fuerte","Debil"),"No")</f>
        <v>Fuerte</v>
      </c>
      <c r="M70">
        <f>VLOOKUP(A70,Dias_Madrid!$A$1:$B$19,2,FALSE)</f>
        <v>8</v>
      </c>
      <c r="N70" t="str">
        <f>IF(C70&gt;DATE(2020,4,1),"Si","No")</f>
        <v>Si</v>
      </c>
      <c r="O70" t="str">
        <f>IF(B70=13,"S","N")</f>
        <v>N</v>
      </c>
    </row>
    <row r="71" spans="1:15" x14ac:dyDescent="0.2">
      <c r="A71" s="1" t="s">
        <v>11</v>
      </c>
      <c r="B71">
        <v>2</v>
      </c>
      <c r="C71" s="3">
        <v>43928</v>
      </c>
      <c r="D71" s="2">
        <v>3549</v>
      </c>
      <c r="E71" s="2">
        <v>200.26</v>
      </c>
      <c r="F71" s="2">
        <v>1716</v>
      </c>
      <c r="G71" s="2">
        <v>255</v>
      </c>
      <c r="H71">
        <v>349</v>
      </c>
      <c r="I71">
        <v>659</v>
      </c>
      <c r="J71" t="str">
        <f>IF(C71&gt;DATE(2020,3,22),"Si","No")</f>
        <v>Si</v>
      </c>
      <c r="K71" t="s">
        <v>55</v>
      </c>
      <c r="L71" t="str">
        <f>IF(C71&gt;DATE(2020,3,15),IF(C71&gt;DATE(2020,3,22),"Fuerte","Debil"),"No")</f>
        <v>Fuerte</v>
      </c>
      <c r="M71">
        <f>VLOOKUP(A71,Dias_Madrid!$A$1:$B$19,2,FALSE)</f>
        <v>8</v>
      </c>
      <c r="N71" t="str">
        <f>IF(C71&gt;DATE(2020,4,1),"Si","No")</f>
        <v>Si</v>
      </c>
      <c r="O71" t="str">
        <f>IF(B71=13,"S","N")</f>
        <v>N</v>
      </c>
    </row>
    <row r="72" spans="1:15" x14ac:dyDescent="0.2">
      <c r="A72" s="1" t="s">
        <v>11</v>
      </c>
      <c r="B72">
        <v>2</v>
      </c>
      <c r="C72" s="3">
        <v>43929</v>
      </c>
      <c r="D72" s="2">
        <v>3685</v>
      </c>
      <c r="E72" s="2">
        <v>194.73</v>
      </c>
      <c r="F72" s="2">
        <v>1765</v>
      </c>
      <c r="G72" s="2">
        <v>261</v>
      </c>
      <c r="H72">
        <v>385</v>
      </c>
      <c r="I72">
        <v>718</v>
      </c>
      <c r="J72" t="str">
        <f>IF(C72&gt;DATE(2020,3,22),"Si","No")</f>
        <v>Si</v>
      </c>
      <c r="K72" t="s">
        <v>55</v>
      </c>
      <c r="L72" t="str">
        <f>IF(C72&gt;DATE(2020,3,15),IF(C72&gt;DATE(2020,3,22),"Fuerte","Debil"),"No")</f>
        <v>Fuerte</v>
      </c>
      <c r="M72">
        <f>VLOOKUP(A72,Dias_Madrid!$A$1:$B$19,2,FALSE)</f>
        <v>8</v>
      </c>
      <c r="N72" t="str">
        <f>IF(C72&gt;DATE(2020,4,1),"Si","No")</f>
        <v>Si</v>
      </c>
      <c r="O72" t="str">
        <f>IF(B72=13,"S","N")</f>
        <v>N</v>
      </c>
    </row>
    <row r="73" spans="1:15" x14ac:dyDescent="0.2">
      <c r="A73" s="1" t="s">
        <v>11</v>
      </c>
      <c r="B73">
        <v>2</v>
      </c>
      <c r="C73" s="3">
        <v>43930</v>
      </c>
      <c r="D73" s="2">
        <v>3831</v>
      </c>
      <c r="E73" s="2">
        <v>188.97</v>
      </c>
      <c r="F73" s="2">
        <v>1822</v>
      </c>
      <c r="G73" s="2">
        <v>263</v>
      </c>
      <c r="H73">
        <v>409</v>
      </c>
      <c r="I73">
        <v>797</v>
      </c>
      <c r="J73" t="str">
        <f>IF(C73&gt;DATE(2020,3,22),"Si","No")</f>
        <v>Si</v>
      </c>
      <c r="K73" t="s">
        <v>55</v>
      </c>
      <c r="L73" t="str">
        <f>IF(C73&gt;DATE(2020,3,15),IF(C73&gt;DATE(2020,3,22),"Fuerte","Debil"),"No")</f>
        <v>Fuerte</v>
      </c>
      <c r="M73">
        <f>VLOOKUP(A73,Dias_Madrid!$A$1:$B$19,2,FALSE)</f>
        <v>8</v>
      </c>
      <c r="N73" t="str">
        <f>IF(C73&gt;DATE(2020,4,1),"Si","No")</f>
        <v>Si</v>
      </c>
      <c r="O73" t="str">
        <f>IF(B73=13,"S","N")</f>
        <v>N</v>
      </c>
    </row>
    <row r="74" spans="1:15" x14ac:dyDescent="0.2">
      <c r="A74" t="s">
        <v>12</v>
      </c>
      <c r="B74">
        <v>3</v>
      </c>
      <c r="C74" s="3">
        <v>43895</v>
      </c>
      <c r="D74">
        <v>2</v>
      </c>
      <c r="E74">
        <v>0.2</v>
      </c>
      <c r="G74">
        <v>1</v>
      </c>
      <c r="H74">
        <v>0</v>
      </c>
      <c r="I74" s="3"/>
      <c r="J74" t="str">
        <f>IF(C74&gt;DATE(2020,3,22),"Si","No")</f>
        <v>No</v>
      </c>
      <c r="K74" t="s">
        <v>55</v>
      </c>
      <c r="L74" t="str">
        <f>IF(C74&gt;DATE(2020,3,15),IF(C74&gt;DATE(2020,3,22),"Fuerte","Debil"),"No")</f>
        <v>No</v>
      </c>
      <c r="M74">
        <f>VLOOKUP(A74,Dias_Madrid!$A$1:$B$19,2,FALSE)</f>
        <v>9</v>
      </c>
      <c r="N74" t="str">
        <f>IF(C74&gt;DATE(2020,4,1),"Si","No")</f>
        <v>No</v>
      </c>
      <c r="O74" t="str">
        <f>IF(B74=13,"S","N")</f>
        <v>N</v>
      </c>
    </row>
    <row r="75" spans="1:15" x14ac:dyDescent="0.2">
      <c r="A75" t="s">
        <v>12</v>
      </c>
      <c r="B75">
        <v>3</v>
      </c>
      <c r="C75" s="3">
        <v>43896</v>
      </c>
      <c r="D75">
        <v>5</v>
      </c>
      <c r="E75">
        <v>0.49</v>
      </c>
      <c r="G75">
        <v>2</v>
      </c>
      <c r="H75">
        <v>0</v>
      </c>
      <c r="I75" s="3"/>
      <c r="J75" t="str">
        <f>IF(C75&gt;DATE(2020,3,22),"Si","No")</f>
        <v>No</v>
      </c>
      <c r="K75" t="s">
        <v>55</v>
      </c>
      <c r="L75" t="str">
        <f>IF(C75&gt;DATE(2020,3,15),IF(C75&gt;DATE(2020,3,22),"Fuerte","Debil"),"No")</f>
        <v>No</v>
      </c>
      <c r="M75">
        <f>VLOOKUP(A75,Dias_Madrid!$A$1:$B$19,2,FALSE)</f>
        <v>9</v>
      </c>
      <c r="N75" t="str">
        <f>IF(C75&gt;DATE(2020,4,1),"Si","No")</f>
        <v>No</v>
      </c>
      <c r="O75" t="str">
        <f>IF(B75=13,"S","N")</f>
        <v>N</v>
      </c>
    </row>
    <row r="76" spans="1:15" x14ac:dyDescent="0.2">
      <c r="A76" t="s">
        <v>12</v>
      </c>
      <c r="B76">
        <v>3</v>
      </c>
      <c r="C76" s="3">
        <v>43897</v>
      </c>
      <c r="D76">
        <v>5</v>
      </c>
      <c r="E76">
        <v>0.49</v>
      </c>
      <c r="G76">
        <v>2</v>
      </c>
      <c r="H76">
        <v>0</v>
      </c>
      <c r="I76" s="3"/>
      <c r="J76" t="str">
        <f>IF(C76&gt;DATE(2020,3,22),"Si","No")</f>
        <v>No</v>
      </c>
      <c r="K76" t="s">
        <v>55</v>
      </c>
      <c r="L76" t="str">
        <f>IF(C76&gt;DATE(2020,3,15),IF(C76&gt;DATE(2020,3,22),"Fuerte","Debil"),"No")</f>
        <v>No</v>
      </c>
      <c r="M76">
        <f>VLOOKUP(A76,Dias_Madrid!$A$1:$B$19,2,FALSE)</f>
        <v>9</v>
      </c>
      <c r="N76" t="str">
        <f>IF(C76&gt;DATE(2020,4,1),"Si","No")</f>
        <v>No</v>
      </c>
      <c r="O76" t="str">
        <f>IF(B76=13,"S","N")</f>
        <v>N</v>
      </c>
    </row>
    <row r="77" spans="1:15" x14ac:dyDescent="0.2">
      <c r="A77" t="s">
        <v>12</v>
      </c>
      <c r="B77">
        <v>3</v>
      </c>
      <c r="C77" s="3">
        <v>43898</v>
      </c>
      <c r="D77">
        <v>7</v>
      </c>
      <c r="E77">
        <v>0.68</v>
      </c>
      <c r="G77">
        <v>2</v>
      </c>
      <c r="H77">
        <v>0</v>
      </c>
      <c r="I77" s="3"/>
      <c r="J77" t="str">
        <f>IF(C77&gt;DATE(2020,3,22),"Si","No")</f>
        <v>No</v>
      </c>
      <c r="K77" t="s">
        <v>55</v>
      </c>
      <c r="L77" t="str">
        <f>IF(C77&gt;DATE(2020,3,15),IF(C77&gt;DATE(2020,3,22),"Fuerte","Debil"),"No")</f>
        <v>No</v>
      </c>
      <c r="M77">
        <f>VLOOKUP(A77,Dias_Madrid!$A$1:$B$19,2,FALSE)</f>
        <v>9</v>
      </c>
      <c r="N77" t="str">
        <f>IF(C77&gt;DATE(2020,4,1),"Si","No")</f>
        <v>No</v>
      </c>
      <c r="O77" t="str">
        <f>IF(B77=13,"S","N")</f>
        <v>N</v>
      </c>
    </row>
    <row r="78" spans="1:15" x14ac:dyDescent="0.2">
      <c r="A78" t="s">
        <v>12</v>
      </c>
      <c r="B78">
        <v>3</v>
      </c>
      <c r="C78" s="3">
        <v>43899</v>
      </c>
      <c r="D78">
        <v>22</v>
      </c>
      <c r="E78">
        <v>2.15</v>
      </c>
      <c r="G78">
        <v>2</v>
      </c>
      <c r="H78">
        <v>0</v>
      </c>
      <c r="I78" s="3"/>
      <c r="J78" t="str">
        <f>IF(C78&gt;DATE(2020,3,22),"Si","No")</f>
        <v>No</v>
      </c>
      <c r="K78" t="s">
        <v>55</v>
      </c>
      <c r="L78" t="str">
        <f>IF(C78&gt;DATE(2020,3,15),IF(C78&gt;DATE(2020,3,22),"Fuerte","Debil"),"No")</f>
        <v>No</v>
      </c>
      <c r="M78">
        <f>VLOOKUP(A78,Dias_Madrid!$A$1:$B$19,2,FALSE)</f>
        <v>9</v>
      </c>
      <c r="N78" t="str">
        <f>IF(C78&gt;DATE(2020,4,1),"Si","No")</f>
        <v>No</v>
      </c>
      <c r="O78" t="str">
        <f>IF(B78=13,"S","N")</f>
        <v>N</v>
      </c>
    </row>
    <row r="79" spans="1:15" x14ac:dyDescent="0.2">
      <c r="A79" t="s">
        <v>12</v>
      </c>
      <c r="B79">
        <v>3</v>
      </c>
      <c r="C79" s="3">
        <v>43900</v>
      </c>
      <c r="D79" s="9">
        <v>32</v>
      </c>
      <c r="E79">
        <v>3.13</v>
      </c>
      <c r="G79" s="9">
        <v>2</v>
      </c>
      <c r="H79" s="9">
        <v>0</v>
      </c>
      <c r="I79" s="3"/>
      <c r="J79" t="str">
        <f>IF(C79&gt;DATE(2020,3,22),"Si","No")</f>
        <v>No</v>
      </c>
      <c r="K79" t="s">
        <v>55</v>
      </c>
      <c r="L79" t="str">
        <f>IF(C79&gt;DATE(2020,3,15),IF(C79&gt;DATE(2020,3,22),"Fuerte","Debil"),"No")</f>
        <v>No</v>
      </c>
      <c r="M79">
        <f>VLOOKUP(A79,Dias_Madrid!$A$1:$B$19,2,FALSE)</f>
        <v>9</v>
      </c>
      <c r="N79" t="str">
        <f>IF(C79&gt;DATE(2020,4,1),"Si","No")</f>
        <v>No</v>
      </c>
      <c r="O79" t="str">
        <f>IF(B79=13,"S","N")</f>
        <v>N</v>
      </c>
    </row>
    <row r="80" spans="1:15" x14ac:dyDescent="0.2">
      <c r="A80" t="s">
        <v>12</v>
      </c>
      <c r="B80">
        <v>3</v>
      </c>
      <c r="C80" s="3">
        <v>43901</v>
      </c>
      <c r="D80" s="9">
        <v>47</v>
      </c>
      <c r="E80">
        <v>4.5999999999999996</v>
      </c>
      <c r="G80" s="9">
        <v>2</v>
      </c>
      <c r="H80" s="9">
        <v>1</v>
      </c>
      <c r="I80" s="3"/>
      <c r="J80" t="str">
        <f>IF(C80&gt;DATE(2020,3,22),"Si","No")</f>
        <v>No</v>
      </c>
      <c r="K80" t="s">
        <v>55</v>
      </c>
      <c r="L80" t="str">
        <f>IF(C80&gt;DATE(2020,3,15),IF(C80&gt;DATE(2020,3,22),"Fuerte","Debil"),"No")</f>
        <v>No</v>
      </c>
      <c r="M80">
        <f>VLOOKUP(A80,Dias_Madrid!$A$1:$B$19,2,FALSE)</f>
        <v>9</v>
      </c>
      <c r="N80" t="str">
        <f>IF(C80&gt;DATE(2020,4,1),"Si","No")</f>
        <v>No</v>
      </c>
      <c r="O80" t="str">
        <f>IF(B80=13,"S","N")</f>
        <v>N</v>
      </c>
    </row>
    <row r="81" spans="1:15" x14ac:dyDescent="0.2">
      <c r="A81" t="s">
        <v>12</v>
      </c>
      <c r="B81">
        <v>3</v>
      </c>
      <c r="C81" s="3">
        <v>43902</v>
      </c>
      <c r="D81" s="9">
        <v>67</v>
      </c>
      <c r="E81">
        <v>6.55</v>
      </c>
      <c r="G81" s="9">
        <v>2</v>
      </c>
      <c r="H81" s="9">
        <v>1</v>
      </c>
      <c r="I81" s="3"/>
      <c r="J81" t="str">
        <f>IF(C81&gt;DATE(2020,3,22),"Si","No")</f>
        <v>No</v>
      </c>
      <c r="K81" t="s">
        <v>55</v>
      </c>
      <c r="L81" t="str">
        <f>IF(C81&gt;DATE(2020,3,15),IF(C81&gt;DATE(2020,3,22),"Fuerte","Debil"),"No")</f>
        <v>No</v>
      </c>
      <c r="M81">
        <f>VLOOKUP(A81,Dias_Madrid!$A$1:$B$19,2,FALSE)</f>
        <v>9</v>
      </c>
      <c r="N81" t="str">
        <f>IF(C81&gt;DATE(2020,4,1),"Si","No")</f>
        <v>No</v>
      </c>
      <c r="O81" t="str">
        <f>IF(B81=13,"S","N")</f>
        <v>N</v>
      </c>
    </row>
    <row r="82" spans="1:15" x14ac:dyDescent="0.2">
      <c r="A82" t="s">
        <v>12</v>
      </c>
      <c r="B82">
        <v>3</v>
      </c>
      <c r="C82" s="3">
        <v>43903</v>
      </c>
      <c r="D82" s="9">
        <v>92</v>
      </c>
      <c r="G82" s="9"/>
      <c r="H82" s="9">
        <v>1</v>
      </c>
      <c r="I82" s="3"/>
      <c r="J82" t="str">
        <f>IF(C82&gt;DATE(2020,3,22),"Si","No")</f>
        <v>No</v>
      </c>
      <c r="K82" t="s">
        <v>55</v>
      </c>
      <c r="L82" t="str">
        <f>IF(C82&gt;DATE(2020,3,15),IF(C82&gt;DATE(2020,3,22),"Fuerte","Debil"),"No")</f>
        <v>No</v>
      </c>
      <c r="M82">
        <f>VLOOKUP(A82,Dias_Madrid!$A$1:$B$19,2,FALSE)</f>
        <v>9</v>
      </c>
      <c r="N82" t="str">
        <f>IF(C82&gt;DATE(2020,4,1),"Si","No")</f>
        <v>No</v>
      </c>
      <c r="O82" t="str">
        <f>IF(B82=13,"S","N")</f>
        <v>N</v>
      </c>
    </row>
    <row r="83" spans="1:15" x14ac:dyDescent="0.2">
      <c r="A83" t="s">
        <v>12</v>
      </c>
      <c r="B83">
        <v>3</v>
      </c>
      <c r="C83" s="3">
        <v>43904</v>
      </c>
      <c r="D83" s="9">
        <v>137</v>
      </c>
      <c r="G83" s="9"/>
      <c r="H83" s="9">
        <v>1</v>
      </c>
      <c r="I83" s="3"/>
      <c r="J83" t="str">
        <f>IF(C83&gt;DATE(2020,3,22),"Si","No")</f>
        <v>No</v>
      </c>
      <c r="K83" t="s">
        <v>55</v>
      </c>
      <c r="L83" t="str">
        <f>IF(C83&gt;DATE(2020,3,15),IF(C83&gt;DATE(2020,3,22),"Fuerte","Debil"),"No")</f>
        <v>No</v>
      </c>
      <c r="M83">
        <f>VLOOKUP(A83,Dias_Madrid!$A$1:$B$19,2,FALSE)</f>
        <v>9</v>
      </c>
      <c r="N83" t="str">
        <f>IF(C83&gt;DATE(2020,4,1),"Si","No")</f>
        <v>No</v>
      </c>
      <c r="O83" t="str">
        <f>IF(B83=13,"S","N")</f>
        <v>N</v>
      </c>
    </row>
    <row r="84" spans="1:15" x14ac:dyDescent="0.2">
      <c r="A84" t="s">
        <v>12</v>
      </c>
      <c r="B84">
        <v>3</v>
      </c>
      <c r="C84" s="3">
        <v>43905</v>
      </c>
      <c r="D84" s="10">
        <v>177</v>
      </c>
      <c r="E84">
        <v>17.21</v>
      </c>
      <c r="G84" s="9">
        <v>3</v>
      </c>
      <c r="H84" s="9">
        <v>1</v>
      </c>
      <c r="I84" s="3"/>
      <c r="J84" t="str">
        <f>IF(C84&gt;DATE(2020,3,22),"Si","No")</f>
        <v>No</v>
      </c>
      <c r="K84" t="s">
        <v>55</v>
      </c>
      <c r="L84" t="str">
        <f>IF(C84&gt;DATE(2020,3,15),IF(C84&gt;DATE(2020,3,22),"Fuerte","Debil"),"No")</f>
        <v>No</v>
      </c>
      <c r="M84">
        <f>VLOOKUP(A84,Dias_Madrid!$A$1:$B$19,2,FALSE)</f>
        <v>9</v>
      </c>
      <c r="N84" t="str">
        <f>IF(C84&gt;DATE(2020,4,1),"Si","No")</f>
        <v>No</v>
      </c>
      <c r="O84" t="str">
        <f>IF(B84=13,"S","N")</f>
        <v>N</v>
      </c>
    </row>
    <row r="85" spans="1:15" x14ac:dyDescent="0.2">
      <c r="A85" t="s">
        <v>12</v>
      </c>
      <c r="B85">
        <v>3</v>
      </c>
      <c r="C85" s="3">
        <v>43906</v>
      </c>
      <c r="D85" s="9">
        <v>193</v>
      </c>
      <c r="E85">
        <v>18.77</v>
      </c>
      <c r="G85" s="9">
        <v>5</v>
      </c>
      <c r="H85" s="9">
        <v>1</v>
      </c>
      <c r="I85" s="3"/>
      <c r="J85" t="str">
        <f>IF(C85&gt;DATE(2020,3,22),"Si","No")</f>
        <v>No</v>
      </c>
      <c r="K85" t="s">
        <v>55</v>
      </c>
      <c r="L85" t="str">
        <f>IF(C85&gt;DATE(2020,3,15),IF(C85&gt;DATE(2020,3,22),"Fuerte","Debil"),"No")</f>
        <v>Debil</v>
      </c>
      <c r="M85">
        <f>VLOOKUP(A85,Dias_Madrid!$A$1:$B$19,2,FALSE)</f>
        <v>9</v>
      </c>
      <c r="N85" t="str">
        <f>IF(C85&gt;DATE(2020,4,1),"Si","No")</f>
        <v>No</v>
      </c>
      <c r="O85" t="str">
        <f>IF(B85=13,"S","N")</f>
        <v>N</v>
      </c>
    </row>
    <row r="86" spans="1:15" x14ac:dyDescent="0.2">
      <c r="A86" t="s">
        <v>12</v>
      </c>
      <c r="B86">
        <v>3</v>
      </c>
      <c r="C86" s="3">
        <v>43907</v>
      </c>
      <c r="D86" s="9">
        <v>242</v>
      </c>
      <c r="E86">
        <v>23.46</v>
      </c>
      <c r="G86" s="9">
        <v>5</v>
      </c>
      <c r="H86" s="9">
        <v>1</v>
      </c>
      <c r="I86" s="3"/>
      <c r="J86" t="str">
        <f>IF(C86&gt;DATE(2020,3,22),"Si","No")</f>
        <v>No</v>
      </c>
      <c r="K86" t="s">
        <v>55</v>
      </c>
      <c r="L86" t="str">
        <f>IF(C86&gt;DATE(2020,3,15),IF(C86&gt;DATE(2020,3,22),"Fuerte","Debil"),"No")</f>
        <v>Debil</v>
      </c>
      <c r="M86">
        <f>VLOOKUP(A86,Dias_Madrid!$A$1:$B$19,2,FALSE)</f>
        <v>9</v>
      </c>
      <c r="N86" t="str">
        <f>IF(C86&gt;DATE(2020,4,1),"Si","No")</f>
        <v>No</v>
      </c>
      <c r="O86" t="str">
        <f>IF(B86=13,"S","N")</f>
        <v>N</v>
      </c>
    </row>
    <row r="87" spans="1:15" x14ac:dyDescent="0.2">
      <c r="A87" t="s">
        <v>12</v>
      </c>
      <c r="B87">
        <v>3</v>
      </c>
      <c r="C87" s="3">
        <v>43908</v>
      </c>
      <c r="D87" s="9">
        <v>292</v>
      </c>
      <c r="E87">
        <v>28.06</v>
      </c>
      <c r="G87" s="9">
        <v>6</v>
      </c>
      <c r="H87" s="9">
        <v>1</v>
      </c>
      <c r="I87" s="3"/>
      <c r="J87" t="str">
        <f>IF(C87&gt;DATE(2020,3,22),"Si","No")</f>
        <v>No</v>
      </c>
      <c r="K87" t="s">
        <v>55</v>
      </c>
      <c r="L87" t="str">
        <f>IF(C87&gt;DATE(2020,3,15),IF(C87&gt;DATE(2020,3,22),"Fuerte","Debil"),"No")</f>
        <v>Debil</v>
      </c>
      <c r="M87">
        <f>VLOOKUP(A87,Dias_Madrid!$A$1:$B$19,2,FALSE)</f>
        <v>9</v>
      </c>
      <c r="N87" t="str">
        <f>IF(C87&gt;DATE(2020,4,1),"Si","No")</f>
        <v>No</v>
      </c>
      <c r="O87" t="str">
        <f>IF(B87=13,"S","N")</f>
        <v>N</v>
      </c>
    </row>
    <row r="88" spans="1:15" x14ac:dyDescent="0.2">
      <c r="A88" t="s">
        <v>12</v>
      </c>
      <c r="B88">
        <v>3</v>
      </c>
      <c r="C88" s="3">
        <v>43909</v>
      </c>
      <c r="D88" s="9">
        <v>344</v>
      </c>
      <c r="E88">
        <v>33.14</v>
      </c>
      <c r="G88" s="9">
        <v>7</v>
      </c>
      <c r="H88" s="9">
        <v>2</v>
      </c>
      <c r="I88" s="3"/>
      <c r="J88" t="str">
        <f>IF(C88&gt;DATE(2020,3,22),"Si","No")</f>
        <v>No</v>
      </c>
      <c r="K88" t="s">
        <v>55</v>
      </c>
      <c r="L88" t="str">
        <f>IF(C88&gt;DATE(2020,3,15),IF(C88&gt;DATE(2020,3,22),"Fuerte","Debil"),"No")</f>
        <v>Debil</v>
      </c>
      <c r="M88">
        <f>VLOOKUP(A88,Dias_Madrid!$A$1:$B$19,2,FALSE)</f>
        <v>9</v>
      </c>
      <c r="N88" t="str">
        <f>IF(C88&gt;DATE(2020,4,1),"Si","No")</f>
        <v>No</v>
      </c>
      <c r="O88" t="str">
        <f>IF(B88=13,"S","N")</f>
        <v>N</v>
      </c>
    </row>
    <row r="89" spans="1:15" x14ac:dyDescent="0.2">
      <c r="A89" t="s">
        <v>12</v>
      </c>
      <c r="B89">
        <v>3</v>
      </c>
      <c r="C89" s="3">
        <v>43910</v>
      </c>
      <c r="D89">
        <v>486</v>
      </c>
      <c r="E89">
        <v>47.03</v>
      </c>
      <c r="F89">
        <v>133</v>
      </c>
      <c r="G89">
        <v>12</v>
      </c>
      <c r="H89">
        <v>5</v>
      </c>
      <c r="I89" s="3"/>
      <c r="J89" t="str">
        <f>IF(C89&gt;DATE(2020,3,22),"Si","No")</f>
        <v>No</v>
      </c>
      <c r="K89" t="s">
        <v>55</v>
      </c>
      <c r="L89" t="str">
        <f>IF(C89&gt;DATE(2020,3,15),IF(C89&gt;DATE(2020,3,22),"Fuerte","Debil"),"No")</f>
        <v>Debil</v>
      </c>
      <c r="M89">
        <f>VLOOKUP(A89,Dias_Madrid!$A$1:$B$19,2,FALSE)</f>
        <v>9</v>
      </c>
      <c r="N89" t="str">
        <f>IF(C89&gt;DATE(2020,4,1),"Si","No")</f>
        <v>No</v>
      </c>
      <c r="O89" t="str">
        <f>IF(B89=13,"S","N")</f>
        <v>N</v>
      </c>
    </row>
    <row r="90" spans="1:15" x14ac:dyDescent="0.2">
      <c r="A90" t="s">
        <v>12</v>
      </c>
      <c r="B90">
        <v>3</v>
      </c>
      <c r="C90" s="3">
        <v>43911</v>
      </c>
      <c r="D90">
        <v>545</v>
      </c>
      <c r="E90">
        <v>52.6</v>
      </c>
      <c r="F90">
        <v>171</v>
      </c>
      <c r="G90">
        <v>15</v>
      </c>
      <c r="H90">
        <v>8</v>
      </c>
      <c r="I90" s="3"/>
      <c r="J90" t="str">
        <f>IF(C90&gt;DATE(2020,3,22),"Si","No")</f>
        <v>No</v>
      </c>
      <c r="K90" t="s">
        <v>55</v>
      </c>
      <c r="L90" t="str">
        <f>IF(C90&gt;DATE(2020,3,15),IF(C90&gt;DATE(2020,3,22),"Fuerte","Debil"),"No")</f>
        <v>Debil</v>
      </c>
      <c r="M90">
        <f>VLOOKUP(A90,Dias_Madrid!$A$1:$B$19,2,FALSE)</f>
        <v>9</v>
      </c>
      <c r="N90" t="str">
        <f>IF(C90&gt;DATE(2020,4,1),"Si","No")</f>
        <v>No</v>
      </c>
      <c r="O90" t="str">
        <f>IF(B90=13,"S","N")</f>
        <v>N</v>
      </c>
    </row>
    <row r="91" spans="1:15" x14ac:dyDescent="0.2">
      <c r="A91" t="s">
        <v>12</v>
      </c>
      <c r="B91">
        <v>3</v>
      </c>
      <c r="C91" s="3">
        <v>43912</v>
      </c>
      <c r="D91">
        <v>594</v>
      </c>
      <c r="E91">
        <v>57.39</v>
      </c>
      <c r="F91">
        <v>194</v>
      </c>
      <c r="G91">
        <v>22</v>
      </c>
      <c r="H91">
        <v>12</v>
      </c>
      <c r="I91">
        <v>21</v>
      </c>
      <c r="J91" t="str">
        <f>IF(C91&gt;DATE(2020,3,22),"Si","No")</f>
        <v>No</v>
      </c>
      <c r="K91" t="s">
        <v>55</v>
      </c>
      <c r="L91" t="str">
        <f>IF(C91&gt;DATE(2020,3,15),IF(C91&gt;DATE(2020,3,22),"Fuerte","Debil"),"No")</f>
        <v>Debil</v>
      </c>
      <c r="M91">
        <f>VLOOKUP(A91,Dias_Madrid!$A$1:$B$19,2,FALSE)</f>
        <v>9</v>
      </c>
      <c r="N91" t="str">
        <f>IF(C91&gt;DATE(2020,4,1),"Si","No")</f>
        <v>No</v>
      </c>
      <c r="O91" t="str">
        <f>IF(B91=13,"S","N")</f>
        <v>N</v>
      </c>
    </row>
    <row r="92" spans="1:15" x14ac:dyDescent="0.2">
      <c r="A92" t="s">
        <v>12</v>
      </c>
      <c r="B92">
        <v>3</v>
      </c>
      <c r="C92" s="3">
        <v>43913</v>
      </c>
      <c r="D92">
        <v>662</v>
      </c>
      <c r="E92">
        <v>62.57</v>
      </c>
      <c r="F92">
        <v>224</v>
      </c>
      <c r="G92">
        <v>23</v>
      </c>
      <c r="H92">
        <v>22</v>
      </c>
      <c r="I92">
        <v>30</v>
      </c>
      <c r="J92" t="str">
        <f>IF(C92&gt;DATE(2020,3,22),"Si","No")</f>
        <v>Si</v>
      </c>
      <c r="K92" t="s">
        <v>55</v>
      </c>
      <c r="L92" t="str">
        <f>IF(C92&gt;DATE(2020,3,15),IF(C92&gt;DATE(2020,3,22),"Fuerte","Debil"),"No")</f>
        <v>Fuerte</v>
      </c>
      <c r="M92">
        <f>VLOOKUP(A92,Dias_Madrid!$A$1:$B$19,2,FALSE)</f>
        <v>9</v>
      </c>
      <c r="N92" t="str">
        <f>IF(C92&gt;DATE(2020,4,1),"Si","No")</f>
        <v>No</v>
      </c>
      <c r="O92" t="str">
        <f>IF(B92=13,"S","N")</f>
        <v>N</v>
      </c>
    </row>
    <row r="93" spans="1:15" x14ac:dyDescent="0.2">
      <c r="A93" t="s">
        <v>12</v>
      </c>
      <c r="B93">
        <v>3</v>
      </c>
      <c r="C93" s="3">
        <v>43914</v>
      </c>
      <c r="D93">
        <v>779</v>
      </c>
      <c r="E93">
        <v>73.239999999999995</v>
      </c>
      <c r="F93">
        <v>263</v>
      </c>
      <c r="G93">
        <v>29</v>
      </c>
      <c r="H93">
        <v>25</v>
      </c>
      <c r="I93">
        <v>35</v>
      </c>
      <c r="J93" t="str">
        <f>IF(C93&gt;DATE(2020,3,22),"Si","No")</f>
        <v>Si</v>
      </c>
      <c r="K93" t="s">
        <v>55</v>
      </c>
      <c r="L93" t="str">
        <f>IF(C93&gt;DATE(2020,3,15),IF(C93&gt;DATE(2020,3,22),"Fuerte","Debil"),"No")</f>
        <v>Fuerte</v>
      </c>
      <c r="M93">
        <f>VLOOKUP(A93,Dias_Madrid!$A$1:$B$19,2,FALSE)</f>
        <v>9</v>
      </c>
      <c r="N93" t="str">
        <f>IF(C93&gt;DATE(2020,4,1),"Si","No")</f>
        <v>No</v>
      </c>
      <c r="O93" t="str">
        <f>IF(B93=13,"S","N")</f>
        <v>N</v>
      </c>
    </row>
    <row r="94" spans="1:15" x14ac:dyDescent="0.2">
      <c r="A94" t="s">
        <v>12</v>
      </c>
      <c r="B94">
        <v>3</v>
      </c>
      <c r="C94" s="3">
        <v>43915</v>
      </c>
      <c r="D94">
        <v>841</v>
      </c>
      <c r="E94">
        <v>77.84</v>
      </c>
      <c r="F94">
        <v>300</v>
      </c>
      <c r="G94">
        <v>34</v>
      </c>
      <c r="H94">
        <v>27</v>
      </c>
      <c r="I94">
        <v>40</v>
      </c>
      <c r="J94" t="str">
        <f>IF(C94&gt;DATE(2020,3,22),"Si","No")</f>
        <v>Si</v>
      </c>
      <c r="K94" t="s">
        <v>55</v>
      </c>
      <c r="L94" t="str">
        <f>IF(C94&gt;DATE(2020,3,15),IF(C94&gt;DATE(2020,3,22),"Fuerte","Debil"),"No")</f>
        <v>Fuerte</v>
      </c>
      <c r="M94">
        <f>VLOOKUP(A94,Dias_Madrid!$A$1:$B$19,2,FALSE)</f>
        <v>9</v>
      </c>
      <c r="N94" t="str">
        <f>IF(C94&gt;DATE(2020,4,1),"Si","No")</f>
        <v>No</v>
      </c>
      <c r="O94" t="str">
        <f>IF(B94=13,"S","N")</f>
        <v>N</v>
      </c>
    </row>
    <row r="95" spans="1:15" x14ac:dyDescent="0.2">
      <c r="A95" t="s">
        <v>12</v>
      </c>
      <c r="B95">
        <v>3</v>
      </c>
      <c r="C95" s="3">
        <v>43916</v>
      </c>
      <c r="D95">
        <v>900</v>
      </c>
      <c r="E95">
        <v>81.44</v>
      </c>
      <c r="F95">
        <v>339</v>
      </c>
      <c r="G95">
        <v>47</v>
      </c>
      <c r="H95">
        <v>29</v>
      </c>
      <c r="I95">
        <v>52</v>
      </c>
      <c r="J95" t="str">
        <f>IF(C95&gt;DATE(2020,3,22),"Si","No")</f>
        <v>Si</v>
      </c>
      <c r="K95" t="s">
        <v>55</v>
      </c>
      <c r="L95" t="str">
        <f>IF(C95&gt;DATE(2020,3,15),IF(C95&gt;DATE(2020,3,22),"Fuerte","Debil"),"No")</f>
        <v>Fuerte</v>
      </c>
      <c r="M95">
        <f>VLOOKUP(A95,Dias_Madrid!$A$1:$B$19,2,FALSE)</f>
        <v>9</v>
      </c>
      <c r="N95" t="str">
        <f>IF(C95&gt;DATE(2020,4,1),"Si","No")</f>
        <v>No</v>
      </c>
      <c r="O95" t="str">
        <f>IF(B95=13,"S","N")</f>
        <v>N</v>
      </c>
    </row>
    <row r="96" spans="1:15" x14ac:dyDescent="0.2">
      <c r="A96" t="s">
        <v>12</v>
      </c>
      <c r="B96">
        <v>3</v>
      </c>
      <c r="C96" s="3">
        <v>43917</v>
      </c>
      <c r="D96" s="2">
        <v>1004</v>
      </c>
      <c r="E96">
        <v>89.17</v>
      </c>
      <c r="F96">
        <v>408</v>
      </c>
      <c r="G96">
        <v>50</v>
      </c>
      <c r="H96">
        <v>33</v>
      </c>
      <c r="I96">
        <v>65</v>
      </c>
      <c r="J96" t="str">
        <f>IF(C96&gt;DATE(2020,3,22),"Si","No")</f>
        <v>Si</v>
      </c>
      <c r="K96" t="s">
        <v>55</v>
      </c>
      <c r="L96" t="str">
        <f>IF(C96&gt;DATE(2020,3,15),IF(C96&gt;DATE(2020,3,22),"Fuerte","Debil"),"No")</f>
        <v>Fuerte</v>
      </c>
      <c r="M96">
        <f>VLOOKUP(A96,Dias_Madrid!$A$1:$B$19,2,FALSE)</f>
        <v>9</v>
      </c>
      <c r="N96" t="str">
        <f>IF(C96&gt;DATE(2020,4,1),"Si","No")</f>
        <v>No</v>
      </c>
      <c r="O96" t="str">
        <f>IF(B96=13,"S","N")</f>
        <v>N</v>
      </c>
    </row>
    <row r="97" spans="1:15" s="8" customFormat="1" x14ac:dyDescent="0.2">
      <c r="A97" t="s">
        <v>12</v>
      </c>
      <c r="B97">
        <v>3</v>
      </c>
      <c r="C97" s="3">
        <v>43918</v>
      </c>
      <c r="D97" s="2">
        <v>1088</v>
      </c>
      <c r="E97">
        <v>92.98</v>
      </c>
      <c r="F97">
        <v>466</v>
      </c>
      <c r="G97">
        <v>57</v>
      </c>
      <c r="H97">
        <v>41</v>
      </c>
      <c r="I97">
        <v>76</v>
      </c>
      <c r="J97" t="str">
        <f>IF(C97&gt;DATE(2020,3,22),"Si","No")</f>
        <v>Si</v>
      </c>
      <c r="K97" t="s">
        <v>55</v>
      </c>
      <c r="L97" t="str">
        <f>IF(C97&gt;DATE(2020,3,15),IF(C97&gt;DATE(2020,3,22),"Fuerte","Debil"),"No")</f>
        <v>Fuerte</v>
      </c>
      <c r="M97">
        <f>VLOOKUP(A97,Dias_Madrid!$A$1:$B$19,2,FALSE)</f>
        <v>9</v>
      </c>
      <c r="N97" t="str">
        <f>IF(C97&gt;DATE(2020,4,1),"Si","No")</f>
        <v>No</v>
      </c>
      <c r="O97" t="str">
        <f>IF(B97=13,"S","N")</f>
        <v>N</v>
      </c>
    </row>
    <row r="98" spans="1:15" x14ac:dyDescent="0.2">
      <c r="A98" t="s">
        <v>12</v>
      </c>
      <c r="B98">
        <v>3</v>
      </c>
      <c r="C98" s="3">
        <v>43919</v>
      </c>
      <c r="D98" s="2">
        <v>1158</v>
      </c>
      <c r="E98" s="2">
        <v>95.91</v>
      </c>
      <c r="F98">
        <v>479</v>
      </c>
      <c r="G98" s="2">
        <v>60</v>
      </c>
      <c r="H98">
        <v>49</v>
      </c>
      <c r="I98">
        <v>78</v>
      </c>
      <c r="J98" t="str">
        <f>IF(C98&gt;DATE(2020,3,22),"Si","No")</f>
        <v>Si</v>
      </c>
      <c r="K98" t="s">
        <v>55</v>
      </c>
      <c r="L98" t="str">
        <f>IF(C98&gt;DATE(2020,3,15),IF(C98&gt;DATE(2020,3,22),"Fuerte","Debil"),"No")</f>
        <v>Fuerte</v>
      </c>
      <c r="M98">
        <f>VLOOKUP(A98,Dias_Madrid!$A$1:$B$19,2,FALSE)</f>
        <v>9</v>
      </c>
      <c r="N98" t="str">
        <f>IF(C98&gt;DATE(2020,4,1),"Si","No")</f>
        <v>No</v>
      </c>
      <c r="O98" t="str">
        <f>IF(B98=13,"S","N")</f>
        <v>N</v>
      </c>
    </row>
    <row r="99" spans="1:15" x14ac:dyDescent="0.2">
      <c r="A99" t="s">
        <v>12</v>
      </c>
      <c r="B99">
        <v>3</v>
      </c>
      <c r="C99" s="3">
        <v>43920</v>
      </c>
      <c r="D99" s="2">
        <v>1236</v>
      </c>
      <c r="E99" s="2">
        <v>101.97</v>
      </c>
      <c r="F99" s="2">
        <v>529</v>
      </c>
      <c r="G99">
        <v>65</v>
      </c>
      <c r="H99" s="2">
        <v>55</v>
      </c>
      <c r="I99">
        <v>90</v>
      </c>
      <c r="J99" t="str">
        <f>IF(C99&gt;DATE(2020,3,22),"Si","No")</f>
        <v>Si</v>
      </c>
      <c r="K99" t="s">
        <v>55</v>
      </c>
      <c r="L99" t="str">
        <f>IF(C99&gt;DATE(2020,3,15),IF(C99&gt;DATE(2020,3,22),"Fuerte","Debil"),"No")</f>
        <v>Fuerte</v>
      </c>
      <c r="M99">
        <f>VLOOKUP(A99,Dias_Madrid!$A$1:$B$19,2,FALSE)</f>
        <v>9</v>
      </c>
      <c r="N99" t="str">
        <f>IF(C99&gt;DATE(2020,4,1),"Si","No")</f>
        <v>No</v>
      </c>
      <c r="O99" t="str">
        <f>IF(B99=13,"S","N")</f>
        <v>N</v>
      </c>
    </row>
    <row r="100" spans="1:15" x14ac:dyDescent="0.2">
      <c r="A100" t="s">
        <v>12</v>
      </c>
      <c r="B100">
        <v>3</v>
      </c>
      <c r="C100" s="3">
        <v>43921</v>
      </c>
      <c r="D100" s="2">
        <v>1322</v>
      </c>
      <c r="E100">
        <v>105.59</v>
      </c>
      <c r="F100">
        <v>590</v>
      </c>
      <c r="G100">
        <v>76</v>
      </c>
      <c r="H100">
        <v>63</v>
      </c>
      <c r="I100">
        <v>109</v>
      </c>
      <c r="J100" t="str">
        <f>IF(C100&gt;DATE(2020,3,22),"Si","No")</f>
        <v>Si</v>
      </c>
      <c r="K100" t="s">
        <v>55</v>
      </c>
      <c r="L100" t="str">
        <f>IF(C100&gt;DATE(2020,3,15),IF(C100&gt;DATE(2020,3,22),"Fuerte","Debil"),"No")</f>
        <v>Fuerte</v>
      </c>
      <c r="M100">
        <f>VLOOKUP(A100,Dias_Madrid!$A$1:$B$19,2,FALSE)</f>
        <v>9</v>
      </c>
      <c r="N100" t="str">
        <f>IF(C100&gt;DATE(2020,4,1),"Si","No")</f>
        <v>No</v>
      </c>
      <c r="O100" t="str">
        <f>IF(B100=13,"S","N")</f>
        <v>N</v>
      </c>
    </row>
    <row r="101" spans="1:15" x14ac:dyDescent="0.2">
      <c r="A101" t="s">
        <v>12</v>
      </c>
      <c r="B101">
        <v>3</v>
      </c>
      <c r="C101" s="3">
        <v>43922</v>
      </c>
      <c r="D101" s="2">
        <v>1384</v>
      </c>
      <c r="E101" s="2">
        <v>106.77</v>
      </c>
      <c r="F101" s="2">
        <v>640</v>
      </c>
      <c r="G101" s="2">
        <v>79</v>
      </c>
      <c r="H101">
        <v>69</v>
      </c>
      <c r="I101">
        <v>135</v>
      </c>
      <c r="J101" t="str">
        <f>IF(C101&gt;DATE(2020,3,22),"Si","No")</f>
        <v>Si</v>
      </c>
      <c r="K101" t="s">
        <v>55</v>
      </c>
      <c r="L101" t="str">
        <f>IF(C101&gt;DATE(2020,3,15),IF(C101&gt;DATE(2020,3,22),"Fuerte","Debil"),"No")</f>
        <v>Fuerte</v>
      </c>
      <c r="M101">
        <f>VLOOKUP(A101,Dias_Madrid!$A$1:$B$19,2,FALSE)</f>
        <v>9</v>
      </c>
      <c r="N101" t="str">
        <f>IF(C101&gt;DATE(2020,4,1),"Si","No")</f>
        <v>No</v>
      </c>
      <c r="O101" t="str">
        <f>IF(B101=13,"S","N")</f>
        <v>N</v>
      </c>
    </row>
    <row r="102" spans="1:15" x14ac:dyDescent="0.2">
      <c r="A102" t="s">
        <v>12</v>
      </c>
      <c r="B102">
        <v>3</v>
      </c>
      <c r="C102" s="3">
        <v>43923</v>
      </c>
      <c r="D102" s="2">
        <v>1433</v>
      </c>
      <c r="E102" s="2">
        <v>106.47</v>
      </c>
      <c r="F102" s="2">
        <v>702</v>
      </c>
      <c r="G102" s="2">
        <v>86</v>
      </c>
      <c r="H102">
        <v>70</v>
      </c>
      <c r="I102">
        <v>154</v>
      </c>
      <c r="J102" t="str">
        <f>IF(C102&gt;DATE(2020,3,22),"Si","No")</f>
        <v>Si</v>
      </c>
      <c r="K102" t="s">
        <v>55</v>
      </c>
      <c r="L102" t="str">
        <f>IF(C102&gt;DATE(2020,3,15),IF(C102&gt;DATE(2020,3,22),"Fuerte","Debil"),"No")</f>
        <v>Fuerte</v>
      </c>
      <c r="M102">
        <f>VLOOKUP(A102,Dias_Madrid!$A$1:$B$19,2,FALSE)</f>
        <v>9</v>
      </c>
      <c r="N102" t="str">
        <f>IF(C102&gt;DATE(2020,4,1),"Si","No")</f>
        <v>Si</v>
      </c>
      <c r="O102" t="str">
        <f>IF(B102=13,"S","N")</f>
        <v>N</v>
      </c>
    </row>
    <row r="103" spans="1:15" x14ac:dyDescent="0.2">
      <c r="A103" s="18" t="s">
        <v>12</v>
      </c>
      <c r="B103" s="18">
        <v>3</v>
      </c>
      <c r="C103" s="3">
        <v>43924</v>
      </c>
      <c r="D103" s="19">
        <v>1522</v>
      </c>
      <c r="E103" s="19">
        <v>101</v>
      </c>
      <c r="F103" s="19">
        <v>766</v>
      </c>
      <c r="G103" s="19">
        <v>87</v>
      </c>
      <c r="H103" s="18">
        <v>76</v>
      </c>
      <c r="I103" s="18">
        <v>190</v>
      </c>
      <c r="J103" t="str">
        <f>IF(C103&gt;DATE(2020,3,22),"Si","No")</f>
        <v>Si</v>
      </c>
      <c r="K103" t="s">
        <v>55</v>
      </c>
      <c r="L103" t="str">
        <f>IF(C103&gt;DATE(2020,3,15),IF(C103&gt;DATE(2020,3,22),"Fuerte","Debil"),"No")</f>
        <v>Fuerte</v>
      </c>
      <c r="M103">
        <f>VLOOKUP(A103,Dias_Madrid!$A$1:$B$19,2,FALSE)</f>
        <v>9</v>
      </c>
      <c r="N103" t="str">
        <f>IF(C103&gt;DATE(2020,4,1),"Si","No")</f>
        <v>Si</v>
      </c>
      <c r="O103" t="str">
        <f>IF(B103=13,"S","N")</f>
        <v>N</v>
      </c>
    </row>
    <row r="104" spans="1:15" x14ac:dyDescent="0.2">
      <c r="A104" t="s">
        <v>12</v>
      </c>
      <c r="B104">
        <v>3</v>
      </c>
      <c r="C104" s="3">
        <v>43925</v>
      </c>
      <c r="D104" s="2">
        <v>1605</v>
      </c>
      <c r="E104" s="2">
        <v>103.64</v>
      </c>
      <c r="F104" s="2">
        <v>808</v>
      </c>
      <c r="G104" s="2">
        <v>90</v>
      </c>
      <c r="H104">
        <v>80</v>
      </c>
      <c r="I104">
        <v>216</v>
      </c>
      <c r="J104" t="str">
        <f>IF(C104&gt;DATE(2020,3,22),"Si","No")</f>
        <v>Si</v>
      </c>
      <c r="K104" t="s">
        <v>55</v>
      </c>
      <c r="L104" t="str">
        <f>IF(C104&gt;DATE(2020,3,15),IF(C104&gt;DATE(2020,3,22),"Fuerte","Debil"),"No")</f>
        <v>Fuerte</v>
      </c>
      <c r="M104">
        <f>VLOOKUP(A104,Dias_Madrid!$A$1:$B$19,2,FALSE)</f>
        <v>9</v>
      </c>
      <c r="N104" t="str">
        <f>IF(C104&gt;DATE(2020,4,1),"Si","No")</f>
        <v>Si</v>
      </c>
      <c r="O104" t="str">
        <f>IF(B104=13,"S","N")</f>
        <v>N</v>
      </c>
    </row>
    <row r="105" spans="1:15" x14ac:dyDescent="0.2">
      <c r="A105" t="s">
        <v>12</v>
      </c>
      <c r="B105">
        <v>3</v>
      </c>
      <c r="C105" s="3">
        <v>43926</v>
      </c>
      <c r="D105" s="2">
        <v>1646</v>
      </c>
      <c r="E105" s="2">
        <v>102.85</v>
      </c>
      <c r="F105" s="2">
        <v>846</v>
      </c>
      <c r="G105" s="2">
        <v>90</v>
      </c>
      <c r="H105">
        <v>86</v>
      </c>
      <c r="I105">
        <v>222</v>
      </c>
      <c r="J105" t="str">
        <f>IF(C105&gt;DATE(2020,3,22),"Si","No")</f>
        <v>Si</v>
      </c>
      <c r="K105" t="s">
        <v>55</v>
      </c>
      <c r="L105" t="str">
        <f>IF(C105&gt;DATE(2020,3,15),IF(C105&gt;DATE(2020,3,22),"Fuerte","Debil"),"No")</f>
        <v>Fuerte</v>
      </c>
      <c r="M105">
        <f>VLOOKUP(A105,Dias_Madrid!$A$1:$B$19,2,FALSE)</f>
        <v>9</v>
      </c>
      <c r="N105" t="str">
        <f>IF(C105&gt;DATE(2020,4,1),"Si","No")</f>
        <v>Si</v>
      </c>
      <c r="O105" t="str">
        <f>IF(B105=13,"S","N")</f>
        <v>N</v>
      </c>
    </row>
    <row r="106" spans="1:15" x14ac:dyDescent="0.2">
      <c r="A106" t="s">
        <v>12</v>
      </c>
      <c r="B106">
        <v>3</v>
      </c>
      <c r="C106" s="3">
        <v>43927</v>
      </c>
      <c r="D106" s="2">
        <v>1679</v>
      </c>
      <c r="E106" s="2">
        <v>99.43</v>
      </c>
      <c r="F106" s="2">
        <v>889</v>
      </c>
      <c r="G106" s="2">
        <v>91</v>
      </c>
      <c r="H106">
        <v>96</v>
      </c>
      <c r="I106">
        <v>244</v>
      </c>
      <c r="J106" t="str">
        <f>IF(C106&gt;DATE(2020,3,22),"Si","No")</f>
        <v>Si</v>
      </c>
      <c r="K106" t="s">
        <v>55</v>
      </c>
      <c r="L106" t="str">
        <f>IF(C106&gt;DATE(2020,3,15),IF(C106&gt;DATE(2020,3,22),"Fuerte","Debil"),"No")</f>
        <v>Fuerte</v>
      </c>
      <c r="M106">
        <f>VLOOKUP(A106,Dias_Madrid!$A$1:$B$19,2,FALSE)</f>
        <v>9</v>
      </c>
      <c r="N106" t="str">
        <f>IF(C106&gt;DATE(2020,4,1),"Si","No")</f>
        <v>Si</v>
      </c>
      <c r="O106" t="str">
        <f>IF(B106=13,"S","N")</f>
        <v>N</v>
      </c>
    </row>
    <row r="107" spans="1:15" x14ac:dyDescent="0.2">
      <c r="A107" t="s">
        <v>12</v>
      </c>
      <c r="B107">
        <v>3</v>
      </c>
      <c r="C107" s="3">
        <v>43928</v>
      </c>
      <c r="D107" s="2">
        <v>1705</v>
      </c>
      <c r="E107" s="2">
        <v>90.54</v>
      </c>
      <c r="F107" s="2">
        <v>958</v>
      </c>
      <c r="G107" s="2">
        <v>91</v>
      </c>
      <c r="H107">
        <v>102</v>
      </c>
      <c r="I107">
        <v>294</v>
      </c>
      <c r="J107" t="str">
        <f>IF(C107&gt;DATE(2020,3,22),"Si","No")</f>
        <v>Si</v>
      </c>
      <c r="K107" t="s">
        <v>55</v>
      </c>
      <c r="L107" t="str">
        <f>IF(C107&gt;DATE(2020,3,15),IF(C107&gt;DATE(2020,3,22),"Fuerte","Debil"),"No")</f>
        <v>Fuerte</v>
      </c>
      <c r="M107">
        <f>VLOOKUP(A107,Dias_Madrid!$A$1:$B$19,2,FALSE)</f>
        <v>9</v>
      </c>
      <c r="N107" t="str">
        <f>IF(C107&gt;DATE(2020,4,1),"Si","No")</f>
        <v>Si</v>
      </c>
      <c r="O107" t="str">
        <f>IF(B107=13,"S","N")</f>
        <v>N</v>
      </c>
    </row>
    <row r="108" spans="1:15" x14ac:dyDescent="0.2">
      <c r="A108" t="s">
        <v>12</v>
      </c>
      <c r="B108">
        <v>3</v>
      </c>
      <c r="C108" s="3">
        <v>43929</v>
      </c>
      <c r="D108" s="2">
        <v>1737</v>
      </c>
      <c r="E108" s="2">
        <v>87.6</v>
      </c>
      <c r="F108" s="2">
        <v>1018</v>
      </c>
      <c r="G108" s="2">
        <v>94</v>
      </c>
      <c r="H108">
        <v>110</v>
      </c>
      <c r="I108">
        <v>340</v>
      </c>
      <c r="J108" t="str">
        <f>IF(C108&gt;DATE(2020,3,22),"Si","No")</f>
        <v>Si</v>
      </c>
      <c r="K108" t="s">
        <v>55</v>
      </c>
      <c r="L108" t="str">
        <f>IF(C108&gt;DATE(2020,3,15),IF(C108&gt;DATE(2020,3,22),"Fuerte","Debil"),"No")</f>
        <v>Fuerte</v>
      </c>
      <c r="M108">
        <f>VLOOKUP(A108,Dias_Madrid!$A$1:$B$19,2,FALSE)</f>
        <v>9</v>
      </c>
      <c r="N108" t="str">
        <f>IF(C108&gt;DATE(2020,4,1),"Si","No")</f>
        <v>Si</v>
      </c>
      <c r="O108" t="str">
        <f>IF(B108=13,"S","N")</f>
        <v>N</v>
      </c>
    </row>
    <row r="109" spans="1:15" x14ac:dyDescent="0.2">
      <c r="A109" t="s">
        <v>12</v>
      </c>
      <c r="B109">
        <v>3</v>
      </c>
      <c r="C109" s="3">
        <v>43930</v>
      </c>
      <c r="D109" s="2">
        <v>1799</v>
      </c>
      <c r="E109" s="2">
        <v>87.9</v>
      </c>
      <c r="F109" s="2">
        <v>1083</v>
      </c>
      <c r="G109" s="2">
        <v>100</v>
      </c>
      <c r="H109">
        <v>121</v>
      </c>
      <c r="I109">
        <v>372</v>
      </c>
      <c r="J109" t="str">
        <f>IF(C109&gt;DATE(2020,3,22),"Si","No")</f>
        <v>Si</v>
      </c>
      <c r="K109" t="s">
        <v>55</v>
      </c>
      <c r="L109" t="str">
        <f>IF(C109&gt;DATE(2020,3,15),IF(C109&gt;DATE(2020,3,22),"Fuerte","Debil"),"No")</f>
        <v>Fuerte</v>
      </c>
      <c r="M109">
        <f>VLOOKUP(A109,Dias_Madrid!$A$1:$B$19,2,FALSE)</f>
        <v>9</v>
      </c>
      <c r="N109" t="str">
        <f>IF(C109&gt;DATE(2020,4,1),"Si","No")</f>
        <v>Si</v>
      </c>
      <c r="O109" t="str">
        <f>IF(B109=13,"S","N")</f>
        <v>N</v>
      </c>
    </row>
    <row r="110" spans="1:15" x14ac:dyDescent="0.2">
      <c r="A110" t="s">
        <v>13</v>
      </c>
      <c r="B110">
        <v>4</v>
      </c>
      <c r="C110" s="3">
        <v>43895</v>
      </c>
      <c r="D110">
        <v>5</v>
      </c>
      <c r="E110">
        <v>0.43</v>
      </c>
      <c r="G110">
        <v>0</v>
      </c>
      <c r="H110">
        <v>0</v>
      </c>
      <c r="I110" s="3"/>
      <c r="J110" t="str">
        <f>IF(C110&gt;DATE(2020,3,22),"Si","No")</f>
        <v>No</v>
      </c>
      <c r="K110" t="s">
        <v>55</v>
      </c>
      <c r="L110" t="str">
        <f>IF(C110&gt;DATE(2020,3,15),IF(C110&gt;DATE(2020,3,22),"Fuerte","Debil"),"No")</f>
        <v>No</v>
      </c>
      <c r="M110">
        <f>VLOOKUP(A110,Dias_Madrid!$A$1:$B$19,2,FALSE)</f>
        <v>11</v>
      </c>
      <c r="N110" t="str">
        <f>IF(C110&gt;DATE(2020,4,1),"Si","No")</f>
        <v>No</v>
      </c>
      <c r="O110" t="str">
        <f>IF(B110=13,"S","N")</f>
        <v>N</v>
      </c>
    </row>
    <row r="111" spans="1:15" x14ac:dyDescent="0.2">
      <c r="A111" t="s">
        <v>13</v>
      </c>
      <c r="B111">
        <v>4</v>
      </c>
      <c r="C111" s="3">
        <v>43896</v>
      </c>
      <c r="D111">
        <v>6</v>
      </c>
      <c r="E111">
        <v>0.52</v>
      </c>
      <c r="G111">
        <v>0</v>
      </c>
      <c r="H111">
        <v>0</v>
      </c>
      <c r="I111" s="3"/>
      <c r="J111" t="str">
        <f>IF(C111&gt;DATE(2020,3,22),"Si","No")</f>
        <v>No</v>
      </c>
      <c r="K111" t="s">
        <v>55</v>
      </c>
      <c r="L111" t="str">
        <f>IF(C111&gt;DATE(2020,3,15),IF(C111&gt;DATE(2020,3,22),"Fuerte","Debil"),"No")</f>
        <v>No</v>
      </c>
      <c r="M111">
        <f>VLOOKUP(A111,Dias_Madrid!$A$1:$B$19,2,FALSE)</f>
        <v>11</v>
      </c>
      <c r="N111" t="str">
        <f>IF(C111&gt;DATE(2020,4,1),"Si","No")</f>
        <v>No</v>
      </c>
      <c r="O111" t="str">
        <f>IF(B111=13,"S","N")</f>
        <v>N</v>
      </c>
    </row>
    <row r="112" spans="1:15" x14ac:dyDescent="0.2">
      <c r="A112" t="s">
        <v>13</v>
      </c>
      <c r="B112">
        <v>4</v>
      </c>
      <c r="C112" s="3">
        <v>43897</v>
      </c>
      <c r="D112">
        <v>6</v>
      </c>
      <c r="E112">
        <v>0.52</v>
      </c>
      <c r="G112">
        <v>0</v>
      </c>
      <c r="H112">
        <v>0</v>
      </c>
      <c r="I112" s="3"/>
      <c r="J112" t="str">
        <f>IF(C112&gt;DATE(2020,3,22),"Si","No")</f>
        <v>No</v>
      </c>
      <c r="K112" t="s">
        <v>55</v>
      </c>
      <c r="L112" t="str">
        <f>IF(C112&gt;DATE(2020,3,15),IF(C112&gt;DATE(2020,3,22),"Fuerte","Debil"),"No")</f>
        <v>No</v>
      </c>
      <c r="M112">
        <f>VLOOKUP(A112,Dias_Madrid!$A$1:$B$19,2,FALSE)</f>
        <v>11</v>
      </c>
      <c r="N112" t="str">
        <f>IF(C112&gt;DATE(2020,4,1),"Si","No")</f>
        <v>No</v>
      </c>
      <c r="O112" t="str">
        <f>IF(B112=13,"S","N")</f>
        <v>N</v>
      </c>
    </row>
    <row r="113" spans="1:15" x14ac:dyDescent="0.2">
      <c r="A113" t="s">
        <v>13</v>
      </c>
      <c r="B113">
        <v>4</v>
      </c>
      <c r="C113" s="3">
        <v>43898</v>
      </c>
      <c r="D113">
        <v>11</v>
      </c>
      <c r="E113">
        <v>0.96</v>
      </c>
      <c r="G113">
        <v>0</v>
      </c>
      <c r="H113">
        <v>0</v>
      </c>
      <c r="I113" s="3"/>
      <c r="J113" t="str">
        <f>IF(C113&gt;DATE(2020,3,22),"Si","No")</f>
        <v>No</v>
      </c>
      <c r="K113" t="s">
        <v>55</v>
      </c>
      <c r="L113" t="str">
        <f>IF(C113&gt;DATE(2020,3,15),IF(C113&gt;DATE(2020,3,22),"Fuerte","Debil"),"No")</f>
        <v>No</v>
      </c>
      <c r="M113">
        <f>VLOOKUP(A113,Dias_Madrid!$A$1:$B$19,2,FALSE)</f>
        <v>11</v>
      </c>
      <c r="N113" t="str">
        <f>IF(C113&gt;DATE(2020,4,1),"Si","No")</f>
        <v>No</v>
      </c>
      <c r="O113" t="str">
        <f>IF(B113=13,"S","N")</f>
        <v>N</v>
      </c>
    </row>
    <row r="114" spans="1:15" x14ac:dyDescent="0.2">
      <c r="A114" t="s">
        <v>13</v>
      </c>
      <c r="B114">
        <v>4</v>
      </c>
      <c r="C114" s="3">
        <v>43899</v>
      </c>
      <c r="D114">
        <v>13</v>
      </c>
      <c r="E114">
        <v>1.1299999999999999</v>
      </c>
      <c r="G114">
        <v>1</v>
      </c>
      <c r="H114">
        <v>0</v>
      </c>
      <c r="I114" s="3"/>
      <c r="J114" t="str">
        <f>IF(C114&gt;DATE(2020,3,22),"Si","No")</f>
        <v>No</v>
      </c>
      <c r="K114" t="s">
        <v>55</v>
      </c>
      <c r="L114" t="str">
        <f>IF(C114&gt;DATE(2020,3,15),IF(C114&gt;DATE(2020,3,22),"Fuerte","Debil"),"No")</f>
        <v>No</v>
      </c>
      <c r="M114">
        <f>VLOOKUP(A114,Dias_Madrid!$A$1:$B$19,2,FALSE)</f>
        <v>11</v>
      </c>
      <c r="N114" t="str">
        <f>IF(C114&gt;DATE(2020,4,1),"Si","No")</f>
        <v>No</v>
      </c>
      <c r="O114" t="str">
        <f>IF(B114=13,"S","N")</f>
        <v>N</v>
      </c>
    </row>
    <row r="115" spans="1:15" x14ac:dyDescent="0.2">
      <c r="A115" t="s">
        <v>13</v>
      </c>
      <c r="B115">
        <v>4</v>
      </c>
      <c r="C115" s="3">
        <v>43900</v>
      </c>
      <c r="D115" s="9">
        <v>16</v>
      </c>
      <c r="E115">
        <v>1.39</v>
      </c>
      <c r="G115" s="9">
        <v>1</v>
      </c>
      <c r="H115" s="9">
        <v>0</v>
      </c>
      <c r="I115" s="3"/>
      <c r="J115" t="str">
        <f>IF(C115&gt;DATE(2020,3,22),"Si","No")</f>
        <v>No</v>
      </c>
      <c r="K115" t="s">
        <v>55</v>
      </c>
      <c r="L115" t="str">
        <f>IF(C115&gt;DATE(2020,3,15),IF(C115&gt;DATE(2020,3,22),"Fuerte","Debil"),"No")</f>
        <v>No</v>
      </c>
      <c r="M115">
        <f>VLOOKUP(A115,Dias_Madrid!$A$1:$B$19,2,FALSE)</f>
        <v>11</v>
      </c>
      <c r="N115" t="str">
        <f>IF(C115&gt;DATE(2020,4,1),"Si","No")</f>
        <v>No</v>
      </c>
      <c r="O115" t="str">
        <f>IF(B115=13,"S","N")</f>
        <v>N</v>
      </c>
    </row>
    <row r="116" spans="1:15" x14ac:dyDescent="0.2">
      <c r="A116" t="s">
        <v>13</v>
      </c>
      <c r="B116">
        <v>4</v>
      </c>
      <c r="C116" s="3">
        <v>43901</v>
      </c>
      <c r="D116" s="9">
        <v>22</v>
      </c>
      <c r="E116">
        <v>1.83</v>
      </c>
      <c r="G116" s="9">
        <v>2</v>
      </c>
      <c r="H116" s="9">
        <v>1</v>
      </c>
      <c r="I116" s="3"/>
      <c r="J116" t="str">
        <f>IF(C116&gt;DATE(2020,3,22),"Si","No")</f>
        <v>No</v>
      </c>
      <c r="K116" t="s">
        <v>55</v>
      </c>
      <c r="L116" t="str">
        <f>IF(C116&gt;DATE(2020,3,15),IF(C116&gt;DATE(2020,3,22),"Fuerte","Debil"),"No")</f>
        <v>No</v>
      </c>
      <c r="M116">
        <f>VLOOKUP(A116,Dias_Madrid!$A$1:$B$19,2,FALSE)</f>
        <v>11</v>
      </c>
      <c r="N116" t="str">
        <f>IF(C116&gt;DATE(2020,4,1),"Si","No")</f>
        <v>No</v>
      </c>
      <c r="O116" t="str">
        <f>IF(B116=13,"S","N")</f>
        <v>N</v>
      </c>
    </row>
    <row r="117" spans="1:15" x14ac:dyDescent="0.2">
      <c r="A117" t="s">
        <v>13</v>
      </c>
      <c r="B117">
        <v>4</v>
      </c>
      <c r="C117" s="3">
        <v>43902</v>
      </c>
      <c r="D117" s="9">
        <v>30</v>
      </c>
      <c r="E117">
        <v>2.52</v>
      </c>
      <c r="G117" s="9">
        <v>2</v>
      </c>
      <c r="H117" s="9">
        <v>1</v>
      </c>
      <c r="I117" s="3"/>
      <c r="J117" t="str">
        <f>IF(C117&gt;DATE(2020,3,22),"Si","No")</f>
        <v>No</v>
      </c>
      <c r="K117" t="s">
        <v>55</v>
      </c>
      <c r="L117" t="str">
        <f>IF(C117&gt;DATE(2020,3,15),IF(C117&gt;DATE(2020,3,22),"Fuerte","Debil"),"No")</f>
        <v>No</v>
      </c>
      <c r="M117">
        <f>VLOOKUP(A117,Dias_Madrid!$A$1:$B$19,2,FALSE)</f>
        <v>11</v>
      </c>
      <c r="N117" t="str">
        <f>IF(C117&gt;DATE(2020,4,1),"Si","No")</f>
        <v>No</v>
      </c>
      <c r="O117" t="str">
        <f>IF(B117=13,"S","N")</f>
        <v>N</v>
      </c>
    </row>
    <row r="118" spans="1:15" x14ac:dyDescent="0.2">
      <c r="A118" t="s">
        <v>13</v>
      </c>
      <c r="B118">
        <v>4</v>
      </c>
      <c r="C118" s="3">
        <v>43903</v>
      </c>
      <c r="D118" s="9">
        <v>28</v>
      </c>
      <c r="G118" s="9"/>
      <c r="H118" s="9">
        <v>1</v>
      </c>
      <c r="I118" s="3"/>
      <c r="J118" t="str">
        <f>IF(C118&gt;DATE(2020,3,22),"Si","No")</f>
        <v>No</v>
      </c>
      <c r="K118" t="s">
        <v>55</v>
      </c>
      <c r="L118" t="str">
        <f>IF(C118&gt;DATE(2020,3,15),IF(C118&gt;DATE(2020,3,22),"Fuerte","Debil"),"No")</f>
        <v>No</v>
      </c>
      <c r="M118">
        <f>VLOOKUP(A118,Dias_Madrid!$A$1:$B$19,2,FALSE)</f>
        <v>11</v>
      </c>
      <c r="N118" t="str">
        <f>IF(C118&gt;DATE(2020,4,1),"Si","No")</f>
        <v>No</v>
      </c>
      <c r="O118" t="str">
        <f>IF(B118=13,"S","N")</f>
        <v>N</v>
      </c>
    </row>
    <row r="119" spans="1:15" x14ac:dyDescent="0.2">
      <c r="A119" t="s">
        <v>13</v>
      </c>
      <c r="B119">
        <v>4</v>
      </c>
      <c r="C119" s="3">
        <v>43904</v>
      </c>
      <c r="D119" s="9">
        <v>28</v>
      </c>
      <c r="G119" s="9"/>
      <c r="H119" s="9">
        <v>1</v>
      </c>
      <c r="I119" s="3"/>
      <c r="J119" t="str">
        <f>IF(C119&gt;DATE(2020,3,22),"Si","No")</f>
        <v>No</v>
      </c>
      <c r="K119" t="s">
        <v>55</v>
      </c>
      <c r="L119" t="str">
        <f>IF(C119&gt;DATE(2020,3,15),IF(C119&gt;DATE(2020,3,22),"Fuerte","Debil"),"No")</f>
        <v>No</v>
      </c>
      <c r="M119">
        <f>VLOOKUP(A119,Dias_Madrid!$A$1:$B$19,2,FALSE)</f>
        <v>11</v>
      </c>
      <c r="N119" t="str">
        <f>IF(C119&gt;DATE(2020,4,1),"Si","No")</f>
        <v>No</v>
      </c>
      <c r="O119" t="str">
        <f>IF(B119=13,"S","N")</f>
        <v>N</v>
      </c>
    </row>
    <row r="120" spans="1:15" x14ac:dyDescent="0.2">
      <c r="A120" t="s">
        <v>13</v>
      </c>
      <c r="B120">
        <v>4</v>
      </c>
      <c r="C120" s="3">
        <v>43905</v>
      </c>
      <c r="D120" s="10">
        <v>73</v>
      </c>
      <c r="E120">
        <v>6.18</v>
      </c>
      <c r="G120" s="9">
        <v>4</v>
      </c>
      <c r="H120" s="9">
        <v>1</v>
      </c>
      <c r="I120" s="3"/>
      <c r="J120" t="str">
        <f>IF(C120&gt;DATE(2020,3,22),"Si","No")</f>
        <v>No</v>
      </c>
      <c r="K120" t="s">
        <v>55</v>
      </c>
      <c r="L120" t="str">
        <f>IF(C120&gt;DATE(2020,3,15),IF(C120&gt;DATE(2020,3,22),"Fuerte","Debil"),"No")</f>
        <v>No</v>
      </c>
      <c r="M120">
        <f>VLOOKUP(A120,Dias_Madrid!$A$1:$B$19,2,FALSE)</f>
        <v>11</v>
      </c>
      <c r="N120" t="str">
        <f>IF(C120&gt;DATE(2020,4,1),"Si","No")</f>
        <v>No</v>
      </c>
      <c r="O120" t="str">
        <f>IF(B120=13,"S","N")</f>
        <v>N</v>
      </c>
    </row>
    <row r="121" spans="1:15" x14ac:dyDescent="0.2">
      <c r="A121" t="s">
        <v>13</v>
      </c>
      <c r="B121">
        <v>4</v>
      </c>
      <c r="C121" s="3">
        <v>43906</v>
      </c>
      <c r="D121" s="9">
        <v>92</v>
      </c>
      <c r="E121">
        <v>7.83</v>
      </c>
      <c r="G121" s="9">
        <v>4</v>
      </c>
      <c r="H121" s="9">
        <v>1</v>
      </c>
      <c r="I121" s="3"/>
      <c r="J121" t="str">
        <f>IF(C121&gt;DATE(2020,3,22),"Si","No")</f>
        <v>No</v>
      </c>
      <c r="K121" t="s">
        <v>55</v>
      </c>
      <c r="L121" t="str">
        <f>IF(C121&gt;DATE(2020,3,15),IF(C121&gt;DATE(2020,3,22),"Fuerte","Debil"),"No")</f>
        <v>Debil</v>
      </c>
      <c r="M121">
        <f>VLOOKUP(A121,Dias_Madrid!$A$1:$B$19,2,FALSE)</f>
        <v>11</v>
      </c>
      <c r="N121" t="str">
        <f>IF(C121&gt;DATE(2020,4,1),"Si","No")</f>
        <v>No</v>
      </c>
      <c r="O121" t="str">
        <f>IF(B121=13,"S","N")</f>
        <v>N</v>
      </c>
    </row>
    <row r="122" spans="1:15" x14ac:dyDescent="0.2">
      <c r="A122" t="s">
        <v>13</v>
      </c>
      <c r="B122">
        <v>4</v>
      </c>
      <c r="C122" s="3">
        <v>43907</v>
      </c>
      <c r="D122" s="9">
        <v>112</v>
      </c>
      <c r="E122">
        <v>9.31</v>
      </c>
      <c r="G122" s="9">
        <v>4</v>
      </c>
      <c r="H122" s="9">
        <v>1</v>
      </c>
      <c r="I122" s="3"/>
      <c r="J122" t="str">
        <f>IF(C122&gt;DATE(2020,3,22),"Si","No")</f>
        <v>No</v>
      </c>
      <c r="K122" t="s">
        <v>55</v>
      </c>
      <c r="L122" t="str">
        <f>IF(C122&gt;DATE(2020,3,15),IF(C122&gt;DATE(2020,3,22),"Fuerte","Debil"),"No")</f>
        <v>Debil</v>
      </c>
      <c r="M122">
        <f>VLOOKUP(A122,Dias_Madrid!$A$1:$B$19,2,FALSE)</f>
        <v>11</v>
      </c>
      <c r="N122" t="str">
        <f>IF(C122&gt;DATE(2020,4,1),"Si","No")</f>
        <v>No</v>
      </c>
      <c r="O122" t="str">
        <f>IF(B122=13,"S","N")</f>
        <v>N</v>
      </c>
    </row>
    <row r="123" spans="1:15" x14ac:dyDescent="0.2">
      <c r="A123" t="s">
        <v>13</v>
      </c>
      <c r="B123">
        <v>4</v>
      </c>
      <c r="C123" s="3">
        <v>43908</v>
      </c>
      <c r="D123" s="9">
        <v>169</v>
      </c>
      <c r="E123">
        <v>14.18</v>
      </c>
      <c r="G123" s="9">
        <v>7</v>
      </c>
      <c r="H123" s="9">
        <v>2</v>
      </c>
      <c r="I123" s="3"/>
      <c r="J123" t="str">
        <f>IF(C123&gt;DATE(2020,3,22),"Si","No")</f>
        <v>No</v>
      </c>
      <c r="K123" t="s">
        <v>55</v>
      </c>
      <c r="L123" t="str">
        <f>IF(C123&gt;DATE(2020,3,15),IF(C123&gt;DATE(2020,3,22),"Fuerte","Debil"),"No")</f>
        <v>Debil</v>
      </c>
      <c r="M123">
        <f>VLOOKUP(A123,Dias_Madrid!$A$1:$B$19,2,FALSE)</f>
        <v>11</v>
      </c>
      <c r="N123" t="str">
        <f>IF(C123&gt;DATE(2020,4,1),"Si","No")</f>
        <v>No</v>
      </c>
      <c r="O123" t="str">
        <f>IF(B123=13,"S","N")</f>
        <v>N</v>
      </c>
    </row>
    <row r="124" spans="1:15" x14ac:dyDescent="0.2">
      <c r="A124" t="s">
        <v>13</v>
      </c>
      <c r="B124">
        <v>4</v>
      </c>
      <c r="C124" s="3">
        <v>43909</v>
      </c>
      <c r="D124" s="9">
        <v>203</v>
      </c>
      <c r="E124">
        <v>17.14</v>
      </c>
      <c r="G124" s="9">
        <v>10</v>
      </c>
      <c r="H124" s="9">
        <v>2</v>
      </c>
      <c r="I124" s="3"/>
      <c r="J124" t="str">
        <f>IF(C124&gt;DATE(2020,3,22),"Si","No")</f>
        <v>No</v>
      </c>
      <c r="K124" t="s">
        <v>55</v>
      </c>
      <c r="L124" t="str">
        <f>IF(C124&gt;DATE(2020,3,15),IF(C124&gt;DATE(2020,3,22),"Fuerte","Debil"),"No")</f>
        <v>Debil</v>
      </c>
      <c r="M124">
        <f>VLOOKUP(A124,Dias_Madrid!$A$1:$B$19,2,FALSE)</f>
        <v>11</v>
      </c>
      <c r="N124" t="str">
        <f>IF(C124&gt;DATE(2020,4,1),"Si","No")</f>
        <v>No</v>
      </c>
      <c r="O124" t="str">
        <f>IF(B124=13,"S","N")</f>
        <v>N</v>
      </c>
    </row>
    <row r="125" spans="1:15" x14ac:dyDescent="0.2">
      <c r="A125" t="s">
        <v>13</v>
      </c>
      <c r="B125">
        <v>4</v>
      </c>
      <c r="C125" s="3">
        <v>43910</v>
      </c>
      <c r="D125">
        <v>246</v>
      </c>
      <c r="E125">
        <v>20.88</v>
      </c>
      <c r="F125">
        <v>60</v>
      </c>
      <c r="G125">
        <v>14</v>
      </c>
      <c r="H125">
        <v>4</v>
      </c>
      <c r="I125" s="3"/>
      <c r="J125" t="str">
        <f>IF(C125&gt;DATE(2020,3,22),"Si","No")</f>
        <v>No</v>
      </c>
      <c r="K125" t="s">
        <v>55</v>
      </c>
      <c r="L125" t="str">
        <f>IF(C125&gt;DATE(2020,3,15),IF(C125&gt;DATE(2020,3,22),"Fuerte","Debil"),"No")</f>
        <v>Debil</v>
      </c>
      <c r="M125">
        <f>VLOOKUP(A125,Dias_Madrid!$A$1:$B$19,2,FALSE)</f>
        <v>11</v>
      </c>
      <c r="N125" t="str">
        <f>IF(C125&gt;DATE(2020,4,1),"Si","No")</f>
        <v>No</v>
      </c>
      <c r="O125" t="str">
        <f>IF(B125=13,"S","N")</f>
        <v>N</v>
      </c>
    </row>
    <row r="126" spans="1:15" x14ac:dyDescent="0.2">
      <c r="A126" t="s">
        <v>13</v>
      </c>
      <c r="B126">
        <v>4</v>
      </c>
      <c r="C126" s="3">
        <v>43911</v>
      </c>
      <c r="D126">
        <v>331</v>
      </c>
      <c r="E126">
        <v>28.1</v>
      </c>
      <c r="F126">
        <v>79</v>
      </c>
      <c r="G126">
        <v>14</v>
      </c>
      <c r="H126">
        <v>4</v>
      </c>
      <c r="I126" s="3"/>
      <c r="J126" t="str">
        <f>IF(C126&gt;DATE(2020,3,22),"Si","No")</f>
        <v>No</v>
      </c>
      <c r="K126" t="s">
        <v>55</v>
      </c>
      <c r="L126" t="str">
        <f>IF(C126&gt;DATE(2020,3,15),IF(C126&gt;DATE(2020,3,22),"Fuerte","Debil"),"No")</f>
        <v>Debil</v>
      </c>
      <c r="M126">
        <f>VLOOKUP(A126,Dias_Madrid!$A$1:$B$19,2,FALSE)</f>
        <v>11</v>
      </c>
      <c r="N126" t="str">
        <f>IF(C126&gt;DATE(2020,4,1),"Si","No")</f>
        <v>No</v>
      </c>
      <c r="O126" t="str">
        <f>IF(B126=13,"S","N")</f>
        <v>N</v>
      </c>
    </row>
    <row r="127" spans="1:15" x14ac:dyDescent="0.2">
      <c r="A127" t="s">
        <v>13</v>
      </c>
      <c r="B127">
        <v>4</v>
      </c>
      <c r="C127" s="3">
        <v>43912</v>
      </c>
      <c r="D127">
        <v>400</v>
      </c>
      <c r="E127">
        <v>33.840000000000003</v>
      </c>
      <c r="F127">
        <v>87</v>
      </c>
      <c r="G127">
        <v>27</v>
      </c>
      <c r="H127">
        <v>10</v>
      </c>
      <c r="I127">
        <v>18</v>
      </c>
      <c r="J127" t="str">
        <f>IF(C127&gt;DATE(2020,3,22),"Si","No")</f>
        <v>No</v>
      </c>
      <c r="K127" t="s">
        <v>55</v>
      </c>
      <c r="L127" t="str">
        <f>IF(C127&gt;DATE(2020,3,15),IF(C127&gt;DATE(2020,3,22),"Fuerte","Debil"),"No")</f>
        <v>Debil</v>
      </c>
      <c r="M127">
        <f>VLOOKUP(A127,Dias_Madrid!$A$1:$B$19,2,FALSE)</f>
        <v>11</v>
      </c>
      <c r="N127" t="str">
        <f>IF(C127&gt;DATE(2020,4,1),"Si","No")</f>
        <v>No</v>
      </c>
      <c r="O127" t="str">
        <f>IF(B127=13,"S","N")</f>
        <v>N</v>
      </c>
    </row>
    <row r="128" spans="1:15" x14ac:dyDescent="0.2">
      <c r="A128" t="s">
        <v>13</v>
      </c>
      <c r="B128">
        <v>4</v>
      </c>
      <c r="C128" s="3">
        <v>43913</v>
      </c>
      <c r="D128">
        <v>478</v>
      </c>
      <c r="E128">
        <v>40.450000000000003</v>
      </c>
      <c r="F128">
        <v>127</v>
      </c>
      <c r="G128">
        <v>35</v>
      </c>
      <c r="H128">
        <v>10</v>
      </c>
      <c r="I128">
        <v>19</v>
      </c>
      <c r="J128" t="str">
        <f>IF(C128&gt;DATE(2020,3,22),"Si","No")</f>
        <v>Si</v>
      </c>
      <c r="K128" t="s">
        <v>55</v>
      </c>
      <c r="L128" t="str">
        <f>IF(C128&gt;DATE(2020,3,15),IF(C128&gt;DATE(2020,3,22),"Fuerte","Debil"),"No")</f>
        <v>Fuerte</v>
      </c>
      <c r="M128">
        <f>VLOOKUP(A128,Dias_Madrid!$A$1:$B$19,2,FALSE)</f>
        <v>11</v>
      </c>
      <c r="N128" t="str">
        <f>IF(C128&gt;DATE(2020,4,1),"Si","No")</f>
        <v>No</v>
      </c>
      <c r="O128" t="str">
        <f>IF(B128=13,"S","N")</f>
        <v>N</v>
      </c>
    </row>
    <row r="129" spans="1:15" x14ac:dyDescent="0.2">
      <c r="A129" t="s">
        <v>13</v>
      </c>
      <c r="B129">
        <v>4</v>
      </c>
      <c r="C129" s="3">
        <v>43914</v>
      </c>
      <c r="D129" s="1">
        <v>562</v>
      </c>
      <c r="E129">
        <v>45.55</v>
      </c>
      <c r="F129">
        <v>164</v>
      </c>
      <c r="G129">
        <v>40</v>
      </c>
      <c r="H129">
        <v>13</v>
      </c>
      <c r="I129">
        <v>28</v>
      </c>
      <c r="J129" t="str">
        <f>IF(C129&gt;DATE(2020,3,22),"Si","No")</f>
        <v>Si</v>
      </c>
      <c r="K129" t="s">
        <v>55</v>
      </c>
      <c r="L129" t="str">
        <f>IF(C129&gt;DATE(2020,3,15),IF(C129&gt;DATE(2020,3,22),"Fuerte","Debil"),"No")</f>
        <v>Fuerte</v>
      </c>
      <c r="M129">
        <f>VLOOKUP(A129,Dias_Madrid!$A$1:$B$19,2,FALSE)</f>
        <v>11</v>
      </c>
      <c r="N129" t="str">
        <f>IF(C129&gt;DATE(2020,4,1),"Si","No")</f>
        <v>No</v>
      </c>
      <c r="O129" t="str">
        <f>IF(B129=13,"S","N")</f>
        <v>N</v>
      </c>
    </row>
    <row r="130" spans="1:15" x14ac:dyDescent="0.2">
      <c r="A130" t="s">
        <v>13</v>
      </c>
      <c r="B130">
        <v>4</v>
      </c>
      <c r="C130" s="3">
        <v>43915</v>
      </c>
      <c r="D130">
        <v>660</v>
      </c>
      <c r="E130">
        <v>53.23</v>
      </c>
      <c r="F130">
        <v>205</v>
      </c>
      <c r="G130">
        <v>43</v>
      </c>
      <c r="H130">
        <v>17</v>
      </c>
      <c r="I130">
        <v>39</v>
      </c>
      <c r="J130" t="str">
        <f>IF(C130&gt;DATE(2020,3,22),"Si","No")</f>
        <v>Si</v>
      </c>
      <c r="K130" t="s">
        <v>55</v>
      </c>
      <c r="L130" t="str">
        <f>IF(C130&gt;DATE(2020,3,15),IF(C130&gt;DATE(2020,3,22),"Fuerte","Debil"),"No")</f>
        <v>Fuerte</v>
      </c>
      <c r="M130">
        <f>VLOOKUP(A130,Dias_Madrid!$A$1:$B$19,2,FALSE)</f>
        <v>11</v>
      </c>
      <c r="N130" t="str">
        <f>IF(C130&gt;DATE(2020,4,1),"Si","No")</f>
        <v>No</v>
      </c>
      <c r="O130" t="str">
        <f>IF(B130=13,"S","N")</f>
        <v>N</v>
      </c>
    </row>
    <row r="131" spans="1:15" x14ac:dyDescent="0.2">
      <c r="A131" t="s">
        <v>13</v>
      </c>
      <c r="B131">
        <v>4</v>
      </c>
      <c r="C131" s="3">
        <v>43916</v>
      </c>
      <c r="D131">
        <v>755</v>
      </c>
      <c r="E131">
        <v>63.25</v>
      </c>
      <c r="F131">
        <v>237</v>
      </c>
      <c r="G131">
        <v>46</v>
      </c>
      <c r="H131">
        <v>22</v>
      </c>
      <c r="I131">
        <v>67</v>
      </c>
      <c r="J131" t="str">
        <f>IF(C131&gt;DATE(2020,3,22),"Si","No")</f>
        <v>Si</v>
      </c>
      <c r="K131" t="s">
        <v>55</v>
      </c>
      <c r="L131" t="str">
        <f>IF(C131&gt;DATE(2020,3,15),IF(C131&gt;DATE(2020,3,22),"Fuerte","Debil"),"No")</f>
        <v>Fuerte</v>
      </c>
      <c r="M131">
        <f>VLOOKUP(A131,Dias_Madrid!$A$1:$B$19,2,FALSE)</f>
        <v>11</v>
      </c>
      <c r="N131" t="str">
        <f>IF(C131&gt;DATE(2020,4,1),"Si","No")</f>
        <v>No</v>
      </c>
      <c r="O131" t="str">
        <f>IF(B131=13,"S","N")</f>
        <v>N</v>
      </c>
    </row>
    <row r="132" spans="1:15" x14ac:dyDescent="0.2">
      <c r="A132" t="s">
        <v>13</v>
      </c>
      <c r="B132">
        <v>4</v>
      </c>
      <c r="C132" s="3">
        <v>43917</v>
      </c>
      <c r="D132">
        <v>862</v>
      </c>
      <c r="E132">
        <v>72.56</v>
      </c>
      <c r="F132">
        <v>283</v>
      </c>
      <c r="G132">
        <v>59</v>
      </c>
      <c r="H132">
        <v>26</v>
      </c>
      <c r="I132">
        <v>80</v>
      </c>
      <c r="J132" t="str">
        <f>IF(C132&gt;DATE(2020,3,22),"Si","No")</f>
        <v>Si</v>
      </c>
      <c r="K132" t="s">
        <v>55</v>
      </c>
      <c r="L132" t="str">
        <f>IF(C132&gt;DATE(2020,3,15),IF(C132&gt;DATE(2020,3,22),"Fuerte","Debil"),"No")</f>
        <v>Fuerte</v>
      </c>
      <c r="M132">
        <f>VLOOKUP(A132,Dias_Madrid!$A$1:$B$19,2,FALSE)</f>
        <v>11</v>
      </c>
      <c r="N132" t="str">
        <f>IF(C132&gt;DATE(2020,4,1),"Si","No")</f>
        <v>No</v>
      </c>
      <c r="O132" t="str">
        <f>IF(B132=13,"S","N")</f>
        <v>N</v>
      </c>
    </row>
    <row r="133" spans="1:15" x14ac:dyDescent="0.2">
      <c r="A133" t="s">
        <v>13</v>
      </c>
      <c r="B133">
        <v>4</v>
      </c>
      <c r="C133" s="3">
        <v>43918</v>
      </c>
      <c r="D133">
        <v>958</v>
      </c>
      <c r="E133">
        <v>79.69</v>
      </c>
      <c r="F133">
        <v>345</v>
      </c>
      <c r="G133">
        <v>71</v>
      </c>
      <c r="H133">
        <v>29</v>
      </c>
      <c r="I133">
        <v>82</v>
      </c>
      <c r="J133" t="str">
        <f>IF(C133&gt;DATE(2020,3,22),"Si","No")</f>
        <v>Si</v>
      </c>
      <c r="K133" t="s">
        <v>55</v>
      </c>
      <c r="L133" t="str">
        <f>IF(C133&gt;DATE(2020,3,15),IF(C133&gt;DATE(2020,3,22),"Fuerte","Debil"),"No")</f>
        <v>Fuerte</v>
      </c>
      <c r="M133">
        <f>VLOOKUP(A133,Dias_Madrid!$A$1:$B$19,2,FALSE)</f>
        <v>11</v>
      </c>
      <c r="N133" t="str">
        <f>IF(C133&gt;DATE(2020,4,1),"Si","No")</f>
        <v>No</v>
      </c>
      <c r="O133" t="str">
        <f>IF(B133=13,"S","N")</f>
        <v>N</v>
      </c>
    </row>
    <row r="134" spans="1:15" x14ac:dyDescent="0.2">
      <c r="A134" t="s">
        <v>13</v>
      </c>
      <c r="B134">
        <v>4</v>
      </c>
      <c r="C134" s="3">
        <v>43919</v>
      </c>
      <c r="D134" s="2">
        <v>1000</v>
      </c>
      <c r="E134" s="2">
        <v>80.650000000000006</v>
      </c>
      <c r="F134">
        <v>353</v>
      </c>
      <c r="G134">
        <v>80</v>
      </c>
      <c r="H134">
        <v>37</v>
      </c>
      <c r="I134">
        <v>100</v>
      </c>
      <c r="J134" t="str">
        <f>IF(C134&gt;DATE(2020,3,22),"Si","No")</f>
        <v>Si</v>
      </c>
      <c r="K134" t="s">
        <v>55</v>
      </c>
      <c r="L134" t="str">
        <f>IF(C134&gt;DATE(2020,3,15),IF(C134&gt;DATE(2020,3,22),"Fuerte","Debil"),"No")</f>
        <v>Fuerte</v>
      </c>
      <c r="M134">
        <f>VLOOKUP(A134,Dias_Madrid!$A$1:$B$19,2,FALSE)</f>
        <v>11</v>
      </c>
      <c r="N134" t="str">
        <f>IF(C134&gt;DATE(2020,4,1),"Si","No")</f>
        <v>No</v>
      </c>
      <c r="O134" t="str">
        <f>IF(B134=13,"S","N")</f>
        <v>N</v>
      </c>
    </row>
    <row r="135" spans="1:15" x14ac:dyDescent="0.2">
      <c r="A135" t="s">
        <v>13</v>
      </c>
      <c r="B135">
        <v>4</v>
      </c>
      <c r="C135" s="3">
        <v>43920</v>
      </c>
      <c r="D135" s="2">
        <v>1069</v>
      </c>
      <c r="E135" s="2">
        <v>85</v>
      </c>
      <c r="F135" s="2">
        <v>399</v>
      </c>
      <c r="G135">
        <v>85</v>
      </c>
      <c r="H135">
        <v>42</v>
      </c>
      <c r="I135">
        <v>111</v>
      </c>
      <c r="J135" t="str">
        <f>IF(C135&gt;DATE(2020,3,22),"Si","No")</f>
        <v>Si</v>
      </c>
      <c r="K135" t="s">
        <v>55</v>
      </c>
      <c r="L135" t="str">
        <f>IF(C135&gt;DATE(2020,3,15),IF(C135&gt;DATE(2020,3,22),"Fuerte","Debil"),"No")</f>
        <v>Fuerte</v>
      </c>
      <c r="M135">
        <f>VLOOKUP(A135,Dias_Madrid!$A$1:$B$19,2,FALSE)</f>
        <v>11</v>
      </c>
      <c r="N135" t="str">
        <f>IF(C135&gt;DATE(2020,4,1),"Si","No")</f>
        <v>No</v>
      </c>
      <c r="O135" t="str">
        <f>IF(B135=13,"S","N")</f>
        <v>N</v>
      </c>
    </row>
    <row r="136" spans="1:15" x14ac:dyDescent="0.2">
      <c r="A136" t="s">
        <v>13</v>
      </c>
      <c r="B136">
        <v>4</v>
      </c>
      <c r="C136" s="3">
        <v>43921</v>
      </c>
      <c r="D136" s="2">
        <v>1131</v>
      </c>
      <c r="E136" s="2">
        <v>88.65</v>
      </c>
      <c r="F136" s="2">
        <v>468</v>
      </c>
      <c r="G136" s="2">
        <v>95</v>
      </c>
      <c r="H136">
        <v>46</v>
      </c>
      <c r="I136">
        <v>170</v>
      </c>
      <c r="J136" t="str">
        <f>IF(C136&gt;DATE(2020,3,22),"Si","No")</f>
        <v>Si</v>
      </c>
      <c r="K136" t="s">
        <v>55</v>
      </c>
      <c r="L136" t="str">
        <f>IF(C136&gt;DATE(2020,3,15),IF(C136&gt;DATE(2020,3,22),"Fuerte","Debil"),"No")</f>
        <v>Fuerte</v>
      </c>
      <c r="M136">
        <f>VLOOKUP(A136,Dias_Madrid!$A$1:$B$19,2,FALSE)</f>
        <v>11</v>
      </c>
      <c r="N136" t="str">
        <f>IF(C136&gt;DATE(2020,4,1),"Si","No")</f>
        <v>No</v>
      </c>
      <c r="O136" t="str">
        <f>IF(B136=13,"S","N")</f>
        <v>N</v>
      </c>
    </row>
    <row r="137" spans="1:15" x14ac:dyDescent="0.2">
      <c r="A137" t="s">
        <v>13</v>
      </c>
      <c r="B137">
        <v>4</v>
      </c>
      <c r="C137" s="3">
        <v>43922</v>
      </c>
      <c r="D137" s="2">
        <v>1204</v>
      </c>
      <c r="E137" s="2">
        <v>90.04</v>
      </c>
      <c r="F137" s="2">
        <v>517</v>
      </c>
      <c r="G137" s="2">
        <v>105</v>
      </c>
      <c r="H137">
        <v>58</v>
      </c>
      <c r="I137">
        <v>239</v>
      </c>
      <c r="J137" t="str">
        <f>IF(C137&gt;DATE(2020,3,22),"Si","No")</f>
        <v>Si</v>
      </c>
      <c r="K137" t="s">
        <v>55</v>
      </c>
      <c r="L137" t="str">
        <f>IF(C137&gt;DATE(2020,3,15),IF(C137&gt;DATE(2020,3,22),"Fuerte","Debil"),"No")</f>
        <v>Fuerte</v>
      </c>
      <c r="M137">
        <f>VLOOKUP(A137,Dias_Madrid!$A$1:$B$19,2,FALSE)</f>
        <v>11</v>
      </c>
      <c r="N137" t="str">
        <f>IF(C137&gt;DATE(2020,4,1),"Si","No")</f>
        <v>No</v>
      </c>
      <c r="O137" t="str">
        <f>IF(B137=13,"S","N")</f>
        <v>N</v>
      </c>
    </row>
    <row r="138" spans="1:15" x14ac:dyDescent="0.2">
      <c r="A138" t="s">
        <v>13</v>
      </c>
      <c r="B138">
        <v>4</v>
      </c>
      <c r="C138" s="3">
        <v>43923</v>
      </c>
      <c r="D138" s="2">
        <v>1257</v>
      </c>
      <c r="E138" s="2">
        <v>91.7</v>
      </c>
      <c r="F138" s="2">
        <v>587</v>
      </c>
      <c r="G138" s="2">
        <v>112</v>
      </c>
      <c r="H138">
        <v>69</v>
      </c>
      <c r="I138">
        <v>375</v>
      </c>
      <c r="J138" t="str">
        <f>IF(C138&gt;DATE(2020,3,22),"Si","No")</f>
        <v>Si</v>
      </c>
      <c r="K138" t="s">
        <v>55</v>
      </c>
      <c r="L138" t="str">
        <f>IF(C138&gt;DATE(2020,3,15),IF(C138&gt;DATE(2020,3,22),"Fuerte","Debil"),"No")</f>
        <v>Fuerte</v>
      </c>
      <c r="M138">
        <f>VLOOKUP(A138,Dias_Madrid!$A$1:$B$19,2,FALSE)</f>
        <v>11</v>
      </c>
      <c r="N138" t="str">
        <f>IF(C138&gt;DATE(2020,4,1),"Si","No")</f>
        <v>Si</v>
      </c>
      <c r="O138" t="str">
        <f>IF(B138=13,"S","N")</f>
        <v>N</v>
      </c>
    </row>
    <row r="139" spans="1:15" x14ac:dyDescent="0.2">
      <c r="A139" s="18" t="s">
        <v>13</v>
      </c>
      <c r="B139" s="18">
        <v>4</v>
      </c>
      <c r="C139" s="3">
        <v>43924</v>
      </c>
      <c r="D139" s="19">
        <v>1271</v>
      </c>
      <c r="E139" s="19">
        <v>89</v>
      </c>
      <c r="F139" s="19">
        <v>634</v>
      </c>
      <c r="G139" s="19">
        <v>114</v>
      </c>
      <c r="H139" s="18">
        <v>71</v>
      </c>
      <c r="I139" s="18">
        <v>422</v>
      </c>
      <c r="J139" t="str">
        <f>IF(C139&gt;DATE(2020,3,22),"Si","No")</f>
        <v>Si</v>
      </c>
      <c r="K139" t="s">
        <v>55</v>
      </c>
      <c r="L139" t="str">
        <f>IF(C139&gt;DATE(2020,3,15),IF(C139&gt;DATE(2020,3,22),"Fuerte","Debil"),"No")</f>
        <v>Fuerte</v>
      </c>
      <c r="M139">
        <f>VLOOKUP(A139,Dias_Madrid!$A$1:$B$19,2,FALSE)</f>
        <v>11</v>
      </c>
      <c r="N139" t="str">
        <f>IF(C139&gt;DATE(2020,4,1),"Si","No")</f>
        <v>Si</v>
      </c>
      <c r="O139" t="str">
        <f>IF(B139=13,"S","N")</f>
        <v>N</v>
      </c>
    </row>
    <row r="140" spans="1:15" x14ac:dyDescent="0.2">
      <c r="A140" t="s">
        <v>13</v>
      </c>
      <c r="B140">
        <v>4</v>
      </c>
      <c r="C140" s="3">
        <v>43925</v>
      </c>
      <c r="D140" s="2">
        <v>1293</v>
      </c>
      <c r="E140" s="2">
        <v>83.69</v>
      </c>
      <c r="F140" s="2">
        <v>664</v>
      </c>
      <c r="G140" s="2">
        <v>120</v>
      </c>
      <c r="H140">
        <v>75</v>
      </c>
      <c r="I140">
        <v>461</v>
      </c>
      <c r="J140" t="str">
        <f>IF(C140&gt;DATE(2020,3,22),"Si","No")</f>
        <v>Si</v>
      </c>
      <c r="K140" t="s">
        <v>55</v>
      </c>
      <c r="L140" t="str">
        <f>IF(C140&gt;DATE(2020,3,15),IF(C140&gt;DATE(2020,3,22),"Fuerte","Debil"),"No")</f>
        <v>Fuerte</v>
      </c>
      <c r="M140">
        <f>VLOOKUP(A140,Dias_Madrid!$A$1:$B$19,2,FALSE)</f>
        <v>11</v>
      </c>
      <c r="N140" t="str">
        <f>IF(C140&gt;DATE(2020,4,1),"Si","No")</f>
        <v>Si</v>
      </c>
      <c r="O140" t="str">
        <f>IF(B140=13,"S","N")</f>
        <v>N</v>
      </c>
    </row>
    <row r="141" spans="1:15" x14ac:dyDescent="0.2">
      <c r="A141" t="s">
        <v>13</v>
      </c>
      <c r="B141">
        <v>4</v>
      </c>
      <c r="C141" s="3">
        <v>43926</v>
      </c>
      <c r="D141" s="2">
        <v>1320</v>
      </c>
      <c r="E141" s="2">
        <v>80.040000000000006</v>
      </c>
      <c r="F141" s="2">
        <v>683</v>
      </c>
      <c r="G141">
        <v>121</v>
      </c>
      <c r="H141" s="2">
        <v>81</v>
      </c>
      <c r="I141">
        <v>531</v>
      </c>
      <c r="J141" t="str">
        <f>IF(C141&gt;DATE(2020,3,22),"Si","No")</f>
        <v>Si</v>
      </c>
      <c r="K141" t="s">
        <v>55</v>
      </c>
      <c r="L141" t="str">
        <f>IF(C141&gt;DATE(2020,3,15),IF(C141&gt;DATE(2020,3,22),"Fuerte","Debil"),"No")</f>
        <v>Fuerte</v>
      </c>
      <c r="M141">
        <f>VLOOKUP(A141,Dias_Madrid!$A$1:$B$19,2,FALSE)</f>
        <v>11</v>
      </c>
      <c r="N141" t="str">
        <f>IF(C141&gt;DATE(2020,4,1),"Si","No")</f>
        <v>Si</v>
      </c>
      <c r="O141" t="str">
        <f>IF(B141=13,"S","N")</f>
        <v>N</v>
      </c>
    </row>
    <row r="142" spans="1:15" x14ac:dyDescent="0.2">
      <c r="A142" t="s">
        <v>13</v>
      </c>
      <c r="B142">
        <v>4</v>
      </c>
      <c r="C142" s="3">
        <v>43927</v>
      </c>
      <c r="D142" s="2">
        <v>1369</v>
      </c>
      <c r="E142" s="2">
        <v>77.510000000000005</v>
      </c>
      <c r="F142" s="2">
        <v>705</v>
      </c>
      <c r="G142">
        <v>124</v>
      </c>
      <c r="H142" s="2">
        <v>84</v>
      </c>
      <c r="I142">
        <v>537</v>
      </c>
      <c r="J142" t="str">
        <f>IF(C142&gt;DATE(2020,3,22),"Si","No")</f>
        <v>Si</v>
      </c>
      <c r="K142" t="s">
        <v>55</v>
      </c>
      <c r="L142" t="str">
        <f>IF(C142&gt;DATE(2020,3,15),IF(C142&gt;DATE(2020,3,22),"Fuerte","Debil"),"No")</f>
        <v>Fuerte</v>
      </c>
      <c r="M142">
        <f>VLOOKUP(A142,Dias_Madrid!$A$1:$B$19,2,FALSE)</f>
        <v>11</v>
      </c>
      <c r="N142" t="str">
        <f>IF(C142&gt;DATE(2020,4,1),"Si","No")</f>
        <v>Si</v>
      </c>
      <c r="O142" t="str">
        <f>IF(B142=13,"S","N")</f>
        <v>N</v>
      </c>
    </row>
    <row r="143" spans="1:15" x14ac:dyDescent="0.2">
      <c r="A143" t="s">
        <v>13</v>
      </c>
      <c r="B143">
        <v>4</v>
      </c>
      <c r="C143" s="3">
        <v>43928</v>
      </c>
      <c r="D143" s="2">
        <v>1412</v>
      </c>
      <c r="E143" s="2">
        <v>73.95</v>
      </c>
      <c r="F143" s="2">
        <v>731</v>
      </c>
      <c r="G143">
        <v>129</v>
      </c>
      <c r="H143" s="2">
        <v>89</v>
      </c>
      <c r="I143">
        <v>616</v>
      </c>
      <c r="J143" t="str">
        <f>IF(C143&gt;DATE(2020,3,22),"Si","No")</f>
        <v>Si</v>
      </c>
      <c r="K143" t="s">
        <v>55</v>
      </c>
      <c r="L143" t="str">
        <f>IF(C143&gt;DATE(2020,3,15),IF(C143&gt;DATE(2020,3,22),"Fuerte","Debil"),"No")</f>
        <v>Fuerte</v>
      </c>
      <c r="M143">
        <f>VLOOKUP(A143,Dias_Madrid!$A$1:$B$19,2,FALSE)</f>
        <v>11</v>
      </c>
      <c r="N143" t="str">
        <f>IF(C143&gt;DATE(2020,4,1),"Si","No")</f>
        <v>Si</v>
      </c>
      <c r="O143" t="str">
        <f>IF(B143=13,"S","N")</f>
        <v>N</v>
      </c>
    </row>
    <row r="144" spans="1:15" x14ac:dyDescent="0.2">
      <c r="A144" t="s">
        <v>13</v>
      </c>
      <c r="B144">
        <v>4</v>
      </c>
      <c r="C144" s="3">
        <v>43929</v>
      </c>
      <c r="D144" s="2">
        <v>1448</v>
      </c>
      <c r="E144" s="2">
        <v>68.55</v>
      </c>
      <c r="F144" s="2">
        <v>751</v>
      </c>
      <c r="G144">
        <v>132</v>
      </c>
      <c r="H144" s="2">
        <v>89</v>
      </c>
      <c r="I144">
        <v>696</v>
      </c>
      <c r="J144" t="str">
        <f>IF(C144&gt;DATE(2020,3,22),"Si","No")</f>
        <v>Si</v>
      </c>
      <c r="K144" t="s">
        <v>55</v>
      </c>
      <c r="L144" t="str">
        <f>IF(C144&gt;DATE(2020,3,15),IF(C144&gt;DATE(2020,3,22),"Fuerte","Debil"),"No")</f>
        <v>Fuerte</v>
      </c>
      <c r="M144">
        <f>VLOOKUP(A144,Dias_Madrid!$A$1:$B$19,2,FALSE)</f>
        <v>11</v>
      </c>
      <c r="N144" t="str">
        <f>IF(C144&gt;DATE(2020,4,1),"Si","No")</f>
        <v>Si</v>
      </c>
      <c r="O144" t="str">
        <f>IF(B144=13,"S","N")</f>
        <v>N</v>
      </c>
    </row>
    <row r="145" spans="1:15" x14ac:dyDescent="0.2">
      <c r="A145" t="s">
        <v>13</v>
      </c>
      <c r="B145">
        <v>4</v>
      </c>
      <c r="C145" s="3">
        <v>43930</v>
      </c>
      <c r="D145" s="2">
        <v>1488</v>
      </c>
      <c r="E145" s="2">
        <v>63.77</v>
      </c>
      <c r="F145" s="2">
        <v>777</v>
      </c>
      <c r="G145">
        <v>136</v>
      </c>
      <c r="H145" s="2">
        <v>97</v>
      </c>
      <c r="I145">
        <v>737</v>
      </c>
      <c r="J145" t="str">
        <f>IF(C145&gt;DATE(2020,3,22),"Si","No")</f>
        <v>Si</v>
      </c>
      <c r="K145" t="s">
        <v>55</v>
      </c>
      <c r="L145" t="str">
        <f>IF(C145&gt;DATE(2020,3,15),IF(C145&gt;DATE(2020,3,22),"Fuerte","Debil"),"No")</f>
        <v>Fuerte</v>
      </c>
      <c r="M145">
        <f>VLOOKUP(A145,Dias_Madrid!$A$1:$B$19,2,FALSE)</f>
        <v>11</v>
      </c>
      <c r="N145" t="str">
        <f>IF(C145&gt;DATE(2020,4,1),"Si","No")</f>
        <v>Si</v>
      </c>
      <c r="O145" t="str">
        <f>IF(B145=13,"S","N")</f>
        <v>N</v>
      </c>
    </row>
    <row r="146" spans="1:15" x14ac:dyDescent="0.2">
      <c r="A146" t="s">
        <v>14</v>
      </c>
      <c r="B146">
        <v>5</v>
      </c>
      <c r="C146" s="3">
        <v>43895</v>
      </c>
      <c r="D146">
        <v>7</v>
      </c>
      <c r="E146">
        <v>0.33</v>
      </c>
      <c r="G146">
        <v>0</v>
      </c>
      <c r="H146">
        <v>0</v>
      </c>
      <c r="I146" s="3"/>
      <c r="J146" t="str">
        <f>IF(C146&gt;DATE(2020,3,22),"Si","No")</f>
        <v>No</v>
      </c>
      <c r="K146" t="s">
        <v>55</v>
      </c>
      <c r="L146" t="str">
        <f>IF(C146&gt;DATE(2020,3,15),IF(C146&gt;DATE(2020,3,22),"Fuerte","Debil"),"No")</f>
        <v>No</v>
      </c>
      <c r="M146">
        <f>VLOOKUP(A146,Dias_Madrid!$A$1:$B$19,2,FALSE)</f>
        <v>14</v>
      </c>
      <c r="N146" t="str">
        <f>IF(C146&gt;DATE(2020,4,1),"Si","No")</f>
        <v>No</v>
      </c>
      <c r="O146" t="str">
        <f>IF(B146=13,"S","N")</f>
        <v>N</v>
      </c>
    </row>
    <row r="147" spans="1:15" x14ac:dyDescent="0.2">
      <c r="A147" t="s">
        <v>14</v>
      </c>
      <c r="B147">
        <v>5</v>
      </c>
      <c r="C147" s="3">
        <v>43896</v>
      </c>
      <c r="D147">
        <v>8</v>
      </c>
      <c r="E147">
        <v>0.37</v>
      </c>
      <c r="G147">
        <v>0</v>
      </c>
      <c r="H147">
        <v>0</v>
      </c>
      <c r="I147" s="3"/>
      <c r="J147" t="str">
        <f>IF(C147&gt;DATE(2020,3,22),"Si","No")</f>
        <v>No</v>
      </c>
      <c r="K147" t="s">
        <v>55</v>
      </c>
      <c r="L147" t="str">
        <f>IF(C147&gt;DATE(2020,3,15),IF(C147&gt;DATE(2020,3,22),"Fuerte","Debil"),"No")</f>
        <v>No</v>
      </c>
      <c r="M147">
        <f>VLOOKUP(A147,Dias_Madrid!$A$1:$B$19,2,FALSE)</f>
        <v>14</v>
      </c>
      <c r="N147" t="str">
        <f>IF(C147&gt;DATE(2020,4,1),"Si","No")</f>
        <v>No</v>
      </c>
      <c r="O147" t="str">
        <f>IF(B147=13,"S","N")</f>
        <v>N</v>
      </c>
    </row>
    <row r="148" spans="1:15" x14ac:dyDescent="0.2">
      <c r="A148" t="s">
        <v>14</v>
      </c>
      <c r="B148">
        <v>5</v>
      </c>
      <c r="C148" s="3">
        <v>43897</v>
      </c>
      <c r="D148">
        <v>11</v>
      </c>
      <c r="E148">
        <v>0.51</v>
      </c>
      <c r="G148">
        <v>0</v>
      </c>
      <c r="H148">
        <v>0</v>
      </c>
      <c r="I148" s="3"/>
      <c r="J148" t="str">
        <f>IF(C148&gt;DATE(2020,3,22),"Si","No")</f>
        <v>No</v>
      </c>
      <c r="K148" t="s">
        <v>55</v>
      </c>
      <c r="L148" t="str">
        <f>IF(C148&gt;DATE(2020,3,15),IF(C148&gt;DATE(2020,3,22),"Fuerte","Debil"),"No")</f>
        <v>No</v>
      </c>
      <c r="M148">
        <f>VLOOKUP(A148,Dias_Madrid!$A$1:$B$19,2,FALSE)</f>
        <v>14</v>
      </c>
      <c r="N148" t="str">
        <f>IF(C148&gt;DATE(2020,4,1),"Si","No")</f>
        <v>No</v>
      </c>
      <c r="O148" t="str">
        <f>IF(B148=13,"S","N")</f>
        <v>N</v>
      </c>
    </row>
    <row r="149" spans="1:15" x14ac:dyDescent="0.2">
      <c r="A149" t="s">
        <v>14</v>
      </c>
      <c r="B149">
        <v>5</v>
      </c>
      <c r="C149" s="3">
        <v>43898</v>
      </c>
      <c r="D149">
        <v>22</v>
      </c>
      <c r="E149">
        <v>1.02</v>
      </c>
      <c r="G149">
        <v>0</v>
      </c>
      <c r="H149">
        <v>0</v>
      </c>
      <c r="I149" s="3"/>
      <c r="J149" t="str">
        <f>IF(C149&gt;DATE(2020,3,22),"Si","No")</f>
        <v>No</v>
      </c>
      <c r="K149" t="s">
        <v>55</v>
      </c>
      <c r="L149" t="str">
        <f>IF(C149&gt;DATE(2020,3,15),IF(C149&gt;DATE(2020,3,22),"Fuerte","Debil"),"No")</f>
        <v>No</v>
      </c>
      <c r="M149">
        <f>VLOOKUP(A149,Dias_Madrid!$A$1:$B$19,2,FALSE)</f>
        <v>14</v>
      </c>
      <c r="N149" t="str">
        <f>IF(C149&gt;DATE(2020,4,1),"Si","No")</f>
        <v>No</v>
      </c>
      <c r="O149" t="str">
        <f>IF(B149=13,"S","N")</f>
        <v>N</v>
      </c>
    </row>
    <row r="150" spans="1:15" x14ac:dyDescent="0.2">
      <c r="A150" t="s">
        <v>14</v>
      </c>
      <c r="B150">
        <v>5</v>
      </c>
      <c r="C150" s="3">
        <v>43899</v>
      </c>
      <c r="D150">
        <v>25</v>
      </c>
      <c r="E150">
        <v>1.1599999999999999</v>
      </c>
      <c r="G150">
        <v>1</v>
      </c>
      <c r="H150">
        <v>0</v>
      </c>
      <c r="I150" s="3"/>
      <c r="J150" t="str">
        <f>IF(C150&gt;DATE(2020,3,22),"Si","No")</f>
        <v>No</v>
      </c>
      <c r="K150" t="s">
        <v>55</v>
      </c>
      <c r="L150" t="str">
        <f>IF(C150&gt;DATE(2020,3,15),IF(C150&gt;DATE(2020,3,22),"Fuerte","Debil"),"No")</f>
        <v>No</v>
      </c>
      <c r="M150">
        <f>VLOOKUP(A150,Dias_Madrid!$A$1:$B$19,2,FALSE)</f>
        <v>14</v>
      </c>
      <c r="N150" t="str">
        <f>IF(C150&gt;DATE(2020,4,1),"Si","No")</f>
        <v>No</v>
      </c>
      <c r="O150" t="str">
        <f>IF(B150=13,"S","N")</f>
        <v>N</v>
      </c>
    </row>
    <row r="151" spans="1:15" x14ac:dyDescent="0.2">
      <c r="A151" t="s">
        <v>14</v>
      </c>
      <c r="B151">
        <v>5</v>
      </c>
      <c r="C151" s="3">
        <v>43900</v>
      </c>
      <c r="D151" s="9">
        <v>37</v>
      </c>
      <c r="E151">
        <v>1.49</v>
      </c>
      <c r="G151" s="9">
        <v>1</v>
      </c>
      <c r="H151" s="9">
        <v>0</v>
      </c>
      <c r="I151" s="3"/>
      <c r="J151" t="str">
        <f>IF(C151&gt;DATE(2020,3,22),"Si","No")</f>
        <v>No</v>
      </c>
      <c r="K151" t="s">
        <v>55</v>
      </c>
      <c r="L151" t="str">
        <f>IF(C151&gt;DATE(2020,3,15),IF(C151&gt;DATE(2020,3,22),"Fuerte","Debil"),"No")</f>
        <v>No</v>
      </c>
      <c r="M151">
        <f>VLOOKUP(A151,Dias_Madrid!$A$1:$B$19,2,FALSE)</f>
        <v>14</v>
      </c>
      <c r="N151" t="str">
        <f>IF(C151&gt;DATE(2020,4,1),"Si","No")</f>
        <v>No</v>
      </c>
      <c r="O151" t="str">
        <f>IF(B151=13,"S","N")</f>
        <v>N</v>
      </c>
    </row>
    <row r="152" spans="1:15" x14ac:dyDescent="0.2">
      <c r="A152" t="s">
        <v>14</v>
      </c>
      <c r="B152">
        <v>5</v>
      </c>
      <c r="C152" s="3">
        <v>43901</v>
      </c>
      <c r="D152" s="9">
        <v>51</v>
      </c>
      <c r="E152">
        <v>2.09</v>
      </c>
      <c r="G152" s="9">
        <v>3</v>
      </c>
      <c r="H152" s="9">
        <v>0</v>
      </c>
      <c r="I152" s="3"/>
      <c r="J152" t="str">
        <f>IF(C152&gt;DATE(2020,3,22),"Si","No")</f>
        <v>No</v>
      </c>
      <c r="K152" t="s">
        <v>55</v>
      </c>
      <c r="L152" t="str">
        <f>IF(C152&gt;DATE(2020,3,15),IF(C152&gt;DATE(2020,3,22),"Fuerte","Debil"),"No")</f>
        <v>No</v>
      </c>
      <c r="M152">
        <f>VLOOKUP(A152,Dias_Madrid!$A$1:$B$19,2,FALSE)</f>
        <v>14</v>
      </c>
      <c r="N152" t="str">
        <f>IF(C152&gt;DATE(2020,4,1),"Si","No")</f>
        <v>No</v>
      </c>
      <c r="O152" t="str">
        <f>IF(B152=13,"S","N")</f>
        <v>N</v>
      </c>
    </row>
    <row r="153" spans="1:15" x14ac:dyDescent="0.2">
      <c r="A153" t="s">
        <v>14</v>
      </c>
      <c r="B153">
        <v>5</v>
      </c>
      <c r="C153" s="3">
        <v>43902</v>
      </c>
      <c r="D153" s="9">
        <v>70</v>
      </c>
      <c r="E153">
        <v>2.97</v>
      </c>
      <c r="G153" s="9">
        <v>2</v>
      </c>
      <c r="H153" s="9">
        <v>0</v>
      </c>
      <c r="I153" s="3"/>
      <c r="J153" t="str">
        <f>IF(C153&gt;DATE(2020,3,22),"Si","No")</f>
        <v>No</v>
      </c>
      <c r="K153" t="s">
        <v>55</v>
      </c>
      <c r="L153" t="str">
        <f>IF(C153&gt;DATE(2020,3,15),IF(C153&gt;DATE(2020,3,22),"Fuerte","Debil"),"No")</f>
        <v>No</v>
      </c>
      <c r="M153">
        <f>VLOOKUP(A153,Dias_Madrid!$A$1:$B$19,2,FALSE)</f>
        <v>14</v>
      </c>
      <c r="N153" t="str">
        <f>IF(C153&gt;DATE(2020,4,1),"Si","No")</f>
        <v>No</v>
      </c>
      <c r="O153" t="str">
        <f>IF(B153=13,"S","N")</f>
        <v>N</v>
      </c>
    </row>
    <row r="154" spans="1:15" x14ac:dyDescent="0.2">
      <c r="A154" t="s">
        <v>14</v>
      </c>
      <c r="B154">
        <v>5</v>
      </c>
      <c r="C154" s="3">
        <v>43903</v>
      </c>
      <c r="D154" s="9">
        <v>90</v>
      </c>
      <c r="G154" s="9"/>
      <c r="H154" s="9">
        <v>1</v>
      </c>
      <c r="I154" s="3"/>
      <c r="J154" t="str">
        <f>IF(C154&gt;DATE(2020,3,22),"Si","No")</f>
        <v>No</v>
      </c>
      <c r="K154" t="s">
        <v>55</v>
      </c>
      <c r="L154" t="str">
        <f>IF(C154&gt;DATE(2020,3,15),IF(C154&gt;DATE(2020,3,22),"Fuerte","Debil"),"No")</f>
        <v>No</v>
      </c>
      <c r="M154">
        <f>VLOOKUP(A154,Dias_Madrid!$A$1:$B$19,2,FALSE)</f>
        <v>14</v>
      </c>
      <c r="N154" t="str">
        <f>IF(C154&gt;DATE(2020,4,1),"Si","No")</f>
        <v>No</v>
      </c>
      <c r="O154" t="str">
        <f>IF(B154=13,"S","N")</f>
        <v>N</v>
      </c>
    </row>
    <row r="155" spans="1:15" x14ac:dyDescent="0.2">
      <c r="A155" t="s">
        <v>14</v>
      </c>
      <c r="B155">
        <v>5</v>
      </c>
      <c r="C155" s="3">
        <v>43904</v>
      </c>
      <c r="D155" s="9">
        <v>109</v>
      </c>
      <c r="G155" s="9"/>
      <c r="H155" s="9">
        <v>1</v>
      </c>
      <c r="I155" s="3"/>
      <c r="J155" t="str">
        <f>IF(C155&gt;DATE(2020,3,22),"Si","No")</f>
        <v>No</v>
      </c>
      <c r="K155" t="s">
        <v>55</v>
      </c>
      <c r="L155" t="str">
        <f>IF(C155&gt;DATE(2020,3,15),IF(C155&gt;DATE(2020,3,22),"Fuerte","Debil"),"No")</f>
        <v>No</v>
      </c>
      <c r="M155">
        <f>VLOOKUP(A155,Dias_Madrid!$A$1:$B$19,2,FALSE)</f>
        <v>14</v>
      </c>
      <c r="N155" t="str">
        <f>IF(C155&gt;DATE(2020,4,1),"Si","No")</f>
        <v>No</v>
      </c>
      <c r="O155" t="str">
        <f>IF(B155=13,"S","N")</f>
        <v>N</v>
      </c>
    </row>
    <row r="156" spans="1:15" x14ac:dyDescent="0.2">
      <c r="A156" t="s">
        <v>14</v>
      </c>
      <c r="B156">
        <v>5</v>
      </c>
      <c r="C156" s="3">
        <v>43905</v>
      </c>
      <c r="D156" s="10">
        <v>119</v>
      </c>
      <c r="E156">
        <v>5.2</v>
      </c>
      <c r="G156" s="9">
        <v>9</v>
      </c>
      <c r="H156" s="9">
        <v>1</v>
      </c>
      <c r="I156" s="3"/>
      <c r="J156" t="str">
        <f>IF(C156&gt;DATE(2020,3,22),"Si","No")</f>
        <v>No</v>
      </c>
      <c r="K156" t="s">
        <v>55</v>
      </c>
      <c r="L156" t="str">
        <f>IF(C156&gt;DATE(2020,3,15),IF(C156&gt;DATE(2020,3,22),"Fuerte","Debil"),"No")</f>
        <v>No</v>
      </c>
      <c r="M156">
        <f>VLOOKUP(A156,Dias_Madrid!$A$1:$B$19,2,FALSE)</f>
        <v>14</v>
      </c>
      <c r="N156" t="str">
        <f>IF(C156&gt;DATE(2020,4,1),"Si","No")</f>
        <v>No</v>
      </c>
      <c r="O156" t="str">
        <f>IF(B156=13,"S","N")</f>
        <v>N</v>
      </c>
    </row>
    <row r="157" spans="1:15" x14ac:dyDescent="0.2">
      <c r="A157" t="s">
        <v>14</v>
      </c>
      <c r="B157">
        <v>5</v>
      </c>
      <c r="C157" s="3">
        <v>43906</v>
      </c>
      <c r="D157" s="9">
        <v>148</v>
      </c>
      <c r="E157">
        <v>6.55</v>
      </c>
      <c r="G157" s="9">
        <v>13</v>
      </c>
      <c r="H157" s="9">
        <v>2</v>
      </c>
      <c r="I157" s="3"/>
      <c r="J157" t="str">
        <f>IF(C157&gt;DATE(2020,3,22),"Si","No")</f>
        <v>No</v>
      </c>
      <c r="K157" t="s">
        <v>55</v>
      </c>
      <c r="L157" t="str">
        <f>IF(C157&gt;DATE(2020,3,15),IF(C157&gt;DATE(2020,3,22),"Fuerte","Debil"),"No")</f>
        <v>Debil</v>
      </c>
      <c r="M157">
        <f>VLOOKUP(A157,Dias_Madrid!$A$1:$B$19,2,FALSE)</f>
        <v>14</v>
      </c>
      <c r="N157" t="str">
        <f>IF(C157&gt;DATE(2020,4,1),"Si","No")</f>
        <v>No</v>
      </c>
      <c r="O157" t="str">
        <f>IF(B157=13,"S","N")</f>
        <v>N</v>
      </c>
    </row>
    <row r="158" spans="1:15" x14ac:dyDescent="0.2">
      <c r="A158" t="s">
        <v>14</v>
      </c>
      <c r="B158">
        <v>5</v>
      </c>
      <c r="C158" s="3">
        <v>43907</v>
      </c>
      <c r="D158" s="9">
        <v>181</v>
      </c>
      <c r="E158">
        <v>8.08</v>
      </c>
      <c r="G158" s="9">
        <v>17</v>
      </c>
      <c r="H158" s="9">
        <v>3</v>
      </c>
      <c r="I158" s="3"/>
      <c r="J158" t="str">
        <f>IF(C158&gt;DATE(2020,3,22),"Si","No")</f>
        <v>No</v>
      </c>
      <c r="K158" t="s">
        <v>55</v>
      </c>
      <c r="L158" t="str">
        <f>IF(C158&gt;DATE(2020,3,15),IF(C158&gt;DATE(2020,3,22),"Fuerte","Debil"),"No")</f>
        <v>Debil</v>
      </c>
      <c r="M158">
        <f>VLOOKUP(A158,Dias_Madrid!$A$1:$B$19,2,FALSE)</f>
        <v>14</v>
      </c>
      <c r="N158" t="str">
        <f>IF(C158&gt;DATE(2020,4,1),"Si","No")</f>
        <v>No</v>
      </c>
      <c r="O158" t="str">
        <f>IF(B158=13,"S","N")</f>
        <v>N</v>
      </c>
    </row>
    <row r="159" spans="1:15" x14ac:dyDescent="0.2">
      <c r="A159" t="s">
        <v>14</v>
      </c>
      <c r="B159">
        <v>5</v>
      </c>
      <c r="C159" s="3">
        <v>43908</v>
      </c>
      <c r="D159" s="9">
        <v>220</v>
      </c>
      <c r="E159">
        <v>9.84</v>
      </c>
      <c r="G159" s="9">
        <v>23</v>
      </c>
      <c r="H159" s="9">
        <v>3</v>
      </c>
      <c r="I159" s="3"/>
      <c r="J159" t="str">
        <f>IF(C159&gt;DATE(2020,3,22),"Si","No")</f>
        <v>No</v>
      </c>
      <c r="K159" t="s">
        <v>55</v>
      </c>
      <c r="L159" t="str">
        <f>IF(C159&gt;DATE(2020,3,15),IF(C159&gt;DATE(2020,3,22),"Fuerte","Debil"),"No")</f>
        <v>Debil</v>
      </c>
      <c r="M159">
        <f>VLOOKUP(A159,Dias_Madrid!$A$1:$B$19,2,FALSE)</f>
        <v>14</v>
      </c>
      <c r="N159" t="str">
        <f>IF(C159&gt;DATE(2020,4,1),"Si","No")</f>
        <v>No</v>
      </c>
      <c r="O159" t="str">
        <f>IF(B159=13,"S","N")</f>
        <v>N</v>
      </c>
    </row>
    <row r="160" spans="1:15" x14ac:dyDescent="0.2">
      <c r="A160" t="s">
        <v>14</v>
      </c>
      <c r="B160">
        <v>5</v>
      </c>
      <c r="C160" s="3">
        <v>43909</v>
      </c>
      <c r="D160" s="9">
        <v>287</v>
      </c>
      <c r="E160">
        <v>12.82</v>
      </c>
      <c r="G160" s="9">
        <v>25</v>
      </c>
      <c r="H160" s="9">
        <v>4</v>
      </c>
      <c r="I160" s="3"/>
      <c r="J160" t="str">
        <f>IF(C160&gt;DATE(2020,3,22),"Si","No")</f>
        <v>No</v>
      </c>
      <c r="K160" t="s">
        <v>55</v>
      </c>
      <c r="L160" t="str">
        <f>IF(C160&gt;DATE(2020,3,15),IF(C160&gt;DATE(2020,3,22),"Fuerte","Debil"),"No")</f>
        <v>Debil</v>
      </c>
      <c r="M160">
        <f>VLOOKUP(A160,Dias_Madrid!$A$1:$B$19,2,FALSE)</f>
        <v>14</v>
      </c>
      <c r="N160" t="str">
        <f>IF(C160&gt;DATE(2020,4,1),"Si","No")</f>
        <v>No</v>
      </c>
      <c r="O160" t="str">
        <f>IF(B160=13,"S","N")</f>
        <v>N</v>
      </c>
    </row>
    <row r="161" spans="1:15" x14ac:dyDescent="0.2">
      <c r="A161" t="s">
        <v>14</v>
      </c>
      <c r="B161">
        <v>5</v>
      </c>
      <c r="C161" s="3">
        <v>43910</v>
      </c>
      <c r="D161">
        <v>348</v>
      </c>
      <c r="E161">
        <v>15.65</v>
      </c>
      <c r="F161">
        <v>139</v>
      </c>
      <c r="G161">
        <v>29</v>
      </c>
      <c r="H161">
        <v>7</v>
      </c>
      <c r="I161" s="3"/>
      <c r="J161" t="str">
        <f>IF(C161&gt;DATE(2020,3,22),"Si","No")</f>
        <v>No</v>
      </c>
      <c r="K161" t="s">
        <v>55</v>
      </c>
      <c r="L161" t="str">
        <f>IF(C161&gt;DATE(2020,3,15),IF(C161&gt;DATE(2020,3,22),"Fuerte","Debil"),"No")</f>
        <v>Debil</v>
      </c>
      <c r="M161">
        <f>VLOOKUP(A161,Dias_Madrid!$A$1:$B$19,2,FALSE)</f>
        <v>14</v>
      </c>
      <c r="N161" t="str">
        <f>IF(C161&gt;DATE(2020,4,1),"Si","No")</f>
        <v>No</v>
      </c>
      <c r="O161" t="str">
        <f>IF(B161=13,"S","N")</f>
        <v>N</v>
      </c>
    </row>
    <row r="162" spans="1:15" x14ac:dyDescent="0.2">
      <c r="A162" t="s">
        <v>14</v>
      </c>
      <c r="B162">
        <v>5</v>
      </c>
      <c r="C162" s="3">
        <v>43911</v>
      </c>
      <c r="D162">
        <v>414</v>
      </c>
      <c r="E162">
        <v>18.440000000000001</v>
      </c>
      <c r="F162">
        <v>150</v>
      </c>
      <c r="G162">
        <v>32</v>
      </c>
      <c r="H162">
        <v>9</v>
      </c>
      <c r="I162" s="3"/>
      <c r="J162" t="str">
        <f>IF(C162&gt;DATE(2020,3,22),"Si","No")</f>
        <v>No</v>
      </c>
      <c r="K162" t="s">
        <v>55</v>
      </c>
      <c r="L162" t="str">
        <f>IF(C162&gt;DATE(2020,3,15),IF(C162&gt;DATE(2020,3,22),"Fuerte","Debil"),"No")</f>
        <v>Debil</v>
      </c>
      <c r="M162">
        <f>VLOOKUP(A162,Dias_Madrid!$A$1:$B$19,2,FALSE)</f>
        <v>14</v>
      </c>
      <c r="N162" t="str">
        <f>IF(C162&gt;DATE(2020,4,1),"Si","No")</f>
        <v>No</v>
      </c>
      <c r="O162" t="str">
        <f>IF(B162=13,"S","N")</f>
        <v>N</v>
      </c>
    </row>
    <row r="163" spans="1:15" x14ac:dyDescent="0.2">
      <c r="A163" t="s">
        <v>14</v>
      </c>
      <c r="B163">
        <v>5</v>
      </c>
      <c r="C163" s="3">
        <v>43912</v>
      </c>
      <c r="D163">
        <v>481</v>
      </c>
      <c r="E163">
        <v>21.32</v>
      </c>
      <c r="F163">
        <v>172</v>
      </c>
      <c r="G163">
        <v>32</v>
      </c>
      <c r="H163">
        <v>11</v>
      </c>
      <c r="I163">
        <v>7</v>
      </c>
      <c r="J163" t="str">
        <f>IF(C163&gt;DATE(2020,3,22),"Si","No")</f>
        <v>No</v>
      </c>
      <c r="K163" t="s">
        <v>55</v>
      </c>
      <c r="L163" t="str">
        <f>IF(C163&gt;DATE(2020,3,15),IF(C163&gt;DATE(2020,3,22),"Fuerte","Debil"),"No")</f>
        <v>Debil</v>
      </c>
      <c r="M163">
        <f>VLOOKUP(A163,Dias_Madrid!$A$1:$B$19,2,FALSE)</f>
        <v>14</v>
      </c>
      <c r="N163" t="str">
        <f>IF(C163&gt;DATE(2020,4,1),"Si","No")</f>
        <v>No</v>
      </c>
      <c r="O163" t="str">
        <f>IF(B163=13,"S","N")</f>
        <v>N</v>
      </c>
    </row>
    <row r="164" spans="1:15" x14ac:dyDescent="0.2">
      <c r="A164" t="s">
        <v>14</v>
      </c>
      <c r="B164">
        <v>5</v>
      </c>
      <c r="C164" s="3">
        <v>43913</v>
      </c>
      <c r="D164">
        <v>557</v>
      </c>
      <c r="E164">
        <v>24.71</v>
      </c>
      <c r="F164">
        <v>207</v>
      </c>
      <c r="G164">
        <v>36</v>
      </c>
      <c r="H164">
        <v>16</v>
      </c>
      <c r="I164">
        <v>8</v>
      </c>
      <c r="J164" t="str">
        <f>IF(C164&gt;DATE(2020,3,22),"Si","No")</f>
        <v>Si</v>
      </c>
      <c r="K164" t="s">
        <v>55</v>
      </c>
      <c r="L164" t="str">
        <f>IF(C164&gt;DATE(2020,3,15),IF(C164&gt;DATE(2020,3,22),"Fuerte","Debil"),"No")</f>
        <v>Fuerte</v>
      </c>
      <c r="M164">
        <f>VLOOKUP(A164,Dias_Madrid!$A$1:$B$19,2,FALSE)</f>
        <v>14</v>
      </c>
      <c r="N164" t="str">
        <f>IF(C164&gt;DATE(2020,4,1),"Si","No")</f>
        <v>No</v>
      </c>
      <c r="O164" t="str">
        <f>IF(B164=13,"S","N")</f>
        <v>N</v>
      </c>
    </row>
    <row r="165" spans="1:15" x14ac:dyDescent="0.2">
      <c r="A165" t="s">
        <v>14</v>
      </c>
      <c r="B165">
        <v>5</v>
      </c>
      <c r="C165" s="3">
        <v>43914</v>
      </c>
      <c r="D165">
        <v>657</v>
      </c>
      <c r="E165">
        <v>27.92</v>
      </c>
      <c r="F165">
        <v>235</v>
      </c>
      <c r="G165">
        <v>43</v>
      </c>
      <c r="H165">
        <v>21</v>
      </c>
      <c r="I165">
        <v>15</v>
      </c>
      <c r="J165" t="str">
        <f>IF(C165&gt;DATE(2020,3,22),"Si","No")</f>
        <v>Si</v>
      </c>
      <c r="K165" t="s">
        <v>55</v>
      </c>
      <c r="L165" t="str">
        <f>IF(C165&gt;DATE(2020,3,15),IF(C165&gt;DATE(2020,3,22),"Fuerte","Debil"),"No")</f>
        <v>Fuerte</v>
      </c>
      <c r="M165">
        <f>VLOOKUP(A165,Dias_Madrid!$A$1:$B$19,2,FALSE)</f>
        <v>14</v>
      </c>
      <c r="N165" t="str">
        <f>IF(C165&gt;DATE(2020,4,1),"Si","No")</f>
        <v>No</v>
      </c>
      <c r="O165" t="str">
        <f>IF(B165=13,"S","N")</f>
        <v>N</v>
      </c>
    </row>
    <row r="166" spans="1:15" x14ac:dyDescent="0.2">
      <c r="A166" t="s">
        <v>14</v>
      </c>
      <c r="B166">
        <v>5</v>
      </c>
      <c r="C166" s="3">
        <v>43915</v>
      </c>
      <c r="D166">
        <v>784</v>
      </c>
      <c r="E166">
        <v>33.01</v>
      </c>
      <c r="F166">
        <v>279</v>
      </c>
      <c r="G166">
        <v>45</v>
      </c>
      <c r="H166">
        <v>24</v>
      </c>
      <c r="I166">
        <v>18</v>
      </c>
      <c r="J166" t="str">
        <f>IF(C166&gt;DATE(2020,3,22),"Si","No")</f>
        <v>Si</v>
      </c>
      <c r="K166" t="s">
        <v>55</v>
      </c>
      <c r="L166" t="str">
        <f>IF(C166&gt;DATE(2020,3,15),IF(C166&gt;DATE(2020,3,22),"Fuerte","Debil"),"No")</f>
        <v>Fuerte</v>
      </c>
      <c r="M166">
        <f>VLOOKUP(A166,Dias_Madrid!$A$1:$B$19,2,FALSE)</f>
        <v>14</v>
      </c>
      <c r="N166" t="str">
        <f>IF(C166&gt;DATE(2020,4,1),"Si","No")</f>
        <v>No</v>
      </c>
      <c r="O166" t="str">
        <f>IF(B166=13,"S","N")</f>
        <v>N</v>
      </c>
    </row>
    <row r="167" spans="1:15" x14ac:dyDescent="0.2">
      <c r="A167" t="s">
        <v>14</v>
      </c>
      <c r="B167">
        <v>5</v>
      </c>
      <c r="C167" s="3">
        <v>43916</v>
      </c>
      <c r="D167">
        <v>878</v>
      </c>
      <c r="E167">
        <v>37.520000000000003</v>
      </c>
      <c r="F167">
        <v>328</v>
      </c>
      <c r="G167">
        <v>61</v>
      </c>
      <c r="H167">
        <v>27</v>
      </c>
      <c r="I167">
        <v>20</v>
      </c>
      <c r="J167" t="str">
        <f>IF(C167&gt;DATE(2020,3,22),"Si","No")</f>
        <v>Si</v>
      </c>
      <c r="K167" t="s">
        <v>55</v>
      </c>
      <c r="L167" t="str">
        <f>IF(C167&gt;DATE(2020,3,15),IF(C167&gt;DATE(2020,3,22),"Fuerte","Debil"),"No")</f>
        <v>Fuerte</v>
      </c>
      <c r="M167">
        <f>VLOOKUP(A167,Dias_Madrid!$A$1:$B$19,2,FALSE)</f>
        <v>14</v>
      </c>
      <c r="N167" t="str">
        <f>IF(C167&gt;DATE(2020,4,1),"Si","No")</f>
        <v>No</v>
      </c>
      <c r="O167" t="str">
        <f>IF(B167=13,"S","N")</f>
        <v>N</v>
      </c>
    </row>
    <row r="168" spans="1:15" x14ac:dyDescent="0.2">
      <c r="A168" t="s">
        <v>14</v>
      </c>
      <c r="B168">
        <v>5</v>
      </c>
      <c r="C168" s="3">
        <v>43917</v>
      </c>
      <c r="D168" s="2">
        <v>1025</v>
      </c>
      <c r="E168">
        <v>43.42</v>
      </c>
      <c r="F168">
        <v>377</v>
      </c>
      <c r="G168">
        <v>68</v>
      </c>
      <c r="H168">
        <v>36</v>
      </c>
      <c r="I168">
        <v>25</v>
      </c>
      <c r="J168" t="str">
        <f>IF(C168&gt;DATE(2020,3,22),"Si","No")</f>
        <v>Si</v>
      </c>
      <c r="K168" t="s">
        <v>55</v>
      </c>
      <c r="L168" t="str">
        <f>IF(C168&gt;DATE(2020,3,15),IF(C168&gt;DATE(2020,3,22),"Fuerte","Debil"),"No")</f>
        <v>Fuerte</v>
      </c>
      <c r="M168">
        <f>VLOOKUP(A168,Dias_Madrid!$A$1:$B$19,2,FALSE)</f>
        <v>14</v>
      </c>
      <c r="N168" t="str">
        <f>IF(C168&gt;DATE(2020,4,1),"Si","No")</f>
        <v>No</v>
      </c>
      <c r="O168" t="str">
        <f>IF(B168=13,"S","N")</f>
        <v>N</v>
      </c>
    </row>
    <row r="169" spans="1:15" x14ac:dyDescent="0.2">
      <c r="A169" t="s">
        <v>14</v>
      </c>
      <c r="B169">
        <v>5</v>
      </c>
      <c r="C169" s="3">
        <v>43918</v>
      </c>
      <c r="D169" s="2">
        <v>1125</v>
      </c>
      <c r="E169">
        <v>47.18</v>
      </c>
      <c r="F169">
        <v>425</v>
      </c>
      <c r="G169">
        <v>78</v>
      </c>
      <c r="H169">
        <v>39</v>
      </c>
      <c r="I169">
        <v>30</v>
      </c>
      <c r="J169" t="str">
        <f>IF(C169&gt;DATE(2020,3,22),"Si","No")</f>
        <v>Si</v>
      </c>
      <c r="K169" t="s">
        <v>55</v>
      </c>
      <c r="L169" t="str">
        <f>IF(C169&gt;DATE(2020,3,15),IF(C169&gt;DATE(2020,3,22),"Fuerte","Debil"),"No")</f>
        <v>Fuerte</v>
      </c>
      <c r="M169">
        <f>VLOOKUP(A169,Dias_Madrid!$A$1:$B$19,2,FALSE)</f>
        <v>14</v>
      </c>
      <c r="N169" t="str">
        <f>IF(C169&gt;DATE(2020,4,1),"Si","No")</f>
        <v>No</v>
      </c>
      <c r="O169" t="str">
        <f>IF(B169=13,"S","N")</f>
        <v>N</v>
      </c>
    </row>
    <row r="170" spans="1:15" x14ac:dyDescent="0.2">
      <c r="A170" t="s">
        <v>14</v>
      </c>
      <c r="B170">
        <v>5</v>
      </c>
      <c r="C170" s="3">
        <v>43919</v>
      </c>
      <c r="D170" s="2">
        <v>1204</v>
      </c>
      <c r="E170">
        <v>50.39</v>
      </c>
      <c r="F170">
        <v>444</v>
      </c>
      <c r="G170">
        <v>84</v>
      </c>
      <c r="H170">
        <v>40</v>
      </c>
      <c r="I170">
        <v>32</v>
      </c>
      <c r="J170" t="str">
        <f>IF(C170&gt;DATE(2020,3,22),"Si","No")</f>
        <v>Si</v>
      </c>
      <c r="K170" t="s">
        <v>55</v>
      </c>
      <c r="L170" t="str">
        <f>IF(C170&gt;DATE(2020,3,15),IF(C170&gt;DATE(2020,3,22),"Fuerte","Debil"),"No")</f>
        <v>Fuerte</v>
      </c>
      <c r="M170">
        <f>VLOOKUP(A170,Dias_Madrid!$A$1:$B$19,2,FALSE)</f>
        <v>14</v>
      </c>
      <c r="N170" t="str">
        <f>IF(C170&gt;DATE(2020,4,1),"Si","No")</f>
        <v>No</v>
      </c>
      <c r="O170" t="str">
        <f>IF(B170=13,"S","N")</f>
        <v>N</v>
      </c>
    </row>
    <row r="171" spans="1:15" x14ac:dyDescent="0.2">
      <c r="A171" t="s">
        <v>14</v>
      </c>
      <c r="B171">
        <v>5</v>
      </c>
      <c r="C171" s="3">
        <v>43920</v>
      </c>
      <c r="D171" s="2">
        <v>1262</v>
      </c>
      <c r="E171" s="2">
        <v>51.73</v>
      </c>
      <c r="F171">
        <v>483</v>
      </c>
      <c r="G171">
        <v>94</v>
      </c>
      <c r="H171">
        <v>55</v>
      </c>
      <c r="I171">
        <v>57</v>
      </c>
      <c r="J171" t="str">
        <f>IF(C171&gt;DATE(2020,3,22),"Si","No")</f>
        <v>Si</v>
      </c>
      <c r="K171" t="s">
        <v>55</v>
      </c>
      <c r="L171" t="str">
        <f>IF(C171&gt;DATE(2020,3,15),IF(C171&gt;DATE(2020,3,22),"Fuerte","Debil"),"No")</f>
        <v>Fuerte</v>
      </c>
      <c r="M171">
        <f>VLOOKUP(A171,Dias_Madrid!$A$1:$B$19,2,FALSE)</f>
        <v>14</v>
      </c>
      <c r="N171" t="str">
        <f>IF(C171&gt;DATE(2020,4,1),"Si","No")</f>
        <v>No</v>
      </c>
      <c r="O171" t="str">
        <f>IF(B171=13,"S","N")</f>
        <v>N</v>
      </c>
    </row>
    <row r="172" spans="1:15" x14ac:dyDescent="0.2">
      <c r="A172" t="s">
        <v>14</v>
      </c>
      <c r="B172">
        <v>5</v>
      </c>
      <c r="C172" s="3">
        <v>43921</v>
      </c>
      <c r="D172" s="2">
        <v>1380</v>
      </c>
      <c r="E172" s="2">
        <v>55.68</v>
      </c>
      <c r="F172" s="2">
        <v>532</v>
      </c>
      <c r="G172" s="2">
        <v>110</v>
      </c>
      <c r="H172">
        <v>62</v>
      </c>
      <c r="I172">
        <v>77</v>
      </c>
      <c r="J172" t="str">
        <f>IF(C172&gt;DATE(2020,3,22),"Si","No")</f>
        <v>Si</v>
      </c>
      <c r="K172" t="s">
        <v>55</v>
      </c>
      <c r="L172" t="str">
        <f>IF(C172&gt;DATE(2020,3,15),IF(C172&gt;DATE(2020,3,22),"Fuerte","Debil"),"No")</f>
        <v>Fuerte</v>
      </c>
      <c r="M172">
        <f>VLOOKUP(A172,Dias_Madrid!$A$1:$B$19,2,FALSE)</f>
        <v>14</v>
      </c>
      <c r="N172" t="str">
        <f>IF(C172&gt;DATE(2020,4,1),"Si","No")</f>
        <v>No</v>
      </c>
      <c r="O172" t="str">
        <f>IF(B172=13,"S","N")</f>
        <v>N</v>
      </c>
    </row>
    <row r="173" spans="1:15" x14ac:dyDescent="0.2">
      <c r="A173" t="s">
        <v>14</v>
      </c>
      <c r="B173">
        <v>5</v>
      </c>
      <c r="C173" s="3">
        <v>43922</v>
      </c>
      <c r="D173" s="2">
        <v>1444</v>
      </c>
      <c r="E173" s="2">
        <v>56.84</v>
      </c>
      <c r="F173" s="2">
        <v>566</v>
      </c>
      <c r="G173">
        <v>113</v>
      </c>
      <c r="H173" s="2">
        <v>68</v>
      </c>
      <c r="I173">
        <v>94</v>
      </c>
      <c r="J173" t="str">
        <f>IF(C173&gt;DATE(2020,3,22),"Si","No")</f>
        <v>Si</v>
      </c>
      <c r="K173" t="s">
        <v>55</v>
      </c>
      <c r="L173" t="str">
        <f>IF(C173&gt;DATE(2020,3,15),IF(C173&gt;DATE(2020,3,22),"Fuerte","Debil"),"No")</f>
        <v>Fuerte</v>
      </c>
      <c r="M173">
        <f>VLOOKUP(A173,Dias_Madrid!$A$1:$B$19,2,FALSE)</f>
        <v>14</v>
      </c>
      <c r="N173" t="str">
        <f>IF(C173&gt;DATE(2020,4,1),"Si","No")</f>
        <v>No</v>
      </c>
      <c r="O173" t="str">
        <f>IF(B173=13,"S","N")</f>
        <v>N</v>
      </c>
    </row>
    <row r="174" spans="1:15" x14ac:dyDescent="0.2">
      <c r="A174" t="s">
        <v>14</v>
      </c>
      <c r="B174">
        <v>5</v>
      </c>
      <c r="C174" s="3">
        <v>43923</v>
      </c>
      <c r="D174" s="2">
        <v>1490</v>
      </c>
      <c r="E174" s="2">
        <v>55.87</v>
      </c>
      <c r="F174" s="2">
        <v>605</v>
      </c>
      <c r="G174">
        <v>120</v>
      </c>
      <c r="H174" s="2">
        <v>73</v>
      </c>
      <c r="I174">
        <v>102</v>
      </c>
      <c r="J174" t="str">
        <f>IF(C174&gt;DATE(2020,3,22),"Si","No")</f>
        <v>Si</v>
      </c>
      <c r="K174" t="s">
        <v>55</v>
      </c>
      <c r="L174" t="str">
        <f>IF(C174&gt;DATE(2020,3,15),IF(C174&gt;DATE(2020,3,22),"Fuerte","Debil"),"No")</f>
        <v>Fuerte</v>
      </c>
      <c r="M174">
        <f>VLOOKUP(A174,Dias_Madrid!$A$1:$B$19,2,FALSE)</f>
        <v>14</v>
      </c>
      <c r="N174" t="str">
        <f>IF(C174&gt;DATE(2020,4,1),"Si","No")</f>
        <v>Si</v>
      </c>
      <c r="O174" t="str">
        <f>IF(B174=13,"S","N")</f>
        <v>N</v>
      </c>
    </row>
    <row r="175" spans="1:15" x14ac:dyDescent="0.2">
      <c r="A175" s="18" t="s">
        <v>14</v>
      </c>
      <c r="B175" s="18">
        <v>5</v>
      </c>
      <c r="C175" s="3">
        <v>43924</v>
      </c>
      <c r="D175" s="19">
        <v>1564</v>
      </c>
      <c r="E175" s="19">
        <v>56</v>
      </c>
      <c r="F175" s="19">
        <v>632</v>
      </c>
      <c r="G175" s="18">
        <v>128</v>
      </c>
      <c r="H175" s="19">
        <v>78</v>
      </c>
      <c r="I175" s="18">
        <v>123</v>
      </c>
      <c r="J175" t="str">
        <f>IF(C175&gt;DATE(2020,3,22),"Si","No")</f>
        <v>Si</v>
      </c>
      <c r="K175" t="s">
        <v>55</v>
      </c>
      <c r="L175" t="str">
        <f>IF(C175&gt;DATE(2020,3,15),IF(C175&gt;DATE(2020,3,22),"Fuerte","Debil"),"No")</f>
        <v>Fuerte</v>
      </c>
      <c r="M175">
        <f>VLOOKUP(A175,Dias_Madrid!$A$1:$B$19,2,FALSE)</f>
        <v>14</v>
      </c>
      <c r="N175" t="str">
        <f>IF(C175&gt;DATE(2020,4,1),"Si","No")</f>
        <v>Si</v>
      </c>
      <c r="O175" t="str">
        <f>IF(B175=13,"S","N")</f>
        <v>N</v>
      </c>
    </row>
    <row r="176" spans="1:15" x14ac:dyDescent="0.2">
      <c r="A176" t="s">
        <v>14</v>
      </c>
      <c r="B176">
        <v>5</v>
      </c>
      <c r="C176" s="3">
        <v>43925</v>
      </c>
      <c r="D176" s="2">
        <v>1622</v>
      </c>
      <c r="E176" s="2">
        <v>56.1</v>
      </c>
      <c r="F176" s="2">
        <v>644</v>
      </c>
      <c r="G176">
        <v>129</v>
      </c>
      <c r="H176" s="2">
        <v>80</v>
      </c>
      <c r="I176">
        <v>137</v>
      </c>
      <c r="J176" t="str">
        <f>IF(C176&gt;DATE(2020,3,22),"Si","No")</f>
        <v>Si</v>
      </c>
      <c r="K176" t="s">
        <v>55</v>
      </c>
      <c r="L176" t="str">
        <f>IF(C176&gt;DATE(2020,3,15),IF(C176&gt;DATE(2020,3,22),"Fuerte","Debil"),"No")</f>
        <v>Fuerte</v>
      </c>
      <c r="M176">
        <f>VLOOKUP(A176,Dias_Madrid!$A$1:$B$19,2,FALSE)</f>
        <v>14</v>
      </c>
      <c r="N176" t="str">
        <f>IF(C176&gt;DATE(2020,4,1),"Si","No")</f>
        <v>Si</v>
      </c>
      <c r="O176" t="str">
        <f>IF(B176=13,"S","N")</f>
        <v>N</v>
      </c>
    </row>
    <row r="177" spans="1:15" x14ac:dyDescent="0.2">
      <c r="A177" t="s">
        <v>14</v>
      </c>
      <c r="B177">
        <v>5</v>
      </c>
      <c r="C177" s="3">
        <v>43926</v>
      </c>
      <c r="D177" s="2">
        <v>1649</v>
      </c>
      <c r="E177" s="2">
        <v>54.24</v>
      </c>
      <c r="F177" s="2">
        <v>651</v>
      </c>
      <c r="G177">
        <v>133</v>
      </c>
      <c r="H177">
        <v>85</v>
      </c>
      <c r="I177">
        <v>157</v>
      </c>
      <c r="J177" t="str">
        <f>IF(C177&gt;DATE(2020,3,22),"Si","No")</f>
        <v>Si</v>
      </c>
      <c r="K177" t="s">
        <v>55</v>
      </c>
      <c r="L177" t="str">
        <f>IF(C177&gt;DATE(2020,3,15),IF(C177&gt;DATE(2020,3,22),"Fuerte","Debil"),"No")</f>
        <v>Fuerte</v>
      </c>
      <c r="M177">
        <f>VLOOKUP(A177,Dias_Madrid!$A$1:$B$19,2,FALSE)</f>
        <v>14</v>
      </c>
      <c r="N177" t="str">
        <f>IF(C177&gt;DATE(2020,4,1),"Si","No")</f>
        <v>Si</v>
      </c>
      <c r="O177" t="str">
        <f>IF(B177=13,"S","N")</f>
        <v>N</v>
      </c>
    </row>
    <row r="178" spans="1:15" x14ac:dyDescent="0.2">
      <c r="A178" t="s">
        <v>14</v>
      </c>
      <c r="B178">
        <v>5</v>
      </c>
      <c r="C178" s="3">
        <v>43927</v>
      </c>
      <c r="D178" s="2">
        <v>1725</v>
      </c>
      <c r="E178" s="2">
        <v>54.24</v>
      </c>
      <c r="F178" s="2">
        <v>689</v>
      </c>
      <c r="G178">
        <v>137</v>
      </c>
      <c r="H178">
        <v>89</v>
      </c>
      <c r="I178">
        <v>186</v>
      </c>
      <c r="J178" t="str">
        <f>IF(C178&gt;DATE(2020,3,22),"Si","No")</f>
        <v>Si</v>
      </c>
      <c r="K178" t="s">
        <v>55</v>
      </c>
      <c r="L178" t="str">
        <f>IF(C178&gt;DATE(2020,3,15),IF(C178&gt;DATE(2020,3,22),"Fuerte","Debil"),"No")</f>
        <v>Fuerte</v>
      </c>
      <c r="M178">
        <f>VLOOKUP(A178,Dias_Madrid!$A$1:$B$19,2,FALSE)</f>
        <v>14</v>
      </c>
      <c r="N178" t="str">
        <f>IF(C178&gt;DATE(2020,4,1),"Si","No")</f>
        <v>Si</v>
      </c>
      <c r="O178" t="str">
        <f>IF(B178=13,"S","N")</f>
        <v>N</v>
      </c>
    </row>
    <row r="179" spans="1:15" x14ac:dyDescent="0.2">
      <c r="A179" t="s">
        <v>14</v>
      </c>
      <c r="B179">
        <v>5</v>
      </c>
      <c r="C179" s="3">
        <v>43928</v>
      </c>
      <c r="D179" s="2">
        <v>1762</v>
      </c>
      <c r="E179" s="2">
        <v>51.31</v>
      </c>
      <c r="F179" s="2">
        <v>703</v>
      </c>
      <c r="G179">
        <v>138</v>
      </c>
      <c r="H179">
        <v>91</v>
      </c>
      <c r="I179">
        <v>249</v>
      </c>
      <c r="J179" t="str">
        <f>IF(C179&gt;DATE(2020,3,22),"Si","No")</f>
        <v>Si</v>
      </c>
      <c r="K179" t="s">
        <v>55</v>
      </c>
      <c r="L179" t="str">
        <f>IF(C179&gt;DATE(2020,3,15),IF(C179&gt;DATE(2020,3,22),"Fuerte","Debil"),"No")</f>
        <v>Fuerte</v>
      </c>
      <c r="M179">
        <f>VLOOKUP(A179,Dias_Madrid!$A$1:$B$19,2,FALSE)</f>
        <v>14</v>
      </c>
      <c r="N179" t="str">
        <f>IF(C179&gt;DATE(2020,4,1),"Si","No")</f>
        <v>Si</v>
      </c>
      <c r="O179" t="str">
        <f>IF(B179=13,"S","N")</f>
        <v>N</v>
      </c>
    </row>
    <row r="180" spans="1:15" x14ac:dyDescent="0.2">
      <c r="A180" t="s">
        <v>14</v>
      </c>
      <c r="B180">
        <v>5</v>
      </c>
      <c r="C180" s="3">
        <v>43929</v>
      </c>
      <c r="D180" s="2">
        <v>1834</v>
      </c>
      <c r="E180" s="2">
        <v>48.76</v>
      </c>
      <c r="F180" s="2">
        <v>730</v>
      </c>
      <c r="G180">
        <v>140</v>
      </c>
      <c r="H180">
        <v>92</v>
      </c>
      <c r="I180">
        <v>359</v>
      </c>
      <c r="J180" t="str">
        <f>IF(C180&gt;DATE(2020,3,22),"Si","No")</f>
        <v>Si</v>
      </c>
      <c r="K180" t="s">
        <v>55</v>
      </c>
      <c r="L180" t="str">
        <f>IF(C180&gt;DATE(2020,3,15),IF(C180&gt;DATE(2020,3,22),"Fuerte","Debil"),"No")</f>
        <v>Fuerte</v>
      </c>
      <c r="M180">
        <f>VLOOKUP(A180,Dias_Madrid!$A$1:$B$19,2,FALSE)</f>
        <v>14</v>
      </c>
      <c r="N180" t="str">
        <f>IF(C180&gt;DATE(2020,4,1),"Si","No")</f>
        <v>Si</v>
      </c>
      <c r="O180" t="str">
        <f>IF(B180=13,"S","N")</f>
        <v>N</v>
      </c>
    </row>
    <row r="181" spans="1:15" x14ac:dyDescent="0.2">
      <c r="A181" t="s">
        <v>14</v>
      </c>
      <c r="B181">
        <v>5</v>
      </c>
      <c r="C181" s="3">
        <v>43930</v>
      </c>
      <c r="D181" s="2">
        <v>1858</v>
      </c>
      <c r="E181" s="2">
        <v>45.51</v>
      </c>
      <c r="F181" s="2">
        <v>738</v>
      </c>
      <c r="G181">
        <v>141</v>
      </c>
      <c r="H181">
        <v>94</v>
      </c>
      <c r="I181">
        <v>386</v>
      </c>
      <c r="J181" t="str">
        <f>IF(C181&gt;DATE(2020,3,22),"Si","No")</f>
        <v>Si</v>
      </c>
      <c r="K181" t="s">
        <v>55</v>
      </c>
      <c r="L181" t="str">
        <f>IF(C181&gt;DATE(2020,3,15),IF(C181&gt;DATE(2020,3,22),"Fuerte","Debil"),"No")</f>
        <v>Fuerte</v>
      </c>
      <c r="M181">
        <f>VLOOKUP(A181,Dias_Madrid!$A$1:$B$19,2,FALSE)</f>
        <v>14</v>
      </c>
      <c r="N181" t="str">
        <f>IF(C181&gt;DATE(2020,4,1),"Si","No")</f>
        <v>Si</v>
      </c>
      <c r="O181" t="str">
        <f>IF(B181=13,"S","N")</f>
        <v>N</v>
      </c>
    </row>
    <row r="182" spans="1:15" x14ac:dyDescent="0.2">
      <c r="A182" t="s">
        <v>15</v>
      </c>
      <c r="B182">
        <v>6</v>
      </c>
      <c r="C182" s="3">
        <v>43895</v>
      </c>
      <c r="D182">
        <v>10</v>
      </c>
      <c r="E182">
        <v>1.72</v>
      </c>
      <c r="G182">
        <v>0</v>
      </c>
      <c r="H182">
        <v>0</v>
      </c>
      <c r="I182" s="3"/>
      <c r="J182" t="str">
        <f>IF(C182&gt;DATE(2020,3,22),"Si","No")</f>
        <v>No</v>
      </c>
      <c r="K182" t="s">
        <v>55</v>
      </c>
      <c r="L182" t="str">
        <f>IF(C182&gt;DATE(2020,3,15),IF(C182&gt;DATE(2020,3,22),"Fuerte","Debil"),"No")</f>
        <v>No</v>
      </c>
      <c r="M182">
        <f>VLOOKUP(A182,Dias_Madrid!$A$1:$B$19,2,FALSE)</f>
        <v>6</v>
      </c>
      <c r="N182" t="str">
        <f>IF(C182&gt;DATE(2020,4,1),"Si","No")</f>
        <v>No</v>
      </c>
      <c r="O182" t="str">
        <f>IF(B182=13,"S","N")</f>
        <v>N</v>
      </c>
    </row>
    <row r="183" spans="1:15" x14ac:dyDescent="0.2">
      <c r="A183" t="s">
        <v>15</v>
      </c>
      <c r="B183">
        <v>6</v>
      </c>
      <c r="C183" s="3">
        <v>43896</v>
      </c>
      <c r="D183">
        <v>10</v>
      </c>
      <c r="E183">
        <v>1.72</v>
      </c>
      <c r="G183">
        <v>0</v>
      </c>
      <c r="H183">
        <v>0</v>
      </c>
      <c r="I183" s="3"/>
      <c r="J183" t="str">
        <f>IF(C183&gt;DATE(2020,3,22),"Si","No")</f>
        <v>No</v>
      </c>
      <c r="K183" t="s">
        <v>55</v>
      </c>
      <c r="L183" t="str">
        <f>IF(C183&gt;DATE(2020,3,15),IF(C183&gt;DATE(2020,3,22),"Fuerte","Debil"),"No")</f>
        <v>No</v>
      </c>
      <c r="M183">
        <f>VLOOKUP(A183,Dias_Madrid!$A$1:$B$19,2,FALSE)</f>
        <v>6</v>
      </c>
      <c r="N183" t="str">
        <f>IF(C183&gt;DATE(2020,4,1),"Si","No")</f>
        <v>No</v>
      </c>
      <c r="O183" t="str">
        <f>IF(B183=13,"S","N")</f>
        <v>N</v>
      </c>
    </row>
    <row r="184" spans="1:15" x14ac:dyDescent="0.2">
      <c r="A184" t="s">
        <v>15</v>
      </c>
      <c r="B184">
        <v>6</v>
      </c>
      <c r="C184" s="3">
        <v>43897</v>
      </c>
      <c r="D184">
        <v>10</v>
      </c>
      <c r="E184">
        <v>1.72</v>
      </c>
      <c r="G184">
        <v>0</v>
      </c>
      <c r="H184">
        <v>0</v>
      </c>
      <c r="I184" s="3"/>
      <c r="J184" t="str">
        <f>IF(C184&gt;DATE(2020,3,22),"Si","No")</f>
        <v>No</v>
      </c>
      <c r="K184" t="s">
        <v>55</v>
      </c>
      <c r="L184" t="str">
        <f>IF(C184&gt;DATE(2020,3,15),IF(C184&gt;DATE(2020,3,22),"Fuerte","Debil"),"No")</f>
        <v>No</v>
      </c>
      <c r="M184">
        <f>VLOOKUP(A184,Dias_Madrid!$A$1:$B$19,2,FALSE)</f>
        <v>6</v>
      </c>
      <c r="N184" t="str">
        <f>IF(C184&gt;DATE(2020,4,1),"Si","No")</f>
        <v>No</v>
      </c>
      <c r="O184" t="str">
        <f>IF(B184=13,"S","N")</f>
        <v>N</v>
      </c>
    </row>
    <row r="185" spans="1:15" x14ac:dyDescent="0.2">
      <c r="A185" t="s">
        <v>15</v>
      </c>
      <c r="B185">
        <v>6</v>
      </c>
      <c r="C185" s="3">
        <v>43898</v>
      </c>
      <c r="D185">
        <v>12</v>
      </c>
      <c r="E185">
        <v>2.0699999999999998</v>
      </c>
      <c r="G185">
        <v>0</v>
      </c>
      <c r="H185">
        <v>0</v>
      </c>
      <c r="I185" s="3"/>
      <c r="J185" t="str">
        <f>IF(C185&gt;DATE(2020,3,22),"Si","No")</f>
        <v>No</v>
      </c>
      <c r="K185" t="s">
        <v>55</v>
      </c>
      <c r="L185" t="str">
        <f>IF(C185&gt;DATE(2020,3,15),IF(C185&gt;DATE(2020,3,22),"Fuerte","Debil"),"No")</f>
        <v>No</v>
      </c>
      <c r="M185">
        <f>VLOOKUP(A185,Dias_Madrid!$A$1:$B$19,2,FALSE)</f>
        <v>6</v>
      </c>
      <c r="N185" t="str">
        <f>IF(C185&gt;DATE(2020,4,1),"Si","No")</f>
        <v>No</v>
      </c>
      <c r="O185" t="str">
        <f>IF(B185=13,"S","N")</f>
        <v>N</v>
      </c>
    </row>
    <row r="186" spans="1:15" x14ac:dyDescent="0.2">
      <c r="A186" t="s">
        <v>15</v>
      </c>
      <c r="B186">
        <v>6</v>
      </c>
      <c r="C186" s="3">
        <v>43899</v>
      </c>
      <c r="D186">
        <v>12</v>
      </c>
      <c r="E186">
        <v>2.0699999999999998</v>
      </c>
      <c r="G186">
        <v>0</v>
      </c>
      <c r="H186">
        <v>0</v>
      </c>
      <c r="I186" s="3"/>
      <c r="J186" t="str">
        <f>IF(C186&gt;DATE(2020,3,22),"Si","No")</f>
        <v>No</v>
      </c>
      <c r="K186" t="s">
        <v>55</v>
      </c>
      <c r="L186" t="str">
        <f>IF(C186&gt;DATE(2020,3,15),IF(C186&gt;DATE(2020,3,22),"Fuerte","Debil"),"No")</f>
        <v>No</v>
      </c>
      <c r="M186">
        <f>VLOOKUP(A186,Dias_Madrid!$A$1:$B$19,2,FALSE)</f>
        <v>6</v>
      </c>
      <c r="N186" t="str">
        <f>IF(C186&gt;DATE(2020,4,1),"Si","No")</f>
        <v>No</v>
      </c>
      <c r="O186" t="str">
        <f>IF(B186=13,"S","N")</f>
        <v>N</v>
      </c>
    </row>
    <row r="187" spans="1:15" x14ac:dyDescent="0.2">
      <c r="A187" t="s">
        <v>15</v>
      </c>
      <c r="B187">
        <v>6</v>
      </c>
      <c r="C187" s="3">
        <v>43900</v>
      </c>
      <c r="D187" s="9">
        <v>12</v>
      </c>
      <c r="E187">
        <v>2.0699999999999998</v>
      </c>
      <c r="G187" s="9">
        <v>0</v>
      </c>
      <c r="H187" s="9">
        <v>0</v>
      </c>
      <c r="I187" s="3"/>
      <c r="J187" t="str">
        <f>IF(C187&gt;DATE(2020,3,22),"Si","No")</f>
        <v>No</v>
      </c>
      <c r="K187" t="s">
        <v>55</v>
      </c>
      <c r="L187" t="str">
        <f>IF(C187&gt;DATE(2020,3,15),IF(C187&gt;DATE(2020,3,22),"Fuerte","Debil"),"No")</f>
        <v>No</v>
      </c>
      <c r="M187">
        <f>VLOOKUP(A187,Dias_Madrid!$A$1:$B$19,2,FALSE)</f>
        <v>6</v>
      </c>
      <c r="N187" t="str">
        <f>IF(C187&gt;DATE(2020,4,1),"Si","No")</f>
        <v>No</v>
      </c>
      <c r="O187" t="str">
        <f>IF(B187=13,"S","N")</f>
        <v>N</v>
      </c>
    </row>
    <row r="188" spans="1:15" x14ac:dyDescent="0.2">
      <c r="A188" t="s">
        <v>15</v>
      </c>
      <c r="B188">
        <v>6</v>
      </c>
      <c r="C188" s="3">
        <v>43901</v>
      </c>
      <c r="D188" s="9">
        <v>16</v>
      </c>
      <c r="E188">
        <v>2.75</v>
      </c>
      <c r="G188" s="9">
        <v>0</v>
      </c>
      <c r="H188" s="9">
        <v>0</v>
      </c>
      <c r="I188" s="3"/>
      <c r="J188" t="str">
        <f>IF(C188&gt;DATE(2020,3,22),"Si","No")</f>
        <v>No</v>
      </c>
      <c r="K188" t="s">
        <v>55</v>
      </c>
      <c r="L188" t="str">
        <f>IF(C188&gt;DATE(2020,3,15),IF(C188&gt;DATE(2020,3,22),"Fuerte","Debil"),"No")</f>
        <v>No</v>
      </c>
      <c r="M188">
        <f>VLOOKUP(A188,Dias_Madrid!$A$1:$B$19,2,FALSE)</f>
        <v>6</v>
      </c>
      <c r="N188" t="str">
        <f>IF(C188&gt;DATE(2020,4,1),"Si","No")</f>
        <v>No</v>
      </c>
      <c r="O188" t="str">
        <f>IF(B188=13,"S","N")</f>
        <v>N</v>
      </c>
    </row>
    <row r="189" spans="1:15" x14ac:dyDescent="0.2">
      <c r="A189" t="s">
        <v>15</v>
      </c>
      <c r="B189">
        <v>6</v>
      </c>
      <c r="C189" s="3">
        <v>43902</v>
      </c>
      <c r="D189" s="9">
        <v>29</v>
      </c>
      <c r="E189">
        <v>4.99</v>
      </c>
      <c r="G189" s="9">
        <v>0</v>
      </c>
      <c r="H189" s="9">
        <v>0</v>
      </c>
      <c r="I189" s="3"/>
      <c r="J189" t="str">
        <f>IF(C189&gt;DATE(2020,3,22),"Si","No")</f>
        <v>No</v>
      </c>
      <c r="K189" t="s">
        <v>55</v>
      </c>
      <c r="L189" t="str">
        <f>IF(C189&gt;DATE(2020,3,15),IF(C189&gt;DATE(2020,3,22),"Fuerte","Debil"),"No")</f>
        <v>No</v>
      </c>
      <c r="M189">
        <f>VLOOKUP(A189,Dias_Madrid!$A$1:$B$19,2,FALSE)</f>
        <v>6</v>
      </c>
      <c r="N189" t="str">
        <f>IF(C189&gt;DATE(2020,4,1),"Si","No")</f>
        <v>No</v>
      </c>
      <c r="O189" t="str">
        <f>IF(B189=13,"S","N")</f>
        <v>N</v>
      </c>
    </row>
    <row r="190" spans="1:15" x14ac:dyDescent="0.2">
      <c r="A190" t="s">
        <v>15</v>
      </c>
      <c r="B190">
        <v>6</v>
      </c>
      <c r="C190" s="3">
        <v>43903</v>
      </c>
      <c r="D190" s="9">
        <v>31</v>
      </c>
      <c r="G190" s="9"/>
      <c r="H190" s="9">
        <v>0</v>
      </c>
      <c r="I190" s="3"/>
      <c r="J190" t="str">
        <f>IF(C190&gt;DATE(2020,3,22),"Si","No")</f>
        <v>No</v>
      </c>
      <c r="K190" t="s">
        <v>55</v>
      </c>
      <c r="L190" t="str">
        <f>IF(C190&gt;DATE(2020,3,15),IF(C190&gt;DATE(2020,3,22),"Fuerte","Debil"),"No")</f>
        <v>No</v>
      </c>
      <c r="M190">
        <f>VLOOKUP(A190,Dias_Madrid!$A$1:$B$19,2,FALSE)</f>
        <v>6</v>
      </c>
      <c r="N190" t="str">
        <f>IF(C190&gt;DATE(2020,4,1),"Si","No")</f>
        <v>No</v>
      </c>
      <c r="O190" t="str">
        <f>IF(B190=13,"S","N")</f>
        <v>N</v>
      </c>
    </row>
    <row r="191" spans="1:15" x14ac:dyDescent="0.2">
      <c r="A191" t="s">
        <v>15</v>
      </c>
      <c r="B191">
        <v>6</v>
      </c>
      <c r="C191" s="3">
        <v>43904</v>
      </c>
      <c r="D191" s="9">
        <v>51</v>
      </c>
      <c r="G191" s="9"/>
      <c r="H191" s="9">
        <v>0</v>
      </c>
      <c r="I191" s="3"/>
      <c r="J191" t="str">
        <f>IF(C191&gt;DATE(2020,3,22),"Si","No")</f>
        <v>No</v>
      </c>
      <c r="K191" t="s">
        <v>55</v>
      </c>
      <c r="L191" t="str">
        <f>IF(C191&gt;DATE(2020,3,15),IF(C191&gt;DATE(2020,3,22),"Fuerte","Debil"),"No")</f>
        <v>No</v>
      </c>
      <c r="M191">
        <f>VLOOKUP(A191,Dias_Madrid!$A$1:$B$19,2,FALSE)</f>
        <v>6</v>
      </c>
      <c r="N191" t="str">
        <f>IF(C191&gt;DATE(2020,4,1),"Si","No")</f>
        <v>No</v>
      </c>
      <c r="O191" t="str">
        <f>IF(B191=13,"S","N")</f>
        <v>N</v>
      </c>
    </row>
    <row r="192" spans="1:15" x14ac:dyDescent="0.2">
      <c r="A192" t="s">
        <v>15</v>
      </c>
      <c r="B192">
        <v>6</v>
      </c>
      <c r="C192" s="3">
        <v>43905</v>
      </c>
      <c r="D192" s="10">
        <v>58</v>
      </c>
      <c r="E192">
        <v>8.26</v>
      </c>
      <c r="G192" s="9">
        <v>2</v>
      </c>
      <c r="H192" s="9">
        <v>0</v>
      </c>
      <c r="I192" s="3"/>
      <c r="J192" t="str">
        <f>IF(C192&gt;DATE(2020,3,22),"Si","No")</f>
        <v>No</v>
      </c>
      <c r="K192" t="s">
        <v>55</v>
      </c>
      <c r="L192" t="str">
        <f>IF(C192&gt;DATE(2020,3,15),IF(C192&gt;DATE(2020,3,22),"Fuerte","Debil"),"No")</f>
        <v>No</v>
      </c>
      <c r="M192">
        <f>VLOOKUP(A192,Dias_Madrid!$A$1:$B$19,2,FALSE)</f>
        <v>6</v>
      </c>
      <c r="N192" t="str">
        <f>IF(C192&gt;DATE(2020,4,1),"Si","No")</f>
        <v>No</v>
      </c>
      <c r="O192" t="str">
        <f>IF(B192=13,"S","N")</f>
        <v>N</v>
      </c>
    </row>
    <row r="193" spans="1:15" x14ac:dyDescent="0.2">
      <c r="A193" t="s">
        <v>15</v>
      </c>
      <c r="B193">
        <v>6</v>
      </c>
      <c r="C193" s="3">
        <v>43906</v>
      </c>
      <c r="D193" s="9">
        <v>58</v>
      </c>
      <c r="E193">
        <v>8.26</v>
      </c>
      <c r="G193" s="9">
        <v>2</v>
      </c>
      <c r="H193" s="9">
        <v>0</v>
      </c>
      <c r="I193" s="3"/>
      <c r="J193" t="str">
        <f>IF(C193&gt;DATE(2020,3,22),"Si","No")</f>
        <v>No</v>
      </c>
      <c r="K193" t="s">
        <v>55</v>
      </c>
      <c r="L193" t="str">
        <f>IF(C193&gt;DATE(2020,3,15),IF(C193&gt;DATE(2020,3,22),"Fuerte","Debil"),"No")</f>
        <v>Debil</v>
      </c>
      <c r="M193">
        <f>VLOOKUP(A193,Dias_Madrid!$A$1:$B$19,2,FALSE)</f>
        <v>6</v>
      </c>
      <c r="N193" t="str">
        <f>IF(C193&gt;DATE(2020,4,1),"Si","No")</f>
        <v>No</v>
      </c>
      <c r="O193" t="str">
        <f>IF(B193=13,"S","N")</f>
        <v>N</v>
      </c>
    </row>
    <row r="194" spans="1:15" x14ac:dyDescent="0.2">
      <c r="A194" t="s">
        <v>15</v>
      </c>
      <c r="B194">
        <v>6</v>
      </c>
      <c r="C194" s="3">
        <v>43907</v>
      </c>
      <c r="D194" s="9">
        <v>68</v>
      </c>
      <c r="E194">
        <v>9.98</v>
      </c>
      <c r="G194" s="9">
        <v>3</v>
      </c>
      <c r="H194" s="9">
        <v>1</v>
      </c>
      <c r="I194" s="3"/>
      <c r="J194" t="str">
        <f>IF(C194&gt;DATE(2020,3,22),"Si","No")</f>
        <v>No</v>
      </c>
      <c r="K194" t="s">
        <v>55</v>
      </c>
      <c r="L194" t="str">
        <f>IF(C194&gt;DATE(2020,3,15),IF(C194&gt;DATE(2020,3,22),"Fuerte","Debil"),"No")</f>
        <v>Debil</v>
      </c>
      <c r="M194">
        <f>VLOOKUP(A194,Dias_Madrid!$A$1:$B$19,2,FALSE)</f>
        <v>6</v>
      </c>
      <c r="N194" t="str">
        <f>IF(C194&gt;DATE(2020,4,1),"Si","No")</f>
        <v>No</v>
      </c>
      <c r="O194" t="str">
        <f>IF(B194=13,"S","N")</f>
        <v>N</v>
      </c>
    </row>
    <row r="195" spans="1:15" x14ac:dyDescent="0.2">
      <c r="A195" t="s">
        <v>15</v>
      </c>
      <c r="B195">
        <v>6</v>
      </c>
      <c r="C195" s="3">
        <v>43908</v>
      </c>
      <c r="D195" s="9">
        <v>83</v>
      </c>
      <c r="E195">
        <v>12.56</v>
      </c>
      <c r="G195" s="9">
        <v>4</v>
      </c>
      <c r="H195" s="9">
        <v>1</v>
      </c>
      <c r="I195" s="3"/>
      <c r="J195" t="str">
        <f>IF(C195&gt;DATE(2020,3,22),"Si","No")</f>
        <v>No</v>
      </c>
      <c r="K195" t="s">
        <v>55</v>
      </c>
      <c r="L195" t="str">
        <f>IF(C195&gt;DATE(2020,3,15),IF(C195&gt;DATE(2020,3,22),"Fuerte","Debil"),"No")</f>
        <v>Debil</v>
      </c>
      <c r="M195">
        <f>VLOOKUP(A195,Dias_Madrid!$A$1:$B$19,2,FALSE)</f>
        <v>6</v>
      </c>
      <c r="N195" t="str">
        <f>IF(C195&gt;DATE(2020,4,1),"Si","No")</f>
        <v>No</v>
      </c>
      <c r="O195" t="str">
        <f>IF(B195=13,"S","N")</f>
        <v>N</v>
      </c>
    </row>
    <row r="196" spans="1:15" x14ac:dyDescent="0.2">
      <c r="A196" t="s">
        <v>15</v>
      </c>
      <c r="B196">
        <v>6</v>
      </c>
      <c r="C196" s="3">
        <v>43909</v>
      </c>
      <c r="D196" s="9">
        <v>144</v>
      </c>
      <c r="E196">
        <v>23.06</v>
      </c>
      <c r="G196" s="9">
        <v>7</v>
      </c>
      <c r="H196" s="9">
        <v>1</v>
      </c>
      <c r="I196" s="3"/>
      <c r="J196" t="str">
        <f>IF(C196&gt;DATE(2020,3,22),"Si","No")</f>
        <v>No</v>
      </c>
      <c r="K196" t="s">
        <v>55</v>
      </c>
      <c r="L196" t="str">
        <f>IF(C196&gt;DATE(2020,3,15),IF(C196&gt;DATE(2020,3,22),"Fuerte","Debil"),"No")</f>
        <v>Debil</v>
      </c>
      <c r="M196">
        <f>VLOOKUP(A196,Dias_Madrid!$A$1:$B$19,2,FALSE)</f>
        <v>6</v>
      </c>
      <c r="N196" t="str">
        <f>IF(C196&gt;DATE(2020,4,1),"Si","No")</f>
        <v>No</v>
      </c>
      <c r="O196" t="str">
        <f>IF(B196=13,"S","N")</f>
        <v>N</v>
      </c>
    </row>
    <row r="197" spans="1:15" x14ac:dyDescent="0.2">
      <c r="A197" t="s">
        <v>15</v>
      </c>
      <c r="B197">
        <v>6</v>
      </c>
      <c r="C197" s="3">
        <v>43910</v>
      </c>
      <c r="D197">
        <v>215</v>
      </c>
      <c r="E197">
        <v>35.28</v>
      </c>
      <c r="F197">
        <v>92</v>
      </c>
      <c r="G197">
        <v>9</v>
      </c>
      <c r="H197">
        <v>2</v>
      </c>
      <c r="I197" s="3"/>
      <c r="J197" t="str">
        <f>IF(C197&gt;DATE(2020,3,22),"Si","No")</f>
        <v>No</v>
      </c>
      <c r="K197" t="s">
        <v>55</v>
      </c>
      <c r="L197" t="str">
        <f>IF(C197&gt;DATE(2020,3,15),IF(C197&gt;DATE(2020,3,22),"Fuerte","Debil"),"No")</f>
        <v>Debil</v>
      </c>
      <c r="M197">
        <f>VLOOKUP(A197,Dias_Madrid!$A$1:$B$19,2,FALSE)</f>
        <v>6</v>
      </c>
      <c r="N197" t="str">
        <f>IF(C197&gt;DATE(2020,4,1),"Si","No")</f>
        <v>No</v>
      </c>
      <c r="O197" t="str">
        <f>IF(B197=13,"S","N")</f>
        <v>N</v>
      </c>
    </row>
    <row r="198" spans="1:15" x14ac:dyDescent="0.2">
      <c r="A198" t="s">
        <v>15</v>
      </c>
      <c r="B198">
        <v>6</v>
      </c>
      <c r="C198" s="3">
        <v>43911</v>
      </c>
      <c r="D198">
        <v>282</v>
      </c>
      <c r="E198">
        <v>46.47</v>
      </c>
      <c r="F198">
        <v>116</v>
      </c>
      <c r="G198">
        <v>9</v>
      </c>
      <c r="H198">
        <v>5</v>
      </c>
      <c r="I198" s="3"/>
      <c r="J198" t="str">
        <f>IF(C198&gt;DATE(2020,3,22),"Si","No")</f>
        <v>No</v>
      </c>
      <c r="K198" t="s">
        <v>55</v>
      </c>
      <c r="L198" t="str">
        <f>IF(C198&gt;DATE(2020,3,15),IF(C198&gt;DATE(2020,3,22),"Fuerte","Debil"),"No")</f>
        <v>Debil</v>
      </c>
      <c r="M198">
        <f>VLOOKUP(A198,Dias_Madrid!$A$1:$B$19,2,FALSE)</f>
        <v>6</v>
      </c>
      <c r="N198" t="str">
        <f>IF(C198&gt;DATE(2020,4,1),"Si","No")</f>
        <v>No</v>
      </c>
      <c r="O198" t="str">
        <f>IF(B198=13,"S","N")</f>
        <v>N</v>
      </c>
    </row>
    <row r="199" spans="1:15" x14ac:dyDescent="0.2">
      <c r="A199" t="s">
        <v>15</v>
      </c>
      <c r="B199">
        <v>6</v>
      </c>
      <c r="C199" s="3">
        <v>43912</v>
      </c>
      <c r="D199">
        <v>347</v>
      </c>
      <c r="E199">
        <v>57.65</v>
      </c>
      <c r="F199">
        <v>157</v>
      </c>
      <c r="G199">
        <v>14</v>
      </c>
      <c r="H199">
        <v>6</v>
      </c>
      <c r="I199">
        <v>11</v>
      </c>
      <c r="J199" t="str">
        <f>IF(C199&gt;DATE(2020,3,22),"Si","No")</f>
        <v>No</v>
      </c>
      <c r="K199" t="s">
        <v>55</v>
      </c>
      <c r="L199" t="str">
        <f>IF(C199&gt;DATE(2020,3,15),IF(C199&gt;DATE(2020,3,22),"Fuerte","Debil"),"No")</f>
        <v>Debil</v>
      </c>
      <c r="M199">
        <f>VLOOKUP(A199,Dias_Madrid!$A$1:$B$19,2,FALSE)</f>
        <v>6</v>
      </c>
      <c r="N199" t="str">
        <f>IF(C199&gt;DATE(2020,4,1),"Si","No")</f>
        <v>No</v>
      </c>
      <c r="O199" t="str">
        <f>IF(B199=13,"S","N")</f>
        <v>N</v>
      </c>
    </row>
    <row r="200" spans="1:15" x14ac:dyDescent="0.2">
      <c r="A200" t="s">
        <v>15</v>
      </c>
      <c r="B200">
        <v>6</v>
      </c>
      <c r="C200" s="3">
        <v>43913</v>
      </c>
      <c r="D200">
        <v>425</v>
      </c>
      <c r="E200">
        <v>71.069999999999993</v>
      </c>
      <c r="F200">
        <v>200</v>
      </c>
      <c r="G200">
        <v>16</v>
      </c>
      <c r="H200">
        <v>9</v>
      </c>
      <c r="I200">
        <v>12</v>
      </c>
      <c r="J200" t="str">
        <f>IF(C200&gt;DATE(2020,3,22),"Si","No")</f>
        <v>Si</v>
      </c>
      <c r="K200" t="s">
        <v>55</v>
      </c>
      <c r="L200" t="str">
        <f>IF(C200&gt;DATE(2020,3,15),IF(C200&gt;DATE(2020,3,22),"Fuerte","Debil"),"No")</f>
        <v>Fuerte</v>
      </c>
      <c r="M200">
        <f>VLOOKUP(A200,Dias_Madrid!$A$1:$B$19,2,FALSE)</f>
        <v>6</v>
      </c>
      <c r="N200" t="str">
        <f>IF(C200&gt;DATE(2020,4,1),"Si","No")</f>
        <v>No</v>
      </c>
      <c r="O200" t="str">
        <f>IF(B200=13,"S","N")</f>
        <v>N</v>
      </c>
    </row>
    <row r="201" spans="1:15" x14ac:dyDescent="0.2">
      <c r="A201" t="s">
        <v>15</v>
      </c>
      <c r="B201">
        <v>6</v>
      </c>
      <c r="C201" s="3">
        <v>43914</v>
      </c>
      <c r="D201">
        <v>510</v>
      </c>
      <c r="E201">
        <v>85.57</v>
      </c>
      <c r="F201">
        <v>241</v>
      </c>
      <c r="G201">
        <v>18</v>
      </c>
      <c r="H201">
        <v>14</v>
      </c>
      <c r="I201">
        <v>12</v>
      </c>
      <c r="J201" t="str">
        <f>IF(C201&gt;DATE(2020,3,22),"Si","No")</f>
        <v>Si</v>
      </c>
      <c r="K201" t="s">
        <v>55</v>
      </c>
      <c r="L201" t="str">
        <f>IF(C201&gt;DATE(2020,3,15),IF(C201&gt;DATE(2020,3,22),"Fuerte","Debil"),"No")</f>
        <v>Fuerte</v>
      </c>
      <c r="M201">
        <f>VLOOKUP(A201,Dias_Madrid!$A$1:$B$19,2,FALSE)</f>
        <v>6</v>
      </c>
      <c r="N201" t="str">
        <f>IF(C201&gt;DATE(2020,4,1),"Si","No")</f>
        <v>No</v>
      </c>
      <c r="O201" t="str">
        <f>IF(B201=13,"S","N")</f>
        <v>N</v>
      </c>
    </row>
    <row r="202" spans="1:15" x14ac:dyDescent="0.2">
      <c r="A202" t="s">
        <v>15</v>
      </c>
      <c r="B202">
        <v>6</v>
      </c>
      <c r="C202" s="3">
        <v>43915</v>
      </c>
      <c r="D202">
        <v>671</v>
      </c>
      <c r="E202">
        <v>112.55</v>
      </c>
      <c r="F202">
        <v>300</v>
      </c>
      <c r="G202">
        <v>26</v>
      </c>
      <c r="H202">
        <v>17</v>
      </c>
      <c r="I202">
        <v>14</v>
      </c>
      <c r="J202" t="str">
        <f>IF(C202&gt;DATE(2020,3,22),"Si","No")</f>
        <v>Si</v>
      </c>
      <c r="K202" t="s">
        <v>55</v>
      </c>
      <c r="L202" t="str">
        <f>IF(C202&gt;DATE(2020,3,15),IF(C202&gt;DATE(2020,3,22),"Fuerte","Debil"),"No")</f>
        <v>Fuerte</v>
      </c>
      <c r="M202">
        <f>VLOOKUP(A202,Dias_Madrid!$A$1:$B$19,2,FALSE)</f>
        <v>6</v>
      </c>
      <c r="N202" t="str">
        <f>IF(C202&gt;DATE(2020,4,1),"Si","No")</f>
        <v>No</v>
      </c>
      <c r="O202" t="str">
        <f>IF(B202=13,"S","N")</f>
        <v>N</v>
      </c>
    </row>
    <row r="203" spans="1:15" x14ac:dyDescent="0.2">
      <c r="A203" t="s">
        <v>15</v>
      </c>
      <c r="B203">
        <v>6</v>
      </c>
      <c r="C203" s="3">
        <v>43916</v>
      </c>
      <c r="D203">
        <v>810</v>
      </c>
      <c r="E203">
        <v>134.41</v>
      </c>
      <c r="F203">
        <v>355</v>
      </c>
      <c r="G203">
        <v>29</v>
      </c>
      <c r="H203">
        <v>21</v>
      </c>
      <c r="I203">
        <v>19</v>
      </c>
      <c r="J203" t="str">
        <f>IF(C203&gt;DATE(2020,3,22),"Si","No")</f>
        <v>Si</v>
      </c>
      <c r="K203" t="s">
        <v>55</v>
      </c>
      <c r="L203" t="str">
        <f>IF(C203&gt;DATE(2020,3,15),IF(C203&gt;DATE(2020,3,22),"Fuerte","Debil"),"No")</f>
        <v>Fuerte</v>
      </c>
      <c r="M203">
        <f>VLOOKUP(A203,Dias_Madrid!$A$1:$B$19,2,FALSE)</f>
        <v>6</v>
      </c>
      <c r="N203" t="str">
        <f>IF(C203&gt;DATE(2020,4,1),"Si","No")</f>
        <v>No</v>
      </c>
      <c r="O203" t="str">
        <f>IF(B203=13,"S","N")</f>
        <v>N</v>
      </c>
    </row>
    <row r="204" spans="1:15" x14ac:dyDescent="0.2">
      <c r="A204" t="s">
        <v>15</v>
      </c>
      <c r="B204">
        <v>6</v>
      </c>
      <c r="C204" s="3">
        <v>43917</v>
      </c>
      <c r="D204">
        <v>937</v>
      </c>
      <c r="E204">
        <v>155.91999999999999</v>
      </c>
      <c r="F204">
        <v>406</v>
      </c>
      <c r="G204">
        <v>37</v>
      </c>
      <c r="H204">
        <v>22</v>
      </c>
      <c r="I204">
        <v>21</v>
      </c>
      <c r="J204" t="str">
        <f>IF(C204&gt;DATE(2020,3,22),"Si","No")</f>
        <v>Si</v>
      </c>
      <c r="K204" t="s">
        <v>55</v>
      </c>
      <c r="L204" t="str">
        <f>IF(C204&gt;DATE(2020,3,15),IF(C204&gt;DATE(2020,3,22),"Fuerte","Debil"),"No")</f>
        <v>Fuerte</v>
      </c>
      <c r="M204">
        <f>VLOOKUP(A204,Dias_Madrid!$A$1:$B$19,2,FALSE)</f>
        <v>6</v>
      </c>
      <c r="N204" t="str">
        <f>IF(C204&gt;DATE(2020,4,1),"Si","No")</f>
        <v>No</v>
      </c>
      <c r="O204" t="str">
        <f>IF(B204=13,"S","N")</f>
        <v>N</v>
      </c>
    </row>
    <row r="205" spans="1:15" x14ac:dyDescent="0.2">
      <c r="A205" t="s">
        <v>15</v>
      </c>
      <c r="B205">
        <v>6</v>
      </c>
      <c r="C205" s="3">
        <v>43918</v>
      </c>
      <c r="D205">
        <v>1023</v>
      </c>
      <c r="E205">
        <v>167.28</v>
      </c>
      <c r="F205">
        <v>449</v>
      </c>
      <c r="G205">
        <v>40</v>
      </c>
      <c r="H205">
        <v>26</v>
      </c>
      <c r="I205">
        <v>25</v>
      </c>
      <c r="J205" t="str">
        <f>IF(C205&gt;DATE(2020,3,22),"Si","No")</f>
        <v>Si</v>
      </c>
      <c r="K205" t="s">
        <v>55</v>
      </c>
      <c r="L205" t="str">
        <f>IF(C205&gt;DATE(2020,3,15),IF(C205&gt;DATE(2020,3,22),"Fuerte","Debil"),"No")</f>
        <v>Fuerte</v>
      </c>
      <c r="M205">
        <f>VLOOKUP(A205,Dias_Madrid!$A$1:$B$19,2,FALSE)</f>
        <v>6</v>
      </c>
      <c r="N205" t="str">
        <f>IF(C205&gt;DATE(2020,4,1),"Si","No")</f>
        <v>No</v>
      </c>
      <c r="O205" t="str">
        <f>IF(B205=13,"S","N")</f>
        <v>N</v>
      </c>
    </row>
    <row r="206" spans="1:15" x14ac:dyDescent="0.2">
      <c r="A206" t="s">
        <v>15</v>
      </c>
      <c r="B206">
        <v>6</v>
      </c>
      <c r="C206" s="3">
        <v>43919</v>
      </c>
      <c r="D206" s="2">
        <v>1100</v>
      </c>
      <c r="E206">
        <v>179.32</v>
      </c>
      <c r="F206">
        <v>481</v>
      </c>
      <c r="G206">
        <v>46</v>
      </c>
      <c r="H206">
        <v>27</v>
      </c>
      <c r="I206">
        <v>24</v>
      </c>
      <c r="J206" t="str">
        <f>IF(C206&gt;DATE(2020,3,22),"Si","No")</f>
        <v>Si</v>
      </c>
      <c r="K206" t="s">
        <v>55</v>
      </c>
      <c r="L206" t="str">
        <f>IF(C206&gt;DATE(2020,3,15),IF(C206&gt;DATE(2020,3,22),"Fuerte","Debil"),"No")</f>
        <v>Fuerte</v>
      </c>
      <c r="M206">
        <f>VLOOKUP(A206,Dias_Madrid!$A$1:$B$19,2,FALSE)</f>
        <v>6</v>
      </c>
      <c r="N206" t="str">
        <f>IF(C206&gt;DATE(2020,4,1),"Si","No")</f>
        <v>No</v>
      </c>
      <c r="O206" t="str">
        <f>IF(B206=13,"S","N")</f>
        <v>N</v>
      </c>
    </row>
    <row r="207" spans="1:15" x14ac:dyDescent="0.2">
      <c r="A207" t="s">
        <v>15</v>
      </c>
      <c r="B207">
        <v>6</v>
      </c>
      <c r="C207" s="3">
        <v>43920</v>
      </c>
      <c r="D207" s="2">
        <v>1171</v>
      </c>
      <c r="E207" s="2">
        <v>191.54</v>
      </c>
      <c r="F207">
        <v>522</v>
      </c>
      <c r="G207">
        <v>50</v>
      </c>
      <c r="H207">
        <v>37</v>
      </c>
      <c r="I207">
        <v>35</v>
      </c>
      <c r="J207" t="str">
        <f>IF(C207&gt;DATE(2020,3,22),"Si","No")</f>
        <v>Si</v>
      </c>
      <c r="K207" t="s">
        <v>55</v>
      </c>
      <c r="L207" t="str">
        <f>IF(C207&gt;DATE(2020,3,15),IF(C207&gt;DATE(2020,3,22),"Fuerte","Debil"),"No")</f>
        <v>Fuerte</v>
      </c>
      <c r="M207">
        <f>VLOOKUP(A207,Dias_Madrid!$A$1:$B$19,2,FALSE)</f>
        <v>6</v>
      </c>
      <c r="N207" t="str">
        <f>IF(C207&gt;DATE(2020,4,1),"Si","No")</f>
        <v>No</v>
      </c>
      <c r="O207" t="str">
        <f>IF(B207=13,"S","N")</f>
        <v>N</v>
      </c>
    </row>
    <row r="208" spans="1:15" x14ac:dyDescent="0.2">
      <c r="A208" t="s">
        <v>15</v>
      </c>
      <c r="B208">
        <v>6</v>
      </c>
      <c r="C208" s="3">
        <v>43921</v>
      </c>
      <c r="D208" s="2">
        <v>1213</v>
      </c>
      <c r="E208" s="2">
        <v>197.05</v>
      </c>
      <c r="F208" s="2">
        <v>543</v>
      </c>
      <c r="G208">
        <v>54</v>
      </c>
      <c r="H208" s="2">
        <v>54</v>
      </c>
      <c r="I208">
        <v>43</v>
      </c>
      <c r="J208" t="str">
        <f>IF(C208&gt;DATE(2020,3,22),"Si","No")</f>
        <v>Si</v>
      </c>
      <c r="K208" t="s">
        <v>55</v>
      </c>
      <c r="L208" t="str">
        <f>IF(C208&gt;DATE(2020,3,15),IF(C208&gt;DATE(2020,3,22),"Fuerte","Debil"),"No")</f>
        <v>Fuerte</v>
      </c>
      <c r="M208">
        <f>VLOOKUP(A208,Dias_Madrid!$A$1:$B$19,2,FALSE)</f>
        <v>6</v>
      </c>
      <c r="N208" t="str">
        <f>IF(C208&gt;DATE(2020,4,1),"Si","No")</f>
        <v>No</v>
      </c>
      <c r="O208" t="str">
        <f>IF(B208=13,"S","N")</f>
        <v>N</v>
      </c>
    </row>
    <row r="209" spans="1:15" x14ac:dyDescent="0.2">
      <c r="A209" t="s">
        <v>15</v>
      </c>
      <c r="B209">
        <v>6</v>
      </c>
      <c r="C209" s="3">
        <v>43922</v>
      </c>
      <c r="D209" s="2">
        <v>1268</v>
      </c>
      <c r="E209" s="2">
        <v>203.93</v>
      </c>
      <c r="F209" s="2">
        <v>567</v>
      </c>
      <c r="G209">
        <v>57</v>
      </c>
      <c r="H209">
        <v>60</v>
      </c>
      <c r="I209">
        <v>60</v>
      </c>
      <c r="J209" t="str">
        <f>IF(C209&gt;DATE(2020,3,22),"Si","No")</f>
        <v>Si</v>
      </c>
      <c r="K209" t="s">
        <v>55</v>
      </c>
      <c r="L209" t="str">
        <f>IF(C209&gt;DATE(2020,3,15),IF(C209&gt;DATE(2020,3,22),"Fuerte","Debil"),"No")</f>
        <v>Fuerte</v>
      </c>
      <c r="M209">
        <f>VLOOKUP(A209,Dias_Madrid!$A$1:$B$19,2,FALSE)</f>
        <v>6</v>
      </c>
      <c r="N209" t="str">
        <f>IF(C209&gt;DATE(2020,4,1),"Si","No")</f>
        <v>No</v>
      </c>
      <c r="O209" t="str">
        <f>IF(B209=13,"S","N")</f>
        <v>N</v>
      </c>
    </row>
    <row r="210" spans="1:15" x14ac:dyDescent="0.2">
      <c r="A210" t="s">
        <v>15</v>
      </c>
      <c r="B210">
        <v>6</v>
      </c>
      <c r="C210" s="3">
        <v>43923</v>
      </c>
      <c r="D210" s="2">
        <v>1321</v>
      </c>
      <c r="E210" s="2">
        <v>202.55</v>
      </c>
      <c r="F210" s="2">
        <v>592</v>
      </c>
      <c r="G210">
        <v>59</v>
      </c>
      <c r="H210">
        <v>64</v>
      </c>
      <c r="I210">
        <v>74</v>
      </c>
      <c r="J210" t="str">
        <f>IF(C210&gt;DATE(2020,3,22),"Si","No")</f>
        <v>Si</v>
      </c>
      <c r="K210" t="s">
        <v>55</v>
      </c>
      <c r="L210" t="str">
        <f>IF(C210&gt;DATE(2020,3,15),IF(C210&gt;DATE(2020,3,22),"Fuerte","Debil"),"No")</f>
        <v>Fuerte</v>
      </c>
      <c r="M210">
        <f>VLOOKUP(A210,Dias_Madrid!$A$1:$B$19,2,FALSE)</f>
        <v>6</v>
      </c>
      <c r="N210" t="str">
        <f>IF(C210&gt;DATE(2020,4,1),"Si","No")</f>
        <v>Si</v>
      </c>
      <c r="O210" t="str">
        <f>IF(B210=13,"S","N")</f>
        <v>N</v>
      </c>
    </row>
    <row r="211" spans="1:15" x14ac:dyDescent="0.2">
      <c r="A211" s="18" t="s">
        <v>15</v>
      </c>
      <c r="B211" s="18">
        <v>6</v>
      </c>
      <c r="C211" s="3">
        <v>43924</v>
      </c>
      <c r="D211" s="19">
        <v>1384</v>
      </c>
      <c r="E211" s="19">
        <v>201</v>
      </c>
      <c r="F211" s="19">
        <v>619</v>
      </c>
      <c r="G211" s="18">
        <v>60</v>
      </c>
      <c r="H211" s="18">
        <v>68</v>
      </c>
      <c r="I211" s="18">
        <v>99</v>
      </c>
      <c r="J211" t="str">
        <f>IF(C211&gt;DATE(2020,3,22),"Si","No")</f>
        <v>Si</v>
      </c>
      <c r="K211" t="s">
        <v>55</v>
      </c>
      <c r="L211" t="str">
        <f>IF(C211&gt;DATE(2020,3,15),IF(C211&gt;DATE(2020,3,22),"Fuerte","Debil"),"No")</f>
        <v>Fuerte</v>
      </c>
      <c r="M211">
        <f>VLOOKUP(A211,Dias_Madrid!$A$1:$B$19,2,FALSE)</f>
        <v>6</v>
      </c>
      <c r="N211" t="str">
        <f>IF(C211&gt;DATE(2020,4,1),"Si","No")</f>
        <v>Si</v>
      </c>
      <c r="O211" t="str">
        <f>IF(B211=13,"S","N")</f>
        <v>N</v>
      </c>
    </row>
    <row r="212" spans="1:15" x14ac:dyDescent="0.2">
      <c r="A212" t="s">
        <v>15</v>
      </c>
      <c r="B212">
        <v>6</v>
      </c>
      <c r="C212" s="3">
        <v>43925</v>
      </c>
      <c r="D212" s="2">
        <v>1441</v>
      </c>
      <c r="E212" s="2">
        <v>199.46</v>
      </c>
      <c r="F212" s="2">
        <v>639</v>
      </c>
      <c r="G212">
        <v>62</v>
      </c>
      <c r="H212">
        <v>68</v>
      </c>
      <c r="I212">
        <v>113</v>
      </c>
      <c r="J212" t="str">
        <f>IF(C212&gt;DATE(2020,3,22),"Si","No")</f>
        <v>Si</v>
      </c>
      <c r="K212" t="s">
        <v>55</v>
      </c>
      <c r="L212" t="str">
        <f>IF(C212&gt;DATE(2020,3,15),IF(C212&gt;DATE(2020,3,22),"Fuerte","Debil"),"No")</f>
        <v>Fuerte</v>
      </c>
      <c r="M212">
        <f>VLOOKUP(A212,Dias_Madrid!$A$1:$B$19,2,FALSE)</f>
        <v>6</v>
      </c>
      <c r="N212" t="str">
        <f>IF(C212&gt;DATE(2020,4,1),"Si","No")</f>
        <v>Si</v>
      </c>
      <c r="O212" t="str">
        <f>IF(B212=13,"S","N")</f>
        <v>N</v>
      </c>
    </row>
    <row r="213" spans="1:15" x14ac:dyDescent="0.2">
      <c r="A213" t="s">
        <v>15</v>
      </c>
      <c r="B213">
        <v>6</v>
      </c>
      <c r="C213" s="3">
        <v>43926</v>
      </c>
      <c r="D213" s="2">
        <v>1483</v>
      </c>
      <c r="E213" s="2">
        <v>195.5</v>
      </c>
      <c r="F213" s="2">
        <v>658</v>
      </c>
      <c r="G213">
        <v>65</v>
      </c>
      <c r="H213" s="2">
        <v>77</v>
      </c>
      <c r="I213" s="2">
        <v>118</v>
      </c>
      <c r="J213" t="str">
        <f>IF(C213&gt;DATE(2020,3,22),"Si","No")</f>
        <v>Si</v>
      </c>
      <c r="K213" t="s">
        <v>55</v>
      </c>
      <c r="L213" t="str">
        <f>IF(C213&gt;DATE(2020,3,15),IF(C213&gt;DATE(2020,3,22),"Fuerte","Debil"),"No")</f>
        <v>Fuerte</v>
      </c>
      <c r="M213">
        <f>VLOOKUP(A213,Dias_Madrid!$A$1:$B$19,2,FALSE)</f>
        <v>6</v>
      </c>
      <c r="N213" t="str">
        <f>IF(C213&gt;DATE(2020,4,1),"Si","No")</f>
        <v>Si</v>
      </c>
      <c r="O213" t="str">
        <f>IF(B213=13,"S","N")</f>
        <v>N</v>
      </c>
    </row>
    <row r="214" spans="1:15" x14ac:dyDescent="0.2">
      <c r="A214" t="s">
        <v>15</v>
      </c>
      <c r="B214">
        <v>6</v>
      </c>
      <c r="C214" s="3">
        <v>43927</v>
      </c>
      <c r="D214" s="2">
        <v>1501</v>
      </c>
      <c r="E214" s="2">
        <v>185.17</v>
      </c>
      <c r="F214" s="2">
        <v>677</v>
      </c>
      <c r="G214">
        <v>66</v>
      </c>
      <c r="H214" s="2">
        <v>85</v>
      </c>
      <c r="I214" s="2">
        <v>129</v>
      </c>
      <c r="J214" t="str">
        <f>IF(C214&gt;DATE(2020,3,22),"Si","No")</f>
        <v>Si</v>
      </c>
      <c r="K214" t="s">
        <v>55</v>
      </c>
      <c r="L214" t="str">
        <f>IF(C214&gt;DATE(2020,3,15),IF(C214&gt;DATE(2020,3,22),"Fuerte","Debil"),"No")</f>
        <v>Fuerte</v>
      </c>
      <c r="M214">
        <f>VLOOKUP(A214,Dias_Madrid!$A$1:$B$19,2,FALSE)</f>
        <v>6</v>
      </c>
      <c r="N214" t="str">
        <f>IF(C214&gt;DATE(2020,4,1),"Si","No")</f>
        <v>Si</v>
      </c>
      <c r="O214" t="str">
        <f>IF(B214=13,"S","N")</f>
        <v>N</v>
      </c>
    </row>
    <row r="215" spans="1:15" x14ac:dyDescent="0.2">
      <c r="A215" t="s">
        <v>15</v>
      </c>
      <c r="B215">
        <v>6</v>
      </c>
      <c r="C215" s="3">
        <v>43928</v>
      </c>
      <c r="D215" s="2">
        <v>1572</v>
      </c>
      <c r="E215" s="2">
        <v>182.76</v>
      </c>
      <c r="F215" s="2">
        <v>700</v>
      </c>
      <c r="G215">
        <v>69</v>
      </c>
      <c r="H215" s="2">
        <v>92</v>
      </c>
      <c r="I215" s="2">
        <v>175</v>
      </c>
      <c r="J215" t="str">
        <f>IF(C215&gt;DATE(2020,3,22),"Si","No")</f>
        <v>Si</v>
      </c>
      <c r="K215" t="s">
        <v>55</v>
      </c>
      <c r="L215" t="str">
        <f>IF(C215&gt;DATE(2020,3,15),IF(C215&gt;DATE(2020,3,22),"Fuerte","Debil"),"No")</f>
        <v>Fuerte</v>
      </c>
      <c r="M215">
        <f>VLOOKUP(A215,Dias_Madrid!$A$1:$B$19,2,FALSE)</f>
        <v>6</v>
      </c>
      <c r="N215" t="str">
        <f>IF(C215&gt;DATE(2020,4,1),"Si","No")</f>
        <v>Si</v>
      </c>
      <c r="O215" t="str">
        <f>IF(B215=13,"S","N")</f>
        <v>N</v>
      </c>
    </row>
    <row r="216" spans="1:15" x14ac:dyDescent="0.2">
      <c r="A216" t="s">
        <v>15</v>
      </c>
      <c r="B216">
        <v>6</v>
      </c>
      <c r="C216" s="3">
        <v>43929</v>
      </c>
      <c r="D216" s="2">
        <v>1619</v>
      </c>
      <c r="E216" s="2">
        <v>163.15</v>
      </c>
      <c r="F216" s="2">
        <v>720</v>
      </c>
      <c r="G216">
        <v>71</v>
      </c>
      <c r="H216" s="2">
        <v>98</v>
      </c>
      <c r="I216" s="2">
        <v>214</v>
      </c>
      <c r="J216" t="str">
        <f>IF(C216&gt;DATE(2020,3,22),"Si","No")</f>
        <v>Si</v>
      </c>
      <c r="K216" t="s">
        <v>55</v>
      </c>
      <c r="L216" t="str">
        <f>IF(C216&gt;DATE(2020,3,15),IF(C216&gt;DATE(2020,3,22),"Fuerte","Debil"),"No")</f>
        <v>Fuerte</v>
      </c>
      <c r="M216">
        <f>VLOOKUP(A216,Dias_Madrid!$A$1:$B$19,2,FALSE)</f>
        <v>6</v>
      </c>
      <c r="N216" t="str">
        <f>IF(C216&gt;DATE(2020,4,1),"Si","No")</f>
        <v>Si</v>
      </c>
      <c r="O216" t="str">
        <f>IF(B216=13,"S","N")</f>
        <v>N</v>
      </c>
    </row>
    <row r="217" spans="1:15" x14ac:dyDescent="0.2">
      <c r="A217" t="s">
        <v>15</v>
      </c>
      <c r="B217">
        <v>6</v>
      </c>
      <c r="C217" s="3">
        <v>43930</v>
      </c>
      <c r="D217" s="2">
        <v>1659</v>
      </c>
      <c r="E217" s="2">
        <v>146.11000000000001</v>
      </c>
      <c r="F217" s="2">
        <v>747</v>
      </c>
      <c r="G217">
        <v>73</v>
      </c>
      <c r="H217" s="2">
        <v>102</v>
      </c>
      <c r="I217" s="2">
        <v>265</v>
      </c>
      <c r="J217" t="str">
        <f>IF(C217&gt;DATE(2020,3,22),"Si","No")</f>
        <v>Si</v>
      </c>
      <c r="K217" t="s">
        <v>55</v>
      </c>
      <c r="L217" t="str">
        <f>IF(C217&gt;DATE(2020,3,15),IF(C217&gt;DATE(2020,3,22),"Fuerte","Debil"),"No")</f>
        <v>Fuerte</v>
      </c>
      <c r="M217">
        <f>VLOOKUP(A217,Dias_Madrid!$A$1:$B$19,2,FALSE)</f>
        <v>6</v>
      </c>
      <c r="N217" t="str">
        <f>IF(C217&gt;DATE(2020,4,1),"Si","No")</f>
        <v>Si</v>
      </c>
      <c r="O217" t="str">
        <f>IF(B217=13,"S","N")</f>
        <v>N</v>
      </c>
    </row>
    <row r="218" spans="1:15" x14ac:dyDescent="0.2">
      <c r="A218" t="s">
        <v>17</v>
      </c>
      <c r="B218">
        <v>7</v>
      </c>
      <c r="C218" s="3">
        <v>43895</v>
      </c>
      <c r="D218" s="2">
        <v>11</v>
      </c>
      <c r="E218">
        <v>0.46</v>
      </c>
      <c r="G218">
        <v>1</v>
      </c>
      <c r="H218">
        <v>0</v>
      </c>
      <c r="I218" s="3"/>
      <c r="J218" t="str">
        <f>IF(C218&gt;DATE(2020,3,22),"Si","No")</f>
        <v>No</v>
      </c>
      <c r="K218" t="s">
        <v>55</v>
      </c>
      <c r="L218" t="str">
        <f>IF(C218&gt;DATE(2020,3,15),IF(C218&gt;DATE(2020,3,22),"Fuerte","Debil"),"No")</f>
        <v>No</v>
      </c>
      <c r="M218">
        <f>VLOOKUP(A218,Dias_Madrid!$A$1:$B$19,2,FALSE)</f>
        <v>3</v>
      </c>
      <c r="N218" t="str">
        <f>IF(C218&gt;DATE(2020,4,1),"Si","No")</f>
        <v>No</v>
      </c>
      <c r="O218" t="str">
        <f>IF(B218=13,"S","N")</f>
        <v>N</v>
      </c>
    </row>
    <row r="219" spans="1:15" x14ac:dyDescent="0.2">
      <c r="A219" t="s">
        <v>17</v>
      </c>
      <c r="B219">
        <v>7</v>
      </c>
      <c r="C219" s="3">
        <v>43896</v>
      </c>
      <c r="D219">
        <v>11</v>
      </c>
      <c r="E219">
        <v>0.46</v>
      </c>
      <c r="G219">
        <v>1</v>
      </c>
      <c r="H219">
        <v>0</v>
      </c>
      <c r="I219" s="3"/>
      <c r="J219" t="str">
        <f>IF(C219&gt;DATE(2020,3,22),"Si","No")</f>
        <v>No</v>
      </c>
      <c r="K219" t="s">
        <v>55</v>
      </c>
      <c r="L219" t="str">
        <f>IF(C219&gt;DATE(2020,3,15),IF(C219&gt;DATE(2020,3,22),"Fuerte","Debil"),"No")</f>
        <v>No</v>
      </c>
      <c r="M219">
        <f>VLOOKUP(A219,Dias_Madrid!$A$1:$B$19,2,FALSE)</f>
        <v>3</v>
      </c>
      <c r="N219" t="str">
        <f>IF(C219&gt;DATE(2020,4,1),"Si","No")</f>
        <v>No</v>
      </c>
      <c r="O219" t="str">
        <f>IF(B219=13,"S","N")</f>
        <v>N</v>
      </c>
    </row>
    <row r="220" spans="1:15" x14ac:dyDescent="0.2">
      <c r="A220" t="s">
        <v>17</v>
      </c>
      <c r="B220">
        <v>7</v>
      </c>
      <c r="C220" s="3">
        <v>43897</v>
      </c>
      <c r="D220">
        <v>14</v>
      </c>
      <c r="E220">
        <v>0.57999999999999996</v>
      </c>
      <c r="G220">
        <v>1</v>
      </c>
      <c r="H220">
        <v>0</v>
      </c>
      <c r="I220" s="3"/>
      <c r="J220" t="str">
        <f>IF(C220&gt;DATE(2020,3,22),"Si","No")</f>
        <v>No</v>
      </c>
      <c r="K220" t="s">
        <v>55</v>
      </c>
      <c r="L220" t="str">
        <f>IF(C220&gt;DATE(2020,3,15),IF(C220&gt;DATE(2020,3,22),"Fuerte","Debil"),"No")</f>
        <v>No</v>
      </c>
      <c r="M220">
        <f>VLOOKUP(A220,Dias_Madrid!$A$1:$B$19,2,FALSE)</f>
        <v>3</v>
      </c>
      <c r="N220" t="str">
        <f>IF(C220&gt;DATE(2020,4,1),"Si","No")</f>
        <v>No</v>
      </c>
      <c r="O220" t="str">
        <f>IF(B220=13,"S","N")</f>
        <v>N</v>
      </c>
    </row>
    <row r="221" spans="1:15" x14ac:dyDescent="0.2">
      <c r="A221" t="s">
        <v>17</v>
      </c>
      <c r="B221">
        <v>7</v>
      </c>
      <c r="C221" s="3">
        <v>43898</v>
      </c>
      <c r="D221">
        <v>23</v>
      </c>
      <c r="E221">
        <v>0.96</v>
      </c>
      <c r="G221">
        <v>1</v>
      </c>
      <c r="H221">
        <v>0</v>
      </c>
      <c r="I221" s="3"/>
      <c r="J221" t="str">
        <f>IF(C221&gt;DATE(2020,3,22),"Si","No")</f>
        <v>No</v>
      </c>
      <c r="K221" t="s">
        <v>55</v>
      </c>
      <c r="L221" t="str">
        <f>IF(C221&gt;DATE(2020,3,15),IF(C221&gt;DATE(2020,3,22),"Fuerte","Debil"),"No")</f>
        <v>No</v>
      </c>
      <c r="M221">
        <f>VLOOKUP(A221,Dias_Madrid!$A$1:$B$19,2,FALSE)</f>
        <v>3</v>
      </c>
      <c r="N221" t="str">
        <f>IF(C221&gt;DATE(2020,4,1),"Si","No")</f>
        <v>No</v>
      </c>
      <c r="O221" t="str">
        <f>IF(B221=13,"S","N")</f>
        <v>N</v>
      </c>
    </row>
    <row r="222" spans="1:15" x14ac:dyDescent="0.2">
      <c r="A222" t="s">
        <v>17</v>
      </c>
      <c r="B222">
        <v>7</v>
      </c>
      <c r="C222" s="3">
        <v>43899</v>
      </c>
      <c r="D222">
        <v>56</v>
      </c>
      <c r="E222">
        <v>2.33</v>
      </c>
      <c r="G222">
        <v>2</v>
      </c>
      <c r="H222">
        <v>0</v>
      </c>
      <c r="I222" s="3"/>
      <c r="J222" t="str">
        <f>IF(C222&gt;DATE(2020,3,22),"Si","No")</f>
        <v>No</v>
      </c>
      <c r="K222" t="s">
        <v>55</v>
      </c>
      <c r="L222" t="str">
        <f>IF(C222&gt;DATE(2020,3,15),IF(C222&gt;DATE(2020,3,22),"Fuerte","Debil"),"No")</f>
        <v>No</v>
      </c>
      <c r="M222">
        <f>VLOOKUP(A222,Dias_Madrid!$A$1:$B$19,2,FALSE)</f>
        <v>3</v>
      </c>
      <c r="N222" t="str">
        <f>IF(C222&gt;DATE(2020,4,1),"Si","No")</f>
        <v>No</v>
      </c>
      <c r="O222" t="str">
        <f>IF(B222=13,"S","N")</f>
        <v>N</v>
      </c>
    </row>
    <row r="223" spans="1:15" x14ac:dyDescent="0.2">
      <c r="A223" t="s">
        <v>17</v>
      </c>
      <c r="B223">
        <v>7</v>
      </c>
      <c r="C223" s="3">
        <v>43900</v>
      </c>
      <c r="D223" s="9">
        <v>71</v>
      </c>
      <c r="E223">
        <v>2.96</v>
      </c>
      <c r="G223" s="9">
        <v>2</v>
      </c>
      <c r="H223" s="9">
        <v>0</v>
      </c>
      <c r="I223" s="3"/>
      <c r="J223" t="str">
        <f>IF(C223&gt;DATE(2020,3,22),"Si","No")</f>
        <v>No</v>
      </c>
      <c r="K223" t="s">
        <v>55</v>
      </c>
      <c r="L223" t="str">
        <f>IF(C223&gt;DATE(2020,3,15),IF(C223&gt;DATE(2020,3,22),"Fuerte","Debil"),"No")</f>
        <v>No</v>
      </c>
      <c r="M223">
        <f>VLOOKUP(A223,Dias_Madrid!$A$1:$B$19,2,FALSE)</f>
        <v>3</v>
      </c>
      <c r="N223" t="str">
        <f>IF(C223&gt;DATE(2020,4,1),"Si","No")</f>
        <v>No</v>
      </c>
      <c r="O223" t="str">
        <f>IF(B223=13,"S","N")</f>
        <v>N</v>
      </c>
    </row>
    <row r="224" spans="1:15" x14ac:dyDescent="0.2">
      <c r="A224" t="s">
        <v>17</v>
      </c>
      <c r="B224">
        <v>7</v>
      </c>
      <c r="C224" s="3">
        <v>43901</v>
      </c>
      <c r="D224" s="9">
        <v>92</v>
      </c>
      <c r="E224">
        <v>3.83</v>
      </c>
      <c r="G224" s="9">
        <v>4</v>
      </c>
      <c r="H224" s="9">
        <v>0</v>
      </c>
      <c r="I224" s="3"/>
      <c r="J224" t="str">
        <f>IF(C224&gt;DATE(2020,3,22),"Si","No")</f>
        <v>No</v>
      </c>
      <c r="K224" t="s">
        <v>55</v>
      </c>
      <c r="L224" t="str">
        <f>IF(C224&gt;DATE(2020,3,15),IF(C224&gt;DATE(2020,3,22),"Fuerte","Debil"),"No")</f>
        <v>No</v>
      </c>
      <c r="M224">
        <f>VLOOKUP(A224,Dias_Madrid!$A$1:$B$19,2,FALSE)</f>
        <v>3</v>
      </c>
      <c r="N224" t="str">
        <f>IF(C224&gt;DATE(2020,4,1),"Si","No")</f>
        <v>No</v>
      </c>
      <c r="O224" t="str">
        <f>IF(B224=13,"S","N")</f>
        <v>N</v>
      </c>
    </row>
    <row r="225" spans="1:15" x14ac:dyDescent="0.2">
      <c r="A225" t="s">
        <v>17</v>
      </c>
      <c r="B225">
        <v>7</v>
      </c>
      <c r="C225" s="3">
        <v>43902</v>
      </c>
      <c r="D225" s="9">
        <v>169</v>
      </c>
      <c r="E225">
        <v>6.96</v>
      </c>
      <c r="G225" s="9">
        <v>8</v>
      </c>
      <c r="H225" s="9">
        <v>1</v>
      </c>
      <c r="I225" s="3"/>
      <c r="J225" t="str">
        <f>IF(C225&gt;DATE(2020,3,22),"Si","No")</f>
        <v>No</v>
      </c>
      <c r="K225" t="s">
        <v>55</v>
      </c>
      <c r="L225" t="str">
        <f>IF(C225&gt;DATE(2020,3,15),IF(C225&gt;DATE(2020,3,22),"Fuerte","Debil"),"No")</f>
        <v>No</v>
      </c>
      <c r="M225">
        <f>VLOOKUP(A225,Dias_Madrid!$A$1:$B$19,2,FALSE)</f>
        <v>3</v>
      </c>
      <c r="N225" t="str">
        <f>IF(C225&gt;DATE(2020,4,1),"Si","No")</f>
        <v>No</v>
      </c>
      <c r="O225" t="str">
        <f>IF(B225=13,"S","N")</f>
        <v>N</v>
      </c>
    </row>
    <row r="226" spans="1:15" x14ac:dyDescent="0.2">
      <c r="A226" t="s">
        <v>17</v>
      </c>
      <c r="B226">
        <v>7</v>
      </c>
      <c r="C226" s="3">
        <v>43903</v>
      </c>
      <c r="D226" s="9">
        <v>223</v>
      </c>
      <c r="G226" s="9"/>
      <c r="H226" s="9">
        <v>3</v>
      </c>
      <c r="I226" s="3"/>
      <c r="J226" t="str">
        <f>IF(C226&gt;DATE(2020,3,22),"Si","No")</f>
        <v>No</v>
      </c>
      <c r="K226" t="s">
        <v>55</v>
      </c>
      <c r="L226" t="str">
        <f>IF(C226&gt;DATE(2020,3,15),IF(C226&gt;DATE(2020,3,22),"Fuerte","Debil"),"No")</f>
        <v>No</v>
      </c>
      <c r="M226">
        <f>VLOOKUP(A226,Dias_Madrid!$A$1:$B$19,2,FALSE)</f>
        <v>3</v>
      </c>
      <c r="N226" t="str">
        <f>IF(C226&gt;DATE(2020,4,1),"Si","No")</f>
        <v>No</v>
      </c>
      <c r="O226" t="str">
        <f>IF(B226=13,"S","N")</f>
        <v>N</v>
      </c>
    </row>
    <row r="227" spans="1:15" x14ac:dyDescent="0.2">
      <c r="A227" t="s">
        <v>17</v>
      </c>
      <c r="B227">
        <v>7</v>
      </c>
      <c r="C227" s="3">
        <v>43904</v>
      </c>
      <c r="D227" s="9">
        <v>292</v>
      </c>
      <c r="G227" s="9"/>
      <c r="H227" s="9">
        <v>6</v>
      </c>
      <c r="I227" s="3"/>
      <c r="J227" t="str">
        <f>IF(C227&gt;DATE(2020,3,22),"Si","No")</f>
        <v>No</v>
      </c>
      <c r="K227" t="s">
        <v>55</v>
      </c>
      <c r="L227" t="str">
        <f>IF(C227&gt;DATE(2020,3,15),IF(C227&gt;DATE(2020,3,22),"Fuerte","Debil"),"No")</f>
        <v>No</v>
      </c>
      <c r="M227">
        <f>VLOOKUP(A227,Dias_Madrid!$A$1:$B$19,2,FALSE)</f>
        <v>3</v>
      </c>
      <c r="N227" t="str">
        <f>IF(C227&gt;DATE(2020,4,1),"Si","No")</f>
        <v>No</v>
      </c>
      <c r="O227" t="str">
        <f>IF(B227=13,"S","N")</f>
        <v>N</v>
      </c>
    </row>
    <row r="228" spans="1:15" x14ac:dyDescent="0.2">
      <c r="A228" t="s">
        <v>17</v>
      </c>
      <c r="B228">
        <v>7</v>
      </c>
      <c r="C228" s="3">
        <v>43905</v>
      </c>
      <c r="D228" s="10">
        <v>334</v>
      </c>
      <c r="E228">
        <v>13.79</v>
      </c>
      <c r="G228" s="9">
        <v>24</v>
      </c>
      <c r="H228" s="9">
        <v>9</v>
      </c>
      <c r="I228" s="3"/>
      <c r="J228" t="str">
        <f>IF(C228&gt;DATE(2020,3,22),"Si","No")</f>
        <v>No</v>
      </c>
      <c r="K228" t="s">
        <v>55</v>
      </c>
      <c r="L228" t="str">
        <f>IF(C228&gt;DATE(2020,3,15),IF(C228&gt;DATE(2020,3,22),"Fuerte","Debil"),"No")</f>
        <v>No</v>
      </c>
      <c r="M228">
        <f>VLOOKUP(A228,Dias_Madrid!$A$1:$B$19,2,FALSE)</f>
        <v>3</v>
      </c>
      <c r="N228" t="str">
        <f>IF(C228&gt;DATE(2020,4,1),"Si","No")</f>
        <v>No</v>
      </c>
      <c r="O228" t="str">
        <f>IF(B228=13,"S","N")</f>
        <v>N</v>
      </c>
    </row>
    <row r="229" spans="1:15" x14ac:dyDescent="0.2">
      <c r="A229" t="s">
        <v>17</v>
      </c>
      <c r="B229">
        <v>7</v>
      </c>
      <c r="C229" s="3">
        <v>43906</v>
      </c>
      <c r="D229" s="9">
        <v>431</v>
      </c>
      <c r="E229">
        <v>17.63</v>
      </c>
      <c r="G229" s="9">
        <v>24</v>
      </c>
      <c r="H229" s="9">
        <v>12</v>
      </c>
      <c r="I229" s="3"/>
      <c r="J229" t="str">
        <f>IF(C229&gt;DATE(2020,3,22),"Si","No")</f>
        <v>No</v>
      </c>
      <c r="K229" t="s">
        <v>55</v>
      </c>
      <c r="L229" t="str">
        <f>IF(C229&gt;DATE(2020,3,15),IF(C229&gt;DATE(2020,3,22),"Fuerte","Debil"),"No")</f>
        <v>Debil</v>
      </c>
      <c r="M229">
        <f>VLOOKUP(A229,Dias_Madrid!$A$1:$B$19,2,FALSE)</f>
        <v>3</v>
      </c>
      <c r="N229" t="str">
        <f>IF(C229&gt;DATE(2020,4,1),"Si","No")</f>
        <v>No</v>
      </c>
      <c r="O229" t="str">
        <f>IF(B229=13,"S","N")</f>
        <v>N</v>
      </c>
    </row>
    <row r="230" spans="1:15" x14ac:dyDescent="0.2">
      <c r="A230" t="s">
        <v>17</v>
      </c>
      <c r="B230">
        <v>7</v>
      </c>
      <c r="C230" s="3">
        <v>43907</v>
      </c>
      <c r="D230" s="9">
        <v>668</v>
      </c>
      <c r="E230">
        <v>27.38</v>
      </c>
      <c r="G230" s="9">
        <v>43</v>
      </c>
      <c r="H230" s="9">
        <v>22</v>
      </c>
      <c r="I230" s="3"/>
      <c r="J230" t="str">
        <f>IF(C230&gt;DATE(2020,3,22),"Si","No")</f>
        <v>No</v>
      </c>
      <c r="K230" t="s">
        <v>55</v>
      </c>
      <c r="L230" t="str">
        <f>IF(C230&gt;DATE(2020,3,15),IF(C230&gt;DATE(2020,3,22),"Fuerte","Debil"),"No")</f>
        <v>Debil</v>
      </c>
      <c r="M230">
        <f>VLOOKUP(A230,Dias_Madrid!$A$1:$B$19,2,FALSE)</f>
        <v>3</v>
      </c>
      <c r="N230" t="str">
        <f>IF(C230&gt;DATE(2020,4,1),"Si","No")</f>
        <v>No</v>
      </c>
      <c r="O230" t="str">
        <f>IF(B230=13,"S","N")</f>
        <v>N</v>
      </c>
    </row>
    <row r="231" spans="1:15" x14ac:dyDescent="0.2">
      <c r="A231" t="s">
        <v>17</v>
      </c>
      <c r="B231">
        <v>7</v>
      </c>
      <c r="C231" s="3">
        <v>43908</v>
      </c>
      <c r="D231" s="9">
        <v>868</v>
      </c>
      <c r="E231">
        <v>35.72</v>
      </c>
      <c r="G231" s="9">
        <v>54</v>
      </c>
      <c r="H231" s="9">
        <v>29</v>
      </c>
      <c r="I231" s="3"/>
      <c r="J231" t="str">
        <f>IF(C231&gt;DATE(2020,3,22),"Si","No")</f>
        <v>No</v>
      </c>
      <c r="K231" t="s">
        <v>55</v>
      </c>
      <c r="L231" t="str">
        <f>IF(C231&gt;DATE(2020,3,15),IF(C231&gt;DATE(2020,3,22),"Fuerte","Debil"),"No")</f>
        <v>Debil</v>
      </c>
      <c r="M231">
        <f>VLOOKUP(A231,Dias_Madrid!$A$1:$B$19,2,FALSE)</f>
        <v>3</v>
      </c>
      <c r="N231" t="str">
        <f>IF(C231&gt;DATE(2020,4,1),"Si","No")</f>
        <v>No</v>
      </c>
      <c r="O231" t="str">
        <f>IF(B231=13,"S","N")</f>
        <v>N</v>
      </c>
    </row>
    <row r="232" spans="1:15" x14ac:dyDescent="0.2">
      <c r="A232" t="s">
        <v>17</v>
      </c>
      <c r="B232">
        <v>7</v>
      </c>
      <c r="C232" s="3">
        <v>43909</v>
      </c>
      <c r="D232" s="9">
        <v>1147</v>
      </c>
      <c r="E232">
        <v>47.22</v>
      </c>
      <c r="G232" s="9">
        <v>69</v>
      </c>
      <c r="H232" s="9">
        <v>43</v>
      </c>
      <c r="I232" s="3"/>
      <c r="J232" t="str">
        <f>IF(C232&gt;DATE(2020,3,22),"Si","No")</f>
        <v>No</v>
      </c>
      <c r="K232" t="s">
        <v>55</v>
      </c>
      <c r="L232" t="str">
        <f>IF(C232&gt;DATE(2020,3,15),IF(C232&gt;DATE(2020,3,22),"Fuerte","Debil"),"No")</f>
        <v>Debil</v>
      </c>
      <c r="M232">
        <f>VLOOKUP(A232,Dias_Madrid!$A$1:$B$19,2,FALSE)</f>
        <v>3</v>
      </c>
      <c r="N232" t="str">
        <f>IF(C232&gt;DATE(2020,4,1),"Si","No")</f>
        <v>No</v>
      </c>
      <c r="O232" t="str">
        <f>IF(B232=13,"S","N")</f>
        <v>N</v>
      </c>
    </row>
    <row r="233" spans="1:15" x14ac:dyDescent="0.2">
      <c r="A233" t="s">
        <v>17</v>
      </c>
      <c r="B233">
        <v>7</v>
      </c>
      <c r="C233" s="3">
        <v>43910</v>
      </c>
      <c r="D233" s="2">
        <v>1466</v>
      </c>
      <c r="E233">
        <v>60.51</v>
      </c>
      <c r="F233">
        <v>575</v>
      </c>
      <c r="G233">
        <v>85</v>
      </c>
      <c r="H233">
        <v>55</v>
      </c>
      <c r="I233" s="3"/>
      <c r="J233" t="str">
        <f>IF(C233&gt;DATE(2020,3,22),"Si","No")</f>
        <v>No</v>
      </c>
      <c r="K233" t="s">
        <v>55</v>
      </c>
      <c r="L233" t="str">
        <f>IF(C233&gt;DATE(2020,3,15),IF(C233&gt;DATE(2020,3,22),"Fuerte","Debil"),"No")</f>
        <v>Debil</v>
      </c>
      <c r="M233">
        <f>VLOOKUP(A233,Dias_Madrid!$A$1:$B$19,2,FALSE)</f>
        <v>3</v>
      </c>
      <c r="N233" t="str">
        <f>IF(C233&gt;DATE(2020,4,1),"Si","No")</f>
        <v>No</v>
      </c>
      <c r="O233" t="str">
        <f>IF(B233=13,"S","N")</f>
        <v>N</v>
      </c>
    </row>
    <row r="234" spans="1:15" x14ac:dyDescent="0.2">
      <c r="A234" t="s">
        <v>17</v>
      </c>
      <c r="B234">
        <v>7</v>
      </c>
      <c r="C234" s="3">
        <v>43911</v>
      </c>
      <c r="D234" s="2">
        <v>1744</v>
      </c>
      <c r="E234">
        <v>71.760000000000005</v>
      </c>
      <c r="F234">
        <v>709</v>
      </c>
      <c r="G234">
        <v>106</v>
      </c>
      <c r="H234">
        <v>74</v>
      </c>
      <c r="I234" s="3"/>
      <c r="J234" t="str">
        <f>IF(C234&gt;DATE(2020,3,22),"Si","No")</f>
        <v>No</v>
      </c>
      <c r="K234" t="s">
        <v>55</v>
      </c>
      <c r="L234" t="str">
        <f>IF(C234&gt;DATE(2020,3,15),IF(C234&gt;DATE(2020,3,22),"Fuerte","Debil"),"No")</f>
        <v>Debil</v>
      </c>
      <c r="M234">
        <f>VLOOKUP(A234,Dias_Madrid!$A$1:$B$19,2,FALSE)</f>
        <v>3</v>
      </c>
      <c r="N234" t="str">
        <f>IF(C234&gt;DATE(2020,4,1),"Si","No")</f>
        <v>No</v>
      </c>
      <c r="O234" t="str">
        <f>IF(B234=13,"S","N")</f>
        <v>N</v>
      </c>
    </row>
    <row r="235" spans="1:15" x14ac:dyDescent="0.2">
      <c r="A235" t="s">
        <v>17</v>
      </c>
      <c r="B235">
        <v>7</v>
      </c>
      <c r="C235" s="3">
        <v>43912</v>
      </c>
      <c r="D235" s="2">
        <v>2055</v>
      </c>
      <c r="E235">
        <v>84.68</v>
      </c>
      <c r="F235">
        <v>860</v>
      </c>
      <c r="G235">
        <v>120</v>
      </c>
      <c r="H235">
        <v>102</v>
      </c>
      <c r="I235">
        <v>117</v>
      </c>
      <c r="J235" t="str">
        <f>IF(C235&gt;DATE(2020,3,22),"Si","No")</f>
        <v>No</v>
      </c>
      <c r="K235" t="s">
        <v>55</v>
      </c>
      <c r="L235" t="str">
        <f>IF(C235&gt;DATE(2020,3,15),IF(C235&gt;DATE(2020,3,22),"Fuerte","Debil"),"No")</f>
        <v>Debil</v>
      </c>
      <c r="M235">
        <f>VLOOKUP(A235,Dias_Madrid!$A$1:$B$19,2,FALSE)</f>
        <v>3</v>
      </c>
      <c r="N235" t="str">
        <f>IF(C235&gt;DATE(2020,4,1),"Si","No")</f>
        <v>No</v>
      </c>
      <c r="O235" t="str">
        <f>IF(B235=13,"S","N")</f>
        <v>N</v>
      </c>
    </row>
    <row r="236" spans="1:15" x14ac:dyDescent="0.2">
      <c r="A236" t="s">
        <v>17</v>
      </c>
      <c r="B236">
        <v>7</v>
      </c>
      <c r="C236" s="3">
        <v>43913</v>
      </c>
      <c r="D236" s="2">
        <v>2460</v>
      </c>
      <c r="E236">
        <v>100.19</v>
      </c>
      <c r="F236" s="2">
        <v>1057</v>
      </c>
      <c r="G236">
        <v>137</v>
      </c>
      <c r="H236">
        <v>124</v>
      </c>
      <c r="I236">
        <v>140</v>
      </c>
      <c r="J236" t="str">
        <f>IF(C236&gt;DATE(2020,3,22),"Si","No")</f>
        <v>Si</v>
      </c>
      <c r="K236" t="s">
        <v>55</v>
      </c>
      <c r="L236" t="str">
        <f>IF(C236&gt;DATE(2020,3,15),IF(C236&gt;DATE(2020,3,22),"Fuerte","Debil"),"No")</f>
        <v>Fuerte</v>
      </c>
      <c r="M236">
        <f>VLOOKUP(A236,Dias_Madrid!$A$1:$B$19,2,FALSE)</f>
        <v>3</v>
      </c>
      <c r="N236" t="str">
        <f>IF(C236&gt;DATE(2020,4,1),"Si","No")</f>
        <v>No</v>
      </c>
      <c r="O236" t="str">
        <f>IF(B236=13,"S","N")</f>
        <v>N</v>
      </c>
    </row>
    <row r="237" spans="1:15" x14ac:dyDescent="0.2">
      <c r="A237" t="s">
        <v>17</v>
      </c>
      <c r="B237">
        <v>7</v>
      </c>
      <c r="C237" s="3">
        <v>43914</v>
      </c>
      <c r="D237" s="2">
        <v>2940</v>
      </c>
      <c r="E237">
        <v>119.4</v>
      </c>
      <c r="F237" s="2">
        <v>1244</v>
      </c>
      <c r="G237">
        <v>170</v>
      </c>
      <c r="H237">
        <v>165</v>
      </c>
      <c r="I237">
        <v>213</v>
      </c>
      <c r="J237" t="str">
        <f>IF(C237&gt;DATE(2020,3,22),"Si","No")</f>
        <v>Si</v>
      </c>
      <c r="K237" t="s">
        <v>55</v>
      </c>
      <c r="L237" t="str">
        <f>IF(C237&gt;DATE(2020,3,15),IF(C237&gt;DATE(2020,3,22),"Fuerte","Debil"),"No")</f>
        <v>Fuerte</v>
      </c>
      <c r="M237">
        <f>VLOOKUP(A237,Dias_Madrid!$A$1:$B$19,2,FALSE)</f>
        <v>3</v>
      </c>
      <c r="N237" t="str">
        <f>IF(C237&gt;DATE(2020,4,1),"Si","No")</f>
        <v>No</v>
      </c>
      <c r="O237" t="str">
        <f>IF(B237=13,"S","N")</f>
        <v>N</v>
      </c>
    </row>
    <row r="238" spans="1:15" x14ac:dyDescent="0.2">
      <c r="A238" t="s">
        <v>17</v>
      </c>
      <c r="B238">
        <v>7</v>
      </c>
      <c r="C238" s="3">
        <v>43915</v>
      </c>
      <c r="D238" s="2">
        <v>3488</v>
      </c>
      <c r="E238">
        <v>141.33000000000001</v>
      </c>
      <c r="F238" s="2">
        <v>1515</v>
      </c>
      <c r="G238">
        <v>202</v>
      </c>
      <c r="H238">
        <v>206</v>
      </c>
      <c r="I238">
        <v>308</v>
      </c>
      <c r="J238" t="str">
        <f>IF(C238&gt;DATE(2020,3,22),"Si","No")</f>
        <v>Si</v>
      </c>
      <c r="K238" t="s">
        <v>55</v>
      </c>
      <c r="L238" t="str">
        <f>IF(C238&gt;DATE(2020,3,15),IF(C238&gt;DATE(2020,3,22),"Fuerte","Debil"),"No")</f>
        <v>Fuerte</v>
      </c>
      <c r="M238">
        <f>VLOOKUP(A238,Dias_Madrid!$A$1:$B$19,2,FALSE)</f>
        <v>3</v>
      </c>
      <c r="N238" t="str">
        <f>IF(C238&gt;DATE(2020,4,1),"Si","No")</f>
        <v>No</v>
      </c>
      <c r="O238" t="str">
        <f>IF(B238=13,"S","N")</f>
        <v>N</v>
      </c>
    </row>
    <row r="239" spans="1:15" x14ac:dyDescent="0.2">
      <c r="A239" t="s">
        <v>17</v>
      </c>
      <c r="B239">
        <v>7</v>
      </c>
      <c r="C239" s="3">
        <v>43916</v>
      </c>
      <c r="D239" s="2">
        <v>4132</v>
      </c>
      <c r="E239">
        <v>165.16</v>
      </c>
      <c r="F239" s="2">
        <v>1791</v>
      </c>
      <c r="G239">
        <v>228</v>
      </c>
      <c r="H239">
        <v>252</v>
      </c>
      <c r="I239">
        <v>423</v>
      </c>
      <c r="J239" t="str">
        <f>IF(C239&gt;DATE(2020,3,22),"Si","No")</f>
        <v>Si</v>
      </c>
      <c r="K239" t="s">
        <v>55</v>
      </c>
      <c r="L239" t="str">
        <f>IF(C239&gt;DATE(2020,3,15),IF(C239&gt;DATE(2020,3,22),"Fuerte","Debil"),"No")</f>
        <v>Fuerte</v>
      </c>
      <c r="M239">
        <f>VLOOKUP(A239,Dias_Madrid!$A$1:$B$19,2,FALSE)</f>
        <v>3</v>
      </c>
      <c r="N239" t="str">
        <f>IF(C239&gt;DATE(2020,4,1),"Si","No")</f>
        <v>No</v>
      </c>
      <c r="O239" t="str">
        <f>IF(B239=13,"S","N")</f>
        <v>N</v>
      </c>
    </row>
    <row r="240" spans="1:15" x14ac:dyDescent="0.2">
      <c r="A240" t="s">
        <v>17</v>
      </c>
      <c r="B240">
        <v>7</v>
      </c>
      <c r="C240" s="3">
        <v>43917</v>
      </c>
      <c r="D240" s="2">
        <v>4791</v>
      </c>
      <c r="E240">
        <v>190.37</v>
      </c>
      <c r="F240" s="2">
        <v>2063</v>
      </c>
      <c r="G240">
        <v>249</v>
      </c>
      <c r="H240">
        <v>321</v>
      </c>
      <c r="I240">
        <v>585</v>
      </c>
      <c r="J240" t="str">
        <f>IF(C240&gt;DATE(2020,3,22),"Si","No")</f>
        <v>Si</v>
      </c>
      <c r="K240" t="s">
        <v>55</v>
      </c>
      <c r="L240" t="str">
        <f>IF(C240&gt;DATE(2020,3,15),IF(C240&gt;DATE(2020,3,22),"Fuerte","Debil"),"No")</f>
        <v>Fuerte</v>
      </c>
      <c r="M240">
        <f>VLOOKUP(A240,Dias_Madrid!$A$1:$B$19,2,FALSE)</f>
        <v>3</v>
      </c>
      <c r="N240" t="str">
        <f>IF(C240&gt;DATE(2020,4,1),"Si","No")</f>
        <v>No</v>
      </c>
      <c r="O240" t="str">
        <f>IF(B240=13,"S","N")</f>
        <v>N</v>
      </c>
    </row>
    <row r="241" spans="1:15" x14ac:dyDescent="0.2">
      <c r="A241" t="s">
        <v>17</v>
      </c>
      <c r="B241">
        <v>7</v>
      </c>
      <c r="C241" s="3">
        <v>43918</v>
      </c>
      <c r="D241" s="2">
        <v>5414</v>
      </c>
      <c r="E241">
        <v>213.46</v>
      </c>
      <c r="F241" s="2">
        <v>2408</v>
      </c>
      <c r="G241">
        <v>278</v>
      </c>
      <c r="H241">
        <v>380</v>
      </c>
      <c r="I241">
        <v>752</v>
      </c>
      <c r="J241" t="str">
        <f>IF(C241&gt;DATE(2020,3,22),"Si","No")</f>
        <v>Si</v>
      </c>
      <c r="K241" t="s">
        <v>55</v>
      </c>
      <c r="L241" t="str">
        <f>IF(C241&gt;DATE(2020,3,15),IF(C241&gt;DATE(2020,3,22),"Fuerte","Debil"),"No")</f>
        <v>Fuerte</v>
      </c>
      <c r="M241">
        <f>VLOOKUP(A241,Dias_Madrid!$A$1:$B$19,2,FALSE)</f>
        <v>3</v>
      </c>
      <c r="N241" t="str">
        <f>IF(C241&gt;DATE(2020,4,1),"Si","No")</f>
        <v>No</v>
      </c>
      <c r="O241" t="str">
        <f>IF(B241=13,"S","N")</f>
        <v>N</v>
      </c>
    </row>
    <row r="242" spans="1:15" x14ac:dyDescent="0.2">
      <c r="A242" t="s">
        <v>17</v>
      </c>
      <c r="B242">
        <v>7</v>
      </c>
      <c r="C242" s="3">
        <v>43919</v>
      </c>
      <c r="D242" s="2">
        <v>5801</v>
      </c>
      <c r="E242">
        <v>227.83</v>
      </c>
      <c r="F242" s="2">
        <v>2540</v>
      </c>
      <c r="G242">
        <v>307</v>
      </c>
      <c r="H242">
        <v>442</v>
      </c>
      <c r="I242">
        <v>871</v>
      </c>
      <c r="J242" t="str">
        <f>IF(C242&gt;DATE(2020,3,22),"Si","No")</f>
        <v>Si</v>
      </c>
      <c r="K242" t="s">
        <v>55</v>
      </c>
      <c r="L242" t="str">
        <f>IF(C242&gt;DATE(2020,3,15),IF(C242&gt;DATE(2020,3,22),"Fuerte","Debil"),"No")</f>
        <v>Fuerte</v>
      </c>
      <c r="M242">
        <f>VLOOKUP(A242,Dias_Madrid!$A$1:$B$19,2,FALSE)</f>
        <v>3</v>
      </c>
      <c r="N242" t="str">
        <f>IF(C242&gt;DATE(2020,4,1),"Si","No")</f>
        <v>No</v>
      </c>
      <c r="O242" t="str">
        <f>IF(B242=13,"S","N")</f>
        <v>N</v>
      </c>
    </row>
    <row r="243" spans="1:15" x14ac:dyDescent="0.2">
      <c r="A243" t="s">
        <v>17</v>
      </c>
      <c r="B243">
        <v>7</v>
      </c>
      <c r="C243" s="3">
        <v>43920</v>
      </c>
      <c r="D243" s="2">
        <v>6211</v>
      </c>
      <c r="E243" s="2">
        <v>240.88</v>
      </c>
      <c r="F243" s="2">
        <v>2601</v>
      </c>
      <c r="G243" s="2">
        <v>325</v>
      </c>
      <c r="H243">
        <v>516</v>
      </c>
      <c r="I243" s="2">
        <v>1028</v>
      </c>
      <c r="J243" t="str">
        <f>IF(C243&gt;DATE(2020,3,22),"Si","No")</f>
        <v>Si</v>
      </c>
      <c r="K243" t="s">
        <v>55</v>
      </c>
      <c r="L243" t="str">
        <f>IF(C243&gt;DATE(2020,3,15),IF(C243&gt;DATE(2020,3,22),"Fuerte","Debil"),"No")</f>
        <v>Fuerte</v>
      </c>
      <c r="M243">
        <f>VLOOKUP(A243,Dias_Madrid!$A$1:$B$19,2,FALSE)</f>
        <v>3</v>
      </c>
      <c r="N243" t="str">
        <f>IF(C243&gt;DATE(2020,4,1),"Si","No")</f>
        <v>No</v>
      </c>
      <c r="O243" t="str">
        <f>IF(B243=13,"S","N")</f>
        <v>N</v>
      </c>
    </row>
    <row r="244" spans="1:15" x14ac:dyDescent="0.2">
      <c r="A244" t="s">
        <v>17</v>
      </c>
      <c r="B244">
        <v>7</v>
      </c>
      <c r="C244" s="3">
        <v>43921</v>
      </c>
      <c r="D244" s="2">
        <v>6847</v>
      </c>
      <c r="E244" s="2">
        <v>257.51</v>
      </c>
      <c r="F244" s="2">
        <v>2692</v>
      </c>
      <c r="G244">
        <v>345</v>
      </c>
      <c r="H244">
        <v>585</v>
      </c>
      <c r="I244" s="2">
        <v>1259</v>
      </c>
      <c r="J244" t="str">
        <f>IF(C244&gt;DATE(2020,3,22),"Si","No")</f>
        <v>Si</v>
      </c>
      <c r="K244" t="s">
        <v>55</v>
      </c>
      <c r="L244" t="str">
        <f>IF(C244&gt;DATE(2020,3,15),IF(C244&gt;DATE(2020,3,22),"Fuerte","Debil"),"No")</f>
        <v>Fuerte</v>
      </c>
      <c r="M244">
        <f>VLOOKUP(A244,Dias_Madrid!$A$1:$B$19,2,FALSE)</f>
        <v>3</v>
      </c>
      <c r="N244" t="str">
        <f>IF(C244&gt;DATE(2020,4,1),"Si","No")</f>
        <v>No</v>
      </c>
      <c r="O244" t="str">
        <f>IF(B244=13,"S","N")</f>
        <v>N</v>
      </c>
    </row>
    <row r="245" spans="1:15" x14ac:dyDescent="0.2">
      <c r="A245" t="s">
        <v>17</v>
      </c>
      <c r="B245">
        <v>7</v>
      </c>
      <c r="C245" s="3">
        <v>43922</v>
      </c>
      <c r="D245" s="2">
        <v>7355</v>
      </c>
      <c r="E245" s="2">
        <v>270.33999999999997</v>
      </c>
      <c r="F245" s="2">
        <v>2709</v>
      </c>
      <c r="G245" s="2">
        <v>353</v>
      </c>
      <c r="H245" s="2">
        <v>641</v>
      </c>
      <c r="I245" s="2">
        <v>1498</v>
      </c>
      <c r="J245" t="str">
        <f>IF(C245&gt;DATE(2020,3,22),"Si","No")</f>
        <v>Si</v>
      </c>
      <c r="K245" t="s">
        <v>55</v>
      </c>
      <c r="L245" t="str">
        <f>IF(C245&gt;DATE(2020,3,15),IF(C245&gt;DATE(2020,3,22),"Fuerte","Debil"),"No")</f>
        <v>Fuerte</v>
      </c>
      <c r="M245">
        <f>VLOOKUP(A245,Dias_Madrid!$A$1:$B$19,2,FALSE)</f>
        <v>3</v>
      </c>
      <c r="N245" t="str">
        <f>IF(C245&gt;DATE(2020,4,1),"Si","No")</f>
        <v>No</v>
      </c>
      <c r="O245" t="str">
        <f>IF(B245=13,"S","N")</f>
        <v>N</v>
      </c>
    </row>
    <row r="246" spans="1:15" x14ac:dyDescent="0.2">
      <c r="A246" t="s">
        <v>17</v>
      </c>
      <c r="B246">
        <v>7</v>
      </c>
      <c r="C246" s="3">
        <v>43923</v>
      </c>
      <c r="D246" s="2">
        <v>7875</v>
      </c>
      <c r="E246" s="2">
        <v>280.39</v>
      </c>
      <c r="F246" s="2">
        <v>2711</v>
      </c>
      <c r="G246" s="2">
        <v>355</v>
      </c>
      <c r="H246" s="2">
        <v>723</v>
      </c>
      <c r="I246" s="2">
        <v>1759</v>
      </c>
      <c r="J246" t="str">
        <f>IF(C246&gt;DATE(2020,3,22),"Si","No")</f>
        <v>Si</v>
      </c>
      <c r="K246" t="s">
        <v>55</v>
      </c>
      <c r="L246" t="str">
        <f>IF(C246&gt;DATE(2020,3,15),IF(C246&gt;DATE(2020,3,22),"Fuerte","Debil"),"No")</f>
        <v>Fuerte</v>
      </c>
      <c r="M246">
        <f>VLOOKUP(A246,Dias_Madrid!$A$1:$B$19,2,FALSE)</f>
        <v>3</v>
      </c>
      <c r="N246" t="str">
        <f>IF(C246&gt;DATE(2020,4,1),"Si","No")</f>
        <v>Si</v>
      </c>
      <c r="O246" t="str">
        <f>IF(B246=13,"S","N")</f>
        <v>N</v>
      </c>
    </row>
    <row r="247" spans="1:15" x14ac:dyDescent="0.2">
      <c r="A247" s="18" t="s">
        <v>17</v>
      </c>
      <c r="B247" s="18">
        <v>7</v>
      </c>
      <c r="C247" s="3">
        <v>43924</v>
      </c>
      <c r="D247" s="19">
        <v>8332</v>
      </c>
      <c r="E247" s="19">
        <v>286</v>
      </c>
      <c r="F247" s="19">
        <v>2664</v>
      </c>
      <c r="G247" s="19">
        <v>348</v>
      </c>
      <c r="H247" s="19">
        <v>786</v>
      </c>
      <c r="I247" s="19">
        <v>2021</v>
      </c>
      <c r="J247" t="str">
        <f>IF(C247&gt;DATE(2020,3,22),"Si","No")</f>
        <v>Si</v>
      </c>
      <c r="K247" t="s">
        <v>55</v>
      </c>
      <c r="L247" t="str">
        <f>IF(C247&gt;DATE(2020,3,15),IF(C247&gt;DATE(2020,3,22),"Fuerte","Debil"),"No")</f>
        <v>Fuerte</v>
      </c>
      <c r="M247">
        <f>VLOOKUP(A247,Dias_Madrid!$A$1:$B$19,2,FALSE)</f>
        <v>3</v>
      </c>
      <c r="N247" t="str">
        <f>IF(C247&gt;DATE(2020,4,1),"Si","No")</f>
        <v>Si</v>
      </c>
      <c r="O247" t="str">
        <f>IF(B247=13,"S","N")</f>
        <v>N</v>
      </c>
    </row>
    <row r="248" spans="1:15" x14ac:dyDescent="0.2">
      <c r="A248" t="s">
        <v>17</v>
      </c>
      <c r="B248">
        <v>7</v>
      </c>
      <c r="C248" s="3">
        <v>43925</v>
      </c>
      <c r="D248" s="2">
        <v>8749</v>
      </c>
      <c r="E248" s="2">
        <v>291.93</v>
      </c>
      <c r="F248" s="2">
        <v>2574</v>
      </c>
      <c r="G248" s="2">
        <v>351</v>
      </c>
      <c r="H248" s="2">
        <v>847</v>
      </c>
      <c r="I248" s="2">
        <v>2331</v>
      </c>
      <c r="J248" t="str">
        <f>IF(C248&gt;DATE(2020,3,22),"Si","No")</f>
        <v>Si</v>
      </c>
      <c r="K248" t="s">
        <v>55</v>
      </c>
      <c r="L248" t="str">
        <f>IF(C248&gt;DATE(2020,3,15),IF(C248&gt;DATE(2020,3,22),"Fuerte","Debil"),"No")</f>
        <v>Fuerte</v>
      </c>
      <c r="M248">
        <f>VLOOKUP(A248,Dias_Madrid!$A$1:$B$19,2,FALSE)</f>
        <v>3</v>
      </c>
      <c r="N248" t="str">
        <f>IF(C248&gt;DATE(2020,4,1),"Si","No")</f>
        <v>Si</v>
      </c>
      <c r="O248" t="str">
        <f>IF(B248=13,"S","N")</f>
        <v>N</v>
      </c>
    </row>
    <row r="249" spans="1:15" x14ac:dyDescent="0.2">
      <c r="A249" t="s">
        <v>17</v>
      </c>
      <c r="B249">
        <v>7</v>
      </c>
      <c r="C249" s="3">
        <v>43926</v>
      </c>
      <c r="D249" s="2">
        <v>9116</v>
      </c>
      <c r="E249" s="2">
        <v>294.26</v>
      </c>
      <c r="F249" s="2">
        <v>2508</v>
      </c>
      <c r="G249" s="2">
        <v>348</v>
      </c>
      <c r="H249" s="2">
        <v>919</v>
      </c>
      <c r="I249" s="2">
        <v>2533</v>
      </c>
      <c r="J249" t="str">
        <f>IF(C249&gt;DATE(2020,3,22),"Si","No")</f>
        <v>Si</v>
      </c>
      <c r="K249" t="s">
        <v>55</v>
      </c>
      <c r="L249" t="str">
        <f>IF(C249&gt;DATE(2020,3,15),IF(C249&gt;DATE(2020,3,22),"Fuerte","Debil"),"No")</f>
        <v>Fuerte</v>
      </c>
      <c r="M249">
        <f>VLOOKUP(A249,Dias_Madrid!$A$1:$B$19,2,FALSE)</f>
        <v>3</v>
      </c>
      <c r="N249" t="str">
        <f>IF(C249&gt;DATE(2020,4,1),"Si","No")</f>
        <v>Si</v>
      </c>
      <c r="O249" t="str">
        <f>IF(B249=13,"S","N")</f>
        <v>N</v>
      </c>
    </row>
    <row r="250" spans="1:15" x14ac:dyDescent="0.2">
      <c r="A250" t="s">
        <v>17</v>
      </c>
      <c r="B250">
        <v>7</v>
      </c>
      <c r="C250" s="3">
        <v>43927</v>
      </c>
      <c r="D250" s="2">
        <v>9581</v>
      </c>
      <c r="E250" s="2">
        <v>296.76</v>
      </c>
      <c r="F250" s="2">
        <v>5180</v>
      </c>
      <c r="G250" s="2">
        <v>346</v>
      </c>
      <c r="H250" s="2">
        <v>982</v>
      </c>
      <c r="I250" s="2">
        <v>2711</v>
      </c>
      <c r="J250" t="str">
        <f>IF(C250&gt;DATE(2020,3,22),"Si","No")</f>
        <v>Si</v>
      </c>
      <c r="K250" t="s">
        <v>55</v>
      </c>
      <c r="L250" t="str">
        <f>IF(C250&gt;DATE(2020,3,15),IF(C250&gt;DATE(2020,3,22),"Fuerte","Debil"),"No")</f>
        <v>Fuerte</v>
      </c>
      <c r="M250">
        <f>VLOOKUP(A250,Dias_Madrid!$A$1:$B$19,2,FALSE)</f>
        <v>3</v>
      </c>
      <c r="N250" t="str">
        <f>IF(C250&gt;DATE(2020,4,1),"Si","No")</f>
        <v>Si</v>
      </c>
      <c r="O250" t="str">
        <f>IF(B250=13,"S","N")</f>
        <v>N</v>
      </c>
    </row>
    <row r="251" spans="1:15" x14ac:dyDescent="0.2">
      <c r="A251" t="s">
        <v>17</v>
      </c>
      <c r="B251">
        <v>7</v>
      </c>
      <c r="C251" s="3">
        <v>43928</v>
      </c>
      <c r="D251" s="2">
        <v>10058</v>
      </c>
      <c r="E251" s="2">
        <v>296.64</v>
      </c>
      <c r="F251" s="2">
        <v>5322</v>
      </c>
      <c r="G251" s="2">
        <v>342</v>
      </c>
      <c r="H251" s="2">
        <v>1028</v>
      </c>
      <c r="I251" s="2">
        <v>2988</v>
      </c>
      <c r="J251" t="str">
        <f>IF(C251&gt;DATE(2020,3,22),"Si","No")</f>
        <v>Si</v>
      </c>
      <c r="K251" t="s">
        <v>55</v>
      </c>
      <c r="L251" t="str">
        <f>IF(C251&gt;DATE(2020,3,15),IF(C251&gt;DATE(2020,3,22),"Fuerte","Debil"),"No")</f>
        <v>Fuerte</v>
      </c>
      <c r="M251">
        <f>VLOOKUP(A251,Dias_Madrid!$A$1:$B$19,2,FALSE)</f>
        <v>3</v>
      </c>
      <c r="N251" t="str">
        <f>IF(C251&gt;DATE(2020,4,1),"Si","No")</f>
        <v>Si</v>
      </c>
      <c r="O251" t="str">
        <f>IF(B251=13,"S","N")</f>
        <v>N</v>
      </c>
    </row>
    <row r="252" spans="1:15" x14ac:dyDescent="0.2">
      <c r="A252" t="s">
        <v>17</v>
      </c>
      <c r="B252">
        <v>7</v>
      </c>
      <c r="C252" s="3">
        <v>43929</v>
      </c>
      <c r="D252" s="2">
        <v>10518</v>
      </c>
      <c r="E252" s="2">
        <v>292.97000000000003</v>
      </c>
      <c r="F252" s="2">
        <v>5523</v>
      </c>
      <c r="G252" s="2">
        <v>338</v>
      </c>
      <c r="H252" s="2">
        <v>1082</v>
      </c>
      <c r="I252" s="2">
        <v>3242</v>
      </c>
      <c r="J252" t="str">
        <f>IF(C252&gt;DATE(2020,3,22),"Si","No")</f>
        <v>Si</v>
      </c>
      <c r="K252" t="s">
        <v>55</v>
      </c>
      <c r="L252" t="str">
        <f>IF(C252&gt;DATE(2020,3,15),IF(C252&gt;DATE(2020,3,22),"Fuerte","Debil"),"No")</f>
        <v>Fuerte</v>
      </c>
      <c r="M252">
        <f>VLOOKUP(A252,Dias_Madrid!$A$1:$B$19,2,FALSE)</f>
        <v>3</v>
      </c>
      <c r="N252" t="str">
        <f>IF(C252&gt;DATE(2020,4,1),"Si","No")</f>
        <v>Si</v>
      </c>
      <c r="O252" t="str">
        <f>IF(B252=13,"S","N")</f>
        <v>N</v>
      </c>
    </row>
    <row r="253" spans="1:15" x14ac:dyDescent="0.2">
      <c r="A253" t="s">
        <v>17</v>
      </c>
      <c r="B253">
        <v>7</v>
      </c>
      <c r="C253" s="3">
        <v>43930</v>
      </c>
      <c r="D253" s="2">
        <v>11102</v>
      </c>
      <c r="E253" s="2">
        <v>290.47000000000003</v>
      </c>
      <c r="F253" s="2">
        <v>5674</v>
      </c>
      <c r="G253" s="2">
        <v>332</v>
      </c>
      <c r="H253" s="2">
        <v>1129</v>
      </c>
      <c r="I253" s="2">
        <v>3506</v>
      </c>
      <c r="J253" t="str">
        <f>IF(C253&gt;DATE(2020,3,22),"Si","No")</f>
        <v>Si</v>
      </c>
      <c r="K253" t="s">
        <v>55</v>
      </c>
      <c r="L253" t="str">
        <f>IF(C253&gt;DATE(2020,3,15),IF(C253&gt;DATE(2020,3,22),"Fuerte","Debil"),"No")</f>
        <v>Fuerte</v>
      </c>
      <c r="M253">
        <f>VLOOKUP(A253,Dias_Madrid!$A$1:$B$19,2,FALSE)</f>
        <v>3</v>
      </c>
      <c r="N253" t="str">
        <f>IF(C253&gt;DATE(2020,4,1),"Si","No")</f>
        <v>Si</v>
      </c>
      <c r="O253" t="str">
        <f>IF(B253=13,"S","N")</f>
        <v>N</v>
      </c>
    </row>
    <row r="254" spans="1:15" x14ac:dyDescent="0.2">
      <c r="A254" t="s">
        <v>16</v>
      </c>
      <c r="B254">
        <v>8</v>
      </c>
      <c r="C254" s="3">
        <v>43895</v>
      </c>
      <c r="D254" s="2">
        <v>12</v>
      </c>
      <c r="E254">
        <v>0.59</v>
      </c>
      <c r="G254">
        <v>1</v>
      </c>
      <c r="H254">
        <v>0</v>
      </c>
      <c r="I254" s="3"/>
      <c r="J254" t="str">
        <f>IF(C254&gt;DATE(2020,3,22),"Si","No")</f>
        <v>No</v>
      </c>
      <c r="K254" t="s">
        <v>55</v>
      </c>
      <c r="L254" t="str">
        <f>IF(C254&gt;DATE(2020,3,15),IF(C254&gt;DATE(2020,3,22),"Fuerte","Debil"),"No")</f>
        <v>No</v>
      </c>
      <c r="M254">
        <f>VLOOKUP(A254,Dias_Madrid!$A$1:$B$19,2,FALSE)</f>
        <v>4</v>
      </c>
      <c r="N254" t="str">
        <f>IF(C254&gt;DATE(2020,4,1),"Si","No")</f>
        <v>No</v>
      </c>
      <c r="O254" t="str">
        <f>IF(B254=13,"S","N")</f>
        <v>N</v>
      </c>
    </row>
    <row r="255" spans="1:15" x14ac:dyDescent="0.2">
      <c r="A255" t="s">
        <v>16</v>
      </c>
      <c r="B255">
        <v>8</v>
      </c>
      <c r="C255" s="3">
        <v>43896</v>
      </c>
      <c r="D255">
        <v>13</v>
      </c>
      <c r="E255">
        <v>0.64</v>
      </c>
      <c r="G255">
        <v>1</v>
      </c>
      <c r="H255">
        <v>0</v>
      </c>
      <c r="I255" s="3"/>
      <c r="J255" t="str">
        <f>IF(C255&gt;DATE(2020,3,22),"Si","No")</f>
        <v>No</v>
      </c>
      <c r="K255" t="s">
        <v>55</v>
      </c>
      <c r="L255" t="str">
        <f>IF(C255&gt;DATE(2020,3,15),IF(C255&gt;DATE(2020,3,22),"Fuerte","Debil"),"No")</f>
        <v>No</v>
      </c>
      <c r="M255">
        <f>VLOOKUP(A255,Dias_Madrid!$A$1:$B$19,2,FALSE)</f>
        <v>4</v>
      </c>
      <c r="N255" t="str">
        <f>IF(C255&gt;DATE(2020,4,1),"Si","No")</f>
        <v>No</v>
      </c>
      <c r="O255" t="str">
        <f>IF(B255=13,"S","N")</f>
        <v>N</v>
      </c>
    </row>
    <row r="256" spans="1:15" x14ac:dyDescent="0.2">
      <c r="A256" t="s">
        <v>16</v>
      </c>
      <c r="B256">
        <v>8</v>
      </c>
      <c r="C256" s="3">
        <v>43897</v>
      </c>
      <c r="D256">
        <v>15</v>
      </c>
      <c r="E256">
        <v>0.74</v>
      </c>
      <c r="G256">
        <v>1</v>
      </c>
      <c r="H256">
        <v>0</v>
      </c>
      <c r="I256" s="3"/>
      <c r="J256" t="str">
        <f>IF(C256&gt;DATE(2020,3,22),"Si","No")</f>
        <v>No</v>
      </c>
      <c r="K256" t="s">
        <v>55</v>
      </c>
      <c r="L256" t="str">
        <f>IF(C256&gt;DATE(2020,3,15),IF(C256&gt;DATE(2020,3,22),"Fuerte","Debil"),"No")</f>
        <v>No</v>
      </c>
      <c r="M256">
        <f>VLOOKUP(A256,Dias_Madrid!$A$1:$B$19,2,FALSE)</f>
        <v>4</v>
      </c>
      <c r="N256" t="str">
        <f>IF(C256&gt;DATE(2020,4,1),"Si","No")</f>
        <v>No</v>
      </c>
      <c r="O256" t="str">
        <f>IF(B256=13,"S","N")</f>
        <v>N</v>
      </c>
    </row>
    <row r="257" spans="1:15" x14ac:dyDescent="0.2">
      <c r="A257" t="s">
        <v>16</v>
      </c>
      <c r="B257">
        <v>8</v>
      </c>
      <c r="C257" s="3">
        <v>43898</v>
      </c>
      <c r="D257">
        <v>26</v>
      </c>
      <c r="E257">
        <v>1.28</v>
      </c>
      <c r="G257">
        <v>2</v>
      </c>
      <c r="H257">
        <v>0</v>
      </c>
      <c r="I257" s="3"/>
      <c r="J257" t="str">
        <f>IF(C257&gt;DATE(2020,3,22),"Si","No")</f>
        <v>No</v>
      </c>
      <c r="K257" t="s">
        <v>55</v>
      </c>
      <c r="L257" t="str">
        <f>IF(C257&gt;DATE(2020,3,15),IF(C257&gt;DATE(2020,3,22),"Fuerte","Debil"),"No")</f>
        <v>No</v>
      </c>
      <c r="M257">
        <f>VLOOKUP(A257,Dias_Madrid!$A$1:$B$19,2,FALSE)</f>
        <v>4</v>
      </c>
      <c r="N257" t="str">
        <f>IF(C257&gt;DATE(2020,4,1),"Si","No")</f>
        <v>No</v>
      </c>
      <c r="O257" t="str">
        <f>IF(B257=13,"S","N")</f>
        <v>N</v>
      </c>
    </row>
    <row r="258" spans="1:15" x14ac:dyDescent="0.2">
      <c r="A258" t="s">
        <v>16</v>
      </c>
      <c r="B258">
        <v>8</v>
      </c>
      <c r="C258" s="3">
        <v>43899</v>
      </c>
      <c r="D258">
        <v>39</v>
      </c>
      <c r="E258">
        <v>1.92</v>
      </c>
      <c r="G258">
        <v>2</v>
      </c>
      <c r="H258">
        <v>0</v>
      </c>
      <c r="I258" s="3"/>
      <c r="J258" t="str">
        <f>IF(C258&gt;DATE(2020,3,22),"Si","No")</f>
        <v>No</v>
      </c>
      <c r="K258" t="s">
        <v>55</v>
      </c>
      <c r="L258" t="str">
        <f>IF(C258&gt;DATE(2020,3,15),IF(C258&gt;DATE(2020,3,22),"Fuerte","Debil"),"No")</f>
        <v>No</v>
      </c>
      <c r="M258">
        <f>VLOOKUP(A258,Dias_Madrid!$A$1:$B$19,2,FALSE)</f>
        <v>4</v>
      </c>
      <c r="N258" t="str">
        <f>IF(C258&gt;DATE(2020,4,1),"Si","No")</f>
        <v>No</v>
      </c>
      <c r="O258" t="str">
        <f>IF(B258=13,"S","N")</f>
        <v>N</v>
      </c>
    </row>
    <row r="259" spans="1:15" x14ac:dyDescent="0.2">
      <c r="A259" t="s">
        <v>16</v>
      </c>
      <c r="B259">
        <v>8</v>
      </c>
      <c r="C259" s="3">
        <v>43900</v>
      </c>
      <c r="D259" s="9">
        <v>71</v>
      </c>
      <c r="E259">
        <v>3.49</v>
      </c>
      <c r="G259" s="9">
        <v>5</v>
      </c>
      <c r="H259" s="9">
        <v>0</v>
      </c>
      <c r="I259" s="3"/>
      <c r="J259" t="str">
        <f>IF(C259&gt;DATE(2020,3,22),"Si","No")</f>
        <v>No</v>
      </c>
      <c r="K259" t="s">
        <v>55</v>
      </c>
      <c r="L259" t="str">
        <f>IF(C259&gt;DATE(2020,3,15),IF(C259&gt;DATE(2020,3,22),"Fuerte","Debil"),"No")</f>
        <v>No</v>
      </c>
      <c r="M259">
        <f>VLOOKUP(A259,Dias_Madrid!$A$1:$B$19,2,FALSE)</f>
        <v>4</v>
      </c>
      <c r="N259" t="str">
        <f>IF(C259&gt;DATE(2020,4,1),"Si","No")</f>
        <v>No</v>
      </c>
      <c r="O259" t="str">
        <f>IF(B259=13,"S","N")</f>
        <v>N</v>
      </c>
    </row>
    <row r="260" spans="1:15" x14ac:dyDescent="0.2">
      <c r="A260" t="s">
        <v>16</v>
      </c>
      <c r="B260">
        <v>8</v>
      </c>
      <c r="C260" s="3">
        <v>43901</v>
      </c>
      <c r="D260" s="9">
        <v>115</v>
      </c>
      <c r="E260">
        <v>5.66</v>
      </c>
      <c r="G260" s="9">
        <v>9</v>
      </c>
      <c r="H260" s="9">
        <v>1</v>
      </c>
      <c r="I260" s="3"/>
      <c r="J260" t="str">
        <f>IF(C260&gt;DATE(2020,3,22),"Si","No")</f>
        <v>No</v>
      </c>
      <c r="K260" t="s">
        <v>55</v>
      </c>
      <c r="L260" t="str">
        <f>IF(C260&gt;DATE(2020,3,15),IF(C260&gt;DATE(2020,3,22),"Fuerte","Debil"),"No")</f>
        <v>No</v>
      </c>
      <c r="M260">
        <f>VLOOKUP(A260,Dias_Madrid!$A$1:$B$19,2,FALSE)</f>
        <v>4</v>
      </c>
      <c r="N260" t="str">
        <f>IF(C260&gt;DATE(2020,4,1),"Si","No")</f>
        <v>No</v>
      </c>
      <c r="O260" t="str">
        <f>IF(B260=13,"S","N")</f>
        <v>N</v>
      </c>
    </row>
    <row r="261" spans="1:15" x14ac:dyDescent="0.2">
      <c r="A261" t="s">
        <v>16</v>
      </c>
      <c r="B261">
        <v>8</v>
      </c>
      <c r="C261" s="3">
        <v>43902</v>
      </c>
      <c r="D261" s="9">
        <v>194</v>
      </c>
      <c r="E261">
        <v>9.5399999999999991</v>
      </c>
      <c r="G261" s="9">
        <v>10</v>
      </c>
      <c r="H261" s="9">
        <v>5</v>
      </c>
      <c r="I261" s="3"/>
      <c r="J261" t="str">
        <f>IF(C261&gt;DATE(2020,3,22),"Si","No")</f>
        <v>No</v>
      </c>
      <c r="K261" t="s">
        <v>55</v>
      </c>
      <c r="L261" t="str">
        <f>IF(C261&gt;DATE(2020,3,15),IF(C261&gt;DATE(2020,3,22),"Fuerte","Debil"),"No")</f>
        <v>No</v>
      </c>
      <c r="M261">
        <f>VLOOKUP(A261,Dias_Madrid!$A$1:$B$19,2,FALSE)</f>
        <v>4</v>
      </c>
      <c r="N261" t="str">
        <f>IF(C261&gt;DATE(2020,4,1),"Si","No")</f>
        <v>No</v>
      </c>
      <c r="O261" t="str">
        <f>IF(B261=13,"S","N")</f>
        <v>N</v>
      </c>
    </row>
    <row r="262" spans="1:15" x14ac:dyDescent="0.2">
      <c r="A262" t="s">
        <v>16</v>
      </c>
      <c r="B262">
        <v>8</v>
      </c>
      <c r="C262" s="3">
        <v>43903</v>
      </c>
      <c r="D262" s="9">
        <v>289</v>
      </c>
      <c r="G262" s="9"/>
      <c r="H262" s="9">
        <v>6</v>
      </c>
      <c r="I262" s="3"/>
      <c r="J262" t="str">
        <f>IF(C262&gt;DATE(2020,3,22),"Si","No")</f>
        <v>No</v>
      </c>
      <c r="K262" t="s">
        <v>55</v>
      </c>
      <c r="L262" t="str">
        <f>IF(C262&gt;DATE(2020,3,15),IF(C262&gt;DATE(2020,3,22),"Fuerte","Debil"),"No")</f>
        <v>No</v>
      </c>
      <c r="M262">
        <f>VLOOKUP(A262,Dias_Madrid!$A$1:$B$19,2,FALSE)</f>
        <v>4</v>
      </c>
      <c r="N262" t="str">
        <f>IF(C262&gt;DATE(2020,4,1),"Si","No")</f>
        <v>No</v>
      </c>
      <c r="O262" t="str">
        <f>IF(B262=13,"S","N")</f>
        <v>N</v>
      </c>
    </row>
    <row r="263" spans="1:15" x14ac:dyDescent="0.2">
      <c r="A263" t="s">
        <v>16</v>
      </c>
      <c r="B263">
        <v>8</v>
      </c>
      <c r="C263" s="3">
        <v>43904</v>
      </c>
      <c r="D263" s="9">
        <v>401</v>
      </c>
      <c r="G263" s="9"/>
      <c r="H263" s="9">
        <v>10</v>
      </c>
      <c r="I263" s="3"/>
      <c r="J263" t="str">
        <f>IF(C263&gt;DATE(2020,3,22),"Si","No")</f>
        <v>No</v>
      </c>
      <c r="K263" t="s">
        <v>55</v>
      </c>
      <c r="L263" t="str">
        <f>IF(C263&gt;DATE(2020,3,15),IF(C263&gt;DATE(2020,3,22),"Fuerte","Debil"),"No")</f>
        <v>No</v>
      </c>
      <c r="M263">
        <f>VLOOKUP(A263,Dias_Madrid!$A$1:$B$19,2,FALSE)</f>
        <v>4</v>
      </c>
      <c r="N263" t="str">
        <f>IF(C263&gt;DATE(2020,4,1),"Si","No")</f>
        <v>No</v>
      </c>
      <c r="O263" t="str">
        <f>IF(B263=13,"S","N")</f>
        <v>N</v>
      </c>
    </row>
    <row r="264" spans="1:15" x14ac:dyDescent="0.2">
      <c r="A264" t="s">
        <v>16</v>
      </c>
      <c r="B264">
        <v>8</v>
      </c>
      <c r="C264" s="3">
        <v>43905</v>
      </c>
      <c r="D264" s="10">
        <v>567</v>
      </c>
      <c r="E264">
        <v>27.74</v>
      </c>
      <c r="G264" s="9">
        <v>23</v>
      </c>
      <c r="H264" s="9">
        <v>17</v>
      </c>
      <c r="I264" s="3"/>
      <c r="J264" t="str">
        <f>IF(C264&gt;DATE(2020,3,22),"Si","No")</f>
        <v>No</v>
      </c>
      <c r="K264" t="s">
        <v>55</v>
      </c>
      <c r="L264" t="str">
        <f>IF(C264&gt;DATE(2020,3,15),IF(C264&gt;DATE(2020,3,22),"Fuerte","Debil"),"No")</f>
        <v>No</v>
      </c>
      <c r="M264">
        <f>VLOOKUP(A264,Dias_Madrid!$A$1:$B$19,2,FALSE)</f>
        <v>4</v>
      </c>
      <c r="N264" t="str">
        <f>IF(C264&gt;DATE(2020,4,1),"Si","No")</f>
        <v>No</v>
      </c>
      <c r="O264" t="str">
        <f>IF(B264=13,"S","N")</f>
        <v>N</v>
      </c>
    </row>
    <row r="265" spans="1:15" x14ac:dyDescent="0.2">
      <c r="A265" t="s">
        <v>16</v>
      </c>
      <c r="B265">
        <v>8</v>
      </c>
      <c r="C265" s="3">
        <v>43906</v>
      </c>
      <c r="D265" s="9">
        <v>567</v>
      </c>
      <c r="E265">
        <v>27.55</v>
      </c>
      <c r="G265" s="9">
        <v>23</v>
      </c>
      <c r="H265" s="9">
        <v>17</v>
      </c>
      <c r="I265" s="3"/>
      <c r="J265" t="str">
        <f>IF(C265&gt;DATE(2020,3,22),"Si","No")</f>
        <v>No</v>
      </c>
      <c r="K265" t="s">
        <v>55</v>
      </c>
      <c r="L265" t="str">
        <f>IF(C265&gt;DATE(2020,3,15),IF(C265&gt;DATE(2020,3,22),"Fuerte","Debil"),"No")</f>
        <v>Debil</v>
      </c>
      <c r="M265">
        <f>VLOOKUP(A265,Dias_Madrid!$A$1:$B$19,2,FALSE)</f>
        <v>4</v>
      </c>
      <c r="N265" t="str">
        <f>IF(C265&gt;DATE(2020,4,1),"Si","No")</f>
        <v>No</v>
      </c>
      <c r="O265" t="str">
        <f>IF(B265=13,"S","N")</f>
        <v>N</v>
      </c>
    </row>
    <row r="266" spans="1:15" x14ac:dyDescent="0.2">
      <c r="A266" t="s">
        <v>16</v>
      </c>
      <c r="B266">
        <v>8</v>
      </c>
      <c r="C266" s="3">
        <v>43907</v>
      </c>
      <c r="D266" s="9">
        <v>675</v>
      </c>
      <c r="E266">
        <v>32.61</v>
      </c>
      <c r="G266" s="9">
        <v>29</v>
      </c>
      <c r="H266" s="9">
        <v>28</v>
      </c>
      <c r="I266" s="3"/>
      <c r="J266" t="str">
        <f>IF(C266&gt;DATE(2020,3,22),"Si","No")</f>
        <v>No</v>
      </c>
      <c r="K266" t="s">
        <v>55</v>
      </c>
      <c r="L266" t="str">
        <f>IF(C266&gt;DATE(2020,3,15),IF(C266&gt;DATE(2020,3,22),"Fuerte","Debil"),"No")</f>
        <v>Debil</v>
      </c>
      <c r="M266">
        <f>VLOOKUP(A266,Dias_Madrid!$A$1:$B$19,2,FALSE)</f>
        <v>4</v>
      </c>
      <c r="N266" t="str">
        <f>IF(C266&gt;DATE(2020,4,1),"Si","No")</f>
        <v>No</v>
      </c>
      <c r="O266" t="str">
        <f>IF(B266=13,"S","N")</f>
        <v>N</v>
      </c>
    </row>
    <row r="267" spans="1:15" x14ac:dyDescent="0.2">
      <c r="A267" t="s">
        <v>16</v>
      </c>
      <c r="B267">
        <v>8</v>
      </c>
      <c r="C267" s="3">
        <v>43908</v>
      </c>
      <c r="D267" s="9">
        <v>801</v>
      </c>
      <c r="E267">
        <v>38.76</v>
      </c>
      <c r="G267" s="9">
        <v>37</v>
      </c>
      <c r="H267" s="9">
        <v>42</v>
      </c>
      <c r="I267" s="3"/>
      <c r="J267" t="str">
        <f>IF(C267&gt;DATE(2020,3,22),"Si","No")</f>
        <v>No</v>
      </c>
      <c r="K267" t="s">
        <v>55</v>
      </c>
      <c r="L267" t="str">
        <f>IF(C267&gt;DATE(2020,3,15),IF(C267&gt;DATE(2020,3,22),"Fuerte","Debil"),"No")</f>
        <v>Debil</v>
      </c>
      <c r="M267">
        <f>VLOOKUP(A267,Dias_Madrid!$A$1:$B$19,2,FALSE)</f>
        <v>4</v>
      </c>
      <c r="N267" t="str">
        <f>IF(C267&gt;DATE(2020,4,1),"Si","No")</f>
        <v>No</v>
      </c>
      <c r="O267" t="str">
        <f>IF(B267=13,"S","N")</f>
        <v>N</v>
      </c>
    </row>
    <row r="268" spans="1:15" x14ac:dyDescent="0.2">
      <c r="A268" t="s">
        <v>16</v>
      </c>
      <c r="B268">
        <v>8</v>
      </c>
      <c r="C268" s="3">
        <v>43909</v>
      </c>
      <c r="D268" s="9">
        <v>1044</v>
      </c>
      <c r="E268">
        <v>50.62</v>
      </c>
      <c r="G268" s="9">
        <v>37</v>
      </c>
      <c r="H268" s="9">
        <v>62</v>
      </c>
      <c r="I268" s="3"/>
      <c r="J268" t="str">
        <f>IF(C268&gt;DATE(2020,3,22),"Si","No")</f>
        <v>No</v>
      </c>
      <c r="K268" t="s">
        <v>55</v>
      </c>
      <c r="L268" t="str">
        <f>IF(C268&gt;DATE(2020,3,15),IF(C268&gt;DATE(2020,3,22),"Fuerte","Debil"),"No")</f>
        <v>Debil</v>
      </c>
      <c r="M268">
        <f>VLOOKUP(A268,Dias_Madrid!$A$1:$B$19,2,FALSE)</f>
        <v>4</v>
      </c>
      <c r="N268" t="str">
        <f>IF(C268&gt;DATE(2020,4,1),"Si","No")</f>
        <v>No</v>
      </c>
      <c r="O268" t="str">
        <f>IF(B268=13,"S","N")</f>
        <v>N</v>
      </c>
    </row>
    <row r="269" spans="1:15" x14ac:dyDescent="0.2">
      <c r="A269" t="s">
        <v>16</v>
      </c>
      <c r="B269">
        <v>8</v>
      </c>
      <c r="C269" s="3">
        <v>43910</v>
      </c>
      <c r="D269" s="2">
        <v>1423</v>
      </c>
      <c r="E269">
        <v>69.260000000000005</v>
      </c>
      <c r="F269">
        <v>635</v>
      </c>
      <c r="G269">
        <v>65</v>
      </c>
      <c r="H269">
        <v>84</v>
      </c>
      <c r="I269" s="3"/>
      <c r="J269" t="str">
        <f>IF(C269&gt;DATE(2020,3,22),"Si","No")</f>
        <v>No</v>
      </c>
      <c r="K269" t="s">
        <v>55</v>
      </c>
      <c r="L269" t="str">
        <f>IF(C269&gt;DATE(2020,3,15),IF(C269&gt;DATE(2020,3,22),"Fuerte","Debil"),"No")</f>
        <v>Debil</v>
      </c>
      <c r="M269">
        <f>VLOOKUP(A269,Dias_Madrid!$A$1:$B$19,2,FALSE)</f>
        <v>4</v>
      </c>
      <c r="N269" t="str">
        <f>IF(C269&gt;DATE(2020,4,1),"Si","No")</f>
        <v>No</v>
      </c>
      <c r="O269" t="str">
        <f>IF(B269=13,"S","N")</f>
        <v>N</v>
      </c>
    </row>
    <row r="270" spans="1:15" x14ac:dyDescent="0.2">
      <c r="A270" t="s">
        <v>16</v>
      </c>
      <c r="B270">
        <v>8</v>
      </c>
      <c r="C270" s="3">
        <v>43911</v>
      </c>
      <c r="D270" s="2">
        <v>1819</v>
      </c>
      <c r="E270">
        <v>88.74</v>
      </c>
      <c r="F270">
        <v>838</v>
      </c>
      <c r="G270">
        <v>76</v>
      </c>
      <c r="H270">
        <v>112</v>
      </c>
      <c r="I270" s="3"/>
      <c r="J270" t="str">
        <f>IF(C270&gt;DATE(2020,3,22),"Si","No")</f>
        <v>No</v>
      </c>
      <c r="K270" t="s">
        <v>55</v>
      </c>
      <c r="L270" t="str">
        <f>IF(C270&gt;DATE(2020,3,15),IF(C270&gt;DATE(2020,3,22),"Fuerte","Debil"),"No")</f>
        <v>Debil</v>
      </c>
      <c r="M270">
        <f>VLOOKUP(A270,Dias_Madrid!$A$1:$B$19,2,FALSE)</f>
        <v>4</v>
      </c>
      <c r="N270" t="str">
        <f>IF(C270&gt;DATE(2020,4,1),"Si","No")</f>
        <v>No</v>
      </c>
      <c r="O270" t="str">
        <f>IF(B270=13,"S","N")</f>
        <v>N</v>
      </c>
    </row>
    <row r="271" spans="1:15" x14ac:dyDescent="0.2">
      <c r="A271" t="s">
        <v>16</v>
      </c>
      <c r="B271">
        <v>8</v>
      </c>
      <c r="C271" s="3">
        <v>43912</v>
      </c>
      <c r="D271" s="2">
        <v>2078</v>
      </c>
      <c r="E271">
        <v>100.94</v>
      </c>
      <c r="F271" s="2">
        <v>1547</v>
      </c>
      <c r="G271">
        <v>142</v>
      </c>
      <c r="H271">
        <v>145</v>
      </c>
      <c r="I271">
        <v>51</v>
      </c>
      <c r="J271" t="str">
        <f>IF(C271&gt;DATE(2020,3,22),"Si","No")</f>
        <v>No</v>
      </c>
      <c r="K271" t="s">
        <v>55</v>
      </c>
      <c r="L271" t="str">
        <f>IF(C271&gt;DATE(2020,3,15),IF(C271&gt;DATE(2020,3,22),"Fuerte","Debil"),"No")</f>
        <v>Debil</v>
      </c>
      <c r="M271">
        <f>VLOOKUP(A271,Dias_Madrid!$A$1:$B$19,2,FALSE)</f>
        <v>4</v>
      </c>
      <c r="N271" t="str">
        <f>IF(C271&gt;DATE(2020,4,1),"Si","No")</f>
        <v>No</v>
      </c>
      <c r="O271" t="str">
        <f>IF(B271=13,"S","N")</f>
        <v>N</v>
      </c>
    </row>
    <row r="272" spans="1:15" x14ac:dyDescent="0.2">
      <c r="A272" t="s">
        <v>16</v>
      </c>
      <c r="B272">
        <v>8</v>
      </c>
      <c r="C272" s="3">
        <v>43913</v>
      </c>
      <c r="D272" s="2">
        <v>2465</v>
      </c>
      <c r="E272">
        <v>119.34</v>
      </c>
      <c r="F272" s="2">
        <v>1826</v>
      </c>
      <c r="G272">
        <v>182</v>
      </c>
      <c r="H272">
        <v>216</v>
      </c>
      <c r="I272">
        <v>53</v>
      </c>
      <c r="J272" t="str">
        <f>IF(C272&gt;DATE(2020,3,22),"Si","No")</f>
        <v>Si</v>
      </c>
      <c r="K272" t="s">
        <v>55</v>
      </c>
      <c r="L272" t="str">
        <f>IF(C272&gt;DATE(2020,3,15),IF(C272&gt;DATE(2020,3,22),"Fuerte","Debil"),"No")</f>
        <v>Fuerte</v>
      </c>
      <c r="M272">
        <f>VLOOKUP(A272,Dias_Madrid!$A$1:$B$19,2,FALSE)</f>
        <v>4</v>
      </c>
      <c r="N272" t="str">
        <f>IF(C272&gt;DATE(2020,4,1),"Si","No")</f>
        <v>No</v>
      </c>
      <c r="O272" t="str">
        <f>IF(B272=13,"S","N")</f>
        <v>N</v>
      </c>
    </row>
    <row r="273" spans="1:15" x14ac:dyDescent="0.2">
      <c r="A273" t="s">
        <v>16</v>
      </c>
      <c r="B273">
        <v>8</v>
      </c>
      <c r="C273" s="3">
        <v>43914</v>
      </c>
      <c r="D273" s="14">
        <v>2780</v>
      </c>
      <c r="E273">
        <v>132.9</v>
      </c>
      <c r="F273" s="2">
        <v>2162</v>
      </c>
      <c r="G273">
        <v>210</v>
      </c>
      <c r="H273">
        <v>263</v>
      </c>
      <c r="I273">
        <v>71</v>
      </c>
      <c r="J273" t="str">
        <f>IF(C273&gt;DATE(2020,3,22),"Si","No")</f>
        <v>Si</v>
      </c>
      <c r="K273" t="s">
        <v>55</v>
      </c>
      <c r="L273" t="str">
        <f>IF(C273&gt;DATE(2020,3,15),IF(C273&gt;DATE(2020,3,22),"Fuerte","Debil"),"No")</f>
        <v>Fuerte</v>
      </c>
      <c r="M273">
        <f>VLOOKUP(A273,Dias_Madrid!$A$1:$B$19,2,FALSE)</f>
        <v>4</v>
      </c>
      <c r="N273" t="str">
        <f>IF(C273&gt;DATE(2020,4,1),"Si","No")</f>
        <v>No</v>
      </c>
      <c r="O273" t="str">
        <f>IF(B273=13,"S","N")</f>
        <v>N</v>
      </c>
    </row>
    <row r="274" spans="1:15" x14ac:dyDescent="0.2">
      <c r="A274" t="s">
        <v>16</v>
      </c>
      <c r="B274">
        <v>8</v>
      </c>
      <c r="C274" s="3">
        <v>43915</v>
      </c>
      <c r="D274" s="2">
        <v>3383</v>
      </c>
      <c r="E274">
        <v>160.32</v>
      </c>
      <c r="F274" s="2">
        <v>2162</v>
      </c>
      <c r="G274">
        <v>243</v>
      </c>
      <c r="H274">
        <v>316</v>
      </c>
      <c r="I274">
        <v>95</v>
      </c>
      <c r="J274" t="str">
        <f>IF(C274&gt;DATE(2020,3,22),"Si","No")</f>
        <v>Si</v>
      </c>
      <c r="K274" t="s">
        <v>55</v>
      </c>
      <c r="L274" t="str">
        <f>IF(C274&gt;DATE(2020,3,15),IF(C274&gt;DATE(2020,3,22),"Fuerte","Debil"),"No")</f>
        <v>Fuerte</v>
      </c>
      <c r="M274">
        <f>VLOOKUP(A274,Dias_Madrid!$A$1:$B$19,2,FALSE)</f>
        <v>4</v>
      </c>
      <c r="N274" t="str">
        <f>IF(C274&gt;DATE(2020,4,1),"Si","No")</f>
        <v>No</v>
      </c>
      <c r="O274" t="str">
        <f>IF(B274=13,"S","N")</f>
        <v>N</v>
      </c>
    </row>
    <row r="275" spans="1:15" x14ac:dyDescent="0.2">
      <c r="A275" t="s">
        <v>16</v>
      </c>
      <c r="B275">
        <v>8</v>
      </c>
      <c r="C275" s="3">
        <v>43916</v>
      </c>
      <c r="D275" s="2">
        <v>3934</v>
      </c>
      <c r="E275">
        <v>183.98</v>
      </c>
      <c r="F275" s="2">
        <v>2707</v>
      </c>
      <c r="G275">
        <v>273</v>
      </c>
      <c r="H275">
        <v>367</v>
      </c>
      <c r="I275">
        <v>153</v>
      </c>
      <c r="J275" t="str">
        <f>IF(C275&gt;DATE(2020,3,22),"Si","No")</f>
        <v>Si</v>
      </c>
      <c r="K275" t="s">
        <v>55</v>
      </c>
      <c r="L275" t="str">
        <f>IF(C275&gt;DATE(2020,3,15),IF(C275&gt;DATE(2020,3,22),"Fuerte","Debil"),"No")</f>
        <v>Fuerte</v>
      </c>
      <c r="M275">
        <f>VLOOKUP(A275,Dias_Madrid!$A$1:$B$19,2,FALSE)</f>
        <v>4</v>
      </c>
      <c r="N275" t="str">
        <f>IF(C275&gt;DATE(2020,4,1),"Si","No")</f>
        <v>No</v>
      </c>
      <c r="O275" t="str">
        <f>IF(B275=13,"S","N")</f>
        <v>N</v>
      </c>
    </row>
    <row r="276" spans="1:15" x14ac:dyDescent="0.2">
      <c r="A276" t="s">
        <v>16</v>
      </c>
      <c r="B276">
        <v>8</v>
      </c>
      <c r="C276" s="3">
        <v>43917</v>
      </c>
      <c r="D276" s="2">
        <v>4512</v>
      </c>
      <c r="E276">
        <v>207.74</v>
      </c>
      <c r="F276" s="2">
        <v>2977</v>
      </c>
      <c r="G276">
        <v>289</v>
      </c>
      <c r="H276">
        <v>448</v>
      </c>
      <c r="I276">
        <v>197</v>
      </c>
      <c r="J276" t="str">
        <f>IF(C276&gt;DATE(2020,3,22),"Si","No")</f>
        <v>Si</v>
      </c>
      <c r="K276" t="s">
        <v>55</v>
      </c>
      <c r="L276" t="str">
        <f>IF(C276&gt;DATE(2020,3,15),IF(C276&gt;DATE(2020,3,22),"Fuerte","Debil"),"No")</f>
        <v>Fuerte</v>
      </c>
      <c r="M276">
        <f>VLOOKUP(A276,Dias_Madrid!$A$1:$B$19,2,FALSE)</f>
        <v>4</v>
      </c>
      <c r="N276" t="str">
        <f>IF(C276&gt;DATE(2020,4,1),"Si","No")</f>
        <v>No</v>
      </c>
      <c r="O276" t="str">
        <f>IF(B276=13,"S","N")</f>
        <v>N</v>
      </c>
    </row>
    <row r="277" spans="1:15" x14ac:dyDescent="0.2">
      <c r="A277" t="s">
        <v>16</v>
      </c>
      <c r="B277">
        <v>8</v>
      </c>
      <c r="C277" s="3">
        <v>43918</v>
      </c>
      <c r="D277" s="2">
        <v>5246</v>
      </c>
      <c r="E277">
        <v>238.33</v>
      </c>
      <c r="F277" s="2">
        <v>3018</v>
      </c>
      <c r="G277">
        <v>299</v>
      </c>
      <c r="H277">
        <v>539</v>
      </c>
      <c r="I277">
        <v>236</v>
      </c>
      <c r="J277" t="str">
        <f>IF(C277&gt;DATE(2020,3,22),"Si","No")</f>
        <v>Si</v>
      </c>
      <c r="K277" t="s">
        <v>55</v>
      </c>
      <c r="L277" t="str">
        <f>IF(C277&gt;DATE(2020,3,15),IF(C277&gt;DATE(2020,3,22),"Fuerte","Debil"),"No")</f>
        <v>Fuerte</v>
      </c>
      <c r="M277">
        <f>VLOOKUP(A277,Dias_Madrid!$A$1:$B$19,2,FALSE)</f>
        <v>4</v>
      </c>
      <c r="N277" t="str">
        <f>IF(C277&gt;DATE(2020,4,1),"Si","No")</f>
        <v>No</v>
      </c>
      <c r="O277" t="str">
        <f>IF(B277=13,"S","N")</f>
        <v>N</v>
      </c>
    </row>
    <row r="278" spans="1:15" x14ac:dyDescent="0.2">
      <c r="A278" t="s">
        <v>16</v>
      </c>
      <c r="B278">
        <v>8</v>
      </c>
      <c r="C278" s="3">
        <v>43919</v>
      </c>
      <c r="D278" s="2">
        <v>5858</v>
      </c>
      <c r="E278">
        <v>260.27</v>
      </c>
      <c r="F278" s="2">
        <v>3134</v>
      </c>
      <c r="G278">
        <v>302</v>
      </c>
      <c r="H278">
        <v>622</v>
      </c>
      <c r="I278">
        <v>252</v>
      </c>
      <c r="J278" t="str">
        <f>IF(C278&gt;DATE(2020,3,22),"Si","No")</f>
        <v>Si</v>
      </c>
      <c r="K278" t="s">
        <v>55</v>
      </c>
      <c r="L278" t="str">
        <f>IF(C278&gt;DATE(2020,3,15),IF(C278&gt;DATE(2020,3,22),"Fuerte","Debil"),"No")</f>
        <v>Fuerte</v>
      </c>
      <c r="M278">
        <f>VLOOKUP(A278,Dias_Madrid!$A$1:$B$19,2,FALSE)</f>
        <v>4</v>
      </c>
      <c r="N278" t="str">
        <f>IF(C278&gt;DATE(2020,4,1),"Si","No")</f>
        <v>No</v>
      </c>
      <c r="O278" t="str">
        <f>IF(B278=13,"S","N")</f>
        <v>N</v>
      </c>
    </row>
    <row r="279" spans="1:15" x14ac:dyDescent="0.2">
      <c r="A279" t="s">
        <v>16</v>
      </c>
      <c r="B279">
        <v>8</v>
      </c>
      <c r="C279" s="3">
        <v>43920</v>
      </c>
      <c r="D279" s="2">
        <v>6424</v>
      </c>
      <c r="E279" s="2">
        <v>288.12</v>
      </c>
      <c r="F279" s="2">
        <v>3225</v>
      </c>
      <c r="G279" s="2">
        <v>344</v>
      </c>
      <c r="H279">
        <v>708</v>
      </c>
      <c r="I279">
        <v>296</v>
      </c>
      <c r="J279" t="str">
        <f>IF(C279&gt;DATE(2020,3,22),"Si","No")</f>
        <v>Si</v>
      </c>
      <c r="K279" t="s">
        <v>55</v>
      </c>
      <c r="L279" t="str">
        <f>IF(C279&gt;DATE(2020,3,15),IF(C279&gt;DATE(2020,3,22),"Fuerte","Debil"),"No")</f>
        <v>Fuerte</v>
      </c>
      <c r="M279">
        <f>VLOOKUP(A279,Dias_Madrid!$A$1:$B$19,2,FALSE)</f>
        <v>4</v>
      </c>
      <c r="N279" t="str">
        <f>IF(C279&gt;DATE(2020,4,1),"Si","No")</f>
        <v>No</v>
      </c>
      <c r="O279" t="str">
        <f>IF(B279=13,"S","N")</f>
        <v>N</v>
      </c>
    </row>
    <row r="280" spans="1:15" x14ac:dyDescent="0.2">
      <c r="A280" t="s">
        <v>16</v>
      </c>
      <c r="B280">
        <v>8</v>
      </c>
      <c r="C280" s="3">
        <v>43921</v>
      </c>
      <c r="D280" s="2">
        <v>7047</v>
      </c>
      <c r="E280" s="2">
        <v>313.45</v>
      </c>
      <c r="F280" s="2">
        <v>3230</v>
      </c>
      <c r="G280">
        <v>353</v>
      </c>
      <c r="H280">
        <v>774</v>
      </c>
      <c r="I280">
        <v>397</v>
      </c>
      <c r="J280" t="str">
        <f>IF(C280&gt;DATE(2020,3,22),"Si","No")</f>
        <v>Si</v>
      </c>
      <c r="K280" t="s">
        <v>55</v>
      </c>
      <c r="L280" t="str">
        <f>IF(C280&gt;DATE(2020,3,15),IF(C280&gt;DATE(2020,3,22),"Fuerte","Debil"),"No")</f>
        <v>Fuerte</v>
      </c>
      <c r="M280">
        <f>VLOOKUP(A280,Dias_Madrid!$A$1:$B$19,2,FALSE)</f>
        <v>4</v>
      </c>
      <c r="N280" t="str">
        <f>IF(C280&gt;DATE(2020,4,1),"Si","No")</f>
        <v>No</v>
      </c>
      <c r="O280" t="str">
        <f>IF(B280=13,"S","N")</f>
        <v>N</v>
      </c>
    </row>
    <row r="281" spans="1:15" x14ac:dyDescent="0.2">
      <c r="A281" t="s">
        <v>16</v>
      </c>
      <c r="B281">
        <v>8</v>
      </c>
      <c r="C281" s="3">
        <v>43922</v>
      </c>
      <c r="D281" s="2">
        <v>7682</v>
      </c>
      <c r="E281" s="2">
        <v>338.49</v>
      </c>
      <c r="F281" s="2">
        <v>3230</v>
      </c>
      <c r="G281">
        <v>355</v>
      </c>
      <c r="H281">
        <v>854</v>
      </c>
      <c r="I281" s="2">
        <v>494</v>
      </c>
      <c r="J281" t="str">
        <f>IF(C281&gt;DATE(2020,3,22),"Si","No")</f>
        <v>Si</v>
      </c>
      <c r="K281" t="s">
        <v>55</v>
      </c>
      <c r="L281" t="str">
        <f>IF(C281&gt;DATE(2020,3,15),IF(C281&gt;DATE(2020,3,22),"Fuerte","Debil"),"No")</f>
        <v>Fuerte</v>
      </c>
      <c r="M281">
        <f>VLOOKUP(A281,Dias_Madrid!$A$1:$B$19,2,FALSE)</f>
        <v>4</v>
      </c>
      <c r="N281" t="str">
        <f>IF(C281&gt;DATE(2020,4,1),"Si","No")</f>
        <v>No</v>
      </c>
      <c r="O281" t="str">
        <f>IF(B281=13,"S","N")</f>
        <v>N</v>
      </c>
    </row>
    <row r="282" spans="1:15" x14ac:dyDescent="0.2">
      <c r="A282" t="s">
        <v>16</v>
      </c>
      <c r="B282">
        <v>8</v>
      </c>
      <c r="C282" s="3">
        <v>43923</v>
      </c>
      <c r="D282" s="2">
        <v>8523</v>
      </c>
      <c r="E282" s="2">
        <v>367.9</v>
      </c>
      <c r="F282" s="2">
        <v>3168</v>
      </c>
      <c r="G282">
        <v>355</v>
      </c>
      <c r="H282">
        <v>916</v>
      </c>
      <c r="I282" s="2">
        <v>579</v>
      </c>
      <c r="J282" t="str">
        <f>IF(C282&gt;DATE(2020,3,22),"Si","No")</f>
        <v>Si</v>
      </c>
      <c r="K282" t="s">
        <v>55</v>
      </c>
      <c r="L282" t="str">
        <f>IF(C282&gt;DATE(2020,3,15),IF(C282&gt;DATE(2020,3,22),"Fuerte","Debil"),"No")</f>
        <v>Fuerte</v>
      </c>
      <c r="M282">
        <f>VLOOKUP(A282,Dias_Madrid!$A$1:$B$19,2,FALSE)</f>
        <v>4</v>
      </c>
      <c r="N282" t="str">
        <f>IF(C282&gt;DATE(2020,4,1),"Si","No")</f>
        <v>Si</v>
      </c>
      <c r="O282" t="str">
        <f>IF(B282=13,"S","N")</f>
        <v>N</v>
      </c>
    </row>
    <row r="283" spans="1:15" x14ac:dyDescent="0.2">
      <c r="A283" s="18" t="s">
        <v>16</v>
      </c>
      <c r="B283" s="18">
        <v>8</v>
      </c>
      <c r="C283" s="3">
        <v>43924</v>
      </c>
      <c r="D283" s="19">
        <v>9324</v>
      </c>
      <c r="E283" s="19">
        <v>389</v>
      </c>
      <c r="F283" s="19">
        <v>3133</v>
      </c>
      <c r="G283" s="18">
        <v>360</v>
      </c>
      <c r="H283" s="18">
        <v>989</v>
      </c>
      <c r="I283" s="19">
        <v>657</v>
      </c>
      <c r="J283" t="str">
        <f>IF(C283&gt;DATE(2020,3,22),"Si","No")</f>
        <v>Si</v>
      </c>
      <c r="K283" t="s">
        <v>55</v>
      </c>
      <c r="L283" t="str">
        <f>IF(C283&gt;DATE(2020,3,15),IF(C283&gt;DATE(2020,3,22),"Fuerte","Debil"),"No")</f>
        <v>Fuerte</v>
      </c>
      <c r="M283">
        <f>VLOOKUP(A283,Dias_Madrid!$A$1:$B$19,2,FALSE)</f>
        <v>4</v>
      </c>
      <c r="N283" t="str">
        <f>IF(C283&gt;DATE(2020,4,1),"Si","No")</f>
        <v>Si</v>
      </c>
      <c r="O283" t="str">
        <f>IF(B283=13,"S","N")</f>
        <v>N</v>
      </c>
    </row>
    <row r="284" spans="1:15" x14ac:dyDescent="0.2">
      <c r="A284" t="s">
        <v>16</v>
      </c>
      <c r="B284">
        <v>8</v>
      </c>
      <c r="C284" s="3">
        <v>43925</v>
      </c>
      <c r="D284" s="2">
        <v>10031</v>
      </c>
      <c r="E284" s="2">
        <v>403.96</v>
      </c>
      <c r="F284" s="2">
        <v>2950</v>
      </c>
      <c r="G284">
        <v>357</v>
      </c>
      <c r="H284" s="2">
        <v>1055</v>
      </c>
      <c r="I284" s="2">
        <v>1149</v>
      </c>
      <c r="J284" t="str">
        <f>IF(C284&gt;DATE(2020,3,22),"Si","No")</f>
        <v>Si</v>
      </c>
      <c r="K284" t="s">
        <v>55</v>
      </c>
      <c r="L284" t="str">
        <f>IF(C284&gt;DATE(2020,3,15),IF(C284&gt;DATE(2020,3,22),"Fuerte","Debil"),"No")</f>
        <v>Fuerte</v>
      </c>
      <c r="M284">
        <f>VLOOKUP(A284,Dias_Madrid!$A$1:$B$19,2,FALSE)</f>
        <v>4</v>
      </c>
      <c r="N284" t="str">
        <f>IF(C284&gt;DATE(2020,4,1),"Si","No")</f>
        <v>Si</v>
      </c>
      <c r="O284" t="str">
        <f>IF(B284=13,"S","N")</f>
        <v>N</v>
      </c>
    </row>
    <row r="285" spans="1:15" x14ac:dyDescent="0.2">
      <c r="A285" t="s">
        <v>16</v>
      </c>
      <c r="B285">
        <v>8</v>
      </c>
      <c r="C285" s="3">
        <v>43926</v>
      </c>
      <c r="D285" s="2">
        <v>10602</v>
      </c>
      <c r="E285" s="2">
        <v>419.31</v>
      </c>
      <c r="F285" s="2">
        <v>2901</v>
      </c>
      <c r="G285" s="2">
        <v>354</v>
      </c>
      <c r="H285" s="2">
        <v>1132</v>
      </c>
      <c r="I285" s="2">
        <v>1259</v>
      </c>
      <c r="J285" t="str">
        <f>IF(C285&gt;DATE(2020,3,22),"Si","No")</f>
        <v>Si</v>
      </c>
      <c r="K285" t="s">
        <v>55</v>
      </c>
      <c r="L285" t="str">
        <f>IF(C285&gt;DATE(2020,3,15),IF(C285&gt;DATE(2020,3,22),"Fuerte","Debil"),"No")</f>
        <v>Fuerte</v>
      </c>
      <c r="M285">
        <f>VLOOKUP(A285,Dias_Madrid!$A$1:$B$19,2,FALSE)</f>
        <v>4</v>
      </c>
      <c r="N285" t="str">
        <f>IF(C285&gt;DATE(2020,4,1),"Si","No")</f>
        <v>Si</v>
      </c>
      <c r="O285" t="str">
        <f>IF(B285=13,"S","N")</f>
        <v>N</v>
      </c>
    </row>
    <row r="286" spans="1:15" x14ac:dyDescent="0.2">
      <c r="A286" t="s">
        <v>16</v>
      </c>
      <c r="B286">
        <v>8</v>
      </c>
      <c r="C286" s="3">
        <v>43927</v>
      </c>
      <c r="D286" s="2">
        <v>11077</v>
      </c>
      <c r="E286" s="2">
        <v>423.64</v>
      </c>
      <c r="F286" s="2">
        <v>2908</v>
      </c>
      <c r="G286" s="2">
        <v>360</v>
      </c>
      <c r="H286" s="2">
        <v>1177</v>
      </c>
      <c r="I286" s="2">
        <v>1353</v>
      </c>
      <c r="J286" t="str">
        <f>IF(C286&gt;DATE(2020,3,22),"Si","No")</f>
        <v>Si</v>
      </c>
      <c r="K286" t="s">
        <v>55</v>
      </c>
      <c r="L286" t="str">
        <f>IF(C286&gt;DATE(2020,3,15),IF(C286&gt;DATE(2020,3,22),"Fuerte","Debil"),"No")</f>
        <v>Fuerte</v>
      </c>
      <c r="M286">
        <f>VLOOKUP(A286,Dias_Madrid!$A$1:$B$19,2,FALSE)</f>
        <v>4</v>
      </c>
      <c r="N286" t="str">
        <f>IF(C286&gt;DATE(2020,4,1),"Si","No")</f>
        <v>Si</v>
      </c>
      <c r="O286" t="str">
        <f>IF(B286=13,"S","N")</f>
        <v>N</v>
      </c>
    </row>
    <row r="287" spans="1:15" x14ac:dyDescent="0.2">
      <c r="A287" t="s">
        <v>16</v>
      </c>
      <c r="B287">
        <v>8</v>
      </c>
      <c r="C287" s="3">
        <v>43928</v>
      </c>
      <c r="D287" s="2">
        <v>11788</v>
      </c>
      <c r="E287" s="2">
        <v>443.12</v>
      </c>
      <c r="F287" s="2">
        <v>2731</v>
      </c>
      <c r="G287" s="2">
        <v>354</v>
      </c>
      <c r="H287" s="2">
        <v>1255</v>
      </c>
      <c r="I287" s="2">
        <v>1557</v>
      </c>
      <c r="J287" t="str">
        <f>IF(C287&gt;DATE(2020,3,22),"Si","No")</f>
        <v>Si</v>
      </c>
      <c r="K287" t="s">
        <v>55</v>
      </c>
      <c r="L287" t="str">
        <f>IF(C287&gt;DATE(2020,3,15),IF(C287&gt;DATE(2020,3,22),"Fuerte","Debil"),"No")</f>
        <v>Fuerte</v>
      </c>
      <c r="M287">
        <f>VLOOKUP(A287,Dias_Madrid!$A$1:$B$19,2,FALSE)</f>
        <v>4</v>
      </c>
      <c r="N287" t="str">
        <f>IF(C287&gt;DATE(2020,4,1),"Si","No")</f>
        <v>Si</v>
      </c>
      <c r="O287" t="str">
        <f>IF(B287=13,"S","N")</f>
        <v>N</v>
      </c>
    </row>
    <row r="288" spans="1:15" x14ac:dyDescent="0.2">
      <c r="A288" t="s">
        <v>16</v>
      </c>
      <c r="B288">
        <v>8</v>
      </c>
      <c r="C288" s="3">
        <v>43929</v>
      </c>
      <c r="D288" s="2">
        <v>12489</v>
      </c>
      <c r="E288" s="2">
        <v>447.94</v>
      </c>
      <c r="F288" s="2">
        <v>2575</v>
      </c>
      <c r="G288" s="2">
        <v>342</v>
      </c>
      <c r="H288" s="2">
        <v>1322</v>
      </c>
      <c r="I288" s="2">
        <v>1766</v>
      </c>
      <c r="J288" t="str">
        <f>IF(C288&gt;DATE(2020,3,22),"Si","No")</f>
        <v>Si</v>
      </c>
      <c r="K288" t="s">
        <v>55</v>
      </c>
      <c r="L288" t="str">
        <f>IF(C288&gt;DATE(2020,3,15),IF(C288&gt;DATE(2020,3,22),"Fuerte","Debil"),"No")</f>
        <v>Fuerte</v>
      </c>
      <c r="M288">
        <f>VLOOKUP(A288,Dias_Madrid!$A$1:$B$19,2,FALSE)</f>
        <v>4</v>
      </c>
      <c r="N288" t="str">
        <f>IF(C288&gt;DATE(2020,4,1),"Si","No")</f>
        <v>Si</v>
      </c>
      <c r="O288" t="str">
        <f>IF(B288=13,"S","N")</f>
        <v>N</v>
      </c>
    </row>
    <row r="289" spans="1:15" x14ac:dyDescent="0.2">
      <c r="A289" t="s">
        <v>16</v>
      </c>
      <c r="B289">
        <v>8</v>
      </c>
      <c r="C289" s="3">
        <v>43930</v>
      </c>
      <c r="D289" s="2">
        <v>13063</v>
      </c>
      <c r="E289" s="2">
        <v>449.07</v>
      </c>
      <c r="F289" s="2">
        <v>2359</v>
      </c>
      <c r="G289" s="2">
        <v>329</v>
      </c>
      <c r="H289" s="2">
        <v>1431</v>
      </c>
      <c r="I289" s="2">
        <v>1982</v>
      </c>
      <c r="J289" t="str">
        <f>IF(C289&gt;DATE(2020,3,22),"Si","No")</f>
        <v>Si</v>
      </c>
      <c r="K289" t="s">
        <v>55</v>
      </c>
      <c r="L289" t="str">
        <f>IF(C289&gt;DATE(2020,3,15),IF(C289&gt;DATE(2020,3,22),"Fuerte","Debil"),"No")</f>
        <v>Fuerte</v>
      </c>
      <c r="M289">
        <f>VLOOKUP(A289,Dias_Madrid!$A$1:$B$19,2,FALSE)</f>
        <v>4</v>
      </c>
      <c r="N289" t="str">
        <f>IF(C289&gt;DATE(2020,4,1),"Si","No")</f>
        <v>Si</v>
      </c>
      <c r="O289" t="str">
        <f>IF(B289=13,"S","N")</f>
        <v>N</v>
      </c>
    </row>
    <row r="290" spans="1:15" x14ac:dyDescent="0.2">
      <c r="A290" t="s">
        <v>18</v>
      </c>
      <c r="B290">
        <v>9</v>
      </c>
      <c r="C290" s="3">
        <v>43895</v>
      </c>
      <c r="D290" s="2">
        <v>15</v>
      </c>
      <c r="E290">
        <v>0.2</v>
      </c>
      <c r="G290">
        <v>0</v>
      </c>
      <c r="H290">
        <v>0</v>
      </c>
      <c r="I290" s="3"/>
      <c r="J290" t="str">
        <f>IF(C290&gt;DATE(2020,3,22),"Si","No")</f>
        <v>No</v>
      </c>
      <c r="K290" t="s">
        <v>55</v>
      </c>
      <c r="L290" t="str">
        <f>IF(C290&gt;DATE(2020,3,15),IF(C290&gt;DATE(2020,3,22),"Fuerte","Debil"),"No")</f>
        <v>No</v>
      </c>
      <c r="M290">
        <f>VLOOKUP(A290,Dias_Madrid!$A$1:$B$19,2,FALSE)</f>
        <v>5</v>
      </c>
      <c r="N290" t="str">
        <f>IF(C290&gt;DATE(2020,4,1),"Si","No")</f>
        <v>No</v>
      </c>
      <c r="O290" t="str">
        <f>IF(B290=13,"S","N")</f>
        <v>N</v>
      </c>
    </row>
    <row r="291" spans="1:15" x14ac:dyDescent="0.2">
      <c r="A291" t="s">
        <v>18</v>
      </c>
      <c r="B291">
        <v>9</v>
      </c>
      <c r="C291" s="3">
        <v>43896</v>
      </c>
      <c r="D291">
        <v>24</v>
      </c>
      <c r="E291">
        <v>0.31</v>
      </c>
      <c r="G291">
        <v>0</v>
      </c>
      <c r="H291">
        <v>0</v>
      </c>
      <c r="I291" s="3"/>
      <c r="J291" t="str">
        <f>IF(C291&gt;DATE(2020,3,22),"Si","No")</f>
        <v>No</v>
      </c>
      <c r="K291" t="s">
        <v>55</v>
      </c>
      <c r="L291" t="str">
        <f>IF(C291&gt;DATE(2020,3,15),IF(C291&gt;DATE(2020,3,22),"Fuerte","Debil"),"No")</f>
        <v>No</v>
      </c>
      <c r="M291">
        <f>VLOOKUP(A291,Dias_Madrid!$A$1:$B$19,2,FALSE)</f>
        <v>5</v>
      </c>
      <c r="N291" t="str">
        <f>IF(C291&gt;DATE(2020,4,1),"Si","No")</f>
        <v>No</v>
      </c>
      <c r="O291" t="str">
        <f>IF(B291=13,"S","N")</f>
        <v>N</v>
      </c>
    </row>
    <row r="292" spans="1:15" x14ac:dyDescent="0.2">
      <c r="A292" t="s">
        <v>18</v>
      </c>
      <c r="B292">
        <v>9</v>
      </c>
      <c r="C292" s="3">
        <v>43897</v>
      </c>
      <c r="D292">
        <v>24</v>
      </c>
      <c r="E292">
        <v>0.31</v>
      </c>
      <c r="G292">
        <v>0</v>
      </c>
      <c r="H292">
        <v>0</v>
      </c>
      <c r="I292" s="3"/>
      <c r="J292" t="str">
        <f>IF(C292&gt;DATE(2020,3,22),"Si","No")</f>
        <v>No</v>
      </c>
      <c r="K292" t="s">
        <v>55</v>
      </c>
      <c r="L292" t="str">
        <f>IF(C292&gt;DATE(2020,3,15),IF(C292&gt;DATE(2020,3,22),"Fuerte","Debil"),"No")</f>
        <v>No</v>
      </c>
      <c r="M292">
        <f>VLOOKUP(A292,Dias_Madrid!$A$1:$B$19,2,FALSE)</f>
        <v>5</v>
      </c>
      <c r="N292" t="str">
        <f>IF(C292&gt;DATE(2020,4,1),"Si","No")</f>
        <v>No</v>
      </c>
      <c r="O292" t="str">
        <f>IF(B292=13,"S","N")</f>
        <v>N</v>
      </c>
    </row>
    <row r="293" spans="1:15" x14ac:dyDescent="0.2">
      <c r="A293" t="s">
        <v>18</v>
      </c>
      <c r="B293">
        <v>9</v>
      </c>
      <c r="C293" s="3">
        <v>43898</v>
      </c>
      <c r="D293">
        <v>75</v>
      </c>
      <c r="E293">
        <v>0.98</v>
      </c>
      <c r="G293">
        <v>0</v>
      </c>
      <c r="H293">
        <v>1</v>
      </c>
      <c r="I293" s="3"/>
      <c r="J293" t="str">
        <f>IF(C293&gt;DATE(2020,3,22),"Si","No")</f>
        <v>No</v>
      </c>
      <c r="K293" t="s">
        <v>55</v>
      </c>
      <c r="L293" t="str">
        <f>IF(C293&gt;DATE(2020,3,15),IF(C293&gt;DATE(2020,3,22),"Fuerte","Debil"),"No")</f>
        <v>No</v>
      </c>
      <c r="M293">
        <f>VLOOKUP(A293,Dias_Madrid!$A$1:$B$19,2,FALSE)</f>
        <v>5</v>
      </c>
      <c r="N293" t="str">
        <f>IF(C293&gt;DATE(2020,4,1),"Si","No")</f>
        <v>No</v>
      </c>
      <c r="O293" t="str">
        <f>IF(B293=13,"S","N")</f>
        <v>N</v>
      </c>
    </row>
    <row r="294" spans="1:15" x14ac:dyDescent="0.2">
      <c r="A294" t="s">
        <v>18</v>
      </c>
      <c r="B294">
        <v>9</v>
      </c>
      <c r="C294" s="3">
        <v>43899</v>
      </c>
      <c r="D294">
        <v>124</v>
      </c>
      <c r="E294">
        <v>1.62</v>
      </c>
      <c r="G294">
        <v>0</v>
      </c>
      <c r="H294">
        <v>3</v>
      </c>
      <c r="I294" s="3"/>
      <c r="J294" t="str">
        <f>IF(C294&gt;DATE(2020,3,22),"Si","No")</f>
        <v>No</v>
      </c>
      <c r="K294" t="s">
        <v>55</v>
      </c>
      <c r="L294" t="str">
        <f>IF(C294&gt;DATE(2020,3,15),IF(C294&gt;DATE(2020,3,22),"Fuerte","Debil"),"No")</f>
        <v>No</v>
      </c>
      <c r="M294">
        <f>VLOOKUP(A294,Dias_Madrid!$A$1:$B$19,2,FALSE)</f>
        <v>5</v>
      </c>
      <c r="N294" t="str">
        <f>IF(C294&gt;DATE(2020,4,1),"Si","No")</f>
        <v>No</v>
      </c>
      <c r="O294" t="str">
        <f>IF(B294=13,"S","N")</f>
        <v>N</v>
      </c>
    </row>
    <row r="295" spans="1:15" x14ac:dyDescent="0.2">
      <c r="A295" t="s">
        <v>18</v>
      </c>
      <c r="B295">
        <v>9</v>
      </c>
      <c r="C295" s="3">
        <v>43900</v>
      </c>
      <c r="D295" s="9">
        <v>156</v>
      </c>
      <c r="E295">
        <v>2.02</v>
      </c>
      <c r="G295" s="9">
        <v>0</v>
      </c>
      <c r="H295" s="9">
        <v>3</v>
      </c>
      <c r="I295" s="3"/>
      <c r="J295" t="str">
        <f>IF(C295&gt;DATE(2020,3,22),"Si","No")</f>
        <v>No</v>
      </c>
      <c r="K295" t="s">
        <v>55</v>
      </c>
      <c r="L295" t="str">
        <f>IF(C295&gt;DATE(2020,3,15),IF(C295&gt;DATE(2020,3,22),"Fuerte","Debil"),"No")</f>
        <v>No</v>
      </c>
      <c r="M295">
        <f>VLOOKUP(A295,Dias_Madrid!$A$1:$B$19,2,FALSE)</f>
        <v>5</v>
      </c>
      <c r="N295" t="str">
        <f>IF(C295&gt;DATE(2020,4,1),"Si","No")</f>
        <v>No</v>
      </c>
      <c r="O295" t="str">
        <f>IF(B295=13,"S","N")</f>
        <v>N</v>
      </c>
    </row>
    <row r="296" spans="1:15" x14ac:dyDescent="0.2">
      <c r="A296" t="s">
        <v>18</v>
      </c>
      <c r="B296">
        <v>9</v>
      </c>
      <c r="C296" s="3">
        <v>43901</v>
      </c>
      <c r="D296" s="9">
        <v>260</v>
      </c>
      <c r="E296">
        <v>3.36</v>
      </c>
      <c r="G296" s="9">
        <v>0</v>
      </c>
      <c r="H296" s="9">
        <v>4</v>
      </c>
      <c r="I296" s="3"/>
      <c r="J296" t="str">
        <f>IF(C296&gt;DATE(2020,3,22),"Si","No")</f>
        <v>No</v>
      </c>
      <c r="K296" t="s">
        <v>55</v>
      </c>
      <c r="L296" t="str">
        <f>IF(C296&gt;DATE(2020,3,15),IF(C296&gt;DATE(2020,3,22),"Fuerte","Debil"),"No")</f>
        <v>No</v>
      </c>
      <c r="M296">
        <f>VLOOKUP(A296,Dias_Madrid!$A$1:$B$19,2,FALSE)</f>
        <v>5</v>
      </c>
      <c r="N296" t="str">
        <f>IF(C296&gt;DATE(2020,4,1),"Si","No")</f>
        <v>No</v>
      </c>
      <c r="O296" t="str">
        <f>IF(B296=13,"S","N")</f>
        <v>N</v>
      </c>
    </row>
    <row r="297" spans="1:15" x14ac:dyDescent="0.2">
      <c r="A297" t="s">
        <v>18</v>
      </c>
      <c r="B297">
        <v>9</v>
      </c>
      <c r="C297" s="3">
        <v>43902</v>
      </c>
      <c r="D297" s="9">
        <v>316</v>
      </c>
      <c r="E297">
        <v>4.08</v>
      </c>
      <c r="G297" s="9">
        <v>25</v>
      </c>
      <c r="H297" s="9">
        <v>4</v>
      </c>
      <c r="I297" s="3"/>
      <c r="J297" t="str">
        <f>IF(C297&gt;DATE(2020,3,22),"Si","No")</f>
        <v>No</v>
      </c>
      <c r="K297" t="s">
        <v>55</v>
      </c>
      <c r="L297" t="str">
        <f>IF(C297&gt;DATE(2020,3,15),IF(C297&gt;DATE(2020,3,22),"Fuerte","Debil"),"No")</f>
        <v>No</v>
      </c>
      <c r="M297">
        <f>VLOOKUP(A297,Dias_Madrid!$A$1:$B$19,2,FALSE)</f>
        <v>5</v>
      </c>
      <c r="N297" t="str">
        <f>IF(C297&gt;DATE(2020,4,1),"Si","No")</f>
        <v>No</v>
      </c>
      <c r="O297" t="str">
        <f>IF(B297=13,"S","N")</f>
        <v>N</v>
      </c>
    </row>
    <row r="298" spans="1:15" x14ac:dyDescent="0.2">
      <c r="A298" t="s">
        <v>18</v>
      </c>
      <c r="B298">
        <v>9</v>
      </c>
      <c r="C298" s="3">
        <v>43903</v>
      </c>
      <c r="D298" s="9">
        <v>509</v>
      </c>
      <c r="G298" s="9"/>
      <c r="H298" s="9">
        <v>6</v>
      </c>
      <c r="I298" s="3"/>
      <c r="J298" t="str">
        <f>IF(C298&gt;DATE(2020,3,22),"Si","No")</f>
        <v>No</v>
      </c>
      <c r="K298" t="s">
        <v>55</v>
      </c>
      <c r="L298" t="str">
        <f>IF(C298&gt;DATE(2020,3,15),IF(C298&gt;DATE(2020,3,22),"Fuerte","Debil"),"No")</f>
        <v>No</v>
      </c>
      <c r="M298">
        <f>VLOOKUP(A298,Dias_Madrid!$A$1:$B$19,2,FALSE)</f>
        <v>5</v>
      </c>
      <c r="N298" t="str">
        <f>IF(C298&gt;DATE(2020,4,1),"Si","No")</f>
        <v>No</v>
      </c>
      <c r="O298" t="str">
        <f>IF(B298=13,"S","N")</f>
        <v>N</v>
      </c>
    </row>
    <row r="299" spans="1:15" x14ac:dyDescent="0.2">
      <c r="A299" t="s">
        <v>18</v>
      </c>
      <c r="B299">
        <v>9</v>
      </c>
      <c r="C299" s="3">
        <v>43904</v>
      </c>
      <c r="D299" s="9">
        <v>715</v>
      </c>
      <c r="G299" s="9"/>
      <c r="H299" s="9">
        <v>8</v>
      </c>
      <c r="I299" s="3"/>
      <c r="J299" t="str">
        <f>IF(C299&gt;DATE(2020,3,22),"Si","No")</f>
        <v>No</v>
      </c>
      <c r="K299" t="s">
        <v>55</v>
      </c>
      <c r="L299" t="str">
        <f>IF(C299&gt;DATE(2020,3,15),IF(C299&gt;DATE(2020,3,22),"Fuerte","Debil"),"No")</f>
        <v>No</v>
      </c>
      <c r="M299">
        <f>VLOOKUP(A299,Dias_Madrid!$A$1:$B$19,2,FALSE)</f>
        <v>5</v>
      </c>
      <c r="N299" t="str">
        <f>IF(C299&gt;DATE(2020,4,1),"Si","No")</f>
        <v>No</v>
      </c>
      <c r="O299" t="str">
        <f>IF(B299=13,"S","N")</f>
        <v>N</v>
      </c>
    </row>
    <row r="300" spans="1:15" x14ac:dyDescent="0.2">
      <c r="A300" t="s">
        <v>18</v>
      </c>
      <c r="B300">
        <v>9</v>
      </c>
      <c r="C300" s="3">
        <v>43905</v>
      </c>
      <c r="D300" s="10">
        <v>903</v>
      </c>
      <c r="E300">
        <v>11.57</v>
      </c>
      <c r="F300" s="8"/>
      <c r="G300" s="9">
        <v>33</v>
      </c>
      <c r="H300" s="9">
        <v>12</v>
      </c>
      <c r="I300" s="3"/>
      <c r="J300" t="str">
        <f>IF(C300&gt;DATE(2020,3,22),"Si","No")</f>
        <v>No</v>
      </c>
      <c r="K300" t="s">
        <v>55</v>
      </c>
      <c r="L300" t="str">
        <f>IF(C300&gt;DATE(2020,3,15),IF(C300&gt;DATE(2020,3,22),"Fuerte","Debil"),"No")</f>
        <v>No</v>
      </c>
      <c r="M300">
        <f>VLOOKUP(A300,Dias_Madrid!$A$1:$B$19,2,FALSE)</f>
        <v>5</v>
      </c>
      <c r="N300" t="str">
        <f>IF(C300&gt;DATE(2020,4,1),"Si","No")</f>
        <v>No</v>
      </c>
      <c r="O300" t="str">
        <f>IF(B300=13,"S","N")</f>
        <v>N</v>
      </c>
    </row>
    <row r="301" spans="1:15" x14ac:dyDescent="0.2">
      <c r="A301" t="s">
        <v>18</v>
      </c>
      <c r="B301">
        <v>9</v>
      </c>
      <c r="C301" s="3">
        <v>43906</v>
      </c>
      <c r="D301" s="9">
        <v>1394</v>
      </c>
      <c r="E301">
        <v>17.97</v>
      </c>
      <c r="G301" s="9">
        <v>33</v>
      </c>
      <c r="H301" s="9">
        <v>18</v>
      </c>
      <c r="I301" s="3"/>
      <c r="J301" t="str">
        <f>IF(C301&gt;DATE(2020,3,22),"Si","No")</f>
        <v>No</v>
      </c>
      <c r="K301" t="s">
        <v>55</v>
      </c>
      <c r="L301" t="str">
        <f>IF(C301&gt;DATE(2020,3,15),IF(C301&gt;DATE(2020,3,22),"Fuerte","Debil"),"No")</f>
        <v>Debil</v>
      </c>
      <c r="M301">
        <f>VLOOKUP(A301,Dias_Madrid!$A$1:$B$19,2,FALSE)</f>
        <v>5</v>
      </c>
      <c r="N301" t="str">
        <f>IF(C301&gt;DATE(2020,4,1),"Si","No")</f>
        <v>No</v>
      </c>
      <c r="O301" t="str">
        <f>IF(B301=13,"S","N")</f>
        <v>N</v>
      </c>
    </row>
    <row r="302" spans="1:15" x14ac:dyDescent="0.2">
      <c r="A302" t="s">
        <v>18</v>
      </c>
      <c r="B302">
        <v>9</v>
      </c>
      <c r="C302" s="3">
        <v>43907</v>
      </c>
      <c r="D302" s="9">
        <v>1866</v>
      </c>
      <c r="E302">
        <v>24.12</v>
      </c>
      <c r="G302" s="9">
        <v>33</v>
      </c>
      <c r="H302" s="9">
        <v>41</v>
      </c>
      <c r="I302" s="3"/>
      <c r="J302" t="str">
        <f>IF(C302&gt;DATE(2020,3,22),"Si","No")</f>
        <v>No</v>
      </c>
      <c r="K302" t="s">
        <v>55</v>
      </c>
      <c r="L302" t="str">
        <f>IF(C302&gt;DATE(2020,3,15),IF(C302&gt;DATE(2020,3,22),"Fuerte","Debil"),"No")</f>
        <v>Debil</v>
      </c>
      <c r="M302">
        <f>VLOOKUP(A302,Dias_Madrid!$A$1:$B$19,2,FALSE)</f>
        <v>5</v>
      </c>
      <c r="N302" t="str">
        <f>IF(C302&gt;DATE(2020,4,1),"Si","No")</f>
        <v>No</v>
      </c>
      <c r="O302" t="str">
        <f>IF(B302=13,"S","N")</f>
        <v>N</v>
      </c>
    </row>
    <row r="303" spans="1:15" x14ac:dyDescent="0.2">
      <c r="A303" t="s">
        <v>18</v>
      </c>
      <c r="B303">
        <v>9</v>
      </c>
      <c r="C303" s="3">
        <v>43908</v>
      </c>
      <c r="D303" s="9">
        <v>2702</v>
      </c>
      <c r="E303">
        <v>34.89</v>
      </c>
      <c r="G303" s="9">
        <v>33</v>
      </c>
      <c r="H303" s="9">
        <v>55</v>
      </c>
      <c r="I303" s="3"/>
      <c r="J303" t="str">
        <f>IF(C303&gt;DATE(2020,3,22),"Si","No")</f>
        <v>No</v>
      </c>
      <c r="K303" t="s">
        <v>55</v>
      </c>
      <c r="L303" t="str">
        <f>IF(C303&gt;DATE(2020,3,15),IF(C303&gt;DATE(2020,3,22),"Fuerte","Debil"),"No")</f>
        <v>Debil</v>
      </c>
      <c r="M303">
        <f>VLOOKUP(A303,Dias_Madrid!$A$1:$B$19,2,FALSE)</f>
        <v>5</v>
      </c>
      <c r="N303" t="str">
        <f>IF(C303&gt;DATE(2020,4,1),"Si","No")</f>
        <v>No</v>
      </c>
      <c r="O303" t="str">
        <f>IF(B303=13,"S","N")</f>
        <v>N</v>
      </c>
    </row>
    <row r="304" spans="1:15" x14ac:dyDescent="0.2">
      <c r="A304" t="s">
        <v>18</v>
      </c>
      <c r="B304">
        <v>9</v>
      </c>
      <c r="C304" s="3">
        <v>43909</v>
      </c>
      <c r="D304" s="9">
        <v>3270</v>
      </c>
      <c r="E304">
        <v>42.29</v>
      </c>
      <c r="G304" s="9">
        <v>33</v>
      </c>
      <c r="H304" s="9">
        <v>82</v>
      </c>
      <c r="I304" s="3"/>
      <c r="J304" t="str">
        <f>IF(C304&gt;DATE(2020,3,22),"Si","No")</f>
        <v>No</v>
      </c>
      <c r="K304" t="s">
        <v>55</v>
      </c>
      <c r="L304" t="str">
        <f>IF(C304&gt;DATE(2020,3,15),IF(C304&gt;DATE(2020,3,22),"Fuerte","Debil"),"No")</f>
        <v>Debil</v>
      </c>
      <c r="M304">
        <f>VLOOKUP(A304,Dias_Madrid!$A$1:$B$19,2,FALSE)</f>
        <v>5</v>
      </c>
      <c r="N304" t="str">
        <f>IF(C304&gt;DATE(2020,4,1),"Si","No")</f>
        <v>No</v>
      </c>
      <c r="O304" t="str">
        <f>IF(B304=13,"S","N")</f>
        <v>N</v>
      </c>
    </row>
    <row r="305" spans="1:15" x14ac:dyDescent="0.2">
      <c r="A305" t="s">
        <v>18</v>
      </c>
      <c r="B305">
        <v>9</v>
      </c>
      <c r="C305" s="3">
        <v>43910</v>
      </c>
      <c r="D305" s="2">
        <v>4203</v>
      </c>
      <c r="E305">
        <v>54.45</v>
      </c>
      <c r="F305" s="2">
        <v>1681</v>
      </c>
      <c r="G305">
        <v>298</v>
      </c>
      <c r="H305">
        <v>122</v>
      </c>
      <c r="I305" s="3"/>
      <c r="J305" t="str">
        <f>IF(C305&gt;DATE(2020,3,22),"Si","No")</f>
        <v>No</v>
      </c>
      <c r="K305" t="s">
        <v>55</v>
      </c>
      <c r="L305" t="str">
        <f>IF(C305&gt;DATE(2020,3,15),IF(C305&gt;DATE(2020,3,22),"Fuerte","Debil"),"No")</f>
        <v>Debil</v>
      </c>
      <c r="M305">
        <f>VLOOKUP(A305,Dias_Madrid!$A$1:$B$19,2,FALSE)</f>
        <v>5</v>
      </c>
      <c r="N305" t="str">
        <f>IF(C305&gt;DATE(2020,4,1),"Si","No")</f>
        <v>No</v>
      </c>
      <c r="O305" t="str">
        <f>IF(B305=13,"S","N")</f>
        <v>N</v>
      </c>
    </row>
    <row r="306" spans="1:15" x14ac:dyDescent="0.2">
      <c r="A306" t="s">
        <v>18</v>
      </c>
      <c r="B306">
        <v>9</v>
      </c>
      <c r="C306" s="3">
        <v>43911</v>
      </c>
      <c r="D306" s="2">
        <v>4704</v>
      </c>
      <c r="E306">
        <v>60.65</v>
      </c>
      <c r="F306" s="2">
        <v>1681</v>
      </c>
      <c r="G306">
        <v>298</v>
      </c>
      <c r="H306">
        <v>191</v>
      </c>
      <c r="I306" s="3"/>
      <c r="J306" t="str">
        <f>IF(C306&gt;DATE(2020,3,22),"Si","No")</f>
        <v>No</v>
      </c>
      <c r="K306" t="s">
        <v>55</v>
      </c>
      <c r="L306" t="str">
        <f>IF(C306&gt;DATE(2020,3,15),IF(C306&gt;DATE(2020,3,22),"Fuerte","Debil"),"No")</f>
        <v>Debil</v>
      </c>
      <c r="M306">
        <f>VLOOKUP(A306,Dias_Madrid!$A$1:$B$19,2,FALSE)</f>
        <v>5</v>
      </c>
      <c r="N306" t="str">
        <f>IF(C306&gt;DATE(2020,4,1),"Si","No")</f>
        <v>No</v>
      </c>
      <c r="O306" t="str">
        <f>IF(B306=13,"S","N")</f>
        <v>N</v>
      </c>
    </row>
    <row r="307" spans="1:15" x14ac:dyDescent="0.2">
      <c r="A307" t="s">
        <v>18</v>
      </c>
      <c r="B307">
        <v>9</v>
      </c>
      <c r="C307" s="3">
        <v>43912</v>
      </c>
      <c r="D307" s="2">
        <v>5925</v>
      </c>
      <c r="E307">
        <v>76.22</v>
      </c>
      <c r="F307" s="2">
        <v>1681</v>
      </c>
      <c r="G307">
        <v>551</v>
      </c>
      <c r="H307">
        <v>245</v>
      </c>
      <c r="I307">
        <v>644</v>
      </c>
      <c r="J307" t="str">
        <f>IF(C307&gt;DATE(2020,3,22),"Si","No")</f>
        <v>No</v>
      </c>
      <c r="K307" t="s">
        <v>55</v>
      </c>
      <c r="L307" t="str">
        <f>IF(C307&gt;DATE(2020,3,15),IF(C307&gt;DATE(2020,3,22),"Fuerte","Debil"),"No")</f>
        <v>Debil</v>
      </c>
      <c r="M307">
        <f>VLOOKUP(A307,Dias_Madrid!$A$1:$B$19,2,FALSE)</f>
        <v>5</v>
      </c>
      <c r="N307" t="str">
        <f>IF(C307&gt;DATE(2020,4,1),"Si","No")</f>
        <v>No</v>
      </c>
      <c r="O307" t="str">
        <f>IF(B307=13,"S","N")</f>
        <v>N</v>
      </c>
    </row>
    <row r="308" spans="1:15" x14ac:dyDescent="0.2">
      <c r="A308" t="s">
        <v>18</v>
      </c>
      <c r="B308">
        <v>9</v>
      </c>
      <c r="C308" s="3">
        <v>43913</v>
      </c>
      <c r="D308" s="2">
        <v>7864</v>
      </c>
      <c r="E308">
        <v>100.84</v>
      </c>
      <c r="F308" s="2">
        <v>3599</v>
      </c>
      <c r="G308">
        <v>551</v>
      </c>
      <c r="H308">
        <v>282</v>
      </c>
      <c r="I308">
        <v>728</v>
      </c>
      <c r="J308" t="str">
        <f>IF(C308&gt;DATE(2020,3,22),"Si","No")</f>
        <v>Si</v>
      </c>
      <c r="K308" t="s">
        <v>55</v>
      </c>
      <c r="L308" t="str">
        <f>IF(C308&gt;DATE(2020,3,15),IF(C308&gt;DATE(2020,3,22),"Fuerte","Debil"),"No")</f>
        <v>Fuerte</v>
      </c>
      <c r="M308">
        <f>VLOOKUP(A308,Dias_Madrid!$A$1:$B$19,2,FALSE)</f>
        <v>5</v>
      </c>
      <c r="N308" t="str">
        <f>IF(C308&gt;DATE(2020,4,1),"Si","No")</f>
        <v>No</v>
      </c>
      <c r="O308" t="str">
        <f>IF(B308=13,"S","N")</f>
        <v>N</v>
      </c>
    </row>
    <row r="309" spans="1:15" x14ac:dyDescent="0.2">
      <c r="A309" t="s">
        <v>18</v>
      </c>
      <c r="B309">
        <v>9</v>
      </c>
      <c r="C309" s="3">
        <v>43914</v>
      </c>
      <c r="D309" s="15">
        <v>9937</v>
      </c>
      <c r="E309">
        <v>128.54</v>
      </c>
      <c r="F309" s="2">
        <v>5434</v>
      </c>
      <c r="G309">
        <v>781</v>
      </c>
      <c r="H309">
        <v>516</v>
      </c>
      <c r="I309" s="2">
        <v>1274</v>
      </c>
      <c r="J309" t="str">
        <f>IF(C309&gt;DATE(2020,3,22),"Si","No")</f>
        <v>Si</v>
      </c>
      <c r="K309" t="s">
        <v>55</v>
      </c>
      <c r="L309" t="str">
        <f>IF(C309&gt;DATE(2020,3,15),IF(C309&gt;DATE(2020,3,22),"Fuerte","Debil"),"No")</f>
        <v>Fuerte</v>
      </c>
      <c r="M309">
        <f>VLOOKUP(A309,Dias_Madrid!$A$1:$B$19,2,FALSE)</f>
        <v>5</v>
      </c>
      <c r="N309" t="str">
        <f>IF(C309&gt;DATE(2020,4,1),"Si","No")</f>
        <v>No</v>
      </c>
      <c r="O309" t="str">
        <f>IF(B309=13,"S","N")</f>
        <v>N</v>
      </c>
    </row>
    <row r="310" spans="1:15" x14ac:dyDescent="0.2">
      <c r="A310" t="s">
        <v>18</v>
      </c>
      <c r="B310">
        <v>9</v>
      </c>
      <c r="C310" s="3">
        <v>43915</v>
      </c>
      <c r="D310" s="2">
        <v>11592</v>
      </c>
      <c r="E310">
        <v>148.91999999999999</v>
      </c>
      <c r="F310" s="2">
        <v>7439</v>
      </c>
      <c r="G310" s="2">
        <v>1021</v>
      </c>
      <c r="H310">
        <v>672</v>
      </c>
      <c r="I310" s="2">
        <v>1697</v>
      </c>
      <c r="J310" t="str">
        <f>IF(C310&gt;DATE(2020,3,22),"Si","No")</f>
        <v>Si</v>
      </c>
      <c r="K310" t="s">
        <v>55</v>
      </c>
      <c r="L310" t="str">
        <f>IF(C310&gt;DATE(2020,3,15),IF(C310&gt;DATE(2020,3,22),"Fuerte","Debil"),"No")</f>
        <v>Fuerte</v>
      </c>
      <c r="M310">
        <f>VLOOKUP(A310,Dias_Madrid!$A$1:$B$19,2,FALSE)</f>
        <v>5</v>
      </c>
      <c r="N310" t="str">
        <f>IF(C310&gt;DATE(2020,4,1),"Si","No")</f>
        <v>No</v>
      </c>
      <c r="O310" t="str">
        <f>IF(B310=13,"S","N")</f>
        <v>N</v>
      </c>
    </row>
    <row r="311" spans="1:15" x14ac:dyDescent="0.2">
      <c r="A311" t="s">
        <v>18</v>
      </c>
      <c r="B311">
        <v>9</v>
      </c>
      <c r="C311" s="3">
        <v>43916</v>
      </c>
      <c r="D311" s="2">
        <v>12940</v>
      </c>
      <c r="E311">
        <v>164.48</v>
      </c>
      <c r="F311" s="2">
        <v>8545</v>
      </c>
      <c r="G311" s="2">
        <v>1187</v>
      </c>
      <c r="H311">
        <v>880</v>
      </c>
      <c r="I311" s="2">
        <v>2348</v>
      </c>
      <c r="J311" t="str">
        <f>IF(C311&gt;DATE(2020,3,22),"Si","No")</f>
        <v>Si</v>
      </c>
      <c r="K311" t="s">
        <v>55</v>
      </c>
      <c r="L311" t="str">
        <f>IF(C311&gt;DATE(2020,3,15),IF(C311&gt;DATE(2020,3,22),"Fuerte","Debil"),"No")</f>
        <v>Fuerte</v>
      </c>
      <c r="M311">
        <f>VLOOKUP(A311,Dias_Madrid!$A$1:$B$19,2,FALSE)</f>
        <v>5</v>
      </c>
      <c r="N311" t="str">
        <f>IF(C311&gt;DATE(2020,4,1),"Si","No")</f>
        <v>No</v>
      </c>
      <c r="O311" t="str">
        <f>IF(B311=13,"S","N")</f>
        <v>N</v>
      </c>
    </row>
    <row r="312" spans="1:15" x14ac:dyDescent="0.2">
      <c r="A312" t="s">
        <v>18</v>
      </c>
      <c r="B312">
        <v>9</v>
      </c>
      <c r="C312" s="3">
        <v>43917</v>
      </c>
      <c r="D312" s="2">
        <v>14263</v>
      </c>
      <c r="E312">
        <v>179.2</v>
      </c>
      <c r="F312" s="2">
        <v>9900</v>
      </c>
      <c r="G312" s="2">
        <v>1324</v>
      </c>
      <c r="H312" s="2">
        <v>1070</v>
      </c>
      <c r="I312" s="2">
        <v>3106</v>
      </c>
      <c r="J312" t="str">
        <f>IF(C312&gt;DATE(2020,3,22),"Si","No")</f>
        <v>Si</v>
      </c>
      <c r="K312" t="s">
        <v>55</v>
      </c>
      <c r="L312" t="str">
        <f>IF(C312&gt;DATE(2020,3,15),IF(C312&gt;DATE(2020,3,22),"Fuerte","Debil"),"No")</f>
        <v>Fuerte</v>
      </c>
      <c r="M312">
        <f>VLOOKUP(A312,Dias_Madrid!$A$1:$B$19,2,FALSE)</f>
        <v>5</v>
      </c>
      <c r="N312" t="str">
        <f>IF(C312&gt;DATE(2020,4,1),"Si","No")</f>
        <v>No</v>
      </c>
      <c r="O312" t="str">
        <f>IF(B312=13,"S","N")</f>
        <v>N</v>
      </c>
    </row>
    <row r="313" spans="1:15" x14ac:dyDescent="0.2">
      <c r="A313" t="s">
        <v>18</v>
      </c>
      <c r="B313">
        <v>9</v>
      </c>
      <c r="C313" s="3">
        <v>43918</v>
      </c>
      <c r="D313" s="2">
        <v>15026</v>
      </c>
      <c r="E313">
        <v>186.46</v>
      </c>
      <c r="F313" s="2">
        <v>10688</v>
      </c>
      <c r="G313" s="2">
        <v>1391</v>
      </c>
      <c r="H313" s="2">
        <v>1226</v>
      </c>
      <c r="I313" s="2">
        <v>3455</v>
      </c>
      <c r="J313" t="str">
        <f>IF(C313&gt;DATE(2020,3,22),"Si","No")</f>
        <v>Si</v>
      </c>
      <c r="K313" t="s">
        <v>55</v>
      </c>
      <c r="L313" t="str">
        <f>IF(C313&gt;DATE(2020,3,15),IF(C313&gt;DATE(2020,3,22),"Fuerte","Debil"),"No")</f>
        <v>Fuerte</v>
      </c>
      <c r="M313">
        <f>VLOOKUP(A313,Dias_Madrid!$A$1:$B$19,2,FALSE)</f>
        <v>5</v>
      </c>
      <c r="N313" t="str">
        <f>IF(C313&gt;DATE(2020,4,1),"Si","No")</f>
        <v>No</v>
      </c>
      <c r="O313" t="str">
        <f>IF(B313=13,"S","N")</f>
        <v>N</v>
      </c>
    </row>
    <row r="314" spans="1:15" x14ac:dyDescent="0.2">
      <c r="A314" t="s">
        <v>18</v>
      </c>
      <c r="B314">
        <v>9</v>
      </c>
      <c r="C314" s="3">
        <v>43919</v>
      </c>
      <c r="D314" s="2">
        <v>16157</v>
      </c>
      <c r="E314" s="2">
        <v>198.74</v>
      </c>
      <c r="F314" s="2">
        <v>11769</v>
      </c>
      <c r="G314" s="2">
        <v>1512</v>
      </c>
      <c r="H314" s="2">
        <v>1410</v>
      </c>
      <c r="I314" s="2">
        <v>4125</v>
      </c>
      <c r="J314" t="str">
        <f>IF(C314&gt;DATE(2020,3,22),"Si","No")</f>
        <v>Si</v>
      </c>
      <c r="K314" t="s">
        <v>55</v>
      </c>
      <c r="L314" t="str">
        <f>IF(C314&gt;DATE(2020,3,15),IF(C314&gt;DATE(2020,3,22),"Fuerte","Debil"),"No")</f>
        <v>Fuerte</v>
      </c>
      <c r="M314">
        <f>VLOOKUP(A314,Dias_Madrid!$A$1:$B$19,2,FALSE)</f>
        <v>5</v>
      </c>
      <c r="N314" t="str">
        <f>IF(C314&gt;DATE(2020,4,1),"Si","No")</f>
        <v>No</v>
      </c>
      <c r="O314" t="str">
        <f>IF(B314=13,"S","N")</f>
        <v>N</v>
      </c>
    </row>
    <row r="315" spans="1:15" x14ac:dyDescent="0.2">
      <c r="A315" t="s">
        <v>18</v>
      </c>
      <c r="B315">
        <v>9</v>
      </c>
      <c r="C315" s="3">
        <v>43920</v>
      </c>
      <c r="D315" s="2">
        <v>18773</v>
      </c>
      <c r="E315" s="2">
        <v>226.43</v>
      </c>
      <c r="F315" s="2">
        <v>12974</v>
      </c>
      <c r="G315" s="2">
        <v>1652</v>
      </c>
      <c r="H315" s="2">
        <v>1672</v>
      </c>
      <c r="I315" s="2">
        <v>4966</v>
      </c>
      <c r="J315" t="str">
        <f>IF(C315&gt;DATE(2020,3,22),"Si","No")</f>
        <v>Si</v>
      </c>
      <c r="K315" t="s">
        <v>55</v>
      </c>
      <c r="L315" t="str">
        <f>IF(C315&gt;DATE(2020,3,15),IF(C315&gt;DATE(2020,3,22),"Fuerte","Debil"),"No")</f>
        <v>Fuerte</v>
      </c>
      <c r="M315">
        <f>VLOOKUP(A315,Dias_Madrid!$A$1:$B$19,2,FALSE)</f>
        <v>5</v>
      </c>
      <c r="N315" t="str">
        <f>IF(C315&gt;DATE(2020,4,1),"Si","No")</f>
        <v>No</v>
      </c>
      <c r="O315" t="str">
        <f>IF(B315=13,"S","N")</f>
        <v>N</v>
      </c>
    </row>
    <row r="316" spans="1:15" x14ac:dyDescent="0.2">
      <c r="A316" t="s">
        <v>18</v>
      </c>
      <c r="B316">
        <v>9</v>
      </c>
      <c r="C316" s="3">
        <v>43921</v>
      </c>
      <c r="D316" s="2">
        <v>19991</v>
      </c>
      <c r="E316" s="2">
        <v>236.15</v>
      </c>
      <c r="F316" s="2">
        <v>13969</v>
      </c>
      <c r="G316" s="2">
        <v>1769</v>
      </c>
      <c r="H316" s="2">
        <v>1849</v>
      </c>
      <c r="I316" s="2">
        <v>5701</v>
      </c>
      <c r="J316" t="str">
        <f>IF(C316&gt;DATE(2020,3,22),"Si","No")</f>
        <v>Si</v>
      </c>
      <c r="K316" t="s">
        <v>55</v>
      </c>
      <c r="L316" t="str">
        <f>IF(C316&gt;DATE(2020,3,15),IF(C316&gt;DATE(2020,3,22),"Fuerte","Debil"),"No")</f>
        <v>Fuerte</v>
      </c>
      <c r="M316">
        <f>VLOOKUP(A316,Dias_Madrid!$A$1:$B$19,2,FALSE)</f>
        <v>5</v>
      </c>
      <c r="N316" t="str">
        <f>IF(C316&gt;DATE(2020,4,1),"Si","No")</f>
        <v>No</v>
      </c>
      <c r="O316" t="str">
        <f>IF(B316=13,"S","N")</f>
        <v>N</v>
      </c>
    </row>
    <row r="317" spans="1:15" x14ac:dyDescent="0.2">
      <c r="A317" t="s">
        <v>18</v>
      </c>
      <c r="B317">
        <v>9</v>
      </c>
      <c r="C317" s="3">
        <v>43922</v>
      </c>
      <c r="D317" s="2">
        <v>21804</v>
      </c>
      <c r="E317" s="2">
        <v>248.88</v>
      </c>
      <c r="F317" s="2">
        <v>15489</v>
      </c>
      <c r="G317" s="2">
        <v>1855</v>
      </c>
      <c r="H317" s="2">
        <v>2093</v>
      </c>
      <c r="I317" s="2">
        <v>6917</v>
      </c>
      <c r="J317" t="str">
        <f>IF(C317&gt;DATE(2020,3,22),"Si","No")</f>
        <v>Si</v>
      </c>
      <c r="K317" t="s">
        <v>55</v>
      </c>
      <c r="L317" t="str">
        <f>IF(C317&gt;DATE(2020,3,15),IF(C317&gt;DATE(2020,3,22),"Fuerte","Debil"),"No")</f>
        <v>Fuerte</v>
      </c>
      <c r="M317">
        <f>VLOOKUP(A317,Dias_Madrid!$A$1:$B$19,2,FALSE)</f>
        <v>5</v>
      </c>
      <c r="N317" t="str">
        <f>IF(C317&gt;DATE(2020,4,1),"Si","No")</f>
        <v>No</v>
      </c>
      <c r="O317" t="str">
        <f>IF(B317=13,"S","N")</f>
        <v>N</v>
      </c>
    </row>
    <row r="318" spans="1:15" x14ac:dyDescent="0.2">
      <c r="A318" t="s">
        <v>18</v>
      </c>
      <c r="B318">
        <v>9</v>
      </c>
      <c r="C318" s="3">
        <v>43923</v>
      </c>
      <c r="D318" s="2">
        <v>23460</v>
      </c>
      <c r="E318" s="2">
        <v>263.05</v>
      </c>
      <c r="F318" s="2">
        <v>17257</v>
      </c>
      <c r="G318" s="2">
        <v>2053</v>
      </c>
      <c r="H318" s="2">
        <v>2335</v>
      </c>
      <c r="I318" s="2">
        <v>7849</v>
      </c>
      <c r="J318" t="str">
        <f>IF(C318&gt;DATE(2020,3,22),"Si","No")</f>
        <v>Si</v>
      </c>
      <c r="K318" t="s">
        <v>55</v>
      </c>
      <c r="L318" t="str">
        <f>IF(C318&gt;DATE(2020,3,15),IF(C318&gt;DATE(2020,3,22),"Fuerte","Debil"),"No")</f>
        <v>Fuerte</v>
      </c>
      <c r="M318">
        <f>VLOOKUP(A318,Dias_Madrid!$A$1:$B$19,2,FALSE)</f>
        <v>5</v>
      </c>
      <c r="N318" t="str">
        <f>IF(C318&gt;DATE(2020,4,1),"Si","No")</f>
        <v>Si</v>
      </c>
      <c r="O318" t="str">
        <f>IF(B318=13,"S","N")</f>
        <v>N</v>
      </c>
    </row>
    <row r="319" spans="1:15" x14ac:dyDescent="0.2">
      <c r="A319" s="18" t="s">
        <v>18</v>
      </c>
      <c r="B319" s="18">
        <v>9</v>
      </c>
      <c r="C319" s="3">
        <v>43924</v>
      </c>
      <c r="D319" s="19">
        <v>24734</v>
      </c>
      <c r="E319" s="19">
        <v>268</v>
      </c>
      <c r="F319" s="19">
        <v>17678</v>
      </c>
      <c r="G319" s="19">
        <v>2108</v>
      </c>
      <c r="H319" s="19">
        <v>2508</v>
      </c>
      <c r="I319" s="19">
        <v>8635</v>
      </c>
      <c r="J319" t="str">
        <f>IF(C319&gt;DATE(2020,3,22),"Si","No")</f>
        <v>Si</v>
      </c>
      <c r="K319" t="s">
        <v>55</v>
      </c>
      <c r="L319" t="str">
        <f>IF(C319&gt;DATE(2020,3,15),IF(C319&gt;DATE(2020,3,22),"Fuerte","Debil"),"No")</f>
        <v>Fuerte</v>
      </c>
      <c r="M319">
        <f>VLOOKUP(A319,Dias_Madrid!$A$1:$B$19,2,FALSE)</f>
        <v>5</v>
      </c>
      <c r="N319" t="str">
        <f>IF(C319&gt;DATE(2020,4,1),"Si","No")</f>
        <v>Si</v>
      </c>
      <c r="O319" t="str">
        <f>IF(B319=13,"S","N")</f>
        <v>N</v>
      </c>
    </row>
    <row r="320" spans="1:15" x14ac:dyDescent="0.2">
      <c r="A320" t="s">
        <v>18</v>
      </c>
      <c r="B320">
        <v>9</v>
      </c>
      <c r="C320" s="3">
        <v>43925</v>
      </c>
      <c r="D320" s="2">
        <v>26032</v>
      </c>
      <c r="E320" s="2">
        <v>277.88</v>
      </c>
      <c r="F320" s="2">
        <v>18656</v>
      </c>
      <c r="G320" s="2">
        <v>2249</v>
      </c>
      <c r="H320" s="2">
        <v>2637</v>
      </c>
      <c r="I320" s="2">
        <v>9528</v>
      </c>
      <c r="J320" t="str">
        <f>IF(C320&gt;DATE(2020,3,22),"Si","No")</f>
        <v>Si</v>
      </c>
      <c r="K320" t="s">
        <v>55</v>
      </c>
      <c r="L320" t="str">
        <f>IF(C320&gt;DATE(2020,3,15),IF(C320&gt;DATE(2020,3,22),"Fuerte","Debil"),"No")</f>
        <v>Fuerte</v>
      </c>
      <c r="M320">
        <f>VLOOKUP(A320,Dias_Madrid!$A$1:$B$19,2,FALSE)</f>
        <v>5</v>
      </c>
      <c r="N320" t="str">
        <f>IF(C320&gt;DATE(2020,4,1),"Si","No")</f>
        <v>Si</v>
      </c>
      <c r="O320" t="str">
        <f>IF(B320=13,"S","N")</f>
        <v>N</v>
      </c>
    </row>
    <row r="321" spans="1:15" x14ac:dyDescent="0.2">
      <c r="A321" t="s">
        <v>18</v>
      </c>
      <c r="B321">
        <v>9</v>
      </c>
      <c r="C321" s="3">
        <v>43926</v>
      </c>
      <c r="D321" s="2">
        <v>26824</v>
      </c>
      <c r="E321" s="2">
        <v>272.29000000000002</v>
      </c>
      <c r="F321" s="2">
        <v>19143</v>
      </c>
      <c r="G321" s="2">
        <v>2276</v>
      </c>
      <c r="H321" s="2">
        <v>2760</v>
      </c>
      <c r="I321" s="2">
        <v>10088</v>
      </c>
      <c r="J321" t="str">
        <f>IF(C321&gt;DATE(2020,3,22),"Si","No")</f>
        <v>Si</v>
      </c>
      <c r="K321" t="s">
        <v>55</v>
      </c>
      <c r="L321" t="str">
        <f>IF(C321&gt;DATE(2020,3,15),IF(C321&gt;DATE(2020,3,22),"Fuerte","Debil"),"No")</f>
        <v>Fuerte</v>
      </c>
      <c r="M321">
        <f>VLOOKUP(A321,Dias_Madrid!$A$1:$B$19,2,FALSE)</f>
        <v>5</v>
      </c>
      <c r="N321" t="str">
        <f>IF(C321&gt;DATE(2020,4,1),"Si","No")</f>
        <v>Si</v>
      </c>
      <c r="O321" t="str">
        <f>IF(B321=13,"S","N")</f>
        <v>N</v>
      </c>
    </row>
    <row r="322" spans="1:15" x14ac:dyDescent="0.2">
      <c r="A322" t="s">
        <v>18</v>
      </c>
      <c r="B322">
        <v>9</v>
      </c>
      <c r="C322" s="3">
        <v>43927</v>
      </c>
      <c r="D322" s="2">
        <v>28323</v>
      </c>
      <c r="E322" s="2">
        <v>266.56</v>
      </c>
      <c r="F322" s="2">
        <v>19745</v>
      </c>
      <c r="G322" s="2">
        <v>2391</v>
      </c>
      <c r="H322" s="2">
        <v>2908</v>
      </c>
      <c r="I322" s="2">
        <v>10738</v>
      </c>
      <c r="J322" t="str">
        <f>IF(C322&gt;DATE(2020,3,22),"Si","No")</f>
        <v>Si</v>
      </c>
      <c r="K322" t="s">
        <v>55</v>
      </c>
      <c r="L322" t="str">
        <f>IF(C322&gt;DATE(2020,3,15),IF(C322&gt;DATE(2020,3,22),"Fuerte","Debil"),"No")</f>
        <v>Fuerte</v>
      </c>
      <c r="M322">
        <f>VLOOKUP(A322,Dias_Madrid!$A$1:$B$19,2,FALSE)</f>
        <v>5</v>
      </c>
      <c r="N322" t="str">
        <f>IF(C322&gt;DATE(2020,4,1),"Si","No")</f>
        <v>Si</v>
      </c>
      <c r="O322" t="str">
        <f>IF(B322=13,"S","N")</f>
        <v>N</v>
      </c>
    </row>
    <row r="323" spans="1:15" x14ac:dyDescent="0.2">
      <c r="A323" t="s">
        <v>18</v>
      </c>
      <c r="B323">
        <v>9</v>
      </c>
      <c r="C323" s="3">
        <v>43928</v>
      </c>
      <c r="D323" s="2">
        <v>29647</v>
      </c>
      <c r="E323" s="2">
        <v>256.8</v>
      </c>
      <c r="F323" s="2">
        <v>20250</v>
      </c>
      <c r="G323" s="2">
        <v>2442</v>
      </c>
      <c r="H323" s="2">
        <v>3041</v>
      </c>
      <c r="I323" s="2">
        <v>12250</v>
      </c>
      <c r="J323" t="str">
        <f>IF(C323&gt;DATE(2020,3,22),"Si","No")</f>
        <v>Si</v>
      </c>
      <c r="K323" t="s">
        <v>55</v>
      </c>
      <c r="L323" t="str">
        <f>IF(C323&gt;DATE(2020,3,15),IF(C323&gt;DATE(2020,3,22),"Fuerte","Debil"),"No")</f>
        <v>Fuerte</v>
      </c>
      <c r="M323">
        <f>VLOOKUP(A323,Dias_Madrid!$A$1:$B$19,2,FALSE)</f>
        <v>5</v>
      </c>
      <c r="N323" t="str">
        <f>IF(C323&gt;DATE(2020,4,1),"Si","No")</f>
        <v>Si</v>
      </c>
      <c r="O323" t="str">
        <f>IF(B323=13,"S","N")</f>
        <v>N</v>
      </c>
    </row>
    <row r="324" spans="1:15" x14ac:dyDescent="0.2">
      <c r="A324" t="s">
        <v>18</v>
      </c>
      <c r="B324">
        <v>9</v>
      </c>
      <c r="C324" s="3">
        <v>43929</v>
      </c>
      <c r="D324" s="2">
        <v>31043</v>
      </c>
      <c r="E324" s="2">
        <v>253.43</v>
      </c>
      <c r="F324" s="2">
        <v>20943</v>
      </c>
      <c r="G324" s="2">
        <v>2507</v>
      </c>
      <c r="H324" s="2">
        <v>3148</v>
      </c>
      <c r="I324" s="2">
        <v>13063</v>
      </c>
      <c r="J324" t="str">
        <f>IF(C324&gt;DATE(2020,3,22),"Si","No")</f>
        <v>Si</v>
      </c>
      <c r="K324" t="s">
        <v>55</v>
      </c>
      <c r="L324" t="str">
        <f>IF(C324&gt;DATE(2020,3,15),IF(C324&gt;DATE(2020,3,22),"Fuerte","Debil"),"No")</f>
        <v>Fuerte</v>
      </c>
      <c r="M324">
        <f>VLOOKUP(A324,Dias_Madrid!$A$1:$B$19,2,FALSE)</f>
        <v>5</v>
      </c>
      <c r="N324" t="str">
        <f>IF(C324&gt;DATE(2020,4,1),"Si","No")</f>
        <v>Si</v>
      </c>
      <c r="O324" t="str">
        <f>IF(B324=13,"S","N")</f>
        <v>N</v>
      </c>
    </row>
    <row r="325" spans="1:15" x14ac:dyDescent="0.2">
      <c r="A325" t="s">
        <v>18</v>
      </c>
      <c r="B325">
        <v>9</v>
      </c>
      <c r="C325" s="3">
        <v>43930</v>
      </c>
      <c r="D325" s="2">
        <v>31824</v>
      </c>
      <c r="E325" s="2">
        <v>246.04</v>
      </c>
      <c r="F325" s="2">
        <v>21530</v>
      </c>
      <c r="G325" s="2">
        <v>2582</v>
      </c>
      <c r="H325" s="2">
        <v>3231</v>
      </c>
      <c r="I325" s="2">
        <v>13513</v>
      </c>
      <c r="J325" t="str">
        <f>IF(C325&gt;DATE(2020,3,22),"Si","No")</f>
        <v>Si</v>
      </c>
      <c r="K325" t="s">
        <v>55</v>
      </c>
      <c r="L325" t="str">
        <f>IF(C325&gt;DATE(2020,3,15),IF(C325&gt;DATE(2020,3,22),"Fuerte","Debil"),"No")</f>
        <v>Fuerte</v>
      </c>
      <c r="M325">
        <f>VLOOKUP(A325,Dias_Madrid!$A$1:$B$19,2,FALSE)</f>
        <v>5</v>
      </c>
      <c r="N325" t="str">
        <f>IF(C325&gt;DATE(2020,4,1),"Si","No")</f>
        <v>Si</v>
      </c>
      <c r="O325" t="str">
        <f>IF(B325=13,"S","N")</f>
        <v>N</v>
      </c>
    </row>
    <row r="326" spans="1:15" x14ac:dyDescent="0.2">
      <c r="A326" s="1" t="s">
        <v>2</v>
      </c>
      <c r="B326">
        <v>10</v>
      </c>
      <c r="C326" s="3">
        <v>43895</v>
      </c>
      <c r="D326" s="2">
        <v>19</v>
      </c>
      <c r="E326">
        <v>0.38</v>
      </c>
      <c r="G326">
        <v>0</v>
      </c>
      <c r="H326">
        <v>1</v>
      </c>
      <c r="I326" s="3"/>
      <c r="J326" t="str">
        <f>IF(C326&gt;DATE(2020,3,22),"Si","No")</f>
        <v>No</v>
      </c>
      <c r="K326" t="s">
        <v>55</v>
      </c>
      <c r="L326" t="str">
        <f>IF(C326&gt;DATE(2020,3,15),IF(C326&gt;DATE(2020,3,22),"Fuerte","Debil"),"No")</f>
        <v>No</v>
      </c>
      <c r="M326">
        <f>VLOOKUP(A326,Dias_Madrid!$A$1:$B$19,2,FALSE)</f>
        <v>10</v>
      </c>
      <c r="N326" t="str">
        <f>IF(C326&gt;DATE(2020,4,1),"Si","No")</f>
        <v>No</v>
      </c>
      <c r="O326" t="str">
        <f>IF(B326=13,"S","N")</f>
        <v>N</v>
      </c>
    </row>
    <row r="327" spans="1:15" x14ac:dyDescent="0.2">
      <c r="A327" s="1" t="s">
        <v>2</v>
      </c>
      <c r="B327">
        <v>10</v>
      </c>
      <c r="C327" s="3">
        <v>43896</v>
      </c>
      <c r="D327">
        <v>19</v>
      </c>
      <c r="E327">
        <v>0.38</v>
      </c>
      <c r="G327">
        <v>0</v>
      </c>
      <c r="H327">
        <v>1</v>
      </c>
      <c r="I327" s="3"/>
      <c r="J327" t="str">
        <f>IF(C327&gt;DATE(2020,3,22),"Si","No")</f>
        <v>No</v>
      </c>
      <c r="K327" t="s">
        <v>55</v>
      </c>
      <c r="L327" t="str">
        <f>IF(C327&gt;DATE(2020,3,15),IF(C327&gt;DATE(2020,3,22),"Fuerte","Debil"),"No")</f>
        <v>No</v>
      </c>
      <c r="M327">
        <f>VLOOKUP(A327,Dias_Madrid!$A$1:$B$19,2,FALSE)</f>
        <v>10</v>
      </c>
      <c r="N327" t="str">
        <f>IF(C327&gt;DATE(2020,4,1),"Si","No")</f>
        <v>No</v>
      </c>
      <c r="O327" t="str">
        <f>IF(B327=13,"S","N")</f>
        <v>N</v>
      </c>
    </row>
    <row r="328" spans="1:15" x14ac:dyDescent="0.2">
      <c r="A328" s="1" t="s">
        <v>2</v>
      </c>
      <c r="B328">
        <v>10</v>
      </c>
      <c r="C328" s="3">
        <v>43897</v>
      </c>
      <c r="D328">
        <v>30</v>
      </c>
      <c r="E328">
        <v>0.6</v>
      </c>
      <c r="G328">
        <v>1</v>
      </c>
      <c r="H328">
        <v>1</v>
      </c>
      <c r="I328" s="3"/>
      <c r="J328" t="str">
        <f>IF(C328&gt;DATE(2020,3,22),"Si","No")</f>
        <v>No</v>
      </c>
      <c r="K328" t="s">
        <v>55</v>
      </c>
      <c r="L328" t="str">
        <f>IF(C328&gt;DATE(2020,3,15),IF(C328&gt;DATE(2020,3,22),"Fuerte","Debil"),"No")</f>
        <v>No</v>
      </c>
      <c r="M328">
        <f>VLOOKUP(A328,Dias_Madrid!$A$1:$B$19,2,FALSE)</f>
        <v>10</v>
      </c>
      <c r="N328" t="str">
        <f>IF(C328&gt;DATE(2020,4,1),"Si","No")</f>
        <v>No</v>
      </c>
      <c r="O328" t="str">
        <f>IF(B328=13,"S","N")</f>
        <v>N</v>
      </c>
    </row>
    <row r="329" spans="1:15" x14ac:dyDescent="0.2">
      <c r="A329" s="1" t="s">
        <v>2</v>
      </c>
      <c r="B329">
        <v>10</v>
      </c>
      <c r="C329" s="3">
        <v>43898</v>
      </c>
      <c r="D329">
        <v>37</v>
      </c>
      <c r="E329">
        <v>0.74</v>
      </c>
      <c r="G329">
        <v>1</v>
      </c>
      <c r="H329">
        <v>1</v>
      </c>
      <c r="I329" s="3"/>
      <c r="J329" t="str">
        <f>IF(C329&gt;DATE(2020,3,22),"Si","No")</f>
        <v>No</v>
      </c>
      <c r="K329" t="s">
        <v>55</v>
      </c>
      <c r="L329" t="str">
        <f>IF(C329&gt;DATE(2020,3,15),IF(C329&gt;DATE(2020,3,22),"Fuerte","Debil"),"No")</f>
        <v>No</v>
      </c>
      <c r="M329">
        <f>VLOOKUP(A329,Dias_Madrid!$A$1:$B$19,2,FALSE)</f>
        <v>10</v>
      </c>
      <c r="N329" t="str">
        <f>IF(C329&gt;DATE(2020,4,1),"Si","No")</f>
        <v>No</v>
      </c>
      <c r="O329" t="str">
        <f>IF(B329=13,"S","N")</f>
        <v>N</v>
      </c>
    </row>
    <row r="330" spans="1:15" x14ac:dyDescent="0.2">
      <c r="A330" s="1" t="s">
        <v>2</v>
      </c>
      <c r="B330">
        <v>10</v>
      </c>
      <c r="C330" s="3">
        <v>43899</v>
      </c>
      <c r="D330">
        <v>50</v>
      </c>
      <c r="E330">
        <v>1</v>
      </c>
      <c r="G330">
        <v>1</v>
      </c>
      <c r="H330">
        <v>1</v>
      </c>
      <c r="I330" s="3"/>
      <c r="J330" t="str">
        <f>IF(C330&gt;DATE(2020,3,22),"Si","No")</f>
        <v>No</v>
      </c>
      <c r="K330" t="s">
        <v>55</v>
      </c>
      <c r="L330" t="str">
        <f>IF(C330&gt;DATE(2020,3,15),IF(C330&gt;DATE(2020,3,22),"Fuerte","Debil"),"No")</f>
        <v>No</v>
      </c>
      <c r="M330">
        <f>VLOOKUP(A330,Dias_Madrid!$A$1:$B$19,2,FALSE)</f>
        <v>10</v>
      </c>
      <c r="N330" t="str">
        <f>IF(C330&gt;DATE(2020,4,1),"Si","No")</f>
        <v>No</v>
      </c>
      <c r="O330" t="str">
        <f>IF(B330=13,"S","N")</f>
        <v>N</v>
      </c>
    </row>
    <row r="331" spans="1:15" x14ac:dyDescent="0.2">
      <c r="A331" s="1" t="s">
        <v>2</v>
      </c>
      <c r="B331">
        <v>10</v>
      </c>
      <c r="C331" s="3">
        <v>43900</v>
      </c>
      <c r="D331" s="9">
        <v>65</v>
      </c>
      <c r="E331">
        <v>1.28</v>
      </c>
      <c r="G331" s="9">
        <v>1</v>
      </c>
      <c r="H331" s="9">
        <v>1</v>
      </c>
      <c r="I331" s="3"/>
      <c r="J331" t="str">
        <f>IF(C331&gt;DATE(2020,3,22),"Si","No")</f>
        <v>No</v>
      </c>
      <c r="K331" t="s">
        <v>55</v>
      </c>
      <c r="L331" t="str">
        <f>IF(C331&gt;DATE(2020,3,15),IF(C331&gt;DATE(2020,3,22),"Fuerte","Debil"),"No")</f>
        <v>No</v>
      </c>
      <c r="M331">
        <f>VLOOKUP(A331,Dias_Madrid!$A$1:$B$19,2,FALSE)</f>
        <v>10</v>
      </c>
      <c r="N331" t="str">
        <f>IF(C331&gt;DATE(2020,4,1),"Si","No")</f>
        <v>No</v>
      </c>
      <c r="O331" t="str">
        <f>IF(B331=13,"S","N")</f>
        <v>N</v>
      </c>
    </row>
    <row r="332" spans="1:15" x14ac:dyDescent="0.2">
      <c r="A332" s="1" t="s">
        <v>2</v>
      </c>
      <c r="B332">
        <v>10</v>
      </c>
      <c r="C332" s="3">
        <v>43901</v>
      </c>
      <c r="D332" s="9">
        <v>76</v>
      </c>
      <c r="E332">
        <v>1.48</v>
      </c>
      <c r="G332" s="9">
        <v>2</v>
      </c>
      <c r="H332" s="9">
        <v>1</v>
      </c>
      <c r="I332" s="3"/>
      <c r="J332" t="str">
        <f>IF(C332&gt;DATE(2020,3,22),"Si","No")</f>
        <v>No</v>
      </c>
      <c r="K332" t="s">
        <v>55</v>
      </c>
      <c r="L332" t="str">
        <f>IF(C332&gt;DATE(2020,3,15),IF(C332&gt;DATE(2020,3,22),"Fuerte","Debil"),"No")</f>
        <v>No</v>
      </c>
      <c r="M332">
        <f>VLOOKUP(A332,Dias_Madrid!$A$1:$B$19,2,FALSE)</f>
        <v>10</v>
      </c>
      <c r="N332" t="str">
        <f>IF(C332&gt;DATE(2020,4,1),"Si","No")</f>
        <v>No</v>
      </c>
      <c r="O332" t="str">
        <f>IF(B332=13,"S","N")</f>
        <v>N</v>
      </c>
    </row>
    <row r="333" spans="1:15" x14ac:dyDescent="0.2">
      <c r="A333" s="1" t="s">
        <v>2</v>
      </c>
      <c r="B333">
        <v>10</v>
      </c>
      <c r="C333" s="3">
        <v>43902</v>
      </c>
      <c r="D333" s="9">
        <v>94</v>
      </c>
      <c r="E333">
        <v>1.72</v>
      </c>
      <c r="G333" s="9">
        <v>2</v>
      </c>
      <c r="H333" s="9">
        <v>1</v>
      </c>
      <c r="I333" s="3"/>
      <c r="J333" t="str">
        <f>IF(C333&gt;DATE(2020,3,22),"Si","No")</f>
        <v>No</v>
      </c>
      <c r="K333" t="s">
        <v>55</v>
      </c>
      <c r="L333" t="str">
        <f>IF(C333&gt;DATE(2020,3,15),IF(C333&gt;DATE(2020,3,22),"Fuerte","Debil"),"No")</f>
        <v>No</v>
      </c>
      <c r="M333">
        <f>VLOOKUP(A333,Dias_Madrid!$A$1:$B$19,2,FALSE)</f>
        <v>10</v>
      </c>
      <c r="N333" t="str">
        <f>IF(C333&gt;DATE(2020,4,1),"Si","No")</f>
        <v>No</v>
      </c>
      <c r="O333" t="str">
        <f>IF(B333=13,"S","N")</f>
        <v>N</v>
      </c>
    </row>
    <row r="334" spans="1:15" x14ac:dyDescent="0.2">
      <c r="A334" s="1" t="s">
        <v>2</v>
      </c>
      <c r="B334">
        <v>10</v>
      </c>
      <c r="C334" s="3">
        <v>43903</v>
      </c>
      <c r="D334" s="9">
        <v>130</v>
      </c>
      <c r="G334" s="9"/>
      <c r="H334" s="9">
        <v>4</v>
      </c>
      <c r="I334" s="3"/>
      <c r="J334" t="str">
        <f>IF(C334&gt;DATE(2020,3,22),"Si","No")</f>
        <v>No</v>
      </c>
      <c r="K334" t="s">
        <v>55</v>
      </c>
      <c r="L334" t="str">
        <f>IF(C334&gt;DATE(2020,3,15),IF(C334&gt;DATE(2020,3,22),"Fuerte","Debil"),"No")</f>
        <v>No</v>
      </c>
      <c r="M334">
        <f>VLOOKUP(A334,Dias_Madrid!$A$1:$B$19,2,FALSE)</f>
        <v>10</v>
      </c>
      <c r="N334" t="str">
        <f>IF(C334&gt;DATE(2020,4,1),"Si","No")</f>
        <v>No</v>
      </c>
      <c r="O334" t="str">
        <f>IF(B334=13,"S","N")</f>
        <v>N</v>
      </c>
    </row>
    <row r="335" spans="1:15" x14ac:dyDescent="0.2">
      <c r="A335" s="1" t="s">
        <v>2</v>
      </c>
      <c r="B335">
        <v>10</v>
      </c>
      <c r="C335" s="3">
        <v>43904</v>
      </c>
      <c r="D335" s="9">
        <v>409</v>
      </c>
      <c r="G335" s="9"/>
      <c r="H335" s="9">
        <v>5</v>
      </c>
      <c r="I335" s="3"/>
      <c r="J335" t="str">
        <f>IF(C335&gt;DATE(2020,3,22),"Si","No")</f>
        <v>No</v>
      </c>
      <c r="K335" t="s">
        <v>55</v>
      </c>
      <c r="L335" t="str">
        <f>IF(C335&gt;DATE(2020,3,15),IF(C335&gt;DATE(2020,3,22),"Fuerte","Debil"),"No")</f>
        <v>No</v>
      </c>
      <c r="M335">
        <f>VLOOKUP(A335,Dias_Madrid!$A$1:$B$19,2,FALSE)</f>
        <v>10</v>
      </c>
      <c r="N335" t="str">
        <f>IF(C335&gt;DATE(2020,4,1),"Si","No")</f>
        <v>No</v>
      </c>
      <c r="O335" t="str">
        <f>IF(B335=13,"S","N")</f>
        <v>N</v>
      </c>
    </row>
    <row r="336" spans="1:15" x14ac:dyDescent="0.2">
      <c r="A336" s="1" t="s">
        <v>2</v>
      </c>
      <c r="B336">
        <v>10</v>
      </c>
      <c r="C336" s="3">
        <v>43905</v>
      </c>
      <c r="D336" s="11">
        <v>409</v>
      </c>
      <c r="E336">
        <v>7.87</v>
      </c>
      <c r="G336" s="9">
        <v>4</v>
      </c>
      <c r="H336" s="9">
        <v>5</v>
      </c>
      <c r="I336" s="3"/>
      <c r="J336" t="str">
        <f>IF(C336&gt;DATE(2020,3,22),"Si","No")</f>
        <v>No</v>
      </c>
      <c r="K336" t="s">
        <v>55</v>
      </c>
      <c r="L336" t="str">
        <f>IF(C336&gt;DATE(2020,3,15),IF(C336&gt;DATE(2020,3,22),"Fuerte","Debil"),"No")</f>
        <v>No</v>
      </c>
      <c r="M336">
        <f>VLOOKUP(A336,Dias_Madrid!$A$1:$B$19,2,FALSE)</f>
        <v>10</v>
      </c>
      <c r="N336" t="str">
        <f>IF(C336&gt;DATE(2020,4,1),"Si","No")</f>
        <v>No</v>
      </c>
      <c r="O336" t="str">
        <f>IF(B336=13,"S","N")</f>
        <v>N</v>
      </c>
    </row>
    <row r="337" spans="1:15" x14ac:dyDescent="0.2">
      <c r="A337" s="1" t="s">
        <v>2</v>
      </c>
      <c r="B337">
        <v>10</v>
      </c>
      <c r="C337" s="3">
        <v>43906</v>
      </c>
      <c r="D337" s="9">
        <v>541</v>
      </c>
      <c r="E337">
        <v>10.51</v>
      </c>
      <c r="G337" s="9">
        <v>27</v>
      </c>
      <c r="H337" s="9">
        <v>13</v>
      </c>
      <c r="I337" s="3"/>
      <c r="J337" t="str">
        <f>IF(C337&gt;DATE(2020,3,22),"Si","No")</f>
        <v>No</v>
      </c>
      <c r="K337" t="s">
        <v>55</v>
      </c>
      <c r="L337" t="str">
        <f>IF(C337&gt;DATE(2020,3,15),IF(C337&gt;DATE(2020,3,22),"Fuerte","Debil"),"No")</f>
        <v>Debil</v>
      </c>
      <c r="M337">
        <f>VLOOKUP(A337,Dias_Madrid!$A$1:$B$19,2,FALSE)</f>
        <v>10</v>
      </c>
      <c r="N337" t="str">
        <f>IF(C337&gt;DATE(2020,4,1),"Si","No")</f>
        <v>No</v>
      </c>
      <c r="O337" t="str">
        <f>IF(B337=13,"S","N")</f>
        <v>N</v>
      </c>
    </row>
    <row r="338" spans="1:15" x14ac:dyDescent="0.2">
      <c r="A338" s="1" t="s">
        <v>2</v>
      </c>
      <c r="B338">
        <v>10</v>
      </c>
      <c r="C338" s="3">
        <v>43907</v>
      </c>
      <c r="D338" s="9">
        <v>726</v>
      </c>
      <c r="E338">
        <v>14.13</v>
      </c>
      <c r="G338" s="9">
        <v>40</v>
      </c>
      <c r="H338" s="9">
        <v>22</v>
      </c>
      <c r="I338" s="3"/>
      <c r="J338" t="str">
        <f>IF(C338&gt;DATE(2020,3,22),"Si","No")</f>
        <v>No</v>
      </c>
      <c r="K338" t="s">
        <v>55</v>
      </c>
      <c r="L338" t="str">
        <f>IF(C338&gt;DATE(2020,3,15),IF(C338&gt;DATE(2020,3,22),"Fuerte","Debil"),"No")</f>
        <v>Debil</v>
      </c>
      <c r="M338">
        <f>VLOOKUP(A338,Dias_Madrid!$A$1:$B$19,2,FALSE)</f>
        <v>10</v>
      </c>
      <c r="N338" t="str">
        <f>IF(C338&gt;DATE(2020,4,1),"Si","No")</f>
        <v>No</v>
      </c>
      <c r="O338" t="str">
        <f>IF(B338=13,"S","N")</f>
        <v>N</v>
      </c>
    </row>
    <row r="339" spans="1:15" x14ac:dyDescent="0.2">
      <c r="A339" s="1" t="s">
        <v>2</v>
      </c>
      <c r="B339">
        <v>10</v>
      </c>
      <c r="C339" s="3">
        <v>43908</v>
      </c>
      <c r="D339" s="9">
        <v>921</v>
      </c>
      <c r="E339">
        <v>18.03</v>
      </c>
      <c r="G339" s="9">
        <v>52</v>
      </c>
      <c r="H339" s="9">
        <v>24</v>
      </c>
      <c r="I339" s="3"/>
      <c r="J339" t="str">
        <f>IF(C339&gt;DATE(2020,3,22),"Si","No")</f>
        <v>No</v>
      </c>
      <c r="K339" t="s">
        <v>55</v>
      </c>
      <c r="L339" t="str">
        <f>IF(C339&gt;DATE(2020,3,15),IF(C339&gt;DATE(2020,3,22),"Fuerte","Debil"),"No")</f>
        <v>Debil</v>
      </c>
      <c r="M339">
        <f>VLOOKUP(A339,Dias_Madrid!$A$1:$B$19,2,FALSE)</f>
        <v>10</v>
      </c>
      <c r="N339" t="str">
        <f>IF(C339&gt;DATE(2020,4,1),"Si","No")</f>
        <v>No</v>
      </c>
      <c r="O339" t="str">
        <f>IF(B339=13,"S","N")</f>
        <v>N</v>
      </c>
    </row>
    <row r="340" spans="1:15" x14ac:dyDescent="0.2">
      <c r="A340" s="1" t="s">
        <v>2</v>
      </c>
      <c r="B340">
        <v>10</v>
      </c>
      <c r="C340" s="3">
        <v>43909</v>
      </c>
      <c r="D340" s="9">
        <v>1105</v>
      </c>
      <c r="E340">
        <v>21.48</v>
      </c>
      <c r="G340" s="9">
        <v>71</v>
      </c>
      <c r="H340" s="9">
        <v>33</v>
      </c>
      <c r="I340" s="3"/>
      <c r="J340" t="str">
        <f>IF(C340&gt;DATE(2020,3,22),"Si","No")</f>
        <v>No</v>
      </c>
      <c r="K340" t="s">
        <v>55</v>
      </c>
      <c r="L340" t="str">
        <f>IF(C340&gt;DATE(2020,3,15),IF(C340&gt;DATE(2020,3,22),"Fuerte","Debil"),"No")</f>
        <v>Debil</v>
      </c>
      <c r="M340">
        <f>VLOOKUP(A340,Dias_Madrid!$A$1:$B$19,2,FALSE)</f>
        <v>10</v>
      </c>
      <c r="N340" t="str">
        <f>IF(C340&gt;DATE(2020,4,1),"Si","No")</f>
        <v>No</v>
      </c>
      <c r="O340" t="str">
        <f>IF(B340=13,"S","N")</f>
        <v>N</v>
      </c>
    </row>
    <row r="341" spans="1:15" x14ac:dyDescent="0.2">
      <c r="A341" s="1" t="s">
        <v>2</v>
      </c>
      <c r="B341">
        <v>10</v>
      </c>
      <c r="C341" s="3">
        <v>43910</v>
      </c>
      <c r="D341" s="2">
        <v>1363</v>
      </c>
      <c r="E341">
        <v>26.64</v>
      </c>
      <c r="F341">
        <v>476</v>
      </c>
      <c r="G341">
        <v>84</v>
      </c>
      <c r="H341">
        <v>50</v>
      </c>
      <c r="I341" s="3"/>
      <c r="J341" t="str">
        <f>IF(C341&gt;DATE(2020,3,22),"Si","No")</f>
        <v>No</v>
      </c>
      <c r="K341" t="s">
        <v>55</v>
      </c>
      <c r="L341" t="str">
        <f>IF(C341&gt;DATE(2020,3,15),IF(C341&gt;DATE(2020,3,22),"Fuerte","Debil"),"No")</f>
        <v>Debil</v>
      </c>
      <c r="M341">
        <f>VLOOKUP(A341,Dias_Madrid!$A$1:$B$19,2,FALSE)</f>
        <v>10</v>
      </c>
      <c r="N341" t="str">
        <f>IF(C341&gt;DATE(2020,4,1),"Si","No")</f>
        <v>No</v>
      </c>
      <c r="O341" t="str">
        <f>IF(B341=13,"S","N")</f>
        <v>N</v>
      </c>
    </row>
    <row r="342" spans="1:15" x14ac:dyDescent="0.2">
      <c r="A342" s="1" t="s">
        <v>2</v>
      </c>
      <c r="B342">
        <v>10</v>
      </c>
      <c r="C342" s="3">
        <v>43911</v>
      </c>
      <c r="D342" s="2">
        <v>1604</v>
      </c>
      <c r="E342">
        <v>31.32</v>
      </c>
      <c r="F342">
        <v>590</v>
      </c>
      <c r="G342">
        <v>113</v>
      </c>
      <c r="H342">
        <v>69</v>
      </c>
      <c r="I342" s="3"/>
      <c r="J342" t="str">
        <f>IF(C342&gt;DATE(2020,3,22),"Si","No")</f>
        <v>No</v>
      </c>
      <c r="K342" t="s">
        <v>55</v>
      </c>
      <c r="L342" t="str">
        <f>IF(C342&gt;DATE(2020,3,15),IF(C342&gt;DATE(2020,3,22),"Fuerte","Debil"),"No")</f>
        <v>Debil</v>
      </c>
      <c r="M342">
        <f>VLOOKUP(A342,Dias_Madrid!$A$1:$B$19,2,FALSE)</f>
        <v>10</v>
      </c>
      <c r="N342" t="str">
        <f>IF(C342&gt;DATE(2020,4,1),"Si","No")</f>
        <v>No</v>
      </c>
      <c r="O342" t="str">
        <f>IF(B342=13,"S","N")</f>
        <v>N</v>
      </c>
    </row>
    <row r="343" spans="1:15" x14ac:dyDescent="0.2">
      <c r="A343" t="s">
        <v>2</v>
      </c>
      <c r="B343">
        <v>10</v>
      </c>
      <c r="C343" s="3">
        <v>43912</v>
      </c>
      <c r="D343" s="2">
        <v>1901</v>
      </c>
      <c r="E343">
        <v>37.25</v>
      </c>
      <c r="F343">
        <v>702</v>
      </c>
      <c r="G343">
        <v>138</v>
      </c>
      <c r="H343">
        <v>94</v>
      </c>
      <c r="I343">
        <v>36</v>
      </c>
      <c r="J343" t="str">
        <f>IF(C343&gt;DATE(2020,3,22),"Si","No")</f>
        <v>No</v>
      </c>
      <c r="K343" t="s">
        <v>55</v>
      </c>
      <c r="L343" t="str">
        <f>IF(C343&gt;DATE(2020,3,15),IF(C343&gt;DATE(2020,3,22),"Fuerte","Debil"),"No")</f>
        <v>Debil</v>
      </c>
      <c r="M343">
        <f>VLOOKUP(A343,Dias_Madrid!$A$1:$B$19,2,FALSE)</f>
        <v>10</v>
      </c>
      <c r="N343" t="str">
        <f>IF(C343&gt;DATE(2020,4,1),"Si","No")</f>
        <v>No</v>
      </c>
      <c r="O343" t="str">
        <f>IF(B343=13,"S","N")</f>
        <v>N</v>
      </c>
    </row>
    <row r="344" spans="1:15" x14ac:dyDescent="0.2">
      <c r="A344" s="1" t="s">
        <v>2</v>
      </c>
      <c r="B344">
        <v>10</v>
      </c>
      <c r="C344" s="3">
        <v>43913</v>
      </c>
      <c r="D344" s="2">
        <v>2167</v>
      </c>
      <c r="E344">
        <v>42.31</v>
      </c>
      <c r="F344">
        <v>917</v>
      </c>
      <c r="G344">
        <v>161</v>
      </c>
      <c r="H344">
        <v>115</v>
      </c>
      <c r="I344">
        <v>37</v>
      </c>
      <c r="J344" t="str">
        <f>IF(C344&gt;DATE(2020,3,22),"Si","No")</f>
        <v>Si</v>
      </c>
      <c r="K344" t="s">
        <v>55</v>
      </c>
      <c r="L344" t="str">
        <f>IF(C344&gt;DATE(2020,3,15),IF(C344&gt;DATE(2020,3,22),"Fuerte","Debil"),"No")</f>
        <v>Fuerte</v>
      </c>
      <c r="M344">
        <f>VLOOKUP(A344,Dias_Madrid!$A$1:$B$19,2,FALSE)</f>
        <v>10</v>
      </c>
      <c r="N344" t="str">
        <f>IF(C344&gt;DATE(2020,4,1),"Si","No")</f>
        <v>No</v>
      </c>
      <c r="O344" t="str">
        <f>IF(B344=13,"S","N")</f>
        <v>N</v>
      </c>
    </row>
    <row r="345" spans="1:15" x14ac:dyDescent="0.2">
      <c r="A345" s="1" t="s">
        <v>2</v>
      </c>
      <c r="B345">
        <v>10</v>
      </c>
      <c r="C345" s="3">
        <v>43914</v>
      </c>
      <c r="D345" s="14">
        <v>2616</v>
      </c>
      <c r="E345">
        <v>51.03</v>
      </c>
      <c r="F345" s="2">
        <v>1071</v>
      </c>
      <c r="G345">
        <v>198</v>
      </c>
      <c r="H345">
        <v>143</v>
      </c>
      <c r="I345">
        <v>44</v>
      </c>
      <c r="J345" t="str">
        <f>IF(C345&gt;DATE(2020,3,22),"Si","No")</f>
        <v>Si</v>
      </c>
      <c r="K345" t="s">
        <v>55</v>
      </c>
      <c r="L345" t="str">
        <f>IF(C345&gt;DATE(2020,3,15),IF(C345&gt;DATE(2020,3,22),"Fuerte","Debil"),"No")</f>
        <v>Fuerte</v>
      </c>
      <c r="M345">
        <f>VLOOKUP(A345,Dias_Madrid!$A$1:$B$19,2,FALSE)</f>
        <v>10</v>
      </c>
      <c r="N345" t="str">
        <f>IF(C345&gt;DATE(2020,4,1),"Si","No")</f>
        <v>No</v>
      </c>
      <c r="O345" t="str">
        <f>IF(B345=13,"S","N")</f>
        <v>N</v>
      </c>
    </row>
    <row r="346" spans="1:15" x14ac:dyDescent="0.2">
      <c r="A346" s="1" t="s">
        <v>2</v>
      </c>
      <c r="B346">
        <v>10</v>
      </c>
      <c r="C346" s="3">
        <v>43915</v>
      </c>
      <c r="D346" s="2">
        <v>3200</v>
      </c>
      <c r="E346">
        <v>62.5</v>
      </c>
      <c r="F346" s="2">
        <v>1278</v>
      </c>
      <c r="G346">
        <v>230</v>
      </c>
      <c r="H346">
        <v>167</v>
      </c>
      <c r="I346">
        <v>57</v>
      </c>
      <c r="J346" t="str">
        <f>IF(C346&gt;DATE(2020,3,22),"Si","No")</f>
        <v>Si</v>
      </c>
      <c r="K346" t="s">
        <v>55</v>
      </c>
      <c r="L346" t="str">
        <f>IF(C346&gt;DATE(2020,3,15),IF(C346&gt;DATE(2020,3,22),"Fuerte","Debil"),"No")</f>
        <v>Fuerte</v>
      </c>
      <c r="M346">
        <f>VLOOKUP(A346,Dias_Madrid!$A$1:$B$19,2,FALSE)</f>
        <v>10</v>
      </c>
      <c r="N346" t="str">
        <f>IF(C346&gt;DATE(2020,4,1),"Si","No")</f>
        <v>No</v>
      </c>
      <c r="O346" t="str">
        <f>IF(B346=13,"S","N")</f>
        <v>N</v>
      </c>
    </row>
    <row r="347" spans="1:15" x14ac:dyDescent="0.2">
      <c r="A347" s="1" t="s">
        <v>2</v>
      </c>
      <c r="B347">
        <v>10</v>
      </c>
      <c r="C347" s="3">
        <v>43916</v>
      </c>
      <c r="D347" s="2">
        <v>3532</v>
      </c>
      <c r="E347">
        <v>68.709999999999994</v>
      </c>
      <c r="F347" s="2">
        <v>1422</v>
      </c>
      <c r="G347">
        <v>252</v>
      </c>
      <c r="H347">
        <v>198</v>
      </c>
      <c r="I347">
        <v>73</v>
      </c>
      <c r="J347" t="str">
        <f>IF(C347&gt;DATE(2020,3,22),"Si","No")</f>
        <v>Si</v>
      </c>
      <c r="K347" t="s">
        <v>55</v>
      </c>
      <c r="L347" t="str">
        <f>IF(C347&gt;DATE(2020,3,15),IF(C347&gt;DATE(2020,3,22),"Fuerte","Debil"),"No")</f>
        <v>Fuerte</v>
      </c>
      <c r="M347">
        <f>VLOOKUP(A347,Dias_Madrid!$A$1:$B$19,2,FALSE)</f>
        <v>10</v>
      </c>
      <c r="N347" t="str">
        <f>IF(C347&gt;DATE(2020,4,1),"Si","No")</f>
        <v>No</v>
      </c>
      <c r="O347" t="str">
        <f>IF(B347=13,"S","N")</f>
        <v>N</v>
      </c>
    </row>
    <row r="348" spans="1:15" x14ac:dyDescent="0.2">
      <c r="A348" s="1" t="s">
        <v>2</v>
      </c>
      <c r="B348">
        <v>10</v>
      </c>
      <c r="C348" s="3">
        <v>43917</v>
      </c>
      <c r="D348" s="2">
        <v>4034</v>
      </c>
      <c r="E348">
        <v>78.02</v>
      </c>
      <c r="F348" s="2">
        <v>1694</v>
      </c>
      <c r="G348">
        <v>282</v>
      </c>
      <c r="H348">
        <v>234</v>
      </c>
      <c r="I348">
        <v>92</v>
      </c>
      <c r="J348" t="str">
        <f>IF(C348&gt;DATE(2020,3,22),"Si","No")</f>
        <v>Si</v>
      </c>
      <c r="K348" t="s">
        <v>55</v>
      </c>
      <c r="L348" t="str">
        <f>IF(C348&gt;DATE(2020,3,15),IF(C348&gt;DATE(2020,3,22),"Fuerte","Debil"),"No")</f>
        <v>Fuerte</v>
      </c>
      <c r="M348">
        <f>VLOOKUP(A348,Dias_Madrid!$A$1:$B$19,2,FALSE)</f>
        <v>10</v>
      </c>
      <c r="N348" t="str">
        <f>IF(C348&gt;DATE(2020,4,1),"Si","No")</f>
        <v>No</v>
      </c>
      <c r="O348" t="str">
        <f>IF(B348=13,"S","N")</f>
        <v>N</v>
      </c>
    </row>
    <row r="349" spans="1:15" x14ac:dyDescent="0.2">
      <c r="A349" s="1" t="s">
        <v>2</v>
      </c>
      <c r="B349">
        <v>10</v>
      </c>
      <c r="C349" s="3">
        <v>43918</v>
      </c>
      <c r="D349" s="2">
        <v>4784</v>
      </c>
      <c r="E349">
        <v>87.43</v>
      </c>
      <c r="F349" s="2">
        <v>1874</v>
      </c>
      <c r="G349">
        <v>309</v>
      </c>
      <c r="H349">
        <v>267</v>
      </c>
      <c r="I349">
        <v>161</v>
      </c>
      <c r="J349" t="str">
        <f>IF(C349&gt;DATE(2020,3,22),"Si","No")</f>
        <v>Si</v>
      </c>
      <c r="K349" t="s">
        <v>55</v>
      </c>
      <c r="L349" t="str">
        <f>IF(C349&gt;DATE(2020,3,15),IF(C349&gt;DATE(2020,3,22),"Fuerte","Debil"),"No")</f>
        <v>Fuerte</v>
      </c>
      <c r="M349">
        <f>VLOOKUP(A349,Dias_Madrid!$A$1:$B$19,2,FALSE)</f>
        <v>10</v>
      </c>
      <c r="N349" t="str">
        <f>IF(C349&gt;DATE(2020,4,1),"Si","No")</f>
        <v>No</v>
      </c>
      <c r="O349" t="str">
        <f>IF(B349=13,"S","N")</f>
        <v>N</v>
      </c>
    </row>
    <row r="350" spans="1:15" x14ac:dyDescent="0.2">
      <c r="A350" s="1" t="s">
        <v>2</v>
      </c>
      <c r="B350">
        <v>10</v>
      </c>
      <c r="C350" s="3">
        <v>43919</v>
      </c>
      <c r="D350" s="2">
        <v>5110</v>
      </c>
      <c r="E350" s="2">
        <v>93.95</v>
      </c>
      <c r="F350" s="2">
        <v>2042</v>
      </c>
      <c r="G350" s="2">
        <v>336</v>
      </c>
      <c r="H350" s="2">
        <v>310</v>
      </c>
      <c r="I350">
        <v>185</v>
      </c>
      <c r="J350" t="str">
        <f>IF(C350&gt;DATE(2020,3,22),"Si","No")</f>
        <v>Si</v>
      </c>
      <c r="K350" t="s">
        <v>55</v>
      </c>
      <c r="L350" t="str">
        <f>IF(C350&gt;DATE(2020,3,15),IF(C350&gt;DATE(2020,3,22),"Fuerte","Debil"),"No")</f>
        <v>Fuerte</v>
      </c>
      <c r="M350">
        <f>VLOOKUP(A350,Dias_Madrid!$A$1:$B$19,2,FALSE)</f>
        <v>10</v>
      </c>
      <c r="N350" t="str">
        <f>IF(C350&gt;DATE(2020,4,1),"Si","No")</f>
        <v>No</v>
      </c>
      <c r="O350" t="str">
        <f>IF(B350=13,"S","N")</f>
        <v>N</v>
      </c>
    </row>
    <row r="351" spans="1:15" x14ac:dyDescent="0.2">
      <c r="A351" s="1" t="s">
        <v>2</v>
      </c>
      <c r="B351">
        <v>10</v>
      </c>
      <c r="C351" s="3">
        <v>43920</v>
      </c>
      <c r="D351" s="2">
        <v>5508</v>
      </c>
      <c r="E351" s="2">
        <v>99.27</v>
      </c>
      <c r="F351" s="2">
        <v>2189</v>
      </c>
      <c r="G351" s="2">
        <v>356</v>
      </c>
      <c r="H351" s="2">
        <v>339</v>
      </c>
      <c r="I351" s="2">
        <v>200</v>
      </c>
      <c r="J351" t="str">
        <f>IF(C351&gt;DATE(2020,3,22),"Si","No")</f>
        <v>Si</v>
      </c>
      <c r="K351" t="s">
        <v>55</v>
      </c>
      <c r="L351" t="str">
        <f>IF(C351&gt;DATE(2020,3,15),IF(C351&gt;DATE(2020,3,22),"Fuerte","Debil"),"No")</f>
        <v>Fuerte</v>
      </c>
      <c r="M351">
        <f>VLOOKUP(A351,Dias_Madrid!$A$1:$B$19,2,FALSE)</f>
        <v>10</v>
      </c>
      <c r="N351" t="str">
        <f>IF(C351&gt;DATE(2020,4,1),"Si","No")</f>
        <v>No</v>
      </c>
      <c r="O351" t="str">
        <f>IF(B351=13,"S","N")</f>
        <v>N</v>
      </c>
    </row>
    <row r="352" spans="1:15" x14ac:dyDescent="0.2">
      <c r="A352" s="1" t="s">
        <v>2</v>
      </c>
      <c r="B352">
        <v>10</v>
      </c>
      <c r="C352" s="3">
        <v>43921</v>
      </c>
      <c r="D352" s="2">
        <v>5922</v>
      </c>
      <c r="E352" s="2">
        <v>103.84</v>
      </c>
      <c r="F352" s="2">
        <v>2189</v>
      </c>
      <c r="G352" s="2">
        <v>365</v>
      </c>
      <c r="H352">
        <v>395</v>
      </c>
      <c r="I352" s="2">
        <v>240</v>
      </c>
      <c r="J352" t="str">
        <f>IF(C352&gt;DATE(2020,3,22),"Si","No")</f>
        <v>Si</v>
      </c>
      <c r="K352" t="s">
        <v>55</v>
      </c>
      <c r="L352" t="str">
        <f>IF(C352&gt;DATE(2020,3,15),IF(C352&gt;DATE(2020,3,22),"Fuerte","Debil"),"No")</f>
        <v>Fuerte</v>
      </c>
      <c r="M352">
        <f>VLOOKUP(A352,Dias_Madrid!$A$1:$B$19,2,FALSE)</f>
        <v>10</v>
      </c>
      <c r="N352" t="str">
        <f>IF(C352&gt;DATE(2020,4,1),"Si","No")</f>
        <v>No</v>
      </c>
      <c r="O352" t="str">
        <f>IF(B352=13,"S","N")</f>
        <v>N</v>
      </c>
    </row>
    <row r="353" spans="1:15" x14ac:dyDescent="0.2">
      <c r="A353" s="1" t="s">
        <v>2</v>
      </c>
      <c r="B353">
        <v>10</v>
      </c>
      <c r="C353" s="3">
        <v>43922</v>
      </c>
      <c r="D353" s="2">
        <v>6308</v>
      </c>
      <c r="E353" s="2">
        <v>107.66</v>
      </c>
      <c r="F353" s="2">
        <v>2189</v>
      </c>
      <c r="G353" s="2">
        <v>379</v>
      </c>
      <c r="H353" s="2">
        <v>443</v>
      </c>
      <c r="I353" s="2">
        <v>432</v>
      </c>
      <c r="J353" t="str">
        <f>IF(C353&gt;DATE(2020,3,22),"Si","No")</f>
        <v>Si</v>
      </c>
      <c r="K353" t="s">
        <v>55</v>
      </c>
      <c r="L353" t="str">
        <f>IF(C353&gt;DATE(2020,3,15),IF(C353&gt;DATE(2020,3,22),"Fuerte","Debil"),"No")</f>
        <v>Fuerte</v>
      </c>
      <c r="M353">
        <f>VLOOKUP(A353,Dias_Madrid!$A$1:$B$19,2,FALSE)</f>
        <v>10</v>
      </c>
      <c r="N353" t="str">
        <f>IF(C353&gt;DATE(2020,4,1),"Si","No")</f>
        <v>No</v>
      </c>
      <c r="O353" t="str">
        <f>IF(B353=13,"S","N")</f>
        <v>N</v>
      </c>
    </row>
    <row r="354" spans="1:15" x14ac:dyDescent="0.2">
      <c r="A354" s="1" t="s">
        <v>2</v>
      </c>
      <c r="B354">
        <v>10</v>
      </c>
      <c r="C354" s="3">
        <v>43923</v>
      </c>
      <c r="D354" s="2">
        <v>6624</v>
      </c>
      <c r="E354" s="2">
        <v>110.3</v>
      </c>
      <c r="F354" s="2">
        <v>2064</v>
      </c>
      <c r="G354" s="2">
        <v>386</v>
      </c>
      <c r="H354" s="2">
        <v>511</v>
      </c>
      <c r="I354" s="2">
        <v>592</v>
      </c>
      <c r="J354" t="str">
        <f>IF(C354&gt;DATE(2020,3,22),"Si","No")</f>
        <v>Si</v>
      </c>
      <c r="K354" t="s">
        <v>55</v>
      </c>
      <c r="L354" t="str">
        <f>IF(C354&gt;DATE(2020,3,15),IF(C354&gt;DATE(2020,3,22),"Fuerte","Debil"),"No")</f>
        <v>Fuerte</v>
      </c>
      <c r="M354">
        <f>VLOOKUP(A354,Dias_Madrid!$A$1:$B$19,2,FALSE)</f>
        <v>10</v>
      </c>
      <c r="N354" t="str">
        <f>IF(C354&gt;DATE(2020,4,1),"Si","No")</f>
        <v>Si</v>
      </c>
      <c r="O354" t="str">
        <f>IF(B354=13,"S","N")</f>
        <v>N</v>
      </c>
    </row>
    <row r="355" spans="1:15" x14ac:dyDescent="0.2">
      <c r="A355" s="20" t="s">
        <v>2</v>
      </c>
      <c r="B355" s="18">
        <v>10</v>
      </c>
      <c r="C355" s="3">
        <v>43924</v>
      </c>
      <c r="D355" s="19">
        <v>6901</v>
      </c>
      <c r="E355" s="19">
        <v>111</v>
      </c>
      <c r="F355" s="19">
        <v>1977</v>
      </c>
      <c r="G355" s="19">
        <v>386</v>
      </c>
      <c r="H355" s="19">
        <v>571</v>
      </c>
      <c r="I355" s="19">
        <v>695</v>
      </c>
      <c r="J355" t="str">
        <f>IF(C355&gt;DATE(2020,3,22),"Si","No")</f>
        <v>Si</v>
      </c>
      <c r="K355" t="s">
        <v>55</v>
      </c>
      <c r="L355" t="str">
        <f>IF(C355&gt;DATE(2020,3,15),IF(C355&gt;DATE(2020,3,22),"Fuerte","Debil"),"No")</f>
        <v>Fuerte</v>
      </c>
      <c r="M355">
        <f>VLOOKUP(A355,Dias_Madrid!$A$1:$B$19,2,FALSE)</f>
        <v>10</v>
      </c>
      <c r="N355" t="str">
        <f>IF(C355&gt;DATE(2020,4,1),"Si","No")</f>
        <v>Si</v>
      </c>
      <c r="O355" t="str">
        <f>IF(B355=13,"S","N")</f>
        <v>N</v>
      </c>
    </row>
    <row r="356" spans="1:15" x14ac:dyDescent="0.2">
      <c r="A356" s="1" t="s">
        <v>2</v>
      </c>
      <c r="B356">
        <v>10</v>
      </c>
      <c r="C356" s="3">
        <v>43925</v>
      </c>
      <c r="D356" s="2">
        <v>7184</v>
      </c>
      <c r="E356" s="2">
        <v>111.52</v>
      </c>
      <c r="F356" s="2">
        <v>1901</v>
      </c>
      <c r="G356" s="2">
        <v>381</v>
      </c>
      <c r="H356" s="2">
        <v>613</v>
      </c>
      <c r="I356" s="2">
        <v>812</v>
      </c>
      <c r="J356" t="str">
        <f>IF(C356&gt;DATE(2020,3,22),"Si","No")</f>
        <v>Si</v>
      </c>
      <c r="K356" t="s">
        <v>55</v>
      </c>
      <c r="L356" t="str">
        <f>IF(C356&gt;DATE(2020,3,15),IF(C356&gt;DATE(2020,3,22),"Fuerte","Debil"),"No")</f>
        <v>Fuerte</v>
      </c>
      <c r="M356">
        <f>VLOOKUP(A356,Dias_Madrid!$A$1:$B$19,2,FALSE)</f>
        <v>10</v>
      </c>
      <c r="N356" t="str">
        <f>IF(C356&gt;DATE(2020,4,1),"Si","No")</f>
        <v>Si</v>
      </c>
      <c r="O356" t="str">
        <f>IF(B356=13,"S","N")</f>
        <v>N</v>
      </c>
    </row>
    <row r="357" spans="1:15" x14ac:dyDescent="0.2">
      <c r="A357" s="1" t="s">
        <v>2</v>
      </c>
      <c r="B357">
        <v>10</v>
      </c>
      <c r="C357" s="3">
        <v>43926</v>
      </c>
      <c r="D357" s="2">
        <v>7334</v>
      </c>
      <c r="E357">
        <v>108.58</v>
      </c>
      <c r="F357" s="2">
        <v>1909</v>
      </c>
      <c r="G357">
        <v>384</v>
      </c>
      <c r="H357" s="2">
        <v>637</v>
      </c>
      <c r="I357">
        <v>930</v>
      </c>
      <c r="J357" t="str">
        <f>IF(C357&gt;DATE(2020,3,22),"Si","No")</f>
        <v>Si</v>
      </c>
      <c r="K357" t="s">
        <v>55</v>
      </c>
      <c r="L357" t="str">
        <f>IF(C357&gt;DATE(2020,3,15),IF(C357&gt;DATE(2020,3,22),"Fuerte","Debil"),"No")</f>
        <v>Fuerte</v>
      </c>
      <c r="M357">
        <f>VLOOKUP(A357,Dias_Madrid!$A$1:$B$19,2,FALSE)</f>
        <v>10</v>
      </c>
      <c r="N357" t="str">
        <f>IF(C357&gt;DATE(2020,4,1),"Si","No")</f>
        <v>Si</v>
      </c>
      <c r="O357" t="str">
        <f>IF(B357=13,"S","N")</f>
        <v>N</v>
      </c>
    </row>
    <row r="358" spans="1:15" x14ac:dyDescent="0.2">
      <c r="A358" s="1" t="s">
        <v>2</v>
      </c>
      <c r="B358">
        <v>10</v>
      </c>
      <c r="C358" s="3">
        <v>43927</v>
      </c>
      <c r="D358" s="2">
        <v>7443</v>
      </c>
      <c r="E358">
        <v>105.44</v>
      </c>
      <c r="F358" s="2">
        <v>1887</v>
      </c>
      <c r="G358">
        <v>384</v>
      </c>
      <c r="H358" s="2">
        <v>672</v>
      </c>
      <c r="I358" s="2">
        <v>1103</v>
      </c>
      <c r="J358" t="str">
        <f>IF(C358&gt;DATE(2020,3,22),"Si","No")</f>
        <v>Si</v>
      </c>
      <c r="K358" t="s">
        <v>55</v>
      </c>
      <c r="L358" t="str">
        <f>IF(C358&gt;DATE(2020,3,15),IF(C358&gt;DATE(2020,3,22),"Fuerte","Debil"),"No")</f>
        <v>Fuerte</v>
      </c>
      <c r="M358">
        <f>VLOOKUP(A358,Dias_Madrid!$A$1:$B$19,2,FALSE)</f>
        <v>10</v>
      </c>
      <c r="N358" t="str">
        <f>IF(C358&gt;DATE(2020,4,1),"Si","No")</f>
        <v>Si</v>
      </c>
      <c r="O358" t="str">
        <f>IF(B358=13,"S","N")</f>
        <v>N</v>
      </c>
    </row>
    <row r="359" spans="1:15" x14ac:dyDescent="0.2">
      <c r="A359" s="1" t="s">
        <v>2</v>
      </c>
      <c r="B359">
        <v>10</v>
      </c>
      <c r="C359" s="3">
        <v>43928</v>
      </c>
      <c r="D359" s="2">
        <v>7655</v>
      </c>
      <c r="E359">
        <v>100.7</v>
      </c>
      <c r="F359" s="2">
        <v>1714</v>
      </c>
      <c r="G359">
        <v>371</v>
      </c>
      <c r="H359" s="2">
        <v>724</v>
      </c>
      <c r="I359" s="2">
        <v>1344</v>
      </c>
      <c r="J359" t="str">
        <f>IF(C359&gt;DATE(2020,3,22),"Si","No")</f>
        <v>Si</v>
      </c>
      <c r="K359" t="s">
        <v>55</v>
      </c>
      <c r="L359" t="str">
        <f>IF(C359&gt;DATE(2020,3,15),IF(C359&gt;DATE(2020,3,22),"Fuerte","Debil"),"No")</f>
        <v>Fuerte</v>
      </c>
      <c r="M359">
        <f>VLOOKUP(A359,Dias_Madrid!$A$1:$B$19,2,FALSE)</f>
        <v>10</v>
      </c>
      <c r="N359" t="str">
        <f>IF(C359&gt;DATE(2020,4,1),"Si","No")</f>
        <v>Si</v>
      </c>
      <c r="O359" t="str">
        <f>IF(B359=13,"S","N")</f>
        <v>N</v>
      </c>
    </row>
    <row r="360" spans="1:15" x14ac:dyDescent="0.2">
      <c r="A360" s="1" t="s">
        <v>2</v>
      </c>
      <c r="B360">
        <v>10</v>
      </c>
      <c r="C360" s="3">
        <v>43929</v>
      </c>
      <c r="D360" s="2">
        <v>7964</v>
      </c>
      <c r="E360">
        <v>95.21</v>
      </c>
      <c r="F360" s="2">
        <v>3815</v>
      </c>
      <c r="G360">
        <v>541</v>
      </c>
      <c r="H360" s="2">
        <v>767</v>
      </c>
      <c r="I360" s="2">
        <v>1772</v>
      </c>
      <c r="J360" t="str">
        <f>IF(C360&gt;DATE(2020,3,22),"Si","No")</f>
        <v>Si</v>
      </c>
      <c r="K360" t="s">
        <v>55</v>
      </c>
      <c r="L360" t="str">
        <f>IF(C360&gt;DATE(2020,3,15),IF(C360&gt;DATE(2020,3,22),"Fuerte","Debil"),"No")</f>
        <v>Fuerte</v>
      </c>
      <c r="M360">
        <f>VLOOKUP(A360,Dias_Madrid!$A$1:$B$19,2,FALSE)</f>
        <v>10</v>
      </c>
      <c r="N360" t="str">
        <f>IF(C360&gt;DATE(2020,4,1),"Si","No")</f>
        <v>Si</v>
      </c>
      <c r="O360" t="str">
        <f>IF(B360=13,"S","N")</f>
        <v>N</v>
      </c>
    </row>
    <row r="361" spans="1:15" x14ac:dyDescent="0.2">
      <c r="A361" s="1" t="s">
        <v>2</v>
      </c>
      <c r="B361">
        <v>10</v>
      </c>
      <c r="C361" s="3">
        <v>43930</v>
      </c>
      <c r="D361" s="2">
        <v>8331</v>
      </c>
      <c r="E361">
        <v>95.91</v>
      </c>
      <c r="F361" s="2">
        <v>3987</v>
      </c>
      <c r="G361">
        <v>561</v>
      </c>
      <c r="H361" s="2">
        <v>796</v>
      </c>
      <c r="I361" s="2">
        <v>2085</v>
      </c>
      <c r="J361" t="str">
        <f>IF(C361&gt;DATE(2020,3,22),"Si","No")</f>
        <v>Si</v>
      </c>
      <c r="K361" t="s">
        <v>55</v>
      </c>
      <c r="L361" t="str">
        <f>IF(C361&gt;DATE(2020,3,15),IF(C361&gt;DATE(2020,3,22),"Fuerte","Debil"),"No")</f>
        <v>Fuerte</v>
      </c>
      <c r="M361">
        <f>VLOOKUP(A361,Dias_Madrid!$A$1:$B$19,2,FALSE)</f>
        <v>10</v>
      </c>
      <c r="N361" t="str">
        <f>IF(C361&gt;DATE(2020,4,1),"Si","No")</f>
        <v>Si</v>
      </c>
      <c r="O361" t="str">
        <f>IF(B361=13,"S","N")</f>
        <v>N</v>
      </c>
    </row>
    <row r="362" spans="1:15" x14ac:dyDescent="0.2">
      <c r="A362" t="s">
        <v>3</v>
      </c>
      <c r="B362">
        <v>11</v>
      </c>
      <c r="C362" s="3">
        <v>43895</v>
      </c>
      <c r="D362">
        <v>6</v>
      </c>
      <c r="E362">
        <v>0.56000000000000005</v>
      </c>
      <c r="G362">
        <v>0</v>
      </c>
      <c r="H362">
        <v>0</v>
      </c>
      <c r="I362" s="3"/>
      <c r="J362" t="str">
        <f>IF(C362&gt;DATE(2020,3,22),"Si","No")</f>
        <v>No</v>
      </c>
      <c r="K362" t="s">
        <v>55</v>
      </c>
      <c r="L362" t="str">
        <f>IF(C362&gt;DATE(2020,3,15),IF(C362&gt;DATE(2020,3,22),"Fuerte","Debil"),"No")</f>
        <v>No</v>
      </c>
      <c r="M362">
        <f>VLOOKUP(A362,Dias_Madrid!$A$1:$B$19,2,FALSE)</f>
        <v>8</v>
      </c>
      <c r="N362" t="str">
        <f>IF(C362&gt;DATE(2020,4,1),"Si","No")</f>
        <v>No</v>
      </c>
      <c r="O362" t="str">
        <f>IF(B362=13,"S","N")</f>
        <v>N</v>
      </c>
    </row>
    <row r="363" spans="1:15" x14ac:dyDescent="0.2">
      <c r="A363" t="s">
        <v>3</v>
      </c>
      <c r="B363">
        <v>11</v>
      </c>
      <c r="C363" s="3">
        <v>43896</v>
      </c>
      <c r="D363">
        <v>6</v>
      </c>
      <c r="E363">
        <v>0.56000000000000005</v>
      </c>
      <c r="G363">
        <v>0</v>
      </c>
      <c r="H363">
        <v>0</v>
      </c>
      <c r="I363" s="3"/>
      <c r="J363" t="str">
        <f>IF(C363&gt;DATE(2020,3,22),"Si","No")</f>
        <v>No</v>
      </c>
      <c r="K363" t="s">
        <v>55</v>
      </c>
      <c r="L363" t="str">
        <f>IF(C363&gt;DATE(2020,3,15),IF(C363&gt;DATE(2020,3,22),"Fuerte","Debil"),"No")</f>
        <v>No</v>
      </c>
      <c r="M363">
        <f>VLOOKUP(A363,Dias_Madrid!$A$1:$B$19,2,FALSE)</f>
        <v>8</v>
      </c>
      <c r="N363" t="str">
        <f>IF(C363&gt;DATE(2020,4,1),"Si","No")</f>
        <v>No</v>
      </c>
      <c r="O363" t="str">
        <f>IF(B363=13,"S","N")</f>
        <v>N</v>
      </c>
    </row>
    <row r="364" spans="1:15" x14ac:dyDescent="0.2">
      <c r="A364" t="s">
        <v>3</v>
      </c>
      <c r="B364">
        <v>11</v>
      </c>
      <c r="C364" s="3">
        <v>43897</v>
      </c>
      <c r="D364">
        <v>6</v>
      </c>
      <c r="E364">
        <v>0.56000000000000005</v>
      </c>
      <c r="G364">
        <v>0</v>
      </c>
      <c r="H364">
        <v>0</v>
      </c>
      <c r="I364" s="3"/>
      <c r="J364" t="str">
        <f>IF(C364&gt;DATE(2020,3,22),"Si","No")</f>
        <v>No</v>
      </c>
      <c r="K364" t="s">
        <v>55</v>
      </c>
      <c r="L364" t="str">
        <f>IF(C364&gt;DATE(2020,3,15),IF(C364&gt;DATE(2020,3,22),"Fuerte","Debil"),"No")</f>
        <v>No</v>
      </c>
      <c r="M364">
        <f>VLOOKUP(A364,Dias_Madrid!$A$1:$B$19,2,FALSE)</f>
        <v>8</v>
      </c>
      <c r="N364" t="str">
        <f>IF(C364&gt;DATE(2020,4,1),"Si","No")</f>
        <v>No</v>
      </c>
      <c r="O364" t="str">
        <f>IF(B364=13,"S","N")</f>
        <v>N</v>
      </c>
    </row>
    <row r="365" spans="1:15" x14ac:dyDescent="0.2">
      <c r="A365" t="s">
        <v>3</v>
      </c>
      <c r="B365">
        <v>11</v>
      </c>
      <c r="C365" s="3">
        <v>43898</v>
      </c>
      <c r="D365">
        <v>7</v>
      </c>
      <c r="E365">
        <v>0.66</v>
      </c>
      <c r="G365">
        <v>0</v>
      </c>
      <c r="H365">
        <v>0</v>
      </c>
      <c r="I365" s="3"/>
      <c r="J365" t="str">
        <f>IF(C365&gt;DATE(2020,3,22),"Si","No")</f>
        <v>No</v>
      </c>
      <c r="K365" t="s">
        <v>55</v>
      </c>
      <c r="L365" t="str">
        <f>IF(C365&gt;DATE(2020,3,15),IF(C365&gt;DATE(2020,3,22),"Fuerte","Debil"),"No")</f>
        <v>No</v>
      </c>
      <c r="M365">
        <f>VLOOKUP(A365,Dias_Madrid!$A$1:$B$19,2,FALSE)</f>
        <v>8</v>
      </c>
      <c r="N365" t="str">
        <f>IF(C365&gt;DATE(2020,4,1),"Si","No")</f>
        <v>No</v>
      </c>
      <c r="O365" t="str">
        <f>IF(B365=13,"S","N")</f>
        <v>N</v>
      </c>
    </row>
    <row r="366" spans="1:15" x14ac:dyDescent="0.2">
      <c r="A366" t="s">
        <v>3</v>
      </c>
      <c r="B366">
        <v>11</v>
      </c>
      <c r="C366" s="3">
        <v>43899</v>
      </c>
      <c r="D366">
        <v>8</v>
      </c>
      <c r="E366">
        <v>0.75</v>
      </c>
      <c r="G366">
        <v>0</v>
      </c>
      <c r="H366">
        <v>0</v>
      </c>
      <c r="I366" s="3"/>
      <c r="J366" t="str">
        <f>IF(C366&gt;DATE(2020,3,22),"Si","No")</f>
        <v>No</v>
      </c>
      <c r="K366" t="s">
        <v>55</v>
      </c>
      <c r="L366" t="str">
        <f>IF(C366&gt;DATE(2020,3,15),IF(C366&gt;DATE(2020,3,22),"Fuerte","Debil"),"No")</f>
        <v>No</v>
      </c>
      <c r="M366">
        <f>VLOOKUP(A366,Dias_Madrid!$A$1:$B$19,2,FALSE)</f>
        <v>8</v>
      </c>
      <c r="N366" t="str">
        <f>IF(C366&gt;DATE(2020,4,1),"Si","No")</f>
        <v>No</v>
      </c>
      <c r="O366" t="str">
        <f>IF(B366=13,"S","N")</f>
        <v>N</v>
      </c>
    </row>
    <row r="367" spans="1:15" x14ac:dyDescent="0.2">
      <c r="A367" t="s">
        <v>3</v>
      </c>
      <c r="B367">
        <v>11</v>
      </c>
      <c r="C367" s="3">
        <v>43900</v>
      </c>
      <c r="D367" s="9">
        <v>9</v>
      </c>
      <c r="E367">
        <v>0.84</v>
      </c>
      <c r="G367" s="9">
        <v>1</v>
      </c>
      <c r="H367" s="9">
        <v>0</v>
      </c>
      <c r="I367" s="3"/>
      <c r="J367" t="str">
        <f>IF(C367&gt;DATE(2020,3,22),"Si","No")</f>
        <v>No</v>
      </c>
      <c r="K367" t="s">
        <v>55</v>
      </c>
      <c r="L367" t="str">
        <f>IF(C367&gt;DATE(2020,3,15),IF(C367&gt;DATE(2020,3,22),"Fuerte","Debil"),"No")</f>
        <v>No</v>
      </c>
      <c r="M367">
        <f>VLOOKUP(A367,Dias_Madrid!$A$1:$B$19,2,FALSE)</f>
        <v>8</v>
      </c>
      <c r="N367" t="str">
        <f>IF(C367&gt;DATE(2020,4,1),"Si","No")</f>
        <v>No</v>
      </c>
      <c r="O367" t="str">
        <f>IF(B367=13,"S","N")</f>
        <v>N</v>
      </c>
    </row>
    <row r="368" spans="1:15" x14ac:dyDescent="0.2">
      <c r="A368" t="s">
        <v>3</v>
      </c>
      <c r="B368">
        <v>11</v>
      </c>
      <c r="C368" s="3">
        <v>43901</v>
      </c>
      <c r="D368" s="9">
        <v>19</v>
      </c>
      <c r="E368">
        <v>1.78</v>
      </c>
      <c r="G368" s="9">
        <v>1</v>
      </c>
      <c r="H368" s="9">
        <v>1</v>
      </c>
      <c r="I368" s="3"/>
      <c r="J368" t="str">
        <f>IF(C368&gt;DATE(2020,3,22),"Si","No")</f>
        <v>No</v>
      </c>
      <c r="K368" t="s">
        <v>55</v>
      </c>
      <c r="L368" t="str">
        <f>IF(C368&gt;DATE(2020,3,15),IF(C368&gt;DATE(2020,3,22),"Fuerte","Debil"),"No")</f>
        <v>No</v>
      </c>
      <c r="M368">
        <f>VLOOKUP(A368,Dias_Madrid!$A$1:$B$19,2,FALSE)</f>
        <v>8</v>
      </c>
      <c r="N368" t="str">
        <f>IF(C368&gt;DATE(2020,4,1),"Si","No")</f>
        <v>No</v>
      </c>
      <c r="O368" t="str">
        <f>IF(B368=13,"S","N")</f>
        <v>N</v>
      </c>
    </row>
    <row r="369" spans="1:15" x14ac:dyDescent="0.2">
      <c r="A369" t="s">
        <v>3</v>
      </c>
      <c r="B369">
        <v>11</v>
      </c>
      <c r="C369" s="3">
        <v>43902</v>
      </c>
      <c r="D369" s="9">
        <v>39</v>
      </c>
      <c r="E369">
        <v>3.65</v>
      </c>
      <c r="G369" s="9">
        <v>1</v>
      </c>
      <c r="H369" s="9">
        <v>1</v>
      </c>
      <c r="I369" s="3"/>
      <c r="J369" t="str">
        <f>IF(C369&gt;DATE(2020,3,22),"Si","No")</f>
        <v>No</v>
      </c>
      <c r="K369" t="s">
        <v>55</v>
      </c>
      <c r="L369" t="str">
        <f>IF(C369&gt;DATE(2020,3,15),IF(C369&gt;DATE(2020,3,22),"Fuerte","Debil"),"No")</f>
        <v>No</v>
      </c>
      <c r="M369">
        <f>VLOOKUP(A369,Dias_Madrid!$A$1:$B$19,2,FALSE)</f>
        <v>8</v>
      </c>
      <c r="N369" t="str">
        <f>IF(C369&gt;DATE(2020,4,1),"Si","No")</f>
        <v>No</v>
      </c>
      <c r="O369" t="str">
        <f>IF(B369=13,"S","N")</f>
        <v>N</v>
      </c>
    </row>
    <row r="370" spans="1:15" x14ac:dyDescent="0.2">
      <c r="A370" t="s">
        <v>3</v>
      </c>
      <c r="B370">
        <v>11</v>
      </c>
      <c r="C370" s="3">
        <v>43903</v>
      </c>
      <c r="D370" s="9">
        <v>66</v>
      </c>
      <c r="G370" s="9"/>
      <c r="H370" s="9">
        <v>2</v>
      </c>
      <c r="I370" s="3"/>
      <c r="J370" t="str">
        <f>IF(C370&gt;DATE(2020,3,22),"Si","No")</f>
        <v>No</v>
      </c>
      <c r="K370" t="s">
        <v>55</v>
      </c>
      <c r="L370" t="str">
        <f>IF(C370&gt;DATE(2020,3,15),IF(C370&gt;DATE(2020,3,22),"Fuerte","Debil"),"No")</f>
        <v>No</v>
      </c>
      <c r="M370">
        <f>VLOOKUP(A370,Dias_Madrid!$A$1:$B$19,2,FALSE)</f>
        <v>8</v>
      </c>
      <c r="N370" t="str">
        <f>IF(C370&gt;DATE(2020,4,1),"Si","No")</f>
        <v>No</v>
      </c>
      <c r="O370" t="str">
        <f>IF(B370=13,"S","N")</f>
        <v>N</v>
      </c>
    </row>
    <row r="371" spans="1:15" x14ac:dyDescent="0.2">
      <c r="A371" t="s">
        <v>3</v>
      </c>
      <c r="B371">
        <v>11</v>
      </c>
      <c r="C371" s="3">
        <v>43904</v>
      </c>
      <c r="D371" s="9">
        <v>95</v>
      </c>
      <c r="G371" s="9"/>
      <c r="H371" s="9">
        <v>2</v>
      </c>
      <c r="I371" s="3"/>
      <c r="J371" t="str">
        <f>IF(C371&gt;DATE(2020,3,22),"Si","No")</f>
        <v>No</v>
      </c>
      <c r="K371" t="s">
        <v>55</v>
      </c>
      <c r="L371" t="str">
        <f>IF(C371&gt;DATE(2020,3,15),IF(C371&gt;DATE(2020,3,22),"Fuerte","Debil"),"No")</f>
        <v>No</v>
      </c>
      <c r="M371">
        <f>VLOOKUP(A371,Dias_Madrid!$A$1:$B$19,2,FALSE)</f>
        <v>8</v>
      </c>
      <c r="N371" t="str">
        <f>IF(C371&gt;DATE(2020,4,1),"Si","No")</f>
        <v>No</v>
      </c>
      <c r="O371" t="str">
        <f>IF(B371=13,"S","N")</f>
        <v>N</v>
      </c>
    </row>
    <row r="372" spans="1:15" x14ac:dyDescent="0.2">
      <c r="A372" t="s">
        <v>3</v>
      </c>
      <c r="B372">
        <v>11</v>
      </c>
      <c r="C372" s="3">
        <v>43905</v>
      </c>
      <c r="D372" s="11">
        <v>111</v>
      </c>
      <c r="E372">
        <v>9.83</v>
      </c>
      <c r="G372" s="9">
        <v>1</v>
      </c>
      <c r="H372" s="9">
        <v>2</v>
      </c>
      <c r="I372" s="3"/>
      <c r="J372" t="str">
        <f>IF(C372&gt;DATE(2020,3,22),"Si","No")</f>
        <v>No</v>
      </c>
      <c r="K372" t="s">
        <v>55</v>
      </c>
      <c r="L372" t="str">
        <f>IF(C372&gt;DATE(2020,3,15),IF(C372&gt;DATE(2020,3,22),"Fuerte","Debil"),"No")</f>
        <v>No</v>
      </c>
      <c r="M372">
        <f>VLOOKUP(A372,Dias_Madrid!$A$1:$B$19,2,FALSE)</f>
        <v>8</v>
      </c>
      <c r="N372" t="str">
        <f>IF(C372&gt;DATE(2020,4,1),"Si","No")</f>
        <v>No</v>
      </c>
      <c r="O372" t="str">
        <f>IF(B372=13,"S","N")</f>
        <v>N</v>
      </c>
    </row>
    <row r="373" spans="1:15" x14ac:dyDescent="0.2">
      <c r="A373" t="s">
        <v>3</v>
      </c>
      <c r="B373">
        <v>11</v>
      </c>
      <c r="C373" s="3">
        <v>43906</v>
      </c>
      <c r="D373" s="9">
        <v>153</v>
      </c>
      <c r="E373">
        <v>13.77</v>
      </c>
      <c r="G373" s="9">
        <v>2</v>
      </c>
      <c r="H373" s="9">
        <v>3</v>
      </c>
      <c r="I373" s="3"/>
      <c r="J373" t="str">
        <f>IF(C373&gt;DATE(2020,3,22),"Si","No")</f>
        <v>No</v>
      </c>
      <c r="K373" t="s">
        <v>55</v>
      </c>
      <c r="L373" t="str">
        <f>IF(C373&gt;DATE(2020,3,15),IF(C373&gt;DATE(2020,3,22),"Fuerte","Debil"),"No")</f>
        <v>Debil</v>
      </c>
      <c r="M373">
        <f>VLOOKUP(A373,Dias_Madrid!$A$1:$B$19,2,FALSE)</f>
        <v>8</v>
      </c>
      <c r="N373" t="str">
        <f>IF(C373&gt;DATE(2020,4,1),"Si","No")</f>
        <v>No</v>
      </c>
      <c r="O373" t="str">
        <f>IF(B373=13,"S","N")</f>
        <v>N</v>
      </c>
    </row>
    <row r="374" spans="1:15" x14ac:dyDescent="0.2">
      <c r="A374" t="s">
        <v>3</v>
      </c>
      <c r="B374">
        <v>11</v>
      </c>
      <c r="C374" s="3">
        <v>43907</v>
      </c>
      <c r="D374" s="9">
        <v>194</v>
      </c>
      <c r="E374">
        <v>17.61</v>
      </c>
      <c r="G374" s="9">
        <v>3</v>
      </c>
      <c r="H374" s="9">
        <v>6</v>
      </c>
      <c r="I374" s="3"/>
      <c r="J374" t="str">
        <f>IF(C374&gt;DATE(2020,3,22),"Si","No")</f>
        <v>No</v>
      </c>
      <c r="K374" t="s">
        <v>55</v>
      </c>
      <c r="L374" t="str">
        <f>IF(C374&gt;DATE(2020,3,15),IF(C374&gt;DATE(2020,3,22),"Fuerte","Debil"),"No")</f>
        <v>Debil</v>
      </c>
      <c r="M374">
        <f>VLOOKUP(A374,Dias_Madrid!$A$1:$B$19,2,FALSE)</f>
        <v>8</v>
      </c>
      <c r="N374" t="str">
        <f>IF(C374&gt;DATE(2020,4,1),"Si","No")</f>
        <v>No</v>
      </c>
      <c r="O374" t="str">
        <f>IF(B374=13,"S","N")</f>
        <v>N</v>
      </c>
    </row>
    <row r="375" spans="1:15" x14ac:dyDescent="0.2">
      <c r="A375" t="s">
        <v>3</v>
      </c>
      <c r="B375">
        <v>11</v>
      </c>
      <c r="C375" s="3">
        <v>43908</v>
      </c>
      <c r="D375" s="9">
        <v>241</v>
      </c>
      <c r="E375">
        <v>22.01</v>
      </c>
      <c r="G375" s="9">
        <v>3</v>
      </c>
      <c r="H375" s="9">
        <v>8</v>
      </c>
      <c r="I375" s="3"/>
      <c r="J375" t="str">
        <f>IF(C375&gt;DATE(2020,3,22),"Si","No")</f>
        <v>No</v>
      </c>
      <c r="K375" t="s">
        <v>55</v>
      </c>
      <c r="L375" t="str">
        <f>IF(C375&gt;DATE(2020,3,15),IF(C375&gt;DATE(2020,3,22),"Fuerte","Debil"),"No")</f>
        <v>Debil</v>
      </c>
      <c r="M375">
        <f>VLOOKUP(A375,Dias_Madrid!$A$1:$B$19,2,FALSE)</f>
        <v>8</v>
      </c>
      <c r="N375" t="str">
        <f>IF(C375&gt;DATE(2020,4,1),"Si","No")</f>
        <v>No</v>
      </c>
      <c r="O375" t="str">
        <f>IF(B375=13,"S","N")</f>
        <v>N</v>
      </c>
    </row>
    <row r="376" spans="1:15" x14ac:dyDescent="0.2">
      <c r="A376" t="s">
        <v>3</v>
      </c>
      <c r="B376">
        <v>11</v>
      </c>
      <c r="C376" s="3">
        <v>43909</v>
      </c>
      <c r="D376" s="9">
        <v>297</v>
      </c>
      <c r="E376">
        <v>27.25</v>
      </c>
      <c r="G376" s="9">
        <v>4</v>
      </c>
      <c r="H376" s="9">
        <v>10</v>
      </c>
      <c r="I376" s="3"/>
      <c r="J376" t="str">
        <f>IF(C376&gt;DATE(2020,3,22),"Si","No")</f>
        <v>No</v>
      </c>
      <c r="K376" t="s">
        <v>55</v>
      </c>
      <c r="L376" t="str">
        <f>IF(C376&gt;DATE(2020,3,15),IF(C376&gt;DATE(2020,3,22),"Fuerte","Debil"),"No")</f>
        <v>Debil</v>
      </c>
      <c r="M376">
        <f>VLOOKUP(A376,Dias_Madrid!$A$1:$B$19,2,FALSE)</f>
        <v>8</v>
      </c>
      <c r="N376" t="str">
        <f>IF(C376&gt;DATE(2020,4,1),"Si","No")</f>
        <v>No</v>
      </c>
      <c r="O376" t="str">
        <f>IF(B376=13,"S","N")</f>
        <v>N</v>
      </c>
    </row>
    <row r="377" spans="1:15" x14ac:dyDescent="0.2">
      <c r="A377" t="s">
        <v>3</v>
      </c>
      <c r="B377">
        <v>11</v>
      </c>
      <c r="C377" s="3">
        <v>43910</v>
      </c>
      <c r="D377">
        <v>354</v>
      </c>
      <c r="E377">
        <v>32.590000000000003</v>
      </c>
      <c r="F377">
        <v>65</v>
      </c>
      <c r="G377">
        <v>6</v>
      </c>
      <c r="H377">
        <v>12</v>
      </c>
      <c r="I377" s="3"/>
      <c r="J377" t="str">
        <f>IF(C377&gt;DATE(2020,3,22),"Si","No")</f>
        <v>No</v>
      </c>
      <c r="K377" t="s">
        <v>55</v>
      </c>
      <c r="L377" t="str">
        <f>IF(C377&gt;DATE(2020,3,15),IF(C377&gt;DATE(2020,3,22),"Fuerte","Debil"),"No")</f>
        <v>Debil</v>
      </c>
      <c r="M377">
        <f>VLOOKUP(A377,Dias_Madrid!$A$1:$B$19,2,FALSE)</f>
        <v>8</v>
      </c>
      <c r="N377" t="str">
        <f>IF(C377&gt;DATE(2020,4,1),"Si","No")</f>
        <v>No</v>
      </c>
      <c r="O377" t="str">
        <f>IF(B377=13,"S","N")</f>
        <v>N</v>
      </c>
    </row>
    <row r="378" spans="1:15" x14ac:dyDescent="0.2">
      <c r="A378" t="s">
        <v>3</v>
      </c>
      <c r="B378">
        <v>11</v>
      </c>
      <c r="C378" s="3">
        <v>43911</v>
      </c>
      <c r="D378">
        <v>384</v>
      </c>
      <c r="E378">
        <v>35.4</v>
      </c>
      <c r="F378">
        <v>87</v>
      </c>
      <c r="G378">
        <v>8</v>
      </c>
      <c r="H378">
        <v>14</v>
      </c>
      <c r="I378" s="3"/>
      <c r="J378" t="str">
        <f>IF(C378&gt;DATE(2020,3,22),"Si","No")</f>
        <v>No</v>
      </c>
      <c r="K378" t="s">
        <v>55</v>
      </c>
      <c r="L378" t="str">
        <f>IF(C378&gt;DATE(2020,3,15),IF(C378&gt;DATE(2020,3,22),"Fuerte","Debil"),"No")</f>
        <v>Debil</v>
      </c>
      <c r="M378">
        <f>VLOOKUP(A378,Dias_Madrid!$A$1:$B$19,2,FALSE)</f>
        <v>8</v>
      </c>
      <c r="N378" t="str">
        <f>IF(C378&gt;DATE(2020,4,1),"Si","No")</f>
        <v>No</v>
      </c>
      <c r="O378" t="str">
        <f>IF(B378=13,"S","N")</f>
        <v>N</v>
      </c>
    </row>
    <row r="379" spans="1:15" x14ac:dyDescent="0.2">
      <c r="A379" t="s">
        <v>3</v>
      </c>
      <c r="B379">
        <v>11</v>
      </c>
      <c r="C379" s="3">
        <v>43912</v>
      </c>
      <c r="D379">
        <v>493</v>
      </c>
      <c r="E379">
        <v>45.52</v>
      </c>
      <c r="F379">
        <v>131</v>
      </c>
      <c r="G379">
        <v>13</v>
      </c>
      <c r="H379">
        <v>18</v>
      </c>
      <c r="I379">
        <v>6</v>
      </c>
      <c r="J379" t="str">
        <f>IF(C379&gt;DATE(2020,3,22),"Si","No")</f>
        <v>No</v>
      </c>
      <c r="K379" t="s">
        <v>55</v>
      </c>
      <c r="L379" t="str">
        <f>IF(C379&gt;DATE(2020,3,15),IF(C379&gt;DATE(2020,3,22),"Fuerte","Debil"),"No")</f>
        <v>Debil</v>
      </c>
      <c r="M379">
        <f>VLOOKUP(A379,Dias_Madrid!$A$1:$B$19,2,FALSE)</f>
        <v>8</v>
      </c>
      <c r="N379" t="str">
        <f>IF(C379&gt;DATE(2020,4,1),"Si","No")</f>
        <v>No</v>
      </c>
      <c r="O379" t="str">
        <f>IF(B379=13,"S","N")</f>
        <v>N</v>
      </c>
    </row>
    <row r="380" spans="1:15" x14ac:dyDescent="0.2">
      <c r="A380" t="s">
        <v>3</v>
      </c>
      <c r="B380">
        <v>11</v>
      </c>
      <c r="C380" s="3">
        <v>43913</v>
      </c>
      <c r="D380">
        <v>636</v>
      </c>
      <c r="E380">
        <v>58.82</v>
      </c>
      <c r="F380">
        <v>161</v>
      </c>
      <c r="G380">
        <v>20</v>
      </c>
      <c r="H380">
        <v>26</v>
      </c>
      <c r="I380">
        <v>8</v>
      </c>
      <c r="J380" t="str">
        <f>IF(C380&gt;DATE(2020,3,22),"Si","No")</f>
        <v>Si</v>
      </c>
      <c r="K380" t="s">
        <v>55</v>
      </c>
      <c r="L380" t="str">
        <f>IF(C380&gt;DATE(2020,3,15),IF(C380&gt;DATE(2020,3,22),"Fuerte","Debil"),"No")</f>
        <v>Fuerte</v>
      </c>
      <c r="M380">
        <f>VLOOKUP(A380,Dias_Madrid!$A$1:$B$19,2,FALSE)</f>
        <v>8</v>
      </c>
      <c r="N380" t="str">
        <f>IF(C380&gt;DATE(2020,4,1),"Si","No")</f>
        <v>No</v>
      </c>
      <c r="O380" t="str">
        <f>IF(B380=13,"S","N")</f>
        <v>N</v>
      </c>
    </row>
    <row r="381" spans="1:15" x14ac:dyDescent="0.2">
      <c r="A381" t="s">
        <v>3</v>
      </c>
      <c r="B381">
        <v>11</v>
      </c>
      <c r="C381" s="3">
        <v>43914</v>
      </c>
      <c r="D381">
        <v>742</v>
      </c>
      <c r="E381">
        <v>68.97</v>
      </c>
      <c r="F381">
        <v>209</v>
      </c>
      <c r="G381">
        <v>28</v>
      </c>
      <c r="H381">
        <v>39</v>
      </c>
      <c r="I381">
        <v>8</v>
      </c>
      <c r="J381" t="str">
        <f>IF(C381&gt;DATE(2020,3,22),"Si","No")</f>
        <v>Si</v>
      </c>
      <c r="K381" t="s">
        <v>55</v>
      </c>
      <c r="L381" t="str">
        <f>IF(C381&gt;DATE(2020,3,15),IF(C381&gt;DATE(2020,3,22),"Fuerte","Debil"),"No")</f>
        <v>Fuerte</v>
      </c>
      <c r="M381">
        <f>VLOOKUP(A381,Dias_Madrid!$A$1:$B$19,2,FALSE)</f>
        <v>8</v>
      </c>
      <c r="N381" t="str">
        <f>IF(C381&gt;DATE(2020,4,1),"Si","No")</f>
        <v>No</v>
      </c>
      <c r="O381" t="str">
        <f>IF(B381=13,"S","N")</f>
        <v>N</v>
      </c>
    </row>
    <row r="382" spans="1:15" x14ac:dyDescent="0.2">
      <c r="A382" t="s">
        <v>3</v>
      </c>
      <c r="B382">
        <v>11</v>
      </c>
      <c r="C382" s="3">
        <v>43915</v>
      </c>
      <c r="D382">
        <v>969</v>
      </c>
      <c r="E382">
        <v>89.39</v>
      </c>
      <c r="F382">
        <v>241</v>
      </c>
      <c r="G382">
        <v>34</v>
      </c>
      <c r="H382">
        <v>58</v>
      </c>
      <c r="I382">
        <v>24</v>
      </c>
      <c r="J382" t="str">
        <f>IF(C382&gt;DATE(2020,3,22),"Si","No")</f>
        <v>Si</v>
      </c>
      <c r="K382" t="s">
        <v>55</v>
      </c>
      <c r="L382" t="str">
        <f>IF(C382&gt;DATE(2020,3,15),IF(C382&gt;DATE(2020,3,22),"Fuerte","Debil"),"No")</f>
        <v>Fuerte</v>
      </c>
      <c r="M382">
        <f>VLOOKUP(A382,Dias_Madrid!$A$1:$B$19,2,FALSE)</f>
        <v>8</v>
      </c>
      <c r="N382" t="str">
        <f>IF(C382&gt;DATE(2020,4,1),"Si","No")</f>
        <v>No</v>
      </c>
      <c r="O382" t="str">
        <f>IF(B382=13,"S","N")</f>
        <v>N</v>
      </c>
    </row>
    <row r="383" spans="1:15" x14ac:dyDescent="0.2">
      <c r="A383" t="s">
        <v>3</v>
      </c>
      <c r="B383">
        <v>11</v>
      </c>
      <c r="C383" s="3">
        <v>43916</v>
      </c>
      <c r="D383" s="2">
        <v>1231</v>
      </c>
      <c r="E383">
        <v>111.64</v>
      </c>
      <c r="F383">
        <v>277</v>
      </c>
      <c r="G383">
        <v>41</v>
      </c>
      <c r="H383">
        <v>69</v>
      </c>
      <c r="I383">
        <v>33</v>
      </c>
      <c r="J383" t="str">
        <f>IF(C383&gt;DATE(2020,3,22),"Si","No")</f>
        <v>Si</v>
      </c>
      <c r="K383" t="s">
        <v>55</v>
      </c>
      <c r="L383" t="str">
        <f>IF(C383&gt;DATE(2020,3,15),IF(C383&gt;DATE(2020,3,22),"Fuerte","Debil"),"No")</f>
        <v>Fuerte</v>
      </c>
      <c r="M383">
        <f>VLOOKUP(A383,Dias_Madrid!$A$1:$B$19,2,FALSE)</f>
        <v>8</v>
      </c>
      <c r="N383" t="str">
        <f>IF(C383&gt;DATE(2020,4,1),"Si","No")</f>
        <v>No</v>
      </c>
      <c r="O383" t="str">
        <f>IF(B383=13,"S","N")</f>
        <v>N</v>
      </c>
    </row>
    <row r="384" spans="1:15" x14ac:dyDescent="0.2">
      <c r="A384" t="s">
        <v>3</v>
      </c>
      <c r="B384">
        <v>11</v>
      </c>
      <c r="C384" s="3">
        <v>43917</v>
      </c>
      <c r="D384" s="2">
        <v>1394</v>
      </c>
      <c r="E384">
        <v>124.38</v>
      </c>
      <c r="F384" s="2">
        <v>312</v>
      </c>
      <c r="G384">
        <v>40</v>
      </c>
      <c r="H384">
        <v>88</v>
      </c>
      <c r="I384">
        <v>49</v>
      </c>
      <c r="J384" t="str">
        <f>IF(C384&gt;DATE(2020,3,22),"Si","No")</f>
        <v>Si</v>
      </c>
      <c r="K384" t="s">
        <v>55</v>
      </c>
      <c r="L384" t="str">
        <f>IF(C384&gt;DATE(2020,3,15),IF(C384&gt;DATE(2020,3,22),"Fuerte","Debil"),"No")</f>
        <v>Fuerte</v>
      </c>
      <c r="M384">
        <f>VLOOKUP(A384,Dias_Madrid!$A$1:$B$19,2,FALSE)</f>
        <v>8</v>
      </c>
      <c r="N384" t="str">
        <f>IF(C384&gt;DATE(2020,4,1),"Si","No")</f>
        <v>No</v>
      </c>
      <c r="O384" t="str">
        <f>IF(B384=13,"S","N")</f>
        <v>N</v>
      </c>
    </row>
    <row r="385" spans="1:15" x14ac:dyDescent="0.2">
      <c r="A385" t="s">
        <v>3</v>
      </c>
      <c r="B385">
        <v>11</v>
      </c>
      <c r="C385" s="3">
        <v>43918</v>
      </c>
      <c r="D385" s="2">
        <v>1456</v>
      </c>
      <c r="E385">
        <v>127.47</v>
      </c>
      <c r="F385" s="2">
        <v>313</v>
      </c>
      <c r="G385">
        <v>41</v>
      </c>
      <c r="H385">
        <v>100</v>
      </c>
      <c r="I385">
        <v>51</v>
      </c>
      <c r="J385" t="str">
        <f>IF(C385&gt;DATE(2020,3,22),"Si","No")</f>
        <v>Si</v>
      </c>
      <c r="K385" t="s">
        <v>55</v>
      </c>
      <c r="L385" t="str">
        <f>IF(C385&gt;DATE(2020,3,15),IF(C385&gt;DATE(2020,3,22),"Fuerte","Debil"),"No")</f>
        <v>Fuerte</v>
      </c>
      <c r="M385">
        <f>VLOOKUP(A385,Dias_Madrid!$A$1:$B$19,2,FALSE)</f>
        <v>8</v>
      </c>
      <c r="N385" t="str">
        <f>IF(C385&gt;DATE(2020,4,1),"Si","No")</f>
        <v>No</v>
      </c>
      <c r="O385" t="str">
        <f>IF(B385=13,"S","N")</f>
        <v>N</v>
      </c>
    </row>
    <row r="386" spans="1:15" x14ac:dyDescent="0.2">
      <c r="A386" t="s">
        <v>3</v>
      </c>
      <c r="B386">
        <v>11</v>
      </c>
      <c r="C386" s="3">
        <v>43919</v>
      </c>
      <c r="D386" s="2">
        <v>1560</v>
      </c>
      <c r="E386">
        <v>135.71</v>
      </c>
      <c r="F386">
        <v>353</v>
      </c>
      <c r="G386">
        <v>43</v>
      </c>
      <c r="H386">
        <v>106</v>
      </c>
      <c r="I386">
        <v>60</v>
      </c>
      <c r="J386" t="str">
        <f>IF(C386&gt;DATE(2020,3,22),"Si","No")</f>
        <v>Si</v>
      </c>
      <c r="K386" t="s">
        <v>55</v>
      </c>
      <c r="L386" t="str">
        <f>IF(C386&gt;DATE(2020,3,15),IF(C386&gt;DATE(2020,3,22),"Fuerte","Debil"),"No")</f>
        <v>Fuerte</v>
      </c>
      <c r="M386">
        <f>VLOOKUP(A386,Dias_Madrid!$A$1:$B$19,2,FALSE)</f>
        <v>8</v>
      </c>
      <c r="N386" t="str">
        <f>IF(C386&gt;DATE(2020,4,1),"Si","No")</f>
        <v>No</v>
      </c>
      <c r="O386" t="str">
        <f>IF(B386=13,"S","N")</f>
        <v>N</v>
      </c>
    </row>
    <row r="387" spans="1:15" x14ac:dyDescent="0.2">
      <c r="A387" t="s">
        <v>3</v>
      </c>
      <c r="B387">
        <v>11</v>
      </c>
      <c r="C387" s="3">
        <v>43920</v>
      </c>
      <c r="D387" s="2">
        <v>1628</v>
      </c>
      <c r="E387" s="2">
        <v>138.15</v>
      </c>
      <c r="F387">
        <v>371</v>
      </c>
      <c r="G387">
        <v>51</v>
      </c>
      <c r="H387">
        <v>133</v>
      </c>
      <c r="I387">
        <v>91</v>
      </c>
      <c r="J387" t="str">
        <f>IF(C387&gt;DATE(2020,3,22),"Si","No")</f>
        <v>Si</v>
      </c>
      <c r="K387" t="s">
        <v>55</v>
      </c>
      <c r="L387" t="str">
        <f>IF(C387&gt;DATE(2020,3,15),IF(C387&gt;DATE(2020,3,22),"Fuerte","Debil"),"No")</f>
        <v>Fuerte</v>
      </c>
      <c r="M387">
        <f>VLOOKUP(A387,Dias_Madrid!$A$1:$B$19,2,FALSE)</f>
        <v>8</v>
      </c>
      <c r="N387" t="str">
        <f>IF(C387&gt;DATE(2020,4,1),"Si","No")</f>
        <v>No</v>
      </c>
      <c r="O387" t="str">
        <f>IF(B387=13,"S","N")</f>
        <v>N</v>
      </c>
    </row>
    <row r="388" spans="1:15" x14ac:dyDescent="0.2">
      <c r="A388" t="s">
        <v>3</v>
      </c>
      <c r="B388">
        <v>11</v>
      </c>
      <c r="C388" s="3">
        <v>43921</v>
      </c>
      <c r="D388" s="2">
        <v>1679</v>
      </c>
      <c r="E388" s="2">
        <v>139.08000000000001</v>
      </c>
      <c r="F388" s="2">
        <v>372</v>
      </c>
      <c r="G388" s="2">
        <v>58</v>
      </c>
      <c r="H388" s="2">
        <v>152</v>
      </c>
      <c r="I388" s="2">
        <v>113</v>
      </c>
      <c r="J388" t="str">
        <f>IF(C388&gt;DATE(2020,3,22),"Si","No")</f>
        <v>Si</v>
      </c>
      <c r="K388" t="s">
        <v>55</v>
      </c>
      <c r="L388" t="str">
        <f>IF(C388&gt;DATE(2020,3,15),IF(C388&gt;DATE(2020,3,22),"Fuerte","Debil"),"No")</f>
        <v>Fuerte</v>
      </c>
      <c r="M388">
        <f>VLOOKUP(A388,Dias_Madrid!$A$1:$B$19,2,FALSE)</f>
        <v>8</v>
      </c>
      <c r="N388" t="str">
        <f>IF(C388&gt;DATE(2020,4,1),"Si","No")</f>
        <v>No</v>
      </c>
      <c r="O388" t="str">
        <f>IF(B388=13,"S","N")</f>
        <v>N</v>
      </c>
    </row>
    <row r="389" spans="1:15" x14ac:dyDescent="0.2">
      <c r="A389" t="s">
        <v>3</v>
      </c>
      <c r="B389">
        <v>11</v>
      </c>
      <c r="C389" s="3">
        <v>43922</v>
      </c>
      <c r="D389" s="2">
        <v>1837</v>
      </c>
      <c r="E389">
        <v>149.47999999999999</v>
      </c>
      <c r="F389" s="2">
        <v>412</v>
      </c>
      <c r="G389">
        <v>62</v>
      </c>
      <c r="H389" s="2">
        <v>181</v>
      </c>
      <c r="I389">
        <v>139</v>
      </c>
      <c r="J389" t="str">
        <f>IF(C389&gt;DATE(2020,3,22),"Si","No")</f>
        <v>Si</v>
      </c>
      <c r="K389" t="s">
        <v>55</v>
      </c>
      <c r="L389" t="str">
        <f>IF(C389&gt;DATE(2020,3,15),IF(C389&gt;DATE(2020,3,22),"Fuerte","Debil"),"No")</f>
        <v>Fuerte</v>
      </c>
      <c r="M389">
        <f>VLOOKUP(A389,Dias_Madrid!$A$1:$B$19,2,FALSE)</f>
        <v>8</v>
      </c>
      <c r="N389" t="str">
        <f>IF(C389&gt;DATE(2020,4,1),"Si","No")</f>
        <v>No</v>
      </c>
      <c r="O389" t="str">
        <f>IF(B389=13,"S","N")</f>
        <v>N</v>
      </c>
    </row>
    <row r="390" spans="1:15" x14ac:dyDescent="0.2">
      <c r="A390" t="s">
        <v>3</v>
      </c>
      <c r="B390">
        <v>11</v>
      </c>
      <c r="C390" s="3">
        <v>43923</v>
      </c>
      <c r="D390" s="2">
        <v>1893</v>
      </c>
      <c r="E390">
        <v>149.47999999999999</v>
      </c>
      <c r="F390" s="2">
        <v>415</v>
      </c>
      <c r="G390">
        <v>64</v>
      </c>
      <c r="H390" s="2">
        <v>200</v>
      </c>
      <c r="I390">
        <v>164</v>
      </c>
      <c r="J390" t="str">
        <f>IF(C390&gt;DATE(2020,3,22),"Si","No")</f>
        <v>Si</v>
      </c>
      <c r="K390" t="s">
        <v>55</v>
      </c>
      <c r="L390" t="str">
        <f>IF(C390&gt;DATE(2020,3,15),IF(C390&gt;DATE(2020,3,22),"Fuerte","Debil"),"No")</f>
        <v>Fuerte</v>
      </c>
      <c r="M390">
        <f>VLOOKUP(A390,Dias_Madrid!$A$1:$B$19,2,FALSE)</f>
        <v>8</v>
      </c>
      <c r="N390" t="str">
        <f>IF(C390&gt;DATE(2020,4,1),"Si","No")</f>
        <v>Si</v>
      </c>
      <c r="O390" t="str">
        <f>IF(B390=13,"S","N")</f>
        <v>N</v>
      </c>
    </row>
    <row r="391" spans="1:15" x14ac:dyDescent="0.2">
      <c r="A391" s="18" t="s">
        <v>3</v>
      </c>
      <c r="B391" s="18">
        <v>11</v>
      </c>
      <c r="C391" s="3">
        <v>43924</v>
      </c>
      <c r="D391" s="19">
        <v>1979</v>
      </c>
      <c r="E391" s="18">
        <v>152.19999999999999</v>
      </c>
      <c r="F391" s="19">
        <v>453</v>
      </c>
      <c r="G391" s="18">
        <v>64</v>
      </c>
      <c r="H391" s="19">
        <v>208</v>
      </c>
      <c r="I391" s="18">
        <v>205</v>
      </c>
      <c r="J391" t="str">
        <f>IF(C391&gt;DATE(2020,3,22),"Si","No")</f>
        <v>Si</v>
      </c>
      <c r="K391" t="s">
        <v>55</v>
      </c>
      <c r="L391" t="str">
        <f>IF(C391&gt;DATE(2020,3,15),IF(C391&gt;DATE(2020,3,22),"Fuerte","Debil"),"No")</f>
        <v>Fuerte</v>
      </c>
      <c r="M391">
        <f>VLOOKUP(A391,Dias_Madrid!$A$1:$B$19,2,FALSE)</f>
        <v>8</v>
      </c>
      <c r="N391" t="str">
        <f>IF(C391&gt;DATE(2020,4,1),"Si","No")</f>
        <v>Si</v>
      </c>
      <c r="O391" t="str">
        <f>IF(B391=13,"S","N")</f>
        <v>N</v>
      </c>
    </row>
    <row r="392" spans="1:15" x14ac:dyDescent="0.2">
      <c r="A392" t="s">
        <v>3</v>
      </c>
      <c r="B392">
        <v>11</v>
      </c>
      <c r="C392" s="3">
        <v>43925</v>
      </c>
      <c r="D392" s="2">
        <v>2047</v>
      </c>
      <c r="E392">
        <v>155.75</v>
      </c>
      <c r="F392" s="2">
        <v>417</v>
      </c>
      <c r="G392">
        <v>66</v>
      </c>
      <c r="H392" s="2">
        <v>218</v>
      </c>
      <c r="I392">
        <v>215</v>
      </c>
      <c r="J392" t="str">
        <f>IF(C392&gt;DATE(2020,3,22),"Si","No")</f>
        <v>Si</v>
      </c>
      <c r="K392" t="s">
        <v>55</v>
      </c>
      <c r="L392" t="str">
        <f>IF(C392&gt;DATE(2020,3,15),IF(C392&gt;DATE(2020,3,22),"Fuerte","Debil"),"No")</f>
        <v>Fuerte</v>
      </c>
      <c r="M392">
        <f>VLOOKUP(A392,Dias_Madrid!$A$1:$B$19,2,FALSE)</f>
        <v>8</v>
      </c>
      <c r="N392" t="str">
        <f>IF(C392&gt;DATE(2020,4,1),"Si","No")</f>
        <v>Si</v>
      </c>
      <c r="O392" t="str">
        <f>IF(B392=13,"S","N")</f>
        <v>N</v>
      </c>
    </row>
    <row r="393" spans="1:15" x14ac:dyDescent="0.2">
      <c r="A393" t="s">
        <v>3</v>
      </c>
      <c r="B393">
        <v>11</v>
      </c>
      <c r="C393" s="3">
        <v>43926</v>
      </c>
      <c r="D393" s="2">
        <v>2068</v>
      </c>
      <c r="E393" s="2">
        <v>147.51</v>
      </c>
      <c r="F393" s="2">
        <v>453</v>
      </c>
      <c r="G393" s="2">
        <v>66</v>
      </c>
      <c r="H393" s="2">
        <v>228</v>
      </c>
      <c r="I393" s="2">
        <v>223</v>
      </c>
      <c r="J393" t="str">
        <f>IF(C393&gt;DATE(2020,3,22),"Si","No")</f>
        <v>Si</v>
      </c>
      <c r="K393" t="s">
        <v>55</v>
      </c>
      <c r="L393" t="str">
        <f>IF(C393&gt;DATE(2020,3,15),IF(C393&gt;DATE(2020,3,22),"Fuerte","Debil"),"No")</f>
        <v>Fuerte</v>
      </c>
      <c r="M393">
        <f>VLOOKUP(A393,Dias_Madrid!$A$1:$B$19,2,FALSE)</f>
        <v>8</v>
      </c>
      <c r="N393" t="str">
        <f>IF(C393&gt;DATE(2020,4,1),"Si","No")</f>
        <v>Si</v>
      </c>
      <c r="O393" t="str">
        <f>IF(B393=13,"S","N")</f>
        <v>N</v>
      </c>
    </row>
    <row r="394" spans="1:15" x14ac:dyDescent="0.2">
      <c r="A394" t="s">
        <v>3</v>
      </c>
      <c r="B394">
        <v>11</v>
      </c>
      <c r="C394" s="3">
        <v>43927</v>
      </c>
      <c r="D394" s="2">
        <v>2116</v>
      </c>
      <c r="E394" s="2">
        <v>138.61000000000001</v>
      </c>
      <c r="F394" s="2">
        <v>686</v>
      </c>
      <c r="G394" s="2">
        <v>70</v>
      </c>
      <c r="H394" s="2">
        <v>258</v>
      </c>
      <c r="I394" s="2">
        <v>282</v>
      </c>
      <c r="J394" t="str">
        <f>IF(C394&gt;DATE(2020,3,22),"Si","No")</f>
        <v>Si</v>
      </c>
      <c r="K394" t="s">
        <v>55</v>
      </c>
      <c r="L394" t="str">
        <f>IF(C394&gt;DATE(2020,3,15),IF(C394&gt;DATE(2020,3,22),"Fuerte","Debil"),"No")</f>
        <v>Fuerte</v>
      </c>
      <c r="M394">
        <f>VLOOKUP(A394,Dias_Madrid!$A$1:$B$19,2,FALSE)</f>
        <v>8</v>
      </c>
      <c r="N394" t="str">
        <f>IF(C394&gt;DATE(2020,4,1),"Si","No")</f>
        <v>Si</v>
      </c>
      <c r="O394" t="str">
        <f>IF(B394=13,"S","N")</f>
        <v>N</v>
      </c>
    </row>
    <row r="395" spans="1:15" x14ac:dyDescent="0.2">
      <c r="A395" t="s">
        <v>3</v>
      </c>
      <c r="B395">
        <v>11</v>
      </c>
      <c r="C395" s="3">
        <v>43928</v>
      </c>
      <c r="D395" s="2">
        <v>2184</v>
      </c>
      <c r="E395" s="2">
        <v>135.06</v>
      </c>
      <c r="F395" s="2">
        <v>898</v>
      </c>
      <c r="G395" s="2">
        <v>98</v>
      </c>
      <c r="H395" s="2">
        <v>271</v>
      </c>
      <c r="I395" s="2">
        <v>328</v>
      </c>
      <c r="J395" t="str">
        <f>IF(C395&gt;DATE(2020,3,22),"Si","No")</f>
        <v>Si</v>
      </c>
      <c r="K395" t="s">
        <v>55</v>
      </c>
      <c r="L395" t="str">
        <f>IF(C395&gt;DATE(2020,3,15),IF(C395&gt;DATE(2020,3,22),"Fuerte","Debil"),"No")</f>
        <v>Fuerte</v>
      </c>
      <c r="M395">
        <f>VLOOKUP(A395,Dias_Madrid!$A$1:$B$19,2,FALSE)</f>
        <v>8</v>
      </c>
      <c r="N395" t="str">
        <f>IF(C395&gt;DATE(2020,4,1),"Si","No")</f>
        <v>Si</v>
      </c>
      <c r="O395" t="str">
        <f>IF(B395=13,"S","N")</f>
        <v>N</v>
      </c>
    </row>
    <row r="396" spans="1:15" x14ac:dyDescent="0.2">
      <c r="A396" t="s">
        <v>3</v>
      </c>
      <c r="B396">
        <v>11</v>
      </c>
      <c r="C396" s="3">
        <v>43929</v>
      </c>
      <c r="D396" s="2">
        <v>2273</v>
      </c>
      <c r="E396" s="2">
        <v>122.13</v>
      </c>
      <c r="F396" s="2">
        <v>958</v>
      </c>
      <c r="G396" s="2">
        <v>99</v>
      </c>
      <c r="H396" s="2">
        <v>283</v>
      </c>
      <c r="I396" s="2">
        <v>381</v>
      </c>
      <c r="J396" t="str">
        <f>IF(C396&gt;DATE(2020,3,22),"Si","No")</f>
        <v>Si</v>
      </c>
      <c r="K396" t="s">
        <v>55</v>
      </c>
      <c r="L396" t="str">
        <f>IF(C396&gt;DATE(2020,3,15),IF(C396&gt;DATE(2020,3,22),"Fuerte","Debil"),"No")</f>
        <v>Fuerte</v>
      </c>
      <c r="M396">
        <f>VLOOKUP(A396,Dias_Madrid!$A$1:$B$19,2,FALSE)</f>
        <v>8</v>
      </c>
      <c r="N396" t="str">
        <f>IF(C396&gt;DATE(2020,4,1),"Si","No")</f>
        <v>Si</v>
      </c>
      <c r="O396" t="str">
        <f>IF(B396=13,"S","N")</f>
        <v>N</v>
      </c>
    </row>
    <row r="397" spans="1:15" x14ac:dyDescent="0.2">
      <c r="A397" t="s">
        <v>3</v>
      </c>
      <c r="B397">
        <v>11</v>
      </c>
      <c r="C397" s="3">
        <v>43930</v>
      </c>
      <c r="D397" s="2">
        <v>2332</v>
      </c>
      <c r="E397" s="2">
        <v>103.12</v>
      </c>
      <c r="F397" s="2">
        <v>1003</v>
      </c>
      <c r="G397" s="2">
        <v>101</v>
      </c>
      <c r="H397" s="2">
        <v>288</v>
      </c>
      <c r="I397" s="2">
        <v>397</v>
      </c>
      <c r="J397" t="str">
        <f>IF(C397&gt;DATE(2020,3,22),"Si","No")</f>
        <v>Si</v>
      </c>
      <c r="K397" t="s">
        <v>55</v>
      </c>
      <c r="L397" t="str">
        <f>IF(C397&gt;DATE(2020,3,15),IF(C397&gt;DATE(2020,3,22),"Fuerte","Debil"),"No")</f>
        <v>Fuerte</v>
      </c>
      <c r="M397">
        <f>VLOOKUP(A397,Dias_Madrid!$A$1:$B$19,2,FALSE)</f>
        <v>8</v>
      </c>
      <c r="N397" t="str">
        <f>IF(C397&gt;DATE(2020,4,1),"Si","No")</f>
        <v>Si</v>
      </c>
      <c r="O397" t="str">
        <f>IF(B397=13,"S","N")</f>
        <v>N</v>
      </c>
    </row>
    <row r="398" spans="1:15" x14ac:dyDescent="0.2">
      <c r="A398" s="1" t="s">
        <v>4</v>
      </c>
      <c r="B398">
        <v>12</v>
      </c>
      <c r="C398" s="3">
        <v>43895</v>
      </c>
      <c r="D398">
        <v>1</v>
      </c>
      <c r="E398">
        <v>0.04</v>
      </c>
      <c r="G398">
        <v>0</v>
      </c>
      <c r="H398">
        <v>0</v>
      </c>
      <c r="I398" s="3"/>
      <c r="J398" t="str">
        <f>IF(C398&gt;DATE(2020,3,22),"Si","No")</f>
        <v>No</v>
      </c>
      <c r="K398" t="s">
        <v>55</v>
      </c>
      <c r="L398" t="str">
        <f>IF(C398&gt;DATE(2020,3,15),IF(C398&gt;DATE(2020,3,22),"Fuerte","Debil"),"No")</f>
        <v>No</v>
      </c>
      <c r="M398">
        <f>VLOOKUP(A398,Dias_Madrid!$A$1:$B$19,2,FALSE)</f>
        <v>9</v>
      </c>
      <c r="N398" t="str">
        <f>IF(C398&gt;DATE(2020,4,1),"Si","No")</f>
        <v>No</v>
      </c>
      <c r="O398" t="str">
        <f>IF(B398=13,"S","N")</f>
        <v>N</v>
      </c>
    </row>
    <row r="399" spans="1:15" x14ac:dyDescent="0.2">
      <c r="A399" s="1" t="s">
        <v>4</v>
      </c>
      <c r="B399">
        <v>12</v>
      </c>
      <c r="C399" s="3">
        <v>43896</v>
      </c>
      <c r="D399">
        <v>1</v>
      </c>
      <c r="E399">
        <v>0.04</v>
      </c>
      <c r="G399">
        <v>0</v>
      </c>
      <c r="H399">
        <v>0</v>
      </c>
      <c r="I399" s="3"/>
      <c r="J399" t="str">
        <f>IF(C399&gt;DATE(2020,3,22),"Si","No")</f>
        <v>No</v>
      </c>
      <c r="K399" t="s">
        <v>55</v>
      </c>
      <c r="L399" t="str">
        <f>IF(C399&gt;DATE(2020,3,15),IF(C399&gt;DATE(2020,3,22),"Fuerte","Debil"),"No")</f>
        <v>No</v>
      </c>
      <c r="M399">
        <f>VLOOKUP(A399,Dias_Madrid!$A$1:$B$19,2,FALSE)</f>
        <v>9</v>
      </c>
      <c r="N399" t="str">
        <f>IF(C399&gt;DATE(2020,4,1),"Si","No")</f>
        <v>No</v>
      </c>
      <c r="O399" t="str">
        <f>IF(B399=13,"S","N")</f>
        <v>N</v>
      </c>
    </row>
    <row r="400" spans="1:15" x14ac:dyDescent="0.2">
      <c r="A400" s="1" t="s">
        <v>4</v>
      </c>
      <c r="B400">
        <v>12</v>
      </c>
      <c r="C400" s="3">
        <v>43897</v>
      </c>
      <c r="D400">
        <v>3</v>
      </c>
      <c r="E400">
        <v>0.11</v>
      </c>
      <c r="G400">
        <v>0</v>
      </c>
      <c r="H400">
        <v>0</v>
      </c>
      <c r="I400" s="3"/>
      <c r="J400" t="str">
        <f>IF(C400&gt;DATE(2020,3,22),"Si","No")</f>
        <v>No</v>
      </c>
      <c r="K400" t="s">
        <v>55</v>
      </c>
      <c r="L400" t="str">
        <f>IF(C400&gt;DATE(2020,3,15),IF(C400&gt;DATE(2020,3,22),"Fuerte","Debil"),"No")</f>
        <v>No</v>
      </c>
      <c r="M400">
        <f>VLOOKUP(A400,Dias_Madrid!$A$1:$B$19,2,FALSE)</f>
        <v>9</v>
      </c>
      <c r="N400" t="str">
        <f>IF(C400&gt;DATE(2020,4,1),"Si","No")</f>
        <v>No</v>
      </c>
      <c r="O400" t="str">
        <f>IF(B400=13,"S","N")</f>
        <v>N</v>
      </c>
    </row>
    <row r="401" spans="1:15" x14ac:dyDescent="0.2">
      <c r="A401" s="1" t="s">
        <v>4</v>
      </c>
      <c r="B401">
        <v>12</v>
      </c>
      <c r="C401" s="3">
        <v>43898</v>
      </c>
      <c r="D401">
        <v>6</v>
      </c>
      <c r="E401">
        <v>0.22</v>
      </c>
      <c r="G401">
        <v>0</v>
      </c>
      <c r="H401">
        <v>0</v>
      </c>
      <c r="I401" s="3"/>
      <c r="J401" t="str">
        <f>IF(C401&gt;DATE(2020,3,22),"Si","No")</f>
        <v>No</v>
      </c>
      <c r="K401" t="s">
        <v>55</v>
      </c>
      <c r="L401" t="str">
        <f>IF(C401&gt;DATE(2020,3,15),IF(C401&gt;DATE(2020,3,22),"Fuerte","Debil"),"No")</f>
        <v>No</v>
      </c>
      <c r="M401">
        <f>VLOOKUP(A401,Dias_Madrid!$A$1:$B$19,2,FALSE)</f>
        <v>9</v>
      </c>
      <c r="N401" t="str">
        <f>IF(C401&gt;DATE(2020,4,1),"Si","No")</f>
        <v>No</v>
      </c>
      <c r="O401" t="str">
        <f>IF(B401=13,"S","N")</f>
        <v>N</v>
      </c>
    </row>
    <row r="402" spans="1:15" x14ac:dyDescent="0.2">
      <c r="A402" s="1" t="s">
        <v>4</v>
      </c>
      <c r="B402">
        <v>12</v>
      </c>
      <c r="C402" s="3">
        <v>43899</v>
      </c>
      <c r="D402">
        <v>22</v>
      </c>
      <c r="E402">
        <v>0.81</v>
      </c>
      <c r="G402">
        <v>2</v>
      </c>
      <c r="H402">
        <v>0</v>
      </c>
      <c r="I402" s="3"/>
      <c r="J402" t="str">
        <f>IF(C402&gt;DATE(2020,3,22),"Si","No")</f>
        <v>No</v>
      </c>
      <c r="K402" t="s">
        <v>55</v>
      </c>
      <c r="L402" t="str">
        <f>IF(C402&gt;DATE(2020,3,15),IF(C402&gt;DATE(2020,3,22),"Fuerte","Debil"),"No")</f>
        <v>No</v>
      </c>
      <c r="M402">
        <f>VLOOKUP(A402,Dias_Madrid!$A$1:$B$19,2,FALSE)</f>
        <v>9</v>
      </c>
      <c r="N402" t="str">
        <f>IF(C402&gt;DATE(2020,4,1),"Si","No")</f>
        <v>No</v>
      </c>
      <c r="O402" t="str">
        <f>IF(B402=13,"S","N")</f>
        <v>N</v>
      </c>
    </row>
    <row r="403" spans="1:15" x14ac:dyDescent="0.2">
      <c r="A403" s="1" t="s">
        <v>4</v>
      </c>
      <c r="B403">
        <v>12</v>
      </c>
      <c r="C403" s="3">
        <v>43900</v>
      </c>
      <c r="D403" s="9">
        <v>39</v>
      </c>
      <c r="E403">
        <v>1.44</v>
      </c>
      <c r="G403" s="9">
        <v>2</v>
      </c>
      <c r="H403" s="9">
        <v>0</v>
      </c>
      <c r="I403" s="3"/>
      <c r="J403" t="str">
        <f>IF(C403&gt;DATE(2020,3,22),"Si","No")</f>
        <v>No</v>
      </c>
      <c r="K403" t="s">
        <v>55</v>
      </c>
      <c r="L403" t="str">
        <f>IF(C403&gt;DATE(2020,3,15),IF(C403&gt;DATE(2020,3,22),"Fuerte","Debil"),"No")</f>
        <v>No</v>
      </c>
      <c r="M403">
        <f>VLOOKUP(A403,Dias_Madrid!$A$1:$B$19,2,FALSE)</f>
        <v>9</v>
      </c>
      <c r="N403" t="str">
        <f>IF(C403&gt;DATE(2020,4,1),"Si","No")</f>
        <v>No</v>
      </c>
      <c r="O403" t="str">
        <f>IF(B403=13,"S","N")</f>
        <v>N</v>
      </c>
    </row>
    <row r="404" spans="1:15" x14ac:dyDescent="0.2">
      <c r="A404" s="1" t="s">
        <v>4</v>
      </c>
      <c r="B404">
        <v>12</v>
      </c>
      <c r="C404" s="3">
        <v>43901</v>
      </c>
      <c r="D404" s="9">
        <v>35</v>
      </c>
      <c r="E404">
        <v>1.3</v>
      </c>
      <c r="G404" s="9">
        <v>2</v>
      </c>
      <c r="H404" s="9">
        <v>0</v>
      </c>
      <c r="I404" s="3"/>
      <c r="J404" t="str">
        <f>IF(C404&gt;DATE(2020,3,22),"Si","No")</f>
        <v>No</v>
      </c>
      <c r="K404" t="s">
        <v>55</v>
      </c>
      <c r="L404" t="str">
        <f>IF(C404&gt;DATE(2020,3,15),IF(C404&gt;DATE(2020,3,22),"Fuerte","Debil"),"No")</f>
        <v>No</v>
      </c>
      <c r="M404">
        <f>VLOOKUP(A404,Dias_Madrid!$A$1:$B$19,2,FALSE)</f>
        <v>9</v>
      </c>
      <c r="N404" t="str">
        <f>IF(C404&gt;DATE(2020,4,1),"Si","No")</f>
        <v>No</v>
      </c>
      <c r="O404" t="str">
        <f>IF(B404=13,"S","N")</f>
        <v>N</v>
      </c>
    </row>
    <row r="405" spans="1:15" x14ac:dyDescent="0.2">
      <c r="A405" s="1" t="s">
        <v>4</v>
      </c>
      <c r="B405">
        <v>12</v>
      </c>
      <c r="C405" s="3">
        <v>43902</v>
      </c>
      <c r="D405" s="9">
        <v>85</v>
      </c>
      <c r="E405">
        <v>3.15</v>
      </c>
      <c r="G405" s="9">
        <v>2</v>
      </c>
      <c r="H405" s="9">
        <v>0</v>
      </c>
      <c r="I405" s="3"/>
      <c r="J405" t="str">
        <f>IF(C405&gt;DATE(2020,3,22),"Si","No")</f>
        <v>No</v>
      </c>
      <c r="K405" t="s">
        <v>55</v>
      </c>
      <c r="L405" t="str">
        <f>IF(C405&gt;DATE(2020,3,15),IF(C405&gt;DATE(2020,3,22),"Fuerte","Debil"),"No")</f>
        <v>No</v>
      </c>
      <c r="M405">
        <f>VLOOKUP(A405,Dias_Madrid!$A$1:$B$19,2,FALSE)</f>
        <v>9</v>
      </c>
      <c r="N405" t="str">
        <f>IF(C405&gt;DATE(2020,4,1),"Si","No")</f>
        <v>No</v>
      </c>
      <c r="O405" t="str">
        <f>IF(B405=13,"S","N")</f>
        <v>N</v>
      </c>
    </row>
    <row r="406" spans="1:15" x14ac:dyDescent="0.2">
      <c r="A406" s="1" t="s">
        <v>4</v>
      </c>
      <c r="B406">
        <v>12</v>
      </c>
      <c r="C406" s="3">
        <v>43903</v>
      </c>
      <c r="D406" s="9">
        <v>115</v>
      </c>
      <c r="G406" s="9"/>
      <c r="H406" s="9">
        <v>0</v>
      </c>
      <c r="I406" s="3"/>
      <c r="J406" t="str">
        <f>IF(C406&gt;DATE(2020,3,22),"Si","No")</f>
        <v>No</v>
      </c>
      <c r="K406" t="s">
        <v>55</v>
      </c>
      <c r="L406" t="str">
        <f>IF(C406&gt;DATE(2020,3,15),IF(C406&gt;DATE(2020,3,22),"Fuerte","Debil"),"No")</f>
        <v>No</v>
      </c>
      <c r="M406">
        <f>VLOOKUP(A406,Dias_Madrid!$A$1:$B$19,2,FALSE)</f>
        <v>9</v>
      </c>
      <c r="N406" t="str">
        <f>IF(C406&gt;DATE(2020,4,1),"Si","No")</f>
        <v>No</v>
      </c>
      <c r="O406" t="str">
        <f>IF(B406=13,"S","N")</f>
        <v>N</v>
      </c>
    </row>
    <row r="407" spans="1:15" x14ac:dyDescent="0.2">
      <c r="A407" s="1" t="s">
        <v>4</v>
      </c>
      <c r="B407">
        <v>12</v>
      </c>
      <c r="C407" s="3">
        <v>43904</v>
      </c>
      <c r="D407" s="9">
        <v>195</v>
      </c>
      <c r="G407" s="9"/>
      <c r="H407" s="9">
        <v>2</v>
      </c>
      <c r="I407" s="3"/>
      <c r="J407" t="str">
        <f>IF(C407&gt;DATE(2020,3,22),"Si","No")</f>
        <v>No</v>
      </c>
      <c r="K407" t="s">
        <v>55</v>
      </c>
      <c r="L407" t="str">
        <f>IF(C407&gt;DATE(2020,3,15),IF(C407&gt;DATE(2020,3,22),"Fuerte","Debil"),"No")</f>
        <v>No</v>
      </c>
      <c r="M407">
        <f>VLOOKUP(A407,Dias_Madrid!$A$1:$B$19,2,FALSE)</f>
        <v>9</v>
      </c>
      <c r="N407" t="str">
        <f>IF(C407&gt;DATE(2020,4,1),"Si","No")</f>
        <v>No</v>
      </c>
      <c r="O407" t="str">
        <f>IF(B407=13,"S","N")</f>
        <v>N</v>
      </c>
    </row>
    <row r="408" spans="1:15" x14ac:dyDescent="0.2">
      <c r="A408" s="1" t="s">
        <v>4</v>
      </c>
      <c r="B408">
        <v>12</v>
      </c>
      <c r="C408" s="3">
        <v>43905</v>
      </c>
      <c r="D408" s="11">
        <v>245</v>
      </c>
      <c r="E408">
        <v>9.08</v>
      </c>
      <c r="G408" s="9">
        <v>9</v>
      </c>
      <c r="H408" s="9">
        <v>2</v>
      </c>
      <c r="I408" s="3"/>
      <c r="J408" t="str">
        <f>IF(C408&gt;DATE(2020,3,22),"Si","No")</f>
        <v>No</v>
      </c>
      <c r="K408" t="s">
        <v>55</v>
      </c>
      <c r="L408" t="str">
        <f>IF(C408&gt;DATE(2020,3,15),IF(C408&gt;DATE(2020,3,22),"Fuerte","Debil"),"No")</f>
        <v>No</v>
      </c>
      <c r="M408">
        <f>VLOOKUP(A408,Dias_Madrid!$A$1:$B$19,2,FALSE)</f>
        <v>9</v>
      </c>
      <c r="N408" t="str">
        <f>IF(C408&gt;DATE(2020,4,1),"Si","No")</f>
        <v>No</v>
      </c>
      <c r="O408" t="str">
        <f>IF(B408=13,"S","N")</f>
        <v>N</v>
      </c>
    </row>
    <row r="409" spans="1:15" x14ac:dyDescent="0.2">
      <c r="A409" s="1" t="s">
        <v>4</v>
      </c>
      <c r="B409">
        <v>12</v>
      </c>
      <c r="C409" s="3">
        <v>43906</v>
      </c>
      <c r="D409" s="9">
        <v>292</v>
      </c>
      <c r="E409">
        <v>10.82</v>
      </c>
      <c r="G409" s="9">
        <v>9</v>
      </c>
      <c r="H409" s="9">
        <v>3</v>
      </c>
      <c r="I409" s="3"/>
      <c r="J409" t="str">
        <f>IF(C409&gt;DATE(2020,3,22),"Si","No")</f>
        <v>No</v>
      </c>
      <c r="K409" t="s">
        <v>55</v>
      </c>
      <c r="L409" t="str">
        <f>IF(C409&gt;DATE(2020,3,15),IF(C409&gt;DATE(2020,3,22),"Fuerte","Debil"),"No")</f>
        <v>Debil</v>
      </c>
      <c r="M409">
        <f>VLOOKUP(A409,Dias_Madrid!$A$1:$B$19,2,FALSE)</f>
        <v>9</v>
      </c>
      <c r="N409" t="str">
        <f>IF(C409&gt;DATE(2020,4,1),"Si","No")</f>
        <v>No</v>
      </c>
      <c r="O409" t="str">
        <f>IF(B409=13,"S","N")</f>
        <v>N</v>
      </c>
    </row>
    <row r="410" spans="1:15" x14ac:dyDescent="0.2">
      <c r="A410" s="1" t="s">
        <v>4</v>
      </c>
      <c r="B410">
        <v>12</v>
      </c>
      <c r="C410" s="3">
        <v>43907</v>
      </c>
      <c r="D410" s="9">
        <v>341</v>
      </c>
      <c r="E410">
        <v>12.59</v>
      </c>
      <c r="G410" s="9">
        <v>12</v>
      </c>
      <c r="H410" s="9">
        <v>3</v>
      </c>
      <c r="I410" s="3"/>
      <c r="J410" t="str">
        <f>IF(C410&gt;DATE(2020,3,22),"Si","No")</f>
        <v>No</v>
      </c>
      <c r="K410" t="s">
        <v>55</v>
      </c>
      <c r="L410" t="str">
        <f>IF(C410&gt;DATE(2020,3,15),IF(C410&gt;DATE(2020,3,22),"Fuerte","Debil"),"No")</f>
        <v>Debil</v>
      </c>
      <c r="M410">
        <f>VLOOKUP(A410,Dias_Madrid!$A$1:$B$19,2,FALSE)</f>
        <v>9</v>
      </c>
      <c r="N410" t="str">
        <f>IF(C410&gt;DATE(2020,4,1),"Si","No")</f>
        <v>No</v>
      </c>
      <c r="O410" t="str">
        <f>IF(B410=13,"S","N")</f>
        <v>N</v>
      </c>
    </row>
    <row r="411" spans="1:15" x14ac:dyDescent="0.2">
      <c r="A411" s="1" t="s">
        <v>4</v>
      </c>
      <c r="B411">
        <v>12</v>
      </c>
      <c r="C411" s="3">
        <v>43908</v>
      </c>
      <c r="D411" s="9">
        <v>453</v>
      </c>
      <c r="E411">
        <v>16.739999999999998</v>
      </c>
      <c r="G411" s="9">
        <v>15</v>
      </c>
      <c r="H411" s="9">
        <v>4</v>
      </c>
      <c r="I411" s="3"/>
      <c r="J411" t="str">
        <f>IF(C411&gt;DATE(2020,3,22),"Si","No")</f>
        <v>No</v>
      </c>
      <c r="K411" t="s">
        <v>55</v>
      </c>
      <c r="L411" t="str">
        <f>IF(C411&gt;DATE(2020,3,15),IF(C411&gt;DATE(2020,3,22),"Fuerte","Debil"),"No")</f>
        <v>Debil</v>
      </c>
      <c r="M411">
        <f>VLOOKUP(A411,Dias_Madrid!$A$1:$B$19,2,FALSE)</f>
        <v>9</v>
      </c>
      <c r="N411" t="str">
        <f>IF(C411&gt;DATE(2020,4,1),"Si","No")</f>
        <v>No</v>
      </c>
      <c r="O411" t="str">
        <f>IF(B411=13,"S","N")</f>
        <v>N</v>
      </c>
    </row>
    <row r="412" spans="1:15" x14ac:dyDescent="0.2">
      <c r="A412" s="1" t="s">
        <v>4</v>
      </c>
      <c r="B412">
        <v>12</v>
      </c>
      <c r="C412" s="3">
        <v>43909</v>
      </c>
      <c r="D412" s="9">
        <v>578</v>
      </c>
      <c r="E412">
        <v>21.3</v>
      </c>
      <c r="G412" s="9">
        <v>19</v>
      </c>
      <c r="H412" s="9">
        <v>5</v>
      </c>
      <c r="I412" s="3"/>
      <c r="J412" t="str">
        <f>IF(C412&gt;DATE(2020,3,22),"Si","No")</f>
        <v>No</v>
      </c>
      <c r="K412" t="s">
        <v>55</v>
      </c>
      <c r="L412" t="str">
        <f>IF(C412&gt;DATE(2020,3,15),IF(C412&gt;DATE(2020,3,22),"Fuerte","Debil"),"No")</f>
        <v>Debil</v>
      </c>
      <c r="M412">
        <f>VLOOKUP(A412,Dias_Madrid!$A$1:$B$19,2,FALSE)</f>
        <v>9</v>
      </c>
      <c r="N412" t="str">
        <f>IF(C412&gt;DATE(2020,4,1),"Si","No")</f>
        <v>No</v>
      </c>
      <c r="O412" t="str">
        <f>IF(B412=13,"S","N")</f>
        <v>N</v>
      </c>
    </row>
    <row r="413" spans="1:15" x14ac:dyDescent="0.2">
      <c r="A413" s="1" t="s">
        <v>4</v>
      </c>
      <c r="B413">
        <v>12</v>
      </c>
      <c r="C413" s="3">
        <v>43910</v>
      </c>
      <c r="D413">
        <v>739</v>
      </c>
      <c r="E413">
        <v>27.26</v>
      </c>
      <c r="F413">
        <v>168</v>
      </c>
      <c r="G413">
        <v>29</v>
      </c>
      <c r="H413">
        <v>9</v>
      </c>
      <c r="I413" s="3"/>
      <c r="J413" t="str">
        <f>IF(C413&gt;DATE(2020,3,22),"Si","No")</f>
        <v>No</v>
      </c>
      <c r="K413" t="s">
        <v>55</v>
      </c>
      <c r="L413" t="str">
        <f>IF(C413&gt;DATE(2020,3,15),IF(C413&gt;DATE(2020,3,22),"Fuerte","Debil"),"No")</f>
        <v>Debil</v>
      </c>
      <c r="M413">
        <f>VLOOKUP(A413,Dias_Madrid!$A$1:$B$19,2,FALSE)</f>
        <v>9</v>
      </c>
      <c r="N413" t="str">
        <f>IF(C413&gt;DATE(2020,4,1),"Si","No")</f>
        <v>No</v>
      </c>
      <c r="O413" t="str">
        <f>IF(B413=13,"S","N")</f>
        <v>N</v>
      </c>
    </row>
    <row r="414" spans="1:15" x14ac:dyDescent="0.2">
      <c r="A414" t="s">
        <v>4</v>
      </c>
      <c r="B414">
        <v>12</v>
      </c>
      <c r="C414" s="3">
        <v>43911</v>
      </c>
      <c r="D414">
        <v>915</v>
      </c>
      <c r="E414">
        <v>33.71</v>
      </c>
      <c r="F414">
        <v>227</v>
      </c>
      <c r="G414">
        <v>35</v>
      </c>
      <c r="H414">
        <v>12</v>
      </c>
      <c r="I414" s="3"/>
      <c r="J414" t="str">
        <f>IF(C414&gt;DATE(2020,3,22),"Si","No")</f>
        <v>No</v>
      </c>
      <c r="K414" t="s">
        <v>55</v>
      </c>
      <c r="L414" t="str">
        <f>IF(C414&gt;DATE(2020,3,15),IF(C414&gt;DATE(2020,3,22),"Fuerte","Debil"),"No")</f>
        <v>Debil</v>
      </c>
      <c r="M414">
        <f>VLOOKUP(A414,Dias_Madrid!$A$1:$B$19,2,FALSE)</f>
        <v>9</v>
      </c>
      <c r="N414" t="str">
        <f>IF(C414&gt;DATE(2020,4,1),"Si","No")</f>
        <v>No</v>
      </c>
      <c r="O414" t="str">
        <f>IF(B414=13,"S","N")</f>
        <v>N</v>
      </c>
    </row>
    <row r="415" spans="1:15" x14ac:dyDescent="0.2">
      <c r="A415" t="s">
        <v>4</v>
      </c>
      <c r="B415">
        <v>12</v>
      </c>
      <c r="C415" s="3">
        <v>43912</v>
      </c>
      <c r="D415" s="2">
        <v>1208</v>
      </c>
      <c r="E415">
        <v>44.53</v>
      </c>
      <c r="F415">
        <v>270</v>
      </c>
      <c r="G415">
        <v>47</v>
      </c>
      <c r="H415">
        <v>18</v>
      </c>
      <c r="I415">
        <v>19</v>
      </c>
      <c r="J415" t="str">
        <f>IF(C415&gt;DATE(2020,3,22),"Si","No")</f>
        <v>No</v>
      </c>
      <c r="K415" t="s">
        <v>55</v>
      </c>
      <c r="L415" t="str">
        <f>IF(C415&gt;DATE(2020,3,15),IF(C415&gt;DATE(2020,3,22),"Fuerte","Debil"),"No")</f>
        <v>Debil</v>
      </c>
      <c r="M415">
        <f>VLOOKUP(A415,Dias_Madrid!$A$1:$B$19,2,FALSE)</f>
        <v>9</v>
      </c>
      <c r="N415" t="str">
        <f>IF(C415&gt;DATE(2020,4,1),"Si","No")</f>
        <v>No</v>
      </c>
      <c r="O415" t="str">
        <f>IF(B415=13,"S","N")</f>
        <v>N</v>
      </c>
    </row>
    <row r="416" spans="1:15" x14ac:dyDescent="0.2">
      <c r="A416" s="1" t="s">
        <v>4</v>
      </c>
      <c r="B416">
        <v>12</v>
      </c>
      <c r="C416" s="3">
        <v>43913</v>
      </c>
      <c r="D416" s="2">
        <v>1415</v>
      </c>
      <c r="E416">
        <v>51.6</v>
      </c>
      <c r="F416">
        <v>338</v>
      </c>
      <c r="G416">
        <v>55</v>
      </c>
      <c r="H416">
        <v>20</v>
      </c>
      <c r="I416">
        <v>19</v>
      </c>
      <c r="J416" t="str">
        <f>IF(C416&gt;DATE(2020,3,22),"Si","No")</f>
        <v>Si</v>
      </c>
      <c r="K416" t="s">
        <v>55</v>
      </c>
      <c r="L416" t="str">
        <f>IF(C416&gt;DATE(2020,3,15),IF(C416&gt;DATE(2020,3,22),"Fuerte","Debil"),"No")</f>
        <v>Fuerte</v>
      </c>
      <c r="M416">
        <f>VLOOKUP(A416,Dias_Madrid!$A$1:$B$19,2,FALSE)</f>
        <v>9</v>
      </c>
      <c r="N416" t="str">
        <f>IF(C416&gt;DATE(2020,4,1),"Si","No")</f>
        <v>No</v>
      </c>
      <c r="O416" t="str">
        <f>IF(B416=13,"S","N")</f>
        <v>N</v>
      </c>
    </row>
    <row r="417" spans="1:15" x14ac:dyDescent="0.2">
      <c r="A417" s="1" t="s">
        <v>4</v>
      </c>
      <c r="B417">
        <v>12</v>
      </c>
      <c r="C417" s="3">
        <v>43914</v>
      </c>
      <c r="D417" s="2">
        <v>1653</v>
      </c>
      <c r="E417">
        <v>59.95</v>
      </c>
      <c r="F417">
        <v>412</v>
      </c>
      <c r="G417">
        <v>69</v>
      </c>
      <c r="H417">
        <v>27</v>
      </c>
      <c r="I417">
        <v>25</v>
      </c>
      <c r="J417" t="str">
        <f>IF(C417&gt;DATE(2020,3,22),"Si","No")</f>
        <v>Si</v>
      </c>
      <c r="K417" t="s">
        <v>55</v>
      </c>
      <c r="L417" t="str">
        <f>IF(C417&gt;DATE(2020,3,15),IF(C417&gt;DATE(2020,3,22),"Fuerte","Debil"),"No")</f>
        <v>Fuerte</v>
      </c>
      <c r="M417">
        <f>VLOOKUP(A417,Dias_Madrid!$A$1:$B$19,2,FALSE)</f>
        <v>9</v>
      </c>
      <c r="N417" t="str">
        <f>IF(C417&gt;DATE(2020,4,1),"Si","No")</f>
        <v>No</v>
      </c>
      <c r="O417" t="str">
        <f>IF(B417=13,"S","N")</f>
        <v>N</v>
      </c>
    </row>
    <row r="418" spans="1:15" x14ac:dyDescent="0.2">
      <c r="A418" s="1" t="s">
        <v>4</v>
      </c>
      <c r="B418">
        <v>12</v>
      </c>
      <c r="C418" s="3">
        <v>43915</v>
      </c>
      <c r="D418" s="2">
        <v>1915</v>
      </c>
      <c r="E418">
        <v>69.66</v>
      </c>
      <c r="F418">
        <v>503</v>
      </c>
      <c r="G418">
        <v>86</v>
      </c>
      <c r="H418">
        <v>32</v>
      </c>
      <c r="I418">
        <v>47</v>
      </c>
      <c r="J418" t="str">
        <f>IF(C418&gt;DATE(2020,3,22),"Si","No")</f>
        <v>Si</v>
      </c>
      <c r="K418" t="s">
        <v>55</v>
      </c>
      <c r="L418" t="str">
        <f>IF(C418&gt;DATE(2020,3,15),IF(C418&gt;DATE(2020,3,22),"Fuerte","Debil"),"No")</f>
        <v>Fuerte</v>
      </c>
      <c r="M418">
        <f>VLOOKUP(A418,Dias_Madrid!$A$1:$B$19,2,FALSE)</f>
        <v>9</v>
      </c>
      <c r="N418" t="str">
        <f>IF(C418&gt;DATE(2020,4,1),"Si","No")</f>
        <v>No</v>
      </c>
      <c r="O418" t="str">
        <f>IF(B418=13,"S","N")</f>
        <v>N</v>
      </c>
    </row>
    <row r="419" spans="1:15" x14ac:dyDescent="0.2">
      <c r="A419" s="1" t="s">
        <v>4</v>
      </c>
      <c r="B419">
        <v>12</v>
      </c>
      <c r="C419" s="3">
        <v>43916</v>
      </c>
      <c r="D419" s="2">
        <v>2322</v>
      </c>
      <c r="E419">
        <v>82.87</v>
      </c>
      <c r="F419">
        <v>557</v>
      </c>
      <c r="G419">
        <v>98</v>
      </c>
      <c r="H419">
        <v>43</v>
      </c>
      <c r="I419">
        <v>67</v>
      </c>
      <c r="J419" t="str">
        <f>IF(C419&gt;DATE(2020,3,22),"Si","No")</f>
        <v>Si</v>
      </c>
      <c r="K419" t="s">
        <v>55</v>
      </c>
      <c r="L419" t="str">
        <f>IF(C419&gt;DATE(2020,3,15),IF(C419&gt;DATE(2020,3,22),"Fuerte","Debil"),"No")</f>
        <v>Fuerte</v>
      </c>
      <c r="M419">
        <f>VLOOKUP(A419,Dias_Madrid!$A$1:$B$19,2,FALSE)</f>
        <v>9</v>
      </c>
      <c r="N419" t="str">
        <f>IF(C419&gt;DATE(2020,4,1),"Si","No")</f>
        <v>No</v>
      </c>
      <c r="O419" t="str">
        <f>IF(B419=13,"S","N")</f>
        <v>N</v>
      </c>
    </row>
    <row r="420" spans="1:15" x14ac:dyDescent="0.2">
      <c r="A420" s="1" t="s">
        <v>4</v>
      </c>
      <c r="B420">
        <v>12</v>
      </c>
      <c r="C420" s="3">
        <v>43917</v>
      </c>
      <c r="D420" s="2">
        <v>2772</v>
      </c>
      <c r="E420">
        <v>98.43</v>
      </c>
      <c r="F420">
        <v>906</v>
      </c>
      <c r="G420">
        <v>112</v>
      </c>
      <c r="H420">
        <v>47</v>
      </c>
      <c r="I420">
        <v>95</v>
      </c>
      <c r="J420" t="str">
        <f>IF(C420&gt;DATE(2020,3,22),"Si","No")</f>
        <v>Si</v>
      </c>
      <c r="K420" t="s">
        <v>55</v>
      </c>
      <c r="L420" t="str">
        <f>IF(C420&gt;DATE(2020,3,15),IF(C420&gt;DATE(2020,3,22),"Fuerte","Debil"),"No")</f>
        <v>Fuerte</v>
      </c>
      <c r="M420">
        <f>VLOOKUP(A420,Dias_Madrid!$A$1:$B$19,2,FALSE)</f>
        <v>9</v>
      </c>
      <c r="N420" t="str">
        <f>IF(C420&gt;DATE(2020,4,1),"Si","No")</f>
        <v>No</v>
      </c>
      <c r="O420" t="str">
        <f>IF(B420=13,"S","N")</f>
        <v>N</v>
      </c>
    </row>
    <row r="421" spans="1:15" x14ac:dyDescent="0.2">
      <c r="A421" s="1" t="s">
        <v>4</v>
      </c>
      <c r="B421">
        <v>12</v>
      </c>
      <c r="C421" s="3">
        <v>43918</v>
      </c>
      <c r="D421" s="2">
        <v>3139</v>
      </c>
      <c r="E421">
        <v>109.06</v>
      </c>
      <c r="F421" s="2">
        <v>1043</v>
      </c>
      <c r="G421">
        <v>123</v>
      </c>
      <c r="H421">
        <v>60</v>
      </c>
      <c r="I421">
        <v>153</v>
      </c>
      <c r="J421" t="str">
        <f>IF(C421&gt;DATE(2020,3,22),"Si","No")</f>
        <v>Si</v>
      </c>
      <c r="K421" t="s">
        <v>55</v>
      </c>
      <c r="L421" t="str">
        <f>IF(C421&gt;DATE(2020,3,15),IF(C421&gt;DATE(2020,3,22),"Fuerte","Debil"),"No")</f>
        <v>Fuerte</v>
      </c>
      <c r="M421">
        <f>VLOOKUP(A421,Dias_Madrid!$A$1:$B$19,2,FALSE)</f>
        <v>9</v>
      </c>
      <c r="N421" t="str">
        <f>IF(C421&gt;DATE(2020,4,1),"Si","No")</f>
        <v>No</v>
      </c>
      <c r="O421" t="str">
        <f>IF(B421=13,"S","N")</f>
        <v>N</v>
      </c>
    </row>
    <row r="422" spans="1:15" x14ac:dyDescent="0.2">
      <c r="A422" s="1" t="s">
        <v>4</v>
      </c>
      <c r="B422">
        <v>12</v>
      </c>
      <c r="C422" s="3">
        <v>43919</v>
      </c>
      <c r="D422" s="2">
        <v>3723</v>
      </c>
      <c r="E422" s="2">
        <v>128.84</v>
      </c>
      <c r="F422" s="2">
        <v>1147</v>
      </c>
      <c r="G422" s="2">
        <v>134</v>
      </c>
      <c r="H422">
        <v>66</v>
      </c>
      <c r="I422">
        <v>168</v>
      </c>
      <c r="J422" t="str">
        <f>IF(C422&gt;DATE(2020,3,22),"Si","No")</f>
        <v>Si</v>
      </c>
      <c r="K422" t="s">
        <v>55</v>
      </c>
      <c r="L422" t="str">
        <f>IF(C422&gt;DATE(2020,3,15),IF(C422&gt;DATE(2020,3,22),"Fuerte","Debil"),"No")</f>
        <v>Fuerte</v>
      </c>
      <c r="M422">
        <f>VLOOKUP(A422,Dias_Madrid!$A$1:$B$19,2,FALSE)</f>
        <v>9</v>
      </c>
      <c r="N422" t="str">
        <f>IF(C422&gt;DATE(2020,4,1),"Si","No")</f>
        <v>No</v>
      </c>
      <c r="O422" t="str">
        <f>IF(B422=13,"S","N")</f>
        <v>N</v>
      </c>
    </row>
    <row r="423" spans="1:15" x14ac:dyDescent="0.2">
      <c r="A423" s="1" t="s">
        <v>4</v>
      </c>
      <c r="B423">
        <v>12</v>
      </c>
      <c r="C423" s="3">
        <v>43920</v>
      </c>
      <c r="D423" s="2">
        <v>4039</v>
      </c>
      <c r="E423" s="2">
        <v>138.80000000000001</v>
      </c>
      <c r="F423" s="2">
        <v>1250</v>
      </c>
      <c r="G423" s="2">
        <v>149</v>
      </c>
      <c r="H423" s="2">
        <v>84</v>
      </c>
      <c r="I423">
        <v>187</v>
      </c>
      <c r="J423" t="str">
        <f>IF(C423&gt;DATE(2020,3,22),"Si","No")</f>
        <v>Si</v>
      </c>
      <c r="K423" t="s">
        <v>55</v>
      </c>
      <c r="L423" t="str">
        <f>IF(C423&gt;DATE(2020,3,15),IF(C423&gt;DATE(2020,3,22),"Fuerte","Debil"),"No")</f>
        <v>Fuerte</v>
      </c>
      <c r="M423">
        <f>VLOOKUP(A423,Dias_Madrid!$A$1:$B$19,2,FALSE)</f>
        <v>9</v>
      </c>
      <c r="N423" t="str">
        <f>IF(C423&gt;DATE(2020,4,1),"Si","No")</f>
        <v>No</v>
      </c>
      <c r="O423" t="str">
        <f>IF(B423=13,"S","N")</f>
        <v>N</v>
      </c>
    </row>
    <row r="424" spans="1:15" x14ac:dyDescent="0.2">
      <c r="A424" s="1" t="s">
        <v>4</v>
      </c>
      <c r="B424">
        <v>12</v>
      </c>
      <c r="C424" s="3">
        <v>43921</v>
      </c>
      <c r="D424" s="2">
        <v>4432</v>
      </c>
      <c r="E424">
        <v>151.55000000000001</v>
      </c>
      <c r="F424" s="2">
        <v>1338</v>
      </c>
      <c r="G424">
        <v>158</v>
      </c>
      <c r="H424" s="2">
        <v>103</v>
      </c>
      <c r="I424">
        <v>259</v>
      </c>
      <c r="J424" t="str">
        <f>IF(C424&gt;DATE(2020,3,22),"Si","No")</f>
        <v>Si</v>
      </c>
      <c r="K424" t="s">
        <v>55</v>
      </c>
      <c r="L424" t="str">
        <f>IF(C424&gt;DATE(2020,3,15),IF(C424&gt;DATE(2020,3,22),"Fuerte","Debil"),"No")</f>
        <v>Fuerte</v>
      </c>
      <c r="M424">
        <f>VLOOKUP(A424,Dias_Madrid!$A$1:$B$19,2,FALSE)</f>
        <v>9</v>
      </c>
      <c r="N424" t="str">
        <f>IF(C424&gt;DATE(2020,4,1),"Si","No")</f>
        <v>No</v>
      </c>
      <c r="O424" t="str">
        <f>IF(B424=13,"S","N")</f>
        <v>N</v>
      </c>
    </row>
    <row r="425" spans="1:15" x14ac:dyDescent="0.2">
      <c r="A425" s="1" t="s">
        <v>4</v>
      </c>
      <c r="B425">
        <v>12</v>
      </c>
      <c r="C425" s="3">
        <v>43922</v>
      </c>
      <c r="D425" s="2">
        <v>4842</v>
      </c>
      <c r="E425" s="2">
        <v>162.59</v>
      </c>
      <c r="F425" s="2">
        <v>1447</v>
      </c>
      <c r="G425" s="2">
        <v>165</v>
      </c>
      <c r="H425" s="2">
        <v>120</v>
      </c>
      <c r="I425" s="2">
        <v>333</v>
      </c>
      <c r="J425" t="str">
        <f>IF(C425&gt;DATE(2020,3,22),"Si","No")</f>
        <v>Si</v>
      </c>
      <c r="K425" t="s">
        <v>55</v>
      </c>
      <c r="L425" t="str">
        <f>IF(C425&gt;DATE(2020,3,15),IF(C425&gt;DATE(2020,3,22),"Fuerte","Debil"),"No")</f>
        <v>Fuerte</v>
      </c>
      <c r="M425">
        <f>VLOOKUP(A425,Dias_Madrid!$A$1:$B$19,2,FALSE)</f>
        <v>9</v>
      </c>
      <c r="N425" t="str">
        <f>IF(C425&gt;DATE(2020,4,1),"Si","No")</f>
        <v>No</v>
      </c>
      <c r="O425" t="str">
        <f>IF(B425=13,"S","N")</f>
        <v>N</v>
      </c>
    </row>
    <row r="426" spans="1:15" x14ac:dyDescent="0.2">
      <c r="A426" s="1" t="s">
        <v>4</v>
      </c>
      <c r="B426">
        <v>12</v>
      </c>
      <c r="C426" s="3">
        <v>43923</v>
      </c>
      <c r="D426" s="2">
        <v>5219</v>
      </c>
      <c r="E426" s="2">
        <v>171.92</v>
      </c>
      <c r="F426" s="2">
        <v>1630</v>
      </c>
      <c r="G426" s="2">
        <v>178</v>
      </c>
      <c r="H426" s="2">
        <v>138</v>
      </c>
      <c r="I426" s="2">
        <v>435</v>
      </c>
      <c r="J426" t="str">
        <f>IF(C426&gt;DATE(2020,3,22),"Si","No")</f>
        <v>Si</v>
      </c>
      <c r="K426" t="s">
        <v>55</v>
      </c>
      <c r="L426" t="str">
        <f>IF(C426&gt;DATE(2020,3,15),IF(C426&gt;DATE(2020,3,22),"Fuerte","Debil"),"No")</f>
        <v>Fuerte</v>
      </c>
      <c r="M426">
        <f>VLOOKUP(A426,Dias_Madrid!$A$1:$B$19,2,FALSE)</f>
        <v>9</v>
      </c>
      <c r="N426" t="str">
        <f>IF(C426&gt;DATE(2020,4,1),"Si","No")</f>
        <v>Si</v>
      </c>
      <c r="O426" t="str">
        <f>IF(B426=13,"S","N")</f>
        <v>N</v>
      </c>
    </row>
    <row r="427" spans="1:15" x14ac:dyDescent="0.2">
      <c r="A427" s="20" t="s">
        <v>4</v>
      </c>
      <c r="B427" s="18">
        <v>12</v>
      </c>
      <c r="C427" s="3">
        <v>43924</v>
      </c>
      <c r="D427" s="19">
        <v>5625</v>
      </c>
      <c r="E427" s="19">
        <v>181</v>
      </c>
      <c r="F427" s="19">
        <v>1767</v>
      </c>
      <c r="G427" s="19">
        <v>178</v>
      </c>
      <c r="H427" s="19">
        <v>159</v>
      </c>
      <c r="I427" s="19">
        <v>531</v>
      </c>
      <c r="J427" t="str">
        <f>IF(C427&gt;DATE(2020,3,22),"Si","No")</f>
        <v>Si</v>
      </c>
      <c r="K427" t="s">
        <v>55</v>
      </c>
      <c r="L427" t="str">
        <f>IF(C427&gt;DATE(2020,3,15),IF(C427&gt;DATE(2020,3,22),"Fuerte","Debil"),"No")</f>
        <v>Fuerte</v>
      </c>
      <c r="M427">
        <f>VLOOKUP(A427,Dias_Madrid!$A$1:$B$19,2,FALSE)</f>
        <v>9</v>
      </c>
      <c r="N427" t="str">
        <f>IF(C427&gt;DATE(2020,4,1),"Si","No")</f>
        <v>Si</v>
      </c>
      <c r="O427" t="str">
        <f>IF(B427=13,"S","N")</f>
        <v>N</v>
      </c>
    </row>
    <row r="428" spans="1:15" x14ac:dyDescent="0.2">
      <c r="A428" s="1" t="s">
        <v>4</v>
      </c>
      <c r="B428">
        <v>12</v>
      </c>
      <c r="C428" s="3">
        <v>43925</v>
      </c>
      <c r="D428" s="2">
        <v>5944</v>
      </c>
      <c r="E428" s="2">
        <v>186.29</v>
      </c>
      <c r="F428" s="2">
        <v>1831</v>
      </c>
      <c r="G428" s="2">
        <v>170</v>
      </c>
      <c r="H428" s="2">
        <v>174</v>
      </c>
      <c r="I428" s="2">
        <v>587</v>
      </c>
      <c r="J428" t="str">
        <f>IF(C428&gt;DATE(2020,3,22),"Si","No")</f>
        <v>Si</v>
      </c>
      <c r="K428" t="s">
        <v>55</v>
      </c>
      <c r="L428" t="str">
        <f>IF(C428&gt;DATE(2020,3,15),IF(C428&gt;DATE(2020,3,22),"Fuerte","Debil"),"No")</f>
        <v>Fuerte</v>
      </c>
      <c r="M428">
        <f>VLOOKUP(A428,Dias_Madrid!$A$1:$B$19,2,FALSE)</f>
        <v>9</v>
      </c>
      <c r="N428" t="str">
        <f>IF(C428&gt;DATE(2020,4,1),"Si","No")</f>
        <v>Si</v>
      </c>
      <c r="O428" t="str">
        <f>IF(B428=13,"S","N")</f>
        <v>N</v>
      </c>
    </row>
    <row r="429" spans="1:15" x14ac:dyDescent="0.2">
      <c r="A429" s="1" t="s">
        <v>4</v>
      </c>
      <c r="B429">
        <v>12</v>
      </c>
      <c r="C429" s="3">
        <v>43926</v>
      </c>
      <c r="D429" s="2">
        <v>6151</v>
      </c>
      <c r="E429" s="2">
        <v>183.11</v>
      </c>
      <c r="F429" s="2">
        <v>1916</v>
      </c>
      <c r="G429" s="2">
        <v>170</v>
      </c>
      <c r="H429" s="2">
        <v>190</v>
      </c>
      <c r="I429" s="2">
        <v>610</v>
      </c>
      <c r="J429" t="str">
        <f>IF(C429&gt;DATE(2020,3,22),"Si","No")</f>
        <v>Si</v>
      </c>
      <c r="K429" t="s">
        <v>55</v>
      </c>
      <c r="L429" t="str">
        <f>IF(C429&gt;DATE(2020,3,15),IF(C429&gt;DATE(2020,3,22),"Fuerte","Debil"),"No")</f>
        <v>Fuerte</v>
      </c>
      <c r="M429">
        <f>VLOOKUP(A429,Dias_Madrid!$A$1:$B$19,2,FALSE)</f>
        <v>9</v>
      </c>
      <c r="N429" t="str">
        <f>IF(C429&gt;DATE(2020,4,1),"Si","No")</f>
        <v>Si</v>
      </c>
      <c r="O429" t="str">
        <f>IF(B429=13,"S","N")</f>
        <v>N</v>
      </c>
    </row>
    <row r="430" spans="1:15" x14ac:dyDescent="0.2">
      <c r="A430" s="1" t="s">
        <v>4</v>
      </c>
      <c r="B430">
        <v>12</v>
      </c>
      <c r="C430" s="3">
        <v>43927</v>
      </c>
      <c r="D430" s="2">
        <v>6331</v>
      </c>
      <c r="E430" s="2">
        <v>182.11</v>
      </c>
      <c r="F430" s="2">
        <v>1968</v>
      </c>
      <c r="G430" s="2">
        <v>162</v>
      </c>
      <c r="H430" s="2">
        <v>204</v>
      </c>
      <c r="I430" s="2">
        <v>688</v>
      </c>
      <c r="J430" t="str">
        <f>IF(C430&gt;DATE(2020,3,22),"Si","No")</f>
        <v>Si</v>
      </c>
      <c r="K430" t="s">
        <v>55</v>
      </c>
      <c r="L430" t="str">
        <f>IF(C430&gt;DATE(2020,3,15),IF(C430&gt;DATE(2020,3,22),"Fuerte","Debil"),"No")</f>
        <v>Fuerte</v>
      </c>
      <c r="M430">
        <f>VLOOKUP(A430,Dias_Madrid!$A$1:$B$19,2,FALSE)</f>
        <v>9</v>
      </c>
      <c r="N430" t="str">
        <f>IF(C430&gt;DATE(2020,4,1),"Si","No")</f>
        <v>Si</v>
      </c>
      <c r="O430" t="str">
        <f>IF(B430=13,"S","N")</f>
        <v>N</v>
      </c>
    </row>
    <row r="431" spans="1:15" x14ac:dyDescent="0.2">
      <c r="A431" s="1" t="s">
        <v>4</v>
      </c>
      <c r="B431">
        <v>12</v>
      </c>
      <c r="C431" s="3">
        <v>43928</v>
      </c>
      <c r="D431" s="2">
        <v>6538</v>
      </c>
      <c r="E431" s="2">
        <v>180.96</v>
      </c>
      <c r="F431" s="2">
        <v>2014</v>
      </c>
      <c r="G431" s="2">
        <v>158</v>
      </c>
      <c r="H431" s="2">
        <v>213</v>
      </c>
      <c r="I431" s="2">
        <v>800</v>
      </c>
      <c r="J431" t="str">
        <f>IF(C431&gt;DATE(2020,3,22),"Si","No")</f>
        <v>Si</v>
      </c>
      <c r="K431" t="s">
        <v>55</v>
      </c>
      <c r="L431" t="str">
        <f>IF(C431&gt;DATE(2020,3,15),IF(C431&gt;DATE(2020,3,22),"Fuerte","Debil"),"No")</f>
        <v>Fuerte</v>
      </c>
      <c r="M431">
        <f>VLOOKUP(A431,Dias_Madrid!$A$1:$B$19,2,FALSE)</f>
        <v>9</v>
      </c>
      <c r="N431" t="str">
        <f>IF(C431&gt;DATE(2020,4,1),"Si","No")</f>
        <v>Si</v>
      </c>
      <c r="O431" t="str">
        <f>IF(B431=13,"S","N")</f>
        <v>N</v>
      </c>
    </row>
    <row r="432" spans="1:15" x14ac:dyDescent="0.2">
      <c r="A432" s="1" t="s">
        <v>4</v>
      </c>
      <c r="B432">
        <v>12</v>
      </c>
      <c r="C432" s="3">
        <v>43929</v>
      </c>
      <c r="D432" s="2">
        <v>6758</v>
      </c>
      <c r="E432" s="2">
        <v>179.4</v>
      </c>
      <c r="F432" s="2">
        <v>2094</v>
      </c>
      <c r="G432" s="2">
        <v>155</v>
      </c>
      <c r="H432" s="2">
        <v>231</v>
      </c>
      <c r="I432" s="2">
        <v>910</v>
      </c>
      <c r="J432" t="str">
        <f>IF(C432&gt;DATE(2020,3,22),"Si","No")</f>
        <v>Si</v>
      </c>
      <c r="K432" t="s">
        <v>55</v>
      </c>
      <c r="L432" t="str">
        <f>IF(C432&gt;DATE(2020,3,15),IF(C432&gt;DATE(2020,3,22),"Fuerte","Debil"),"No")</f>
        <v>Fuerte</v>
      </c>
      <c r="M432">
        <f>VLOOKUP(A432,Dias_Madrid!$A$1:$B$19,2,FALSE)</f>
        <v>9</v>
      </c>
      <c r="N432" t="str">
        <f>IF(C432&gt;DATE(2020,4,1),"Si","No")</f>
        <v>Si</v>
      </c>
      <c r="O432" t="str">
        <f>IF(B432=13,"S","N")</f>
        <v>N</v>
      </c>
    </row>
    <row r="433" spans="1:15" x14ac:dyDescent="0.2">
      <c r="A433" s="1" t="s">
        <v>4</v>
      </c>
      <c r="B433">
        <v>12</v>
      </c>
      <c r="C433" s="3">
        <v>43930</v>
      </c>
      <c r="D433" s="2">
        <v>6946</v>
      </c>
      <c r="E433" s="2">
        <v>171.29</v>
      </c>
      <c r="F433" s="2">
        <v>2165</v>
      </c>
      <c r="G433" s="2">
        <v>151</v>
      </c>
      <c r="H433" s="2">
        <v>243</v>
      </c>
      <c r="I433" s="2">
        <v>997</v>
      </c>
      <c r="J433" t="str">
        <f>IF(C433&gt;DATE(2020,3,22),"Si","No")</f>
        <v>Si</v>
      </c>
      <c r="K433" t="s">
        <v>55</v>
      </c>
      <c r="L433" t="str">
        <f>IF(C433&gt;DATE(2020,3,15),IF(C433&gt;DATE(2020,3,22),"Fuerte","Debil"),"No")</f>
        <v>Fuerte</v>
      </c>
      <c r="M433">
        <f>VLOOKUP(A433,Dias_Madrid!$A$1:$B$19,2,FALSE)</f>
        <v>9</v>
      </c>
      <c r="N433" t="str">
        <f>IF(C433&gt;DATE(2020,4,1),"Si","No")</f>
        <v>Si</v>
      </c>
      <c r="O433" t="str">
        <f>IF(B433=13,"S","N")</f>
        <v>N</v>
      </c>
    </row>
    <row r="434" spans="1:15" x14ac:dyDescent="0.2">
      <c r="A434" t="s">
        <v>5</v>
      </c>
      <c r="B434">
        <v>13</v>
      </c>
      <c r="C434" s="3">
        <v>43895</v>
      </c>
      <c r="D434" s="2">
        <v>70</v>
      </c>
      <c r="E434">
        <v>1.05</v>
      </c>
      <c r="G434">
        <v>2</v>
      </c>
      <c r="H434">
        <v>0</v>
      </c>
      <c r="I434" s="3"/>
      <c r="J434" t="str">
        <f>IF(C434&gt;DATE(2020,3,22),"Si","No")</f>
        <v>No</v>
      </c>
      <c r="K434" t="s">
        <v>55</v>
      </c>
      <c r="L434" t="str">
        <f>IF(C434&gt;DATE(2020,3,15),IF(C434&gt;DATE(2020,3,22),"Fuerte","Debil"),"No")</f>
        <v>No</v>
      </c>
      <c r="M434">
        <f>VLOOKUP(A434,Dias_Madrid!$A$1:$B$19,2,FALSE)</f>
        <v>0</v>
      </c>
      <c r="N434" t="str">
        <f>IF(C434&gt;DATE(2020,4,1),"Si","No")</f>
        <v>No</v>
      </c>
      <c r="O434" t="str">
        <f>IF(B434=13,"S","N")</f>
        <v>S</v>
      </c>
    </row>
    <row r="435" spans="1:15" x14ac:dyDescent="0.2">
      <c r="A435" t="s">
        <v>5</v>
      </c>
      <c r="B435">
        <v>13</v>
      </c>
      <c r="C435" s="3">
        <v>43896</v>
      </c>
      <c r="D435">
        <v>90</v>
      </c>
      <c r="E435">
        <v>1.35</v>
      </c>
      <c r="G435">
        <v>2</v>
      </c>
      <c r="H435">
        <v>1</v>
      </c>
      <c r="I435" s="3"/>
      <c r="J435" t="str">
        <f>IF(C435&gt;DATE(2020,3,22),"Si","No")</f>
        <v>No</v>
      </c>
      <c r="K435" t="s">
        <v>55</v>
      </c>
      <c r="L435" t="str">
        <f>IF(C435&gt;DATE(2020,3,15),IF(C435&gt;DATE(2020,3,22),"Fuerte","Debil"),"No")</f>
        <v>No</v>
      </c>
      <c r="M435">
        <f>VLOOKUP(A435,Dias_Madrid!$A$1:$B$19,2,FALSE)</f>
        <v>0</v>
      </c>
      <c r="N435" t="str">
        <f>IF(C435&gt;DATE(2020,4,1),"Si","No")</f>
        <v>No</v>
      </c>
      <c r="O435" t="str">
        <f>IF(B435=13,"S","N")</f>
        <v>S</v>
      </c>
    </row>
    <row r="436" spans="1:15" x14ac:dyDescent="0.2">
      <c r="A436" t="s">
        <v>5</v>
      </c>
      <c r="B436">
        <v>13</v>
      </c>
      <c r="C436" s="3">
        <v>43897</v>
      </c>
      <c r="D436">
        <v>137</v>
      </c>
      <c r="E436">
        <v>2.06</v>
      </c>
      <c r="G436">
        <v>2</v>
      </c>
      <c r="H436">
        <v>2</v>
      </c>
      <c r="I436" s="3"/>
      <c r="J436" t="str">
        <f>IF(C436&gt;DATE(2020,3,22),"Si","No")</f>
        <v>No</v>
      </c>
      <c r="K436" t="s">
        <v>55</v>
      </c>
      <c r="L436" t="str">
        <f>IF(C436&gt;DATE(2020,3,15),IF(C436&gt;DATE(2020,3,22),"Fuerte","Debil"),"No")</f>
        <v>No</v>
      </c>
      <c r="M436">
        <f>VLOOKUP(A436,Dias_Madrid!$A$1:$B$19,2,FALSE)</f>
        <v>0</v>
      </c>
      <c r="N436" t="str">
        <f>IF(C436&gt;DATE(2020,4,1),"Si","No")</f>
        <v>No</v>
      </c>
      <c r="O436" t="str">
        <f>IF(B436=13,"S","N")</f>
        <v>S</v>
      </c>
    </row>
    <row r="437" spans="1:15" x14ac:dyDescent="0.2">
      <c r="A437" t="s">
        <v>5</v>
      </c>
      <c r="B437">
        <v>13</v>
      </c>
      <c r="C437" s="3">
        <v>43898</v>
      </c>
      <c r="D437">
        <v>469</v>
      </c>
      <c r="E437">
        <v>7.04</v>
      </c>
      <c r="G437">
        <v>53</v>
      </c>
      <c r="H437">
        <v>8</v>
      </c>
      <c r="I437" s="3"/>
      <c r="J437" t="str">
        <f>IF(C437&gt;DATE(2020,3,22),"Si","No")</f>
        <v>No</v>
      </c>
      <c r="K437" t="s">
        <v>55</v>
      </c>
      <c r="L437" t="str">
        <f>IF(C437&gt;DATE(2020,3,15),IF(C437&gt;DATE(2020,3,22),"Fuerte","Debil"),"No")</f>
        <v>No</v>
      </c>
      <c r="M437">
        <f>VLOOKUP(A437,Dias_Madrid!$A$1:$B$19,2,FALSE)</f>
        <v>0</v>
      </c>
      <c r="N437" t="str">
        <f>IF(C437&gt;DATE(2020,4,1),"Si","No")</f>
        <v>No</v>
      </c>
      <c r="O437" t="str">
        <f>IF(B437=13,"S","N")</f>
        <v>S</v>
      </c>
    </row>
    <row r="438" spans="1:15" x14ac:dyDescent="0.2">
      <c r="A438" t="s">
        <v>5</v>
      </c>
      <c r="B438">
        <v>13</v>
      </c>
      <c r="C438" s="3">
        <v>43899</v>
      </c>
      <c r="D438">
        <v>782</v>
      </c>
      <c r="E438">
        <v>11.74</v>
      </c>
      <c r="G438">
        <v>77</v>
      </c>
      <c r="H438">
        <v>21</v>
      </c>
      <c r="I438" s="3"/>
      <c r="J438" t="str">
        <f>IF(C438&gt;DATE(2020,3,22),"Si","No")</f>
        <v>No</v>
      </c>
      <c r="K438" t="s">
        <v>55</v>
      </c>
      <c r="L438" t="str">
        <f>IF(C438&gt;DATE(2020,3,15),IF(C438&gt;DATE(2020,3,22),"Fuerte","Debil"),"No")</f>
        <v>No</v>
      </c>
      <c r="M438">
        <f>VLOOKUP(A438,Dias_Madrid!$A$1:$B$19,2,FALSE)</f>
        <v>0</v>
      </c>
      <c r="N438" t="str">
        <f>IF(C438&gt;DATE(2020,4,1),"Si","No")</f>
        <v>No</v>
      </c>
      <c r="O438" t="str">
        <f>IF(B438=13,"S","N")</f>
        <v>S</v>
      </c>
    </row>
    <row r="439" spans="1:15" x14ac:dyDescent="0.2">
      <c r="A439" t="s">
        <v>5</v>
      </c>
      <c r="B439">
        <v>13</v>
      </c>
      <c r="C439" s="3">
        <v>43900</v>
      </c>
      <c r="D439" s="9">
        <v>1024</v>
      </c>
      <c r="E439">
        <v>15.34</v>
      </c>
      <c r="G439" s="9">
        <v>102</v>
      </c>
      <c r="H439" s="9">
        <v>31</v>
      </c>
      <c r="I439" s="3"/>
      <c r="J439" t="str">
        <f>IF(C439&gt;DATE(2020,3,22),"Si","No")</f>
        <v>No</v>
      </c>
      <c r="K439" t="s">
        <v>55</v>
      </c>
      <c r="L439" t="str">
        <f>IF(C439&gt;DATE(2020,3,15),IF(C439&gt;DATE(2020,3,22),"Fuerte","Debil"),"No")</f>
        <v>No</v>
      </c>
      <c r="M439">
        <f>VLOOKUP(A439,Dias_Madrid!$A$1:$B$19,2,FALSE)</f>
        <v>0</v>
      </c>
      <c r="N439" t="str">
        <f>IF(C439&gt;DATE(2020,4,1),"Si","No")</f>
        <v>No</v>
      </c>
      <c r="O439" t="str">
        <f>IF(B439=13,"S","N")</f>
        <v>S</v>
      </c>
    </row>
    <row r="440" spans="1:15" x14ac:dyDescent="0.2">
      <c r="A440" t="s">
        <v>5</v>
      </c>
      <c r="B440">
        <v>13</v>
      </c>
      <c r="C440" s="3">
        <v>43901</v>
      </c>
      <c r="D440" s="9">
        <v>1388</v>
      </c>
      <c r="E440">
        <v>20.77</v>
      </c>
      <c r="G440" s="9">
        <v>135</v>
      </c>
      <c r="H440" s="9">
        <v>56</v>
      </c>
      <c r="I440" s="3"/>
      <c r="J440" t="str">
        <f>IF(C440&gt;DATE(2020,3,22),"Si","No")</f>
        <v>No</v>
      </c>
      <c r="K440" t="s">
        <v>55</v>
      </c>
      <c r="L440" t="str">
        <f>IF(C440&gt;DATE(2020,3,15),IF(C440&gt;DATE(2020,3,22),"Fuerte","Debil"),"No")</f>
        <v>No</v>
      </c>
      <c r="M440">
        <f>VLOOKUP(A440,Dias_Madrid!$A$1:$B$19,2,FALSE)</f>
        <v>0</v>
      </c>
      <c r="N440" t="str">
        <f>IF(C440&gt;DATE(2020,4,1),"Si","No")</f>
        <v>No</v>
      </c>
      <c r="O440" t="str">
        <f>IF(B440=13,"S","N")</f>
        <v>S</v>
      </c>
    </row>
    <row r="441" spans="1:15" x14ac:dyDescent="0.2">
      <c r="A441" t="s">
        <v>5</v>
      </c>
      <c r="B441">
        <v>13</v>
      </c>
      <c r="C441" s="3">
        <v>43902</v>
      </c>
      <c r="D441" s="9">
        <v>1990</v>
      </c>
      <c r="E441">
        <v>29.79</v>
      </c>
      <c r="G441" s="9">
        <v>180</v>
      </c>
      <c r="H441" s="9">
        <v>81</v>
      </c>
      <c r="I441" s="3"/>
      <c r="J441" t="str">
        <f>IF(C441&gt;DATE(2020,3,22),"Si","No")</f>
        <v>No</v>
      </c>
      <c r="K441" t="s">
        <v>55</v>
      </c>
      <c r="L441" t="str">
        <f>IF(C441&gt;DATE(2020,3,15),IF(C441&gt;DATE(2020,3,22),"Fuerte","Debil"),"No")</f>
        <v>No</v>
      </c>
      <c r="M441">
        <f>VLOOKUP(A441,Dias_Madrid!$A$1:$B$19,2,FALSE)</f>
        <v>0</v>
      </c>
      <c r="N441" t="str">
        <f>IF(C441&gt;DATE(2020,4,1),"Si","No")</f>
        <v>No</v>
      </c>
      <c r="O441" t="str">
        <f>IF(B441=13,"S","N")</f>
        <v>S</v>
      </c>
    </row>
    <row r="442" spans="1:15" x14ac:dyDescent="0.2">
      <c r="A442" t="s">
        <v>5</v>
      </c>
      <c r="B442">
        <v>13</v>
      </c>
      <c r="C442" s="3">
        <v>43903</v>
      </c>
      <c r="D442" s="9">
        <v>2940</v>
      </c>
      <c r="G442" s="9"/>
      <c r="H442" s="9">
        <v>86</v>
      </c>
      <c r="I442" s="3"/>
      <c r="J442" t="str">
        <f>IF(C442&gt;DATE(2020,3,22),"Si","No")</f>
        <v>No</v>
      </c>
      <c r="K442" t="s">
        <v>55</v>
      </c>
      <c r="L442" t="str">
        <f>IF(C442&gt;DATE(2020,3,15),IF(C442&gt;DATE(2020,3,22),"Fuerte","Debil"),"No")</f>
        <v>No</v>
      </c>
      <c r="M442">
        <f>VLOOKUP(A442,Dias_Madrid!$A$1:$B$19,2,FALSE)</f>
        <v>0</v>
      </c>
      <c r="N442" t="str">
        <f>IF(C442&gt;DATE(2020,4,1),"Si","No")</f>
        <v>No</v>
      </c>
      <c r="O442" t="str">
        <f>IF(B442=13,"S","N")</f>
        <v>S</v>
      </c>
    </row>
    <row r="443" spans="1:15" x14ac:dyDescent="0.2">
      <c r="A443" t="s">
        <v>5</v>
      </c>
      <c r="B443">
        <v>13</v>
      </c>
      <c r="C443" s="3">
        <v>43904</v>
      </c>
      <c r="D443" s="9">
        <v>3544</v>
      </c>
      <c r="G443" s="9"/>
      <c r="H443" s="9">
        <v>213</v>
      </c>
      <c r="I443" s="3"/>
      <c r="J443" t="str">
        <f>IF(C443&gt;DATE(2020,3,22),"Si","No")</f>
        <v>No</v>
      </c>
      <c r="K443" t="s">
        <v>55</v>
      </c>
      <c r="L443" t="str">
        <f>IF(C443&gt;DATE(2020,3,15),IF(C443&gt;DATE(2020,3,22),"Fuerte","Debil"),"No")</f>
        <v>No</v>
      </c>
      <c r="M443">
        <f>VLOOKUP(A443,Dias_Madrid!$A$1:$B$19,2,FALSE)</f>
        <v>0</v>
      </c>
      <c r="N443" t="str">
        <f>IF(C443&gt;DATE(2020,4,1),"Si","No")</f>
        <v>No</v>
      </c>
      <c r="O443" t="str">
        <f>IF(B443=13,"S","N")</f>
        <v>S</v>
      </c>
    </row>
    <row r="444" spans="1:15" x14ac:dyDescent="0.2">
      <c r="A444" t="s">
        <v>5</v>
      </c>
      <c r="B444">
        <v>13</v>
      </c>
      <c r="C444" s="3">
        <v>43905</v>
      </c>
      <c r="D444" s="11">
        <v>4165</v>
      </c>
      <c r="E444">
        <v>62.07</v>
      </c>
      <c r="G444" s="9">
        <v>253</v>
      </c>
      <c r="H444" s="9">
        <v>213</v>
      </c>
      <c r="I444" s="3"/>
      <c r="J444" t="str">
        <f>IF(C444&gt;DATE(2020,3,22),"Si","No")</f>
        <v>No</v>
      </c>
      <c r="K444" t="s">
        <v>55</v>
      </c>
      <c r="L444" t="str">
        <f>IF(C444&gt;DATE(2020,3,15),IF(C444&gt;DATE(2020,3,22),"Fuerte","Debil"),"No")</f>
        <v>No</v>
      </c>
      <c r="M444">
        <f>VLOOKUP(A444,Dias_Madrid!$A$1:$B$19,2,FALSE)</f>
        <v>0</v>
      </c>
      <c r="N444" t="str">
        <f>IF(C444&gt;DATE(2020,4,1),"Si","No")</f>
        <v>No</v>
      </c>
      <c r="O444" t="str">
        <f>IF(B444=13,"S","N")</f>
        <v>S</v>
      </c>
    </row>
    <row r="445" spans="1:15" x14ac:dyDescent="0.2">
      <c r="A445" t="s">
        <v>5</v>
      </c>
      <c r="B445">
        <v>13</v>
      </c>
      <c r="C445" s="3">
        <v>43906</v>
      </c>
      <c r="D445" s="9">
        <v>4871</v>
      </c>
      <c r="E445">
        <v>72.37</v>
      </c>
      <c r="G445" s="9">
        <v>340</v>
      </c>
      <c r="H445" s="9">
        <v>355</v>
      </c>
      <c r="I445" s="3"/>
      <c r="J445" t="str">
        <f>IF(C445&gt;DATE(2020,3,22),"Si","No")</f>
        <v>No</v>
      </c>
      <c r="K445" t="s">
        <v>55</v>
      </c>
      <c r="L445" t="str">
        <f>IF(C445&gt;DATE(2020,3,15),IF(C445&gt;DATE(2020,3,22),"Fuerte","Debil"),"No")</f>
        <v>Debil</v>
      </c>
      <c r="M445">
        <f>VLOOKUP(A445,Dias_Madrid!$A$1:$B$19,2,FALSE)</f>
        <v>0</v>
      </c>
      <c r="N445" t="str">
        <f>IF(C445&gt;DATE(2020,4,1),"Si","No")</f>
        <v>No</v>
      </c>
      <c r="O445" t="str">
        <f>IF(B445=13,"S","N")</f>
        <v>S</v>
      </c>
    </row>
    <row r="446" spans="1:15" x14ac:dyDescent="0.2">
      <c r="A446" t="s">
        <v>5</v>
      </c>
      <c r="B446">
        <v>13</v>
      </c>
      <c r="C446" s="3">
        <v>43907</v>
      </c>
      <c r="D446" s="9">
        <v>5637</v>
      </c>
      <c r="E446">
        <v>83.55</v>
      </c>
      <c r="G446" s="9">
        <v>491</v>
      </c>
      <c r="H446" s="9">
        <v>390</v>
      </c>
      <c r="I446" s="3"/>
      <c r="J446" t="str">
        <f>IF(C446&gt;DATE(2020,3,22),"Si","No")</f>
        <v>No</v>
      </c>
      <c r="K446" t="s">
        <v>55</v>
      </c>
      <c r="L446" t="str">
        <f>IF(C446&gt;DATE(2020,3,15),IF(C446&gt;DATE(2020,3,22),"Fuerte","Debil"),"No")</f>
        <v>Debil</v>
      </c>
      <c r="M446">
        <f>VLOOKUP(A446,Dias_Madrid!$A$1:$B$19,2,FALSE)</f>
        <v>0</v>
      </c>
      <c r="N446" t="str">
        <f>IF(C446&gt;DATE(2020,4,1),"Si","No")</f>
        <v>No</v>
      </c>
      <c r="O446" t="str">
        <f>IF(B446=13,"S","N")</f>
        <v>S</v>
      </c>
    </row>
    <row r="447" spans="1:15" x14ac:dyDescent="0.2">
      <c r="A447" t="s">
        <v>5</v>
      </c>
      <c r="B447">
        <v>13</v>
      </c>
      <c r="C447" s="3">
        <v>43908</v>
      </c>
      <c r="D447" s="9">
        <v>6777</v>
      </c>
      <c r="E447">
        <v>100.35</v>
      </c>
      <c r="G447" s="9">
        <v>590</v>
      </c>
      <c r="H447" s="9">
        <v>498</v>
      </c>
      <c r="I447" s="3"/>
      <c r="J447" t="str">
        <f>IF(C447&gt;DATE(2020,3,22),"Si","No")</f>
        <v>No</v>
      </c>
      <c r="K447" t="s">
        <v>55</v>
      </c>
      <c r="L447" t="str">
        <f>IF(C447&gt;DATE(2020,3,15),IF(C447&gt;DATE(2020,3,22),"Fuerte","Debil"),"No")</f>
        <v>Debil</v>
      </c>
      <c r="M447">
        <f>VLOOKUP(A447,Dias_Madrid!$A$1:$B$19,2,FALSE)</f>
        <v>0</v>
      </c>
      <c r="N447" t="str">
        <f>IF(C447&gt;DATE(2020,4,1),"Si","No")</f>
        <v>No</v>
      </c>
      <c r="O447" t="str">
        <f>IF(B447=13,"S","N")</f>
        <v>S</v>
      </c>
    </row>
    <row r="448" spans="1:15" x14ac:dyDescent="0.2">
      <c r="A448" t="s">
        <v>5</v>
      </c>
      <c r="B448">
        <v>13</v>
      </c>
      <c r="C448" s="3">
        <v>43909</v>
      </c>
      <c r="D448" s="9">
        <v>7165</v>
      </c>
      <c r="E448">
        <v>105.47</v>
      </c>
      <c r="G448" s="9">
        <v>678</v>
      </c>
      <c r="H448" s="9">
        <v>628</v>
      </c>
      <c r="I448" s="3"/>
      <c r="J448" t="str">
        <f>IF(C448&gt;DATE(2020,3,22),"Si","No")</f>
        <v>No</v>
      </c>
      <c r="K448" t="s">
        <v>55</v>
      </c>
      <c r="L448" t="str">
        <f>IF(C448&gt;DATE(2020,3,15),IF(C448&gt;DATE(2020,3,22),"Fuerte","Debil"),"No")</f>
        <v>Debil</v>
      </c>
      <c r="M448">
        <f>VLOOKUP(A448,Dias_Madrid!$A$1:$B$19,2,FALSE)</f>
        <v>0</v>
      </c>
      <c r="N448" t="str">
        <f>IF(C448&gt;DATE(2020,4,1),"Si","No")</f>
        <v>No</v>
      </c>
      <c r="O448" t="str">
        <f>IF(B448=13,"S","N")</f>
        <v>S</v>
      </c>
    </row>
    <row r="449" spans="1:15" x14ac:dyDescent="0.2">
      <c r="A449" t="s">
        <v>5</v>
      </c>
      <c r="B449">
        <v>13</v>
      </c>
      <c r="C449" s="3">
        <v>43910</v>
      </c>
      <c r="D449" s="2">
        <v>8921</v>
      </c>
      <c r="E449">
        <v>131.82</v>
      </c>
      <c r="F449" s="2">
        <v>7388</v>
      </c>
      <c r="G449">
        <v>767</v>
      </c>
      <c r="H449">
        <v>804</v>
      </c>
      <c r="I449" s="3"/>
      <c r="J449" t="str">
        <f>IF(C449&gt;DATE(2020,3,22),"Si","No")</f>
        <v>No</v>
      </c>
      <c r="K449" t="s">
        <v>55</v>
      </c>
      <c r="L449" t="str">
        <f>IF(C449&gt;DATE(2020,3,15),IF(C449&gt;DATE(2020,3,22),"Fuerte","Debil"),"No")</f>
        <v>Debil</v>
      </c>
      <c r="M449">
        <f>VLOOKUP(A449,Dias_Madrid!$A$1:$B$19,2,FALSE)</f>
        <v>0</v>
      </c>
      <c r="N449" t="str">
        <f>IF(C449&gt;DATE(2020,4,1),"Si","No")</f>
        <v>No</v>
      </c>
      <c r="O449" t="str">
        <f>IF(B449=13,"S","N")</f>
        <v>S</v>
      </c>
    </row>
    <row r="450" spans="1:15" x14ac:dyDescent="0.2">
      <c r="A450" t="s">
        <v>5</v>
      </c>
      <c r="B450">
        <v>13</v>
      </c>
      <c r="C450" s="3">
        <v>43911</v>
      </c>
      <c r="D450" s="2">
        <v>9702</v>
      </c>
      <c r="E450">
        <v>142.97999999999999</v>
      </c>
      <c r="F450" s="2">
        <v>8441</v>
      </c>
      <c r="G450">
        <v>834</v>
      </c>
      <c r="H450" s="2">
        <v>1021</v>
      </c>
      <c r="I450" s="3"/>
      <c r="J450" t="str">
        <f>IF(C450&gt;DATE(2020,3,22),"Si","No")</f>
        <v>No</v>
      </c>
      <c r="K450" t="s">
        <v>55</v>
      </c>
      <c r="L450" t="str">
        <f>IF(C450&gt;DATE(2020,3,15),IF(C450&gt;DATE(2020,3,22),"Fuerte","Debil"),"No")</f>
        <v>Debil</v>
      </c>
      <c r="M450">
        <f>VLOOKUP(A450,Dias_Madrid!$A$1:$B$19,2,FALSE)</f>
        <v>0</v>
      </c>
      <c r="N450" t="str">
        <f>IF(C450&gt;DATE(2020,4,1),"Si","No")</f>
        <v>No</v>
      </c>
      <c r="O450" t="str">
        <f>IF(B450=13,"S","N")</f>
        <v>S</v>
      </c>
    </row>
    <row r="451" spans="1:15" x14ac:dyDescent="0.2">
      <c r="A451" t="s">
        <v>5</v>
      </c>
      <c r="B451">
        <v>13</v>
      </c>
      <c r="C451" s="3">
        <v>43912</v>
      </c>
      <c r="D451" s="2">
        <v>10575</v>
      </c>
      <c r="E451">
        <v>151.66</v>
      </c>
      <c r="F451" s="2">
        <v>9561</v>
      </c>
      <c r="G451">
        <v>942</v>
      </c>
      <c r="H451" s="2">
        <v>1263</v>
      </c>
      <c r="I451" s="2">
        <v>2063</v>
      </c>
      <c r="J451" t="str">
        <f>IF(C451&gt;DATE(2020,3,22),"Si","No")</f>
        <v>No</v>
      </c>
      <c r="K451" t="s">
        <v>55</v>
      </c>
      <c r="L451" t="str">
        <f>IF(C451&gt;DATE(2020,3,15),IF(C451&gt;DATE(2020,3,22),"Fuerte","Debil"),"No")</f>
        <v>Debil</v>
      </c>
      <c r="M451">
        <f>VLOOKUP(A451,Dias_Madrid!$A$1:$B$19,2,FALSE)</f>
        <v>0</v>
      </c>
      <c r="N451" t="str">
        <f>IF(C451&gt;DATE(2020,4,1),"Si","No")</f>
        <v>No</v>
      </c>
      <c r="O451" t="str">
        <f>IF(B451=13,"S","N")</f>
        <v>S</v>
      </c>
    </row>
    <row r="452" spans="1:15" x14ac:dyDescent="0.2">
      <c r="A452" t="s">
        <v>5</v>
      </c>
      <c r="B452">
        <v>13</v>
      </c>
      <c r="C452" s="3">
        <v>43913</v>
      </c>
      <c r="D452" s="2">
        <v>12352</v>
      </c>
      <c r="E452">
        <v>173.64</v>
      </c>
      <c r="F452" s="2">
        <v>10443</v>
      </c>
      <c r="G452" s="2">
        <v>1050</v>
      </c>
      <c r="H452" s="2">
        <v>1535</v>
      </c>
      <c r="I452" s="2">
        <v>2291</v>
      </c>
      <c r="J452" t="str">
        <f>IF(C452&gt;DATE(2020,3,22),"Si","No")</f>
        <v>Si</v>
      </c>
      <c r="K452" t="s">
        <v>55</v>
      </c>
      <c r="L452" t="str">
        <f>IF(C452&gt;DATE(2020,3,15),IF(C452&gt;DATE(2020,3,22),"Fuerte","Debil"),"No")</f>
        <v>Fuerte</v>
      </c>
      <c r="M452">
        <f>VLOOKUP(A452,Dias_Madrid!$A$1:$B$19,2,FALSE)</f>
        <v>0</v>
      </c>
      <c r="N452" t="str">
        <f>IF(C452&gt;DATE(2020,4,1),"Si","No")</f>
        <v>No</v>
      </c>
      <c r="O452" t="str">
        <f>IF(B452=13,"S","N")</f>
        <v>S</v>
      </c>
    </row>
    <row r="453" spans="1:15" x14ac:dyDescent="0.2">
      <c r="A453" t="s">
        <v>5</v>
      </c>
      <c r="B453">
        <v>13</v>
      </c>
      <c r="C453" s="3">
        <v>43914</v>
      </c>
      <c r="D453" s="2">
        <v>14597</v>
      </c>
      <c r="E453">
        <v>203.02</v>
      </c>
      <c r="F453" s="2">
        <v>11153</v>
      </c>
      <c r="G453" s="2">
        <v>1150</v>
      </c>
      <c r="H453" s="2">
        <v>1825</v>
      </c>
      <c r="I453" s="2">
        <v>3031</v>
      </c>
      <c r="J453" t="str">
        <f>IF(C453&gt;DATE(2020,3,22),"Si","No")</f>
        <v>Si</v>
      </c>
      <c r="K453" t="s">
        <v>55</v>
      </c>
      <c r="L453" t="str">
        <f>IF(C453&gt;DATE(2020,3,15),IF(C453&gt;DATE(2020,3,22),"Fuerte","Debil"),"No")</f>
        <v>Fuerte</v>
      </c>
      <c r="M453">
        <f>VLOOKUP(A453,Dias_Madrid!$A$1:$B$19,2,FALSE)</f>
        <v>0</v>
      </c>
      <c r="N453" t="str">
        <f>IF(C453&gt;DATE(2020,4,1),"Si","No")</f>
        <v>No</v>
      </c>
      <c r="O453" t="str">
        <f>IF(B453=13,"S","N")</f>
        <v>S</v>
      </c>
    </row>
    <row r="454" spans="1:15" x14ac:dyDescent="0.2">
      <c r="A454" t="s">
        <v>5</v>
      </c>
      <c r="B454">
        <v>13</v>
      </c>
      <c r="C454" s="3">
        <v>43915</v>
      </c>
      <c r="D454" s="2">
        <v>17166</v>
      </c>
      <c r="E454">
        <v>236</v>
      </c>
      <c r="F454" s="2">
        <v>12440</v>
      </c>
      <c r="G454" s="2">
        <v>1221</v>
      </c>
      <c r="H454" s="2">
        <v>2090</v>
      </c>
      <c r="I454" s="2">
        <v>3882</v>
      </c>
      <c r="J454" t="str">
        <f>IF(C454&gt;DATE(2020,3,22),"Si","No")</f>
        <v>Si</v>
      </c>
      <c r="K454" t="s">
        <v>55</v>
      </c>
      <c r="L454" t="str">
        <f>IF(C454&gt;DATE(2020,3,15),IF(C454&gt;DATE(2020,3,22),"Fuerte","Debil"),"No")</f>
        <v>Fuerte</v>
      </c>
      <c r="M454">
        <f>VLOOKUP(A454,Dias_Madrid!$A$1:$B$19,2,FALSE)</f>
        <v>0</v>
      </c>
      <c r="N454" t="str">
        <f>IF(C454&gt;DATE(2020,4,1),"Si","No")</f>
        <v>No</v>
      </c>
      <c r="O454" t="str">
        <f>IF(B454=13,"S","N")</f>
        <v>S</v>
      </c>
    </row>
    <row r="455" spans="1:15" x14ac:dyDescent="0.2">
      <c r="A455" t="s">
        <v>5</v>
      </c>
      <c r="B455">
        <v>13</v>
      </c>
      <c r="C455" s="3">
        <v>43916</v>
      </c>
      <c r="D455" s="2">
        <v>19243</v>
      </c>
      <c r="E455">
        <v>258.92</v>
      </c>
      <c r="F455" s="2">
        <v>13580</v>
      </c>
      <c r="G455" s="2">
        <v>1312</v>
      </c>
      <c r="H455" s="2">
        <v>2412</v>
      </c>
      <c r="I455" s="2">
        <v>5044</v>
      </c>
      <c r="J455" t="str">
        <f>IF(C455&gt;DATE(2020,3,22),"Si","No")</f>
        <v>Si</v>
      </c>
      <c r="K455" t="s">
        <v>55</v>
      </c>
      <c r="L455" t="str">
        <f>IF(C455&gt;DATE(2020,3,15),IF(C455&gt;DATE(2020,3,22),"Fuerte","Debil"),"No")</f>
        <v>Fuerte</v>
      </c>
      <c r="M455">
        <f>VLOOKUP(A455,Dias_Madrid!$A$1:$B$19,2,FALSE)</f>
        <v>0</v>
      </c>
      <c r="N455" t="str">
        <f>IF(C455&gt;DATE(2020,4,1),"Si","No")</f>
        <v>No</v>
      </c>
      <c r="O455" t="str">
        <f>IF(B455=13,"S","N")</f>
        <v>S</v>
      </c>
    </row>
    <row r="456" spans="1:15" x14ac:dyDescent="0.2">
      <c r="A456" t="s">
        <v>5</v>
      </c>
      <c r="B456">
        <v>13</v>
      </c>
      <c r="C456" s="3">
        <v>43917</v>
      </c>
      <c r="D456" s="2">
        <v>21520</v>
      </c>
      <c r="E456">
        <v>278.83999999999997</v>
      </c>
      <c r="F456" s="2">
        <v>14211</v>
      </c>
      <c r="G456" s="2">
        <v>1404</v>
      </c>
      <c r="H456" s="2">
        <v>2757</v>
      </c>
      <c r="I456" s="2">
        <v>6326</v>
      </c>
      <c r="J456" t="str">
        <f>IF(C456&gt;DATE(2020,3,22),"Si","No")</f>
        <v>Si</v>
      </c>
      <c r="K456" t="s">
        <v>55</v>
      </c>
      <c r="L456" t="str">
        <f>IF(C456&gt;DATE(2020,3,15),IF(C456&gt;DATE(2020,3,22),"Fuerte","Debil"),"No")</f>
        <v>Fuerte</v>
      </c>
      <c r="M456">
        <f>VLOOKUP(A456,Dias_Madrid!$A$1:$B$19,2,FALSE)</f>
        <v>0</v>
      </c>
      <c r="N456" t="str">
        <f>IF(C456&gt;DATE(2020,4,1),"Si","No")</f>
        <v>No</v>
      </c>
      <c r="O456" t="str">
        <f>IF(B456=13,"S","N")</f>
        <v>S</v>
      </c>
    </row>
    <row r="457" spans="1:15" x14ac:dyDescent="0.2">
      <c r="A457" t="s">
        <v>5</v>
      </c>
      <c r="B457">
        <v>13</v>
      </c>
      <c r="C457" s="3">
        <v>43918</v>
      </c>
      <c r="D457" s="2">
        <v>22677</v>
      </c>
      <c r="E457">
        <v>287.14</v>
      </c>
      <c r="F457" s="2">
        <v>14454</v>
      </c>
      <c r="G457" s="2">
        <v>1429</v>
      </c>
      <c r="H457" s="2">
        <v>3082</v>
      </c>
      <c r="I457" s="2">
        <v>7491</v>
      </c>
      <c r="J457" t="str">
        <f>IF(C457&gt;DATE(2020,3,22),"Si","No")</f>
        <v>Si</v>
      </c>
      <c r="K457" t="s">
        <v>55</v>
      </c>
      <c r="L457" t="str">
        <f>IF(C457&gt;DATE(2020,3,15),IF(C457&gt;DATE(2020,3,22),"Fuerte","Debil"),"No")</f>
        <v>Fuerte</v>
      </c>
      <c r="M457">
        <f>VLOOKUP(A457,Dias_Madrid!$A$1:$B$19,2,FALSE)</f>
        <v>0</v>
      </c>
      <c r="N457" t="str">
        <f>IF(C457&gt;DATE(2020,4,1),"Si","No")</f>
        <v>No</v>
      </c>
      <c r="O457" t="str">
        <f>IF(B457=13,"S","N")</f>
        <v>S</v>
      </c>
    </row>
    <row r="458" spans="1:15" x14ac:dyDescent="0.2">
      <c r="A458" t="s">
        <v>5</v>
      </c>
      <c r="B458">
        <v>13</v>
      </c>
      <c r="C458" s="3">
        <v>43919</v>
      </c>
      <c r="D458" s="2">
        <v>24090</v>
      </c>
      <c r="E458">
        <v>299.02</v>
      </c>
      <c r="F458" s="2">
        <v>14917</v>
      </c>
      <c r="G458" s="2">
        <v>1460</v>
      </c>
      <c r="H458" s="2">
        <v>3392</v>
      </c>
      <c r="I458" s="2">
        <v>8301</v>
      </c>
      <c r="J458" t="str">
        <f>IF(C458&gt;DATE(2020,3,22),"Si","No")</f>
        <v>Si</v>
      </c>
      <c r="K458" t="s">
        <v>55</v>
      </c>
      <c r="L458" t="str">
        <f>IF(C458&gt;DATE(2020,3,15),IF(C458&gt;DATE(2020,3,22),"Fuerte","Debil"),"No")</f>
        <v>Fuerte</v>
      </c>
      <c r="M458">
        <f>VLOOKUP(A458,Dias_Madrid!$A$1:$B$19,2,FALSE)</f>
        <v>0</v>
      </c>
      <c r="N458" t="str">
        <f>IF(C458&gt;DATE(2020,4,1),"Si","No")</f>
        <v>No</v>
      </c>
      <c r="O458" t="str">
        <f>IF(B458=13,"S","N")</f>
        <v>S</v>
      </c>
    </row>
    <row r="459" spans="1:15" x14ac:dyDescent="0.2">
      <c r="A459" t="s">
        <v>5</v>
      </c>
      <c r="B459">
        <v>13</v>
      </c>
      <c r="C459" s="3">
        <v>43920</v>
      </c>
      <c r="D459" s="2">
        <v>27509</v>
      </c>
      <c r="E459" s="2">
        <v>339.74</v>
      </c>
      <c r="F459" s="2">
        <v>15140</v>
      </c>
      <c r="G459" s="2">
        <v>1514</v>
      </c>
      <c r="H459" s="2">
        <v>3603</v>
      </c>
      <c r="I459" s="2">
        <v>9330</v>
      </c>
      <c r="J459" t="str">
        <f>IF(C459&gt;DATE(2020,3,22),"Si","No")</f>
        <v>Si</v>
      </c>
      <c r="K459" t="s">
        <v>55</v>
      </c>
      <c r="L459" t="str">
        <f>IF(C459&gt;DATE(2020,3,15),IF(C459&gt;DATE(2020,3,22),"Fuerte","Debil"),"No")</f>
        <v>Fuerte</v>
      </c>
      <c r="M459">
        <f>VLOOKUP(A459,Dias_Madrid!$A$1:$B$19,2,FALSE)</f>
        <v>0</v>
      </c>
      <c r="N459" t="str">
        <f>IF(C459&gt;DATE(2020,4,1),"Si","No")</f>
        <v>No</v>
      </c>
      <c r="O459" t="str">
        <f>IF(B459=13,"S","N")</f>
        <v>S</v>
      </c>
    </row>
    <row r="460" spans="1:15" x14ac:dyDescent="0.2">
      <c r="A460" t="s">
        <v>5</v>
      </c>
      <c r="B460">
        <v>13</v>
      </c>
      <c r="C460" s="3">
        <v>43921</v>
      </c>
      <c r="D460" s="2">
        <v>29840</v>
      </c>
      <c r="E460" s="2">
        <v>363.22</v>
      </c>
      <c r="F460" s="2">
        <v>15227</v>
      </c>
      <c r="G460" s="2">
        <v>1514</v>
      </c>
      <c r="H460" s="2">
        <v>3865</v>
      </c>
      <c r="I460" s="2">
        <v>10827</v>
      </c>
      <c r="J460" t="str">
        <f>IF(C460&gt;DATE(2020,3,22),"Si","No")</f>
        <v>Si</v>
      </c>
      <c r="K460" t="s">
        <v>55</v>
      </c>
      <c r="L460" t="str">
        <f>IF(C460&gt;DATE(2020,3,15),IF(C460&gt;DATE(2020,3,22),"Fuerte","Debil"),"No")</f>
        <v>Fuerte</v>
      </c>
      <c r="M460">
        <f>VLOOKUP(A460,Dias_Madrid!$A$1:$B$19,2,FALSE)</f>
        <v>0</v>
      </c>
      <c r="N460" t="str">
        <f>IF(C460&gt;DATE(2020,4,1),"Si","No")</f>
        <v>No</v>
      </c>
      <c r="O460" t="str">
        <f>IF(B460=13,"S","N")</f>
        <v>S</v>
      </c>
    </row>
    <row r="461" spans="1:15" x14ac:dyDescent="0.2">
      <c r="A461" t="s">
        <v>5</v>
      </c>
      <c r="B461">
        <v>13</v>
      </c>
      <c r="C461" s="3">
        <v>43922</v>
      </c>
      <c r="D461" s="2">
        <v>32155</v>
      </c>
      <c r="E461" s="2">
        <v>380.86</v>
      </c>
      <c r="F461" s="2">
        <v>15227</v>
      </c>
      <c r="G461" s="2">
        <v>1528</v>
      </c>
      <c r="H461" s="2">
        <v>4175</v>
      </c>
      <c r="I461" s="2">
        <v>12400</v>
      </c>
      <c r="J461" t="str">
        <f>IF(C461&gt;DATE(2020,3,22),"Si","No")</f>
        <v>Si</v>
      </c>
      <c r="K461" t="s">
        <v>55</v>
      </c>
      <c r="L461" t="str">
        <f>IF(C461&gt;DATE(2020,3,15),IF(C461&gt;DATE(2020,3,22),"Fuerte","Debil"),"No")</f>
        <v>Fuerte</v>
      </c>
      <c r="M461">
        <f>VLOOKUP(A461,Dias_Madrid!$A$1:$B$19,2,FALSE)</f>
        <v>0</v>
      </c>
      <c r="N461" t="str">
        <f>IF(C461&gt;DATE(2020,4,1),"Si","No")</f>
        <v>No</v>
      </c>
      <c r="O461" t="str">
        <f>IF(B461=13,"S","N")</f>
        <v>S</v>
      </c>
    </row>
    <row r="462" spans="1:15" x14ac:dyDescent="0.2">
      <c r="A462" t="s">
        <v>5</v>
      </c>
      <c r="B462">
        <v>13</v>
      </c>
      <c r="C462" s="3">
        <v>43923</v>
      </c>
      <c r="D462" s="2">
        <v>34188</v>
      </c>
      <c r="E462" s="2">
        <v>405.54</v>
      </c>
      <c r="F462" s="2">
        <v>15050</v>
      </c>
      <c r="G462" s="2">
        <v>1506</v>
      </c>
      <c r="H462" s="2">
        <v>4483</v>
      </c>
      <c r="I462" s="2">
        <v>13850</v>
      </c>
      <c r="J462" t="str">
        <f>IF(C462&gt;DATE(2020,3,22),"Si","No")</f>
        <v>Si</v>
      </c>
      <c r="K462" t="s">
        <v>55</v>
      </c>
      <c r="L462" t="str">
        <f>IF(C462&gt;DATE(2020,3,15),IF(C462&gt;DATE(2020,3,22),"Fuerte","Debil"),"No")</f>
        <v>Fuerte</v>
      </c>
      <c r="M462">
        <f>VLOOKUP(A462,Dias_Madrid!$A$1:$B$19,2,FALSE)</f>
        <v>0</v>
      </c>
      <c r="N462" t="str">
        <f>IF(C462&gt;DATE(2020,4,1),"Si","No")</f>
        <v>Si</v>
      </c>
      <c r="O462" t="str">
        <f>IF(B462=13,"S","N")</f>
        <v>S</v>
      </c>
    </row>
    <row r="463" spans="1:15" x14ac:dyDescent="0.2">
      <c r="A463" s="18" t="s">
        <v>5</v>
      </c>
      <c r="B463" s="18">
        <v>13</v>
      </c>
      <c r="C463" s="3">
        <v>43924</v>
      </c>
      <c r="D463" s="19">
        <v>36249</v>
      </c>
      <c r="E463" s="19">
        <v>410</v>
      </c>
      <c r="F463" s="19">
        <v>14741</v>
      </c>
      <c r="G463" s="19">
        <v>1498</v>
      </c>
      <c r="H463" s="19">
        <v>4723</v>
      </c>
      <c r="I463" s="19">
        <v>15362</v>
      </c>
      <c r="J463" t="str">
        <f>IF(C463&gt;DATE(2020,3,22),"Si","No")</f>
        <v>Si</v>
      </c>
      <c r="K463" t="s">
        <v>55</v>
      </c>
      <c r="L463" t="str">
        <f>IF(C463&gt;DATE(2020,3,15),IF(C463&gt;DATE(2020,3,22),"Fuerte","Debil"),"No")</f>
        <v>Fuerte</v>
      </c>
      <c r="M463">
        <f>VLOOKUP(A463,Dias_Madrid!$A$1:$B$19,2,FALSE)</f>
        <v>0</v>
      </c>
      <c r="N463" t="str">
        <f>IF(C463&gt;DATE(2020,4,1),"Si","No")</f>
        <v>Si</v>
      </c>
      <c r="O463" t="str">
        <f>IF(B463=13,"S","N")</f>
        <v>S</v>
      </c>
    </row>
    <row r="464" spans="1:15" x14ac:dyDescent="0.2">
      <c r="A464" t="s">
        <v>5</v>
      </c>
      <c r="B464">
        <v>13</v>
      </c>
      <c r="C464" s="3">
        <v>43925</v>
      </c>
      <c r="D464" s="2">
        <v>37584</v>
      </c>
      <c r="E464" s="2">
        <v>418.44</v>
      </c>
      <c r="F464" s="2">
        <v>14551</v>
      </c>
      <c r="G464" s="2">
        <v>1499</v>
      </c>
      <c r="H464" s="2">
        <v>4941</v>
      </c>
      <c r="I464" s="2">
        <v>16543</v>
      </c>
      <c r="J464" t="str">
        <f>IF(C464&gt;DATE(2020,3,22),"Si","No")</f>
        <v>Si</v>
      </c>
      <c r="K464" t="s">
        <v>55</v>
      </c>
      <c r="L464" t="str">
        <f>IF(C464&gt;DATE(2020,3,15),IF(C464&gt;DATE(2020,3,22),"Fuerte","Debil"),"No")</f>
        <v>Fuerte</v>
      </c>
      <c r="M464">
        <f>VLOOKUP(A464,Dias_Madrid!$A$1:$B$19,2,FALSE)</f>
        <v>0</v>
      </c>
      <c r="N464" t="str">
        <f>IF(C464&gt;DATE(2020,4,1),"Si","No")</f>
        <v>Si</v>
      </c>
      <c r="O464" t="str">
        <f>IF(B464=13,"S","N")</f>
        <v>S</v>
      </c>
    </row>
    <row r="465" spans="1:15" x14ac:dyDescent="0.2">
      <c r="A465" t="s">
        <v>5</v>
      </c>
      <c r="B465">
        <v>13</v>
      </c>
      <c r="C465" s="3">
        <v>43926</v>
      </c>
      <c r="D465" s="2">
        <v>38723</v>
      </c>
      <c r="E465" s="2">
        <v>422.43</v>
      </c>
      <c r="F465" s="2">
        <v>14501</v>
      </c>
      <c r="G465" s="2">
        <v>1510</v>
      </c>
      <c r="H465" s="2">
        <v>5136</v>
      </c>
      <c r="I465" s="2">
        <v>17322</v>
      </c>
      <c r="J465" t="str">
        <f>IF(C465&gt;DATE(2020,3,22),"Si","No")</f>
        <v>Si</v>
      </c>
      <c r="K465" t="s">
        <v>55</v>
      </c>
      <c r="L465" t="str">
        <f>IF(C465&gt;DATE(2020,3,15),IF(C465&gt;DATE(2020,3,22),"Fuerte","Debil"),"No")</f>
        <v>Fuerte</v>
      </c>
      <c r="M465">
        <f>VLOOKUP(A465,Dias_Madrid!$A$1:$B$19,2,FALSE)</f>
        <v>0</v>
      </c>
      <c r="N465" t="str">
        <f>IF(C465&gt;DATE(2020,4,1),"Si","No")</f>
        <v>Si</v>
      </c>
      <c r="O465" t="str">
        <f>IF(B465=13,"S","N")</f>
        <v>S</v>
      </c>
    </row>
    <row r="466" spans="1:15" x14ac:dyDescent="0.2">
      <c r="A466" t="s">
        <v>5</v>
      </c>
      <c r="B466">
        <v>13</v>
      </c>
      <c r="C466" s="3">
        <v>43927</v>
      </c>
      <c r="D466" s="2">
        <v>40469</v>
      </c>
      <c r="E466" s="2">
        <v>421.96</v>
      </c>
      <c r="F466" s="2">
        <v>13950</v>
      </c>
      <c r="G466" s="2">
        <v>1494</v>
      </c>
      <c r="H466" s="2">
        <v>5371</v>
      </c>
      <c r="I466" s="2">
        <v>18410</v>
      </c>
      <c r="J466" t="str">
        <f>IF(C466&gt;DATE(2020,3,22),"Si","No")</f>
        <v>Si</v>
      </c>
      <c r="K466" t="s">
        <v>55</v>
      </c>
      <c r="L466" t="str">
        <f>IF(C466&gt;DATE(2020,3,15),IF(C466&gt;DATE(2020,3,22),"Fuerte","Debil"),"No")</f>
        <v>Fuerte</v>
      </c>
      <c r="M466">
        <f>VLOOKUP(A466,Dias_Madrid!$A$1:$B$19,2,FALSE)</f>
        <v>0</v>
      </c>
      <c r="N466" t="str">
        <f>IF(C466&gt;DATE(2020,4,1),"Si","No")</f>
        <v>Si</v>
      </c>
      <c r="O466" t="str">
        <f>IF(B466=13,"S","N")</f>
        <v>S</v>
      </c>
    </row>
    <row r="467" spans="1:15" x14ac:dyDescent="0.2">
      <c r="A467" t="s">
        <v>5</v>
      </c>
      <c r="B467">
        <v>13</v>
      </c>
      <c r="C467" s="3">
        <v>43928</v>
      </c>
      <c r="D467" s="2">
        <v>42450</v>
      </c>
      <c r="E467" s="2">
        <v>418</v>
      </c>
      <c r="F467" s="2">
        <v>13289</v>
      </c>
      <c r="G467" s="2">
        <v>1450</v>
      </c>
      <c r="H467" s="2">
        <v>5586</v>
      </c>
      <c r="I467" s="2">
        <v>19836</v>
      </c>
      <c r="J467" t="str">
        <f>IF(C467&gt;DATE(2020,3,22),"Si","No")</f>
        <v>Si</v>
      </c>
      <c r="K467" t="s">
        <v>55</v>
      </c>
      <c r="L467" t="str">
        <f>IF(C467&gt;DATE(2020,3,15),IF(C467&gt;DATE(2020,3,22),"Fuerte","Debil"),"No")</f>
        <v>Fuerte</v>
      </c>
      <c r="M467">
        <f>VLOOKUP(A467,Dias_Madrid!$A$1:$B$19,2,FALSE)</f>
        <v>0</v>
      </c>
      <c r="N467" t="str">
        <f>IF(C467&gt;DATE(2020,4,1),"Si","No")</f>
        <v>Si</v>
      </c>
      <c r="O467" t="str">
        <f>IF(B467=13,"S","N")</f>
        <v>S</v>
      </c>
    </row>
    <row r="468" spans="1:15" x14ac:dyDescent="0.2">
      <c r="A468" t="s">
        <v>5</v>
      </c>
      <c r="B468">
        <v>13</v>
      </c>
      <c r="C468" s="3">
        <v>43929</v>
      </c>
      <c r="D468" s="2">
        <v>43877</v>
      </c>
      <c r="E468" s="2">
        <v>400.86</v>
      </c>
      <c r="F468" s="2">
        <v>12853</v>
      </c>
      <c r="G468" s="2">
        <v>1433</v>
      </c>
      <c r="H468" s="2">
        <v>5800</v>
      </c>
      <c r="I468" s="2">
        <v>21121</v>
      </c>
      <c r="J468" t="str">
        <f>IF(C468&gt;DATE(2020,3,22),"Si","No")</f>
        <v>Si</v>
      </c>
      <c r="K468" t="s">
        <v>55</v>
      </c>
      <c r="L468" t="str">
        <f>IF(C468&gt;DATE(2020,3,15),IF(C468&gt;DATE(2020,3,22),"Fuerte","Debil"),"No")</f>
        <v>Fuerte</v>
      </c>
      <c r="M468">
        <f>VLOOKUP(A468,Dias_Madrid!$A$1:$B$19,2,FALSE)</f>
        <v>0</v>
      </c>
      <c r="N468" t="str">
        <f>IF(C468&gt;DATE(2020,4,1),"Si","No")</f>
        <v>Si</v>
      </c>
      <c r="O468" t="str">
        <f>IF(B468=13,"S","N")</f>
        <v>S</v>
      </c>
    </row>
    <row r="469" spans="1:15" x14ac:dyDescent="0.2">
      <c r="A469" t="s">
        <v>5</v>
      </c>
      <c r="B469">
        <v>13</v>
      </c>
      <c r="C469" s="3">
        <v>43930</v>
      </c>
      <c r="D469" s="2">
        <v>44783</v>
      </c>
      <c r="E469" s="2">
        <v>383.29</v>
      </c>
      <c r="F469" s="2">
        <v>12432</v>
      </c>
      <c r="G469" s="2">
        <v>1399</v>
      </c>
      <c r="H469" s="2">
        <v>5972</v>
      </c>
      <c r="I469" s="2">
        <v>22414</v>
      </c>
      <c r="J469" t="str">
        <f>IF(C469&gt;DATE(2020,3,22),"Si","No")</f>
        <v>Si</v>
      </c>
      <c r="K469" t="s">
        <v>55</v>
      </c>
      <c r="L469" t="str">
        <f>IF(C469&gt;DATE(2020,3,15),IF(C469&gt;DATE(2020,3,22),"Fuerte","Debil"),"No")</f>
        <v>Fuerte</v>
      </c>
      <c r="M469">
        <f>VLOOKUP(A469,Dias_Madrid!$A$1:$B$19,2,FALSE)</f>
        <v>0</v>
      </c>
      <c r="N469" t="str">
        <f>IF(C469&gt;DATE(2020,4,1),"Si","No")</f>
        <v>Si</v>
      </c>
      <c r="O469" t="str">
        <f>IF(B469=13,"S","N")</f>
        <v>S</v>
      </c>
    </row>
    <row r="470" spans="1:15" x14ac:dyDescent="0.2">
      <c r="A470" t="s">
        <v>7</v>
      </c>
      <c r="B470">
        <v>14</v>
      </c>
      <c r="C470" s="3">
        <v>43895</v>
      </c>
      <c r="D470">
        <v>0</v>
      </c>
      <c r="E470">
        <v>0</v>
      </c>
      <c r="G470">
        <v>0</v>
      </c>
      <c r="H470">
        <v>0</v>
      </c>
      <c r="I470" s="3"/>
      <c r="J470" t="str">
        <f>IF(C470&gt;DATE(2020,3,22),"Si","No")</f>
        <v>No</v>
      </c>
      <c r="K470" t="s">
        <v>55</v>
      </c>
      <c r="L470" t="str">
        <f>IF(C470&gt;DATE(2020,3,15),IF(C470&gt;DATE(2020,3,22),"Fuerte","Debil"),"No")</f>
        <v>No</v>
      </c>
      <c r="M470">
        <f>VLOOKUP(A470,Dias_Madrid!$A$1:$B$19,2,FALSE)</f>
        <v>13</v>
      </c>
      <c r="N470" t="str">
        <f>IF(C470&gt;DATE(2020,4,1),"Si","No")</f>
        <v>No</v>
      </c>
      <c r="O470" t="str">
        <f>IF(B470=13,"S","N")</f>
        <v>N</v>
      </c>
    </row>
    <row r="471" spans="1:15" x14ac:dyDescent="0.2">
      <c r="A471" t="s">
        <v>7</v>
      </c>
      <c r="B471">
        <v>14</v>
      </c>
      <c r="C471" s="3">
        <v>43896</v>
      </c>
      <c r="D471">
        <v>0</v>
      </c>
      <c r="E471">
        <v>0</v>
      </c>
      <c r="G471">
        <v>0</v>
      </c>
      <c r="H471">
        <v>0</v>
      </c>
      <c r="I471" s="3"/>
      <c r="J471" t="str">
        <f>IF(C471&gt;DATE(2020,3,22),"Si","No")</f>
        <v>No</v>
      </c>
      <c r="K471" t="s">
        <v>55</v>
      </c>
      <c r="L471" t="str">
        <f>IF(C471&gt;DATE(2020,3,15),IF(C471&gt;DATE(2020,3,22),"Fuerte","Debil"),"No")</f>
        <v>No</v>
      </c>
      <c r="M471">
        <f>VLOOKUP(A471,Dias_Madrid!$A$1:$B$19,2,FALSE)</f>
        <v>13</v>
      </c>
      <c r="N471" t="str">
        <f>IF(C471&gt;DATE(2020,4,1),"Si","No")</f>
        <v>No</v>
      </c>
      <c r="O471" t="str">
        <f>IF(B471=13,"S","N")</f>
        <v>N</v>
      </c>
    </row>
    <row r="472" spans="1:15" x14ac:dyDescent="0.2">
      <c r="A472" t="s">
        <v>7</v>
      </c>
      <c r="B472">
        <v>14</v>
      </c>
      <c r="C472" s="3">
        <v>43897</v>
      </c>
      <c r="D472">
        <v>0</v>
      </c>
      <c r="E472">
        <v>0</v>
      </c>
      <c r="G472">
        <v>0</v>
      </c>
      <c r="H472">
        <v>0</v>
      </c>
      <c r="I472" s="3"/>
      <c r="J472" t="str">
        <f>IF(C472&gt;DATE(2020,3,22),"Si","No")</f>
        <v>No</v>
      </c>
      <c r="K472" t="s">
        <v>55</v>
      </c>
      <c r="L472" t="str">
        <f>IF(C472&gt;DATE(2020,3,15),IF(C472&gt;DATE(2020,3,22),"Fuerte","Debil"),"No")</f>
        <v>No</v>
      </c>
      <c r="M472">
        <f>VLOOKUP(A472,Dias_Madrid!$A$1:$B$19,2,FALSE)</f>
        <v>13</v>
      </c>
      <c r="N472" t="str">
        <f>IF(C472&gt;DATE(2020,4,1),"Si","No")</f>
        <v>No</v>
      </c>
      <c r="O472" t="str">
        <f>IF(B472=13,"S","N")</f>
        <v>N</v>
      </c>
    </row>
    <row r="473" spans="1:15" x14ac:dyDescent="0.2">
      <c r="A473" t="s">
        <v>7</v>
      </c>
      <c r="B473">
        <v>14</v>
      </c>
      <c r="C473" s="3">
        <v>43898</v>
      </c>
      <c r="D473">
        <v>4</v>
      </c>
      <c r="E473">
        <v>0.27</v>
      </c>
      <c r="G473">
        <v>0</v>
      </c>
      <c r="H473">
        <v>0</v>
      </c>
      <c r="I473" s="3"/>
      <c r="J473" t="str">
        <f>IF(C473&gt;DATE(2020,3,22),"Si","No")</f>
        <v>No</v>
      </c>
      <c r="K473" t="s">
        <v>55</v>
      </c>
      <c r="L473" t="str">
        <f>IF(C473&gt;DATE(2020,3,15),IF(C473&gt;DATE(2020,3,22),"Fuerte","Debil"),"No")</f>
        <v>No</v>
      </c>
      <c r="M473">
        <f>VLOOKUP(A473,Dias_Madrid!$A$1:$B$19,2,FALSE)</f>
        <v>13</v>
      </c>
      <c r="N473" t="str">
        <f>IF(C473&gt;DATE(2020,4,1),"Si","No")</f>
        <v>No</v>
      </c>
      <c r="O473" t="str">
        <f>IF(B473=13,"S","N")</f>
        <v>N</v>
      </c>
    </row>
    <row r="474" spans="1:15" x14ac:dyDescent="0.2">
      <c r="A474" t="s">
        <v>7</v>
      </c>
      <c r="B474">
        <v>14</v>
      </c>
      <c r="C474" s="3">
        <v>43899</v>
      </c>
      <c r="D474">
        <v>9</v>
      </c>
      <c r="E474">
        <v>0.6</v>
      </c>
      <c r="G474">
        <v>0</v>
      </c>
      <c r="H474">
        <v>0</v>
      </c>
      <c r="I474" s="3"/>
      <c r="J474" t="str">
        <f>IF(C474&gt;DATE(2020,3,22),"Si","No")</f>
        <v>No</v>
      </c>
      <c r="K474" t="s">
        <v>55</v>
      </c>
      <c r="L474" t="str">
        <f>IF(C474&gt;DATE(2020,3,15),IF(C474&gt;DATE(2020,3,22),"Fuerte","Debil"),"No")</f>
        <v>No</v>
      </c>
      <c r="M474">
        <f>VLOOKUP(A474,Dias_Madrid!$A$1:$B$19,2,FALSE)</f>
        <v>13</v>
      </c>
      <c r="N474" t="str">
        <f>IF(C474&gt;DATE(2020,4,1),"Si","No")</f>
        <v>No</v>
      </c>
      <c r="O474" t="str">
        <f>IF(B474=13,"S","N")</f>
        <v>N</v>
      </c>
    </row>
    <row r="475" spans="1:15" x14ac:dyDescent="0.2">
      <c r="A475" t="s">
        <v>7</v>
      </c>
      <c r="B475">
        <v>14</v>
      </c>
      <c r="C475" s="3">
        <v>43900</v>
      </c>
      <c r="D475" s="9">
        <v>11</v>
      </c>
      <c r="E475">
        <v>0.74</v>
      </c>
      <c r="G475" s="9">
        <v>0</v>
      </c>
      <c r="H475" s="9">
        <v>0</v>
      </c>
      <c r="I475" s="3"/>
      <c r="J475" t="str">
        <f>IF(C475&gt;DATE(2020,3,22),"Si","No")</f>
        <v>No</v>
      </c>
      <c r="K475" t="s">
        <v>55</v>
      </c>
      <c r="L475" t="str">
        <f>IF(C475&gt;DATE(2020,3,15),IF(C475&gt;DATE(2020,3,22),"Fuerte","Debil"),"No")</f>
        <v>No</v>
      </c>
      <c r="M475">
        <f>VLOOKUP(A475,Dias_Madrid!$A$1:$B$19,2,FALSE)</f>
        <v>13</v>
      </c>
      <c r="N475" t="str">
        <f>IF(C475&gt;DATE(2020,4,1),"Si","No")</f>
        <v>No</v>
      </c>
      <c r="O475" t="str">
        <f>IF(B475=13,"S","N")</f>
        <v>N</v>
      </c>
    </row>
    <row r="476" spans="1:15" x14ac:dyDescent="0.2">
      <c r="A476" t="s">
        <v>7</v>
      </c>
      <c r="B476">
        <v>14</v>
      </c>
      <c r="C476" s="3">
        <v>43901</v>
      </c>
      <c r="D476" s="9">
        <v>26</v>
      </c>
      <c r="E476">
        <v>1.74</v>
      </c>
      <c r="G476" s="9">
        <v>1</v>
      </c>
      <c r="H476" s="9">
        <v>0</v>
      </c>
      <c r="I476" s="3"/>
      <c r="J476" t="str">
        <f>IF(C476&gt;DATE(2020,3,22),"Si","No")</f>
        <v>No</v>
      </c>
      <c r="K476" t="s">
        <v>55</v>
      </c>
      <c r="L476" t="str">
        <f>IF(C476&gt;DATE(2020,3,15),IF(C476&gt;DATE(2020,3,22),"Fuerte","Debil"),"No")</f>
        <v>No</v>
      </c>
      <c r="M476">
        <f>VLOOKUP(A476,Dias_Madrid!$A$1:$B$19,2,FALSE)</f>
        <v>13</v>
      </c>
      <c r="N476" t="str">
        <f>IF(C476&gt;DATE(2020,4,1),"Si","No")</f>
        <v>No</v>
      </c>
      <c r="O476" t="str">
        <f>IF(B476=13,"S","N")</f>
        <v>N</v>
      </c>
    </row>
    <row r="477" spans="1:15" x14ac:dyDescent="0.2">
      <c r="A477" t="s">
        <v>7</v>
      </c>
      <c r="B477">
        <v>14</v>
      </c>
      <c r="C477" s="3">
        <v>43902</v>
      </c>
      <c r="D477" s="9">
        <v>35</v>
      </c>
      <c r="E477">
        <v>2.34</v>
      </c>
      <c r="G477" s="9">
        <v>1</v>
      </c>
      <c r="H477" s="9">
        <v>0</v>
      </c>
      <c r="I477" s="3"/>
      <c r="J477" t="str">
        <f>IF(C477&gt;DATE(2020,3,22),"Si","No")</f>
        <v>No</v>
      </c>
      <c r="K477" t="s">
        <v>55</v>
      </c>
      <c r="L477" t="str">
        <f>IF(C477&gt;DATE(2020,3,15),IF(C477&gt;DATE(2020,3,22),"Fuerte","Debil"),"No")</f>
        <v>No</v>
      </c>
      <c r="M477">
        <f>VLOOKUP(A477,Dias_Madrid!$A$1:$B$19,2,FALSE)</f>
        <v>13</v>
      </c>
      <c r="N477" t="str">
        <f>IF(C477&gt;DATE(2020,4,1),"Si","No")</f>
        <v>No</v>
      </c>
      <c r="O477" t="str">
        <f>IF(B477=13,"S","N")</f>
        <v>N</v>
      </c>
    </row>
    <row r="478" spans="1:15" x14ac:dyDescent="0.2">
      <c r="A478" t="s">
        <v>7</v>
      </c>
      <c r="B478">
        <v>14</v>
      </c>
      <c r="C478" s="3">
        <v>43903</v>
      </c>
      <c r="D478" s="9">
        <v>47</v>
      </c>
      <c r="G478" s="9"/>
      <c r="H478" s="9">
        <v>0</v>
      </c>
      <c r="I478" s="3"/>
      <c r="J478" t="str">
        <f>IF(C478&gt;DATE(2020,3,22),"Si","No")</f>
        <v>No</v>
      </c>
      <c r="K478" t="s">
        <v>55</v>
      </c>
      <c r="L478" t="str">
        <f>IF(C478&gt;DATE(2020,3,15),IF(C478&gt;DATE(2020,3,22),"Fuerte","Debil"),"No")</f>
        <v>No</v>
      </c>
      <c r="M478">
        <f>VLOOKUP(A478,Dias_Madrid!$A$1:$B$19,2,FALSE)</f>
        <v>13</v>
      </c>
      <c r="N478" t="str">
        <f>IF(C478&gt;DATE(2020,4,1),"Si","No")</f>
        <v>No</v>
      </c>
      <c r="O478" t="str">
        <f>IF(B478=13,"S","N")</f>
        <v>N</v>
      </c>
    </row>
    <row r="479" spans="1:15" x14ac:dyDescent="0.2">
      <c r="A479" t="s">
        <v>7</v>
      </c>
      <c r="B479">
        <v>14</v>
      </c>
      <c r="C479" s="3">
        <v>43904</v>
      </c>
      <c r="D479" s="9">
        <v>71</v>
      </c>
      <c r="G479" s="9"/>
      <c r="H479" s="9">
        <v>0</v>
      </c>
      <c r="I479" s="3"/>
      <c r="J479" t="str">
        <f>IF(C479&gt;DATE(2020,3,22),"Si","No")</f>
        <v>No</v>
      </c>
      <c r="K479" t="s">
        <v>55</v>
      </c>
      <c r="L479" t="str">
        <f>IF(C479&gt;DATE(2020,3,15),IF(C479&gt;DATE(2020,3,22),"Fuerte","Debil"),"No")</f>
        <v>No</v>
      </c>
      <c r="M479">
        <f>VLOOKUP(A479,Dias_Madrid!$A$1:$B$19,2,FALSE)</f>
        <v>13</v>
      </c>
      <c r="N479" t="str">
        <f>IF(C479&gt;DATE(2020,4,1),"Si","No")</f>
        <v>No</v>
      </c>
      <c r="O479" t="str">
        <f>IF(B479=13,"S","N")</f>
        <v>N</v>
      </c>
    </row>
    <row r="480" spans="1:15" x14ac:dyDescent="0.2">
      <c r="A480" t="s">
        <v>7</v>
      </c>
      <c r="B480">
        <v>14</v>
      </c>
      <c r="C480" s="3">
        <v>43905</v>
      </c>
      <c r="D480" s="9">
        <v>77</v>
      </c>
      <c r="E480">
        <v>5.15</v>
      </c>
      <c r="G480" s="9">
        <v>2</v>
      </c>
      <c r="H480" s="9">
        <v>0</v>
      </c>
      <c r="I480" s="3"/>
      <c r="J480" t="str">
        <f>IF(C480&gt;DATE(2020,3,22),"Si","No")</f>
        <v>No</v>
      </c>
      <c r="K480" t="s">
        <v>55</v>
      </c>
      <c r="L480" t="str">
        <f>IF(C480&gt;DATE(2020,3,15),IF(C480&gt;DATE(2020,3,22),"Fuerte","Debil"),"No")</f>
        <v>No</v>
      </c>
      <c r="M480">
        <f>VLOOKUP(A480,Dias_Madrid!$A$1:$B$19,2,FALSE)</f>
        <v>13</v>
      </c>
      <c r="N480" t="str">
        <f>IF(C480&gt;DATE(2020,4,1),"Si","No")</f>
        <v>No</v>
      </c>
      <c r="O480" t="str">
        <f>IF(B480=13,"S","N")</f>
        <v>N</v>
      </c>
    </row>
    <row r="481" spans="1:15" x14ac:dyDescent="0.2">
      <c r="A481" t="s">
        <v>7</v>
      </c>
      <c r="B481">
        <v>14</v>
      </c>
      <c r="C481" s="3">
        <v>43906</v>
      </c>
      <c r="D481" s="9">
        <v>97</v>
      </c>
      <c r="E481">
        <v>6.49</v>
      </c>
      <c r="G481" s="9">
        <v>3</v>
      </c>
      <c r="H481" s="9">
        <v>0</v>
      </c>
      <c r="I481" s="3"/>
      <c r="J481" t="str">
        <f>IF(C481&gt;DATE(2020,3,22),"Si","No")</f>
        <v>No</v>
      </c>
      <c r="K481" t="s">
        <v>55</v>
      </c>
      <c r="L481" t="str">
        <f>IF(C481&gt;DATE(2020,3,15),IF(C481&gt;DATE(2020,3,22),"Fuerte","Debil"),"No")</f>
        <v>Debil</v>
      </c>
      <c r="M481">
        <f>VLOOKUP(A481,Dias_Madrid!$A$1:$B$19,2,FALSE)</f>
        <v>13</v>
      </c>
      <c r="N481" t="str">
        <f>IF(C481&gt;DATE(2020,4,1),"Si","No")</f>
        <v>No</v>
      </c>
      <c r="O481" t="str">
        <f>IF(B481=13,"S","N")</f>
        <v>N</v>
      </c>
    </row>
    <row r="482" spans="1:15" x14ac:dyDescent="0.2">
      <c r="A482" t="s">
        <v>7</v>
      </c>
      <c r="B482">
        <v>14</v>
      </c>
      <c r="C482" s="3">
        <v>43907</v>
      </c>
      <c r="D482" s="9">
        <v>122</v>
      </c>
      <c r="E482">
        <v>8.17</v>
      </c>
      <c r="G482" s="9">
        <v>4</v>
      </c>
      <c r="H482" s="9">
        <v>0</v>
      </c>
      <c r="I482" s="3"/>
      <c r="J482" t="str">
        <f>IF(C482&gt;DATE(2020,3,22),"Si","No")</f>
        <v>No</v>
      </c>
      <c r="K482" t="s">
        <v>55</v>
      </c>
      <c r="L482" t="str">
        <f>IF(C482&gt;DATE(2020,3,15),IF(C482&gt;DATE(2020,3,22),"Fuerte","Debil"),"No")</f>
        <v>Debil</v>
      </c>
      <c r="M482">
        <f>VLOOKUP(A482,Dias_Madrid!$A$1:$B$19,2,FALSE)</f>
        <v>13</v>
      </c>
      <c r="N482" t="str">
        <f>IF(C482&gt;DATE(2020,4,1),"Si","No")</f>
        <v>No</v>
      </c>
      <c r="O482" t="str">
        <f>IF(B482=13,"S","N")</f>
        <v>N</v>
      </c>
    </row>
    <row r="483" spans="1:15" x14ac:dyDescent="0.2">
      <c r="A483" t="s">
        <v>7</v>
      </c>
      <c r="B483">
        <v>14</v>
      </c>
      <c r="C483" s="3">
        <v>43908</v>
      </c>
      <c r="D483" s="9">
        <v>167</v>
      </c>
      <c r="E483">
        <v>11.18</v>
      </c>
      <c r="G483" s="9">
        <v>6</v>
      </c>
      <c r="H483" s="9">
        <v>0</v>
      </c>
      <c r="I483" s="3"/>
      <c r="J483" t="str">
        <f>IF(C483&gt;DATE(2020,3,22),"Si","No")</f>
        <v>No</v>
      </c>
      <c r="K483" t="s">
        <v>55</v>
      </c>
      <c r="L483" t="str">
        <f>IF(C483&gt;DATE(2020,3,15),IF(C483&gt;DATE(2020,3,22),"Fuerte","Debil"),"No")</f>
        <v>Debil</v>
      </c>
      <c r="M483">
        <f>VLOOKUP(A483,Dias_Madrid!$A$1:$B$19,2,FALSE)</f>
        <v>13</v>
      </c>
      <c r="N483" t="str">
        <f>IF(C483&gt;DATE(2020,4,1),"Si","No")</f>
        <v>No</v>
      </c>
      <c r="O483" t="str">
        <f>IF(B483=13,"S","N")</f>
        <v>N</v>
      </c>
    </row>
    <row r="484" spans="1:15" x14ac:dyDescent="0.2">
      <c r="A484" t="s">
        <v>7</v>
      </c>
      <c r="B484">
        <v>14</v>
      </c>
      <c r="C484" s="3">
        <v>43909</v>
      </c>
      <c r="D484" s="9">
        <v>204</v>
      </c>
      <c r="E484">
        <v>13.66</v>
      </c>
      <c r="G484" s="9">
        <v>11</v>
      </c>
      <c r="H484" s="9">
        <v>0</v>
      </c>
      <c r="I484" s="3"/>
      <c r="J484" t="str">
        <f>IF(C484&gt;DATE(2020,3,22),"Si","No")</f>
        <v>No</v>
      </c>
      <c r="K484" t="s">
        <v>55</v>
      </c>
      <c r="L484" t="str">
        <f>IF(C484&gt;DATE(2020,3,15),IF(C484&gt;DATE(2020,3,22),"Fuerte","Debil"),"No")</f>
        <v>Debil</v>
      </c>
      <c r="M484">
        <f>VLOOKUP(A484,Dias_Madrid!$A$1:$B$19,2,FALSE)</f>
        <v>13</v>
      </c>
      <c r="N484" t="str">
        <f>IF(C484&gt;DATE(2020,4,1),"Si","No")</f>
        <v>No</v>
      </c>
      <c r="O484" t="str">
        <f>IF(B484=13,"S","N")</f>
        <v>N</v>
      </c>
    </row>
    <row r="485" spans="1:15" x14ac:dyDescent="0.2">
      <c r="A485" t="s">
        <v>7</v>
      </c>
      <c r="B485">
        <v>14</v>
      </c>
      <c r="C485" s="3">
        <v>43910</v>
      </c>
      <c r="D485">
        <v>240</v>
      </c>
      <c r="E485">
        <v>16.07</v>
      </c>
      <c r="F485">
        <v>61</v>
      </c>
      <c r="G485">
        <v>14</v>
      </c>
      <c r="H485">
        <v>1</v>
      </c>
      <c r="I485" s="3"/>
      <c r="J485" t="str">
        <f>IF(C485&gt;DATE(2020,3,22),"Si","No")</f>
        <v>No</v>
      </c>
      <c r="K485" t="s">
        <v>55</v>
      </c>
      <c r="L485" t="str">
        <f>IF(C485&gt;DATE(2020,3,15),IF(C485&gt;DATE(2020,3,22),"Fuerte","Debil"),"No")</f>
        <v>Debil</v>
      </c>
      <c r="M485">
        <f>VLOOKUP(A485,Dias_Madrid!$A$1:$B$19,2,FALSE)</f>
        <v>13</v>
      </c>
      <c r="N485" t="str">
        <f>IF(C485&gt;DATE(2020,4,1),"Si","No")</f>
        <v>No</v>
      </c>
      <c r="O485" t="str">
        <f>IF(B485=13,"S","N")</f>
        <v>N</v>
      </c>
    </row>
    <row r="486" spans="1:15" x14ac:dyDescent="0.2">
      <c r="A486" t="s">
        <v>7</v>
      </c>
      <c r="B486">
        <v>14</v>
      </c>
      <c r="C486" s="3">
        <v>43911</v>
      </c>
      <c r="D486">
        <v>296</v>
      </c>
      <c r="E486">
        <v>19.75</v>
      </c>
      <c r="F486">
        <v>78</v>
      </c>
      <c r="G486">
        <v>16</v>
      </c>
      <c r="H486">
        <v>1</v>
      </c>
      <c r="I486" s="3"/>
      <c r="J486" t="str">
        <f>IF(C486&gt;DATE(2020,3,22),"Si","No")</f>
        <v>No</v>
      </c>
      <c r="K486" t="s">
        <v>55</v>
      </c>
      <c r="L486" t="str">
        <f>IF(C486&gt;DATE(2020,3,15),IF(C486&gt;DATE(2020,3,22),"Fuerte","Debil"),"No")</f>
        <v>Debil</v>
      </c>
      <c r="M486">
        <f>VLOOKUP(A486,Dias_Madrid!$A$1:$B$19,2,FALSE)</f>
        <v>13</v>
      </c>
      <c r="N486" t="str">
        <f>IF(C486&gt;DATE(2020,4,1),"Si","No")</f>
        <v>No</v>
      </c>
      <c r="O486" t="str">
        <f>IF(B486=13,"S","N")</f>
        <v>N</v>
      </c>
    </row>
    <row r="487" spans="1:15" x14ac:dyDescent="0.2">
      <c r="A487" t="s">
        <v>7</v>
      </c>
      <c r="B487">
        <v>14</v>
      </c>
      <c r="C487" s="3">
        <v>43912</v>
      </c>
      <c r="D487">
        <v>345</v>
      </c>
      <c r="E487">
        <v>22.83</v>
      </c>
      <c r="F487">
        <v>80</v>
      </c>
      <c r="G487">
        <v>23</v>
      </c>
      <c r="H487">
        <v>2</v>
      </c>
      <c r="I487">
        <v>1</v>
      </c>
      <c r="J487" t="str">
        <f>IF(C487&gt;DATE(2020,3,22),"Si","No")</f>
        <v>No</v>
      </c>
      <c r="K487" t="s">
        <v>55</v>
      </c>
      <c r="L487" t="str">
        <f>IF(C487&gt;DATE(2020,3,15),IF(C487&gt;DATE(2020,3,22),"Fuerte","Debil"),"No")</f>
        <v>Debil</v>
      </c>
      <c r="M487">
        <f>VLOOKUP(A487,Dias_Madrid!$A$1:$B$19,2,FALSE)</f>
        <v>13</v>
      </c>
      <c r="N487" t="str">
        <f>IF(C487&gt;DATE(2020,4,1),"Si","No")</f>
        <v>No</v>
      </c>
      <c r="O487" t="str">
        <f>IF(B487=13,"S","N")</f>
        <v>N</v>
      </c>
    </row>
    <row r="488" spans="1:15" x14ac:dyDescent="0.2">
      <c r="A488" t="s">
        <v>7</v>
      </c>
      <c r="B488">
        <v>14</v>
      </c>
      <c r="C488" s="3">
        <v>43913</v>
      </c>
      <c r="D488">
        <v>385</v>
      </c>
      <c r="E488">
        <v>25.17</v>
      </c>
      <c r="F488">
        <v>99</v>
      </c>
      <c r="G488">
        <v>26</v>
      </c>
      <c r="H488">
        <v>3</v>
      </c>
      <c r="I488">
        <v>1</v>
      </c>
      <c r="J488" t="str">
        <f>IF(C488&gt;DATE(2020,3,22),"Si","No")</f>
        <v>Si</v>
      </c>
      <c r="K488" t="s">
        <v>55</v>
      </c>
      <c r="L488" t="str">
        <f>IF(C488&gt;DATE(2020,3,15),IF(C488&gt;DATE(2020,3,22),"Fuerte","Debil"),"No")</f>
        <v>Fuerte</v>
      </c>
      <c r="M488">
        <f>VLOOKUP(A488,Dias_Madrid!$A$1:$B$19,2,FALSE)</f>
        <v>13</v>
      </c>
      <c r="N488" t="str">
        <f>IF(C488&gt;DATE(2020,4,1),"Si","No")</f>
        <v>No</v>
      </c>
      <c r="O488" t="str">
        <f>IF(B488=13,"S","N")</f>
        <v>N</v>
      </c>
    </row>
    <row r="489" spans="1:15" x14ac:dyDescent="0.2">
      <c r="A489" t="s">
        <v>7</v>
      </c>
      <c r="B489">
        <v>14</v>
      </c>
      <c r="C489" s="3">
        <v>43914</v>
      </c>
      <c r="D489">
        <v>477</v>
      </c>
      <c r="E489">
        <v>31.18</v>
      </c>
      <c r="F489">
        <v>127</v>
      </c>
      <c r="G489">
        <v>33</v>
      </c>
      <c r="H489">
        <v>5</v>
      </c>
      <c r="I489">
        <v>4</v>
      </c>
      <c r="J489" t="str">
        <f>IF(C489&gt;DATE(2020,3,22),"Si","No")</f>
        <v>Si</v>
      </c>
      <c r="K489" t="s">
        <v>55</v>
      </c>
      <c r="L489" t="str">
        <f>IF(C489&gt;DATE(2020,3,15),IF(C489&gt;DATE(2020,3,22),"Fuerte","Debil"),"No")</f>
        <v>Fuerte</v>
      </c>
      <c r="M489">
        <f>VLOOKUP(A489,Dias_Madrid!$A$1:$B$19,2,FALSE)</f>
        <v>13</v>
      </c>
      <c r="N489" t="str">
        <f>IF(C489&gt;DATE(2020,4,1),"Si","No")</f>
        <v>No</v>
      </c>
      <c r="O489" t="str">
        <f>IF(B489=13,"S","N")</f>
        <v>N</v>
      </c>
    </row>
    <row r="490" spans="1:15" x14ac:dyDescent="0.2">
      <c r="A490" t="s">
        <v>7</v>
      </c>
      <c r="B490">
        <v>14</v>
      </c>
      <c r="C490" s="3">
        <v>43915</v>
      </c>
      <c r="D490">
        <v>596</v>
      </c>
      <c r="E490">
        <v>38.14</v>
      </c>
      <c r="F490">
        <v>172</v>
      </c>
      <c r="G490">
        <v>36</v>
      </c>
      <c r="H490">
        <v>8</v>
      </c>
      <c r="I490">
        <v>9</v>
      </c>
      <c r="J490" t="str">
        <f>IF(C490&gt;DATE(2020,3,22),"Si","No")</f>
        <v>Si</v>
      </c>
      <c r="K490" t="s">
        <v>55</v>
      </c>
      <c r="L490" t="str">
        <f>IF(C490&gt;DATE(2020,3,15),IF(C490&gt;DATE(2020,3,22),"Fuerte","Debil"),"No")</f>
        <v>Fuerte</v>
      </c>
      <c r="M490">
        <f>VLOOKUP(A490,Dias_Madrid!$A$1:$B$19,2,FALSE)</f>
        <v>13</v>
      </c>
      <c r="N490" t="str">
        <f>IF(C490&gt;DATE(2020,4,1),"Si","No")</f>
        <v>No</v>
      </c>
      <c r="O490" t="str">
        <f>IF(B490=13,"S","N")</f>
        <v>N</v>
      </c>
    </row>
    <row r="491" spans="1:15" x14ac:dyDescent="0.2">
      <c r="A491" t="s">
        <v>7</v>
      </c>
      <c r="B491">
        <v>14</v>
      </c>
      <c r="C491" s="3">
        <v>43916</v>
      </c>
      <c r="D491">
        <v>714</v>
      </c>
      <c r="E491" s="2">
        <v>45.45</v>
      </c>
      <c r="F491" s="2">
        <v>209</v>
      </c>
      <c r="G491">
        <v>53</v>
      </c>
      <c r="H491">
        <v>15</v>
      </c>
      <c r="I491">
        <v>12</v>
      </c>
      <c r="J491" t="str">
        <f>IF(C491&gt;DATE(2020,3,22),"Si","No")</f>
        <v>Si</v>
      </c>
      <c r="K491" t="s">
        <v>55</v>
      </c>
      <c r="L491" t="str">
        <f>IF(C491&gt;DATE(2020,3,15),IF(C491&gt;DATE(2020,3,22),"Fuerte","Debil"),"No")</f>
        <v>Fuerte</v>
      </c>
      <c r="M491">
        <f>VLOOKUP(A491,Dias_Madrid!$A$1:$B$19,2,FALSE)</f>
        <v>13</v>
      </c>
      <c r="N491" t="str">
        <f>IF(C491&gt;DATE(2020,4,1),"Si","No")</f>
        <v>No</v>
      </c>
      <c r="O491" t="str">
        <f>IF(B491=13,"S","N")</f>
        <v>N</v>
      </c>
    </row>
    <row r="492" spans="1:15" x14ac:dyDescent="0.2">
      <c r="A492" t="s">
        <v>7</v>
      </c>
      <c r="B492">
        <v>14</v>
      </c>
      <c r="C492" s="3">
        <v>43917</v>
      </c>
      <c r="D492">
        <v>802</v>
      </c>
      <c r="E492">
        <v>50.54</v>
      </c>
      <c r="F492">
        <v>231</v>
      </c>
      <c r="G492">
        <v>58</v>
      </c>
      <c r="H492">
        <v>17</v>
      </c>
      <c r="I492">
        <v>12</v>
      </c>
      <c r="J492" t="str">
        <f>IF(C492&gt;DATE(2020,3,22),"Si","No")</f>
        <v>Si</v>
      </c>
      <c r="K492" t="s">
        <v>55</v>
      </c>
      <c r="L492" t="str">
        <f>IF(C492&gt;DATE(2020,3,15),IF(C492&gt;DATE(2020,3,22),"Fuerte","Debil"),"No")</f>
        <v>Fuerte</v>
      </c>
      <c r="M492">
        <f>VLOOKUP(A492,Dias_Madrid!$A$1:$B$19,2,FALSE)</f>
        <v>13</v>
      </c>
      <c r="N492" t="str">
        <f>IF(C492&gt;DATE(2020,4,1),"Si","No")</f>
        <v>No</v>
      </c>
      <c r="O492" t="str">
        <f>IF(B492=13,"S","N")</f>
        <v>N</v>
      </c>
    </row>
    <row r="493" spans="1:15" x14ac:dyDescent="0.2">
      <c r="A493" t="s">
        <v>7</v>
      </c>
      <c r="B493">
        <v>14</v>
      </c>
      <c r="C493" s="3">
        <v>43918</v>
      </c>
      <c r="D493">
        <v>872</v>
      </c>
      <c r="E493">
        <v>53.62</v>
      </c>
      <c r="F493">
        <v>260</v>
      </c>
      <c r="G493">
        <v>58</v>
      </c>
      <c r="H493">
        <v>20</v>
      </c>
      <c r="I493">
        <v>16</v>
      </c>
      <c r="J493" t="str">
        <f>IF(C493&gt;DATE(2020,3,22),"Si","No")</f>
        <v>Si</v>
      </c>
      <c r="K493" t="s">
        <v>55</v>
      </c>
      <c r="L493" t="str">
        <f>IF(C493&gt;DATE(2020,3,15),IF(C493&gt;DATE(2020,3,22),"Fuerte","Debil"),"No")</f>
        <v>Fuerte</v>
      </c>
      <c r="M493">
        <f>VLOOKUP(A493,Dias_Madrid!$A$1:$B$19,2,FALSE)</f>
        <v>13</v>
      </c>
      <c r="N493" t="str">
        <f>IF(C493&gt;DATE(2020,4,1),"Si","No")</f>
        <v>No</v>
      </c>
      <c r="O493" t="str">
        <f>IF(B493=13,"S","N")</f>
        <v>N</v>
      </c>
    </row>
    <row r="494" spans="1:15" x14ac:dyDescent="0.2">
      <c r="A494" t="s">
        <v>7</v>
      </c>
      <c r="B494">
        <v>14</v>
      </c>
      <c r="C494" s="3">
        <v>43919</v>
      </c>
      <c r="D494">
        <v>939</v>
      </c>
      <c r="E494" s="2">
        <v>57.7</v>
      </c>
      <c r="F494">
        <v>265</v>
      </c>
      <c r="G494" s="2">
        <v>58</v>
      </c>
      <c r="H494" s="2">
        <v>25</v>
      </c>
      <c r="I494" s="2">
        <v>17</v>
      </c>
      <c r="J494" t="str">
        <f>IF(C494&gt;DATE(2020,3,22),"Si","No")</f>
        <v>Si</v>
      </c>
      <c r="K494" t="s">
        <v>55</v>
      </c>
      <c r="L494" t="str">
        <f>IF(C494&gt;DATE(2020,3,15),IF(C494&gt;DATE(2020,3,22),"Fuerte","Debil"),"No")</f>
        <v>Fuerte</v>
      </c>
      <c r="M494">
        <f>VLOOKUP(A494,Dias_Madrid!$A$1:$B$19,2,FALSE)</f>
        <v>13</v>
      </c>
      <c r="N494" t="str">
        <f>IF(C494&gt;DATE(2020,4,1),"Si","No")</f>
        <v>No</v>
      </c>
      <c r="O494" t="str">
        <f>IF(B494=13,"S","N")</f>
        <v>N</v>
      </c>
    </row>
    <row r="495" spans="1:15" x14ac:dyDescent="0.2">
      <c r="A495" t="s">
        <v>7</v>
      </c>
      <c r="B495">
        <v>14</v>
      </c>
      <c r="C495" s="3">
        <v>43920</v>
      </c>
      <c r="D495">
        <v>974</v>
      </c>
      <c r="E495">
        <v>58.71</v>
      </c>
      <c r="F495" s="2">
        <v>283</v>
      </c>
      <c r="G495">
        <v>59</v>
      </c>
      <c r="H495" s="2">
        <v>34</v>
      </c>
      <c r="I495" s="2">
        <v>20</v>
      </c>
      <c r="J495" t="str">
        <f>IF(C495&gt;DATE(2020,3,22),"Si","No")</f>
        <v>Si</v>
      </c>
      <c r="K495" t="s">
        <v>55</v>
      </c>
      <c r="L495" t="str">
        <f>IF(C495&gt;DATE(2020,3,15),IF(C495&gt;DATE(2020,3,22),"Fuerte","Debil"),"No")</f>
        <v>Fuerte</v>
      </c>
      <c r="M495">
        <f>VLOOKUP(A495,Dias_Madrid!$A$1:$B$19,2,FALSE)</f>
        <v>13</v>
      </c>
      <c r="N495" t="str">
        <f>IF(C495&gt;DATE(2020,4,1),"Si","No")</f>
        <v>No</v>
      </c>
      <c r="O495" t="str">
        <f>IF(B495=13,"S","N")</f>
        <v>N</v>
      </c>
    </row>
    <row r="496" spans="1:15" x14ac:dyDescent="0.2">
      <c r="A496" t="s">
        <v>7</v>
      </c>
      <c r="B496">
        <v>14</v>
      </c>
      <c r="C496" s="3">
        <v>43921</v>
      </c>
      <c r="D496" s="2">
        <v>1041</v>
      </c>
      <c r="E496" s="2">
        <v>61.52</v>
      </c>
      <c r="F496" s="2">
        <v>304</v>
      </c>
      <c r="G496" s="2">
        <v>59</v>
      </c>
      <c r="H496" s="2">
        <v>37</v>
      </c>
      <c r="I496">
        <v>43</v>
      </c>
      <c r="J496" t="str">
        <f>IF(C496&gt;DATE(2020,3,22),"Si","No")</f>
        <v>Si</v>
      </c>
      <c r="K496" t="s">
        <v>55</v>
      </c>
      <c r="L496" t="str">
        <f>IF(C496&gt;DATE(2020,3,15),IF(C496&gt;DATE(2020,3,22),"Fuerte","Debil"),"No")</f>
        <v>Fuerte</v>
      </c>
      <c r="M496">
        <f>VLOOKUP(A496,Dias_Madrid!$A$1:$B$19,2,FALSE)</f>
        <v>13</v>
      </c>
      <c r="N496" t="str">
        <f>IF(C496&gt;DATE(2020,4,1),"Si","No")</f>
        <v>No</v>
      </c>
      <c r="O496" t="str">
        <f>IF(B496=13,"S","N")</f>
        <v>N</v>
      </c>
    </row>
    <row r="497" spans="1:15" x14ac:dyDescent="0.2">
      <c r="A497" t="s">
        <v>7</v>
      </c>
      <c r="B497">
        <v>14</v>
      </c>
      <c r="C497" s="3">
        <v>43922</v>
      </c>
      <c r="D497" s="2">
        <v>1084</v>
      </c>
      <c r="E497" s="2">
        <v>61.38</v>
      </c>
      <c r="F497" s="2">
        <v>389</v>
      </c>
      <c r="G497" s="2">
        <v>68</v>
      </c>
      <c r="H497" s="2">
        <v>42</v>
      </c>
      <c r="I497" s="2">
        <v>45</v>
      </c>
      <c r="J497" t="str">
        <f>IF(C497&gt;DATE(2020,3,22),"Si","No")</f>
        <v>Si</v>
      </c>
      <c r="K497" t="s">
        <v>55</v>
      </c>
      <c r="L497" t="str">
        <f>IF(C497&gt;DATE(2020,3,15),IF(C497&gt;DATE(2020,3,22),"Fuerte","Debil"),"No")</f>
        <v>Fuerte</v>
      </c>
      <c r="M497">
        <f>VLOOKUP(A497,Dias_Madrid!$A$1:$B$19,2,FALSE)</f>
        <v>13</v>
      </c>
      <c r="N497" t="str">
        <f>IF(C497&gt;DATE(2020,4,1),"Si","No")</f>
        <v>No</v>
      </c>
      <c r="O497" t="str">
        <f>IF(B497=13,"S","N")</f>
        <v>N</v>
      </c>
    </row>
    <row r="498" spans="1:15" x14ac:dyDescent="0.2">
      <c r="A498" t="s">
        <v>7</v>
      </c>
      <c r="B498">
        <v>14</v>
      </c>
      <c r="C498" s="3">
        <v>43923</v>
      </c>
      <c r="D498" s="2">
        <v>1145</v>
      </c>
      <c r="E498" s="2">
        <v>62.99</v>
      </c>
      <c r="F498" s="2">
        <v>405</v>
      </c>
      <c r="G498" s="2">
        <v>72</v>
      </c>
      <c r="H498" s="2">
        <v>46</v>
      </c>
      <c r="I498" s="2">
        <v>90</v>
      </c>
      <c r="J498" t="str">
        <f>IF(C498&gt;DATE(2020,3,22),"Si","No")</f>
        <v>Si</v>
      </c>
      <c r="K498" t="s">
        <v>55</v>
      </c>
      <c r="L498" t="str">
        <f>IF(C498&gt;DATE(2020,3,15),IF(C498&gt;DATE(2020,3,22),"Fuerte","Debil"),"No")</f>
        <v>Fuerte</v>
      </c>
      <c r="M498">
        <f>VLOOKUP(A498,Dias_Madrid!$A$1:$B$19,2,FALSE)</f>
        <v>13</v>
      </c>
      <c r="N498" t="str">
        <f>IF(C498&gt;DATE(2020,4,1),"Si","No")</f>
        <v>Si</v>
      </c>
      <c r="O498" t="str">
        <f>IF(B498=13,"S","N")</f>
        <v>N</v>
      </c>
    </row>
    <row r="499" spans="1:15" x14ac:dyDescent="0.2">
      <c r="A499" s="18" t="s">
        <v>7</v>
      </c>
      <c r="B499" s="18">
        <v>14</v>
      </c>
      <c r="C499" s="3">
        <v>43924</v>
      </c>
      <c r="D499" s="19">
        <v>1188</v>
      </c>
      <c r="E499" s="19">
        <v>63</v>
      </c>
      <c r="F499" s="19">
        <v>434</v>
      </c>
      <c r="G499" s="19">
        <v>79</v>
      </c>
      <c r="H499" s="19">
        <v>51</v>
      </c>
      <c r="I499" s="19">
        <v>113</v>
      </c>
      <c r="J499" t="str">
        <f>IF(C499&gt;DATE(2020,3,22),"Si","No")</f>
        <v>Si</v>
      </c>
      <c r="K499" t="s">
        <v>55</v>
      </c>
      <c r="L499" t="str">
        <f>IF(C499&gt;DATE(2020,3,15),IF(C499&gt;DATE(2020,3,22),"Fuerte","Debil"),"No")</f>
        <v>Fuerte</v>
      </c>
      <c r="M499">
        <f>VLOOKUP(A499,Dias_Madrid!$A$1:$B$19,2,FALSE)</f>
        <v>13</v>
      </c>
      <c r="N499" t="str">
        <f>IF(C499&gt;DATE(2020,4,1),"Si","No")</f>
        <v>Si</v>
      </c>
      <c r="O499" t="str">
        <f>IF(B499=13,"S","N")</f>
        <v>N</v>
      </c>
    </row>
    <row r="500" spans="1:15" x14ac:dyDescent="0.2">
      <c r="A500" t="s">
        <v>7</v>
      </c>
      <c r="B500">
        <v>14</v>
      </c>
      <c r="C500" s="3">
        <v>43925</v>
      </c>
      <c r="D500" s="2">
        <v>1235</v>
      </c>
      <c r="E500" s="2">
        <v>62.86</v>
      </c>
      <c r="F500" s="2">
        <v>447</v>
      </c>
      <c r="G500" s="2">
        <v>80</v>
      </c>
      <c r="H500" s="2">
        <v>59</v>
      </c>
      <c r="I500" s="2">
        <v>130</v>
      </c>
      <c r="J500" t="str">
        <f>IF(C500&gt;DATE(2020,3,22),"Si","No")</f>
        <v>Si</v>
      </c>
      <c r="K500" t="s">
        <v>55</v>
      </c>
      <c r="L500" t="str">
        <f>IF(C500&gt;DATE(2020,3,15),IF(C500&gt;DATE(2020,3,22),"Fuerte","Debil"),"No")</f>
        <v>Fuerte</v>
      </c>
      <c r="M500">
        <f>VLOOKUP(A500,Dias_Madrid!$A$1:$B$19,2,FALSE)</f>
        <v>13</v>
      </c>
      <c r="N500" t="str">
        <f>IF(C500&gt;DATE(2020,4,1),"Si","No")</f>
        <v>Si</v>
      </c>
      <c r="O500" t="str">
        <f>IF(B500=13,"S","N")</f>
        <v>N</v>
      </c>
    </row>
    <row r="501" spans="1:15" x14ac:dyDescent="0.2">
      <c r="A501" t="s">
        <v>7</v>
      </c>
      <c r="B501">
        <v>14</v>
      </c>
      <c r="C501" s="3">
        <v>43926</v>
      </c>
      <c r="D501" s="2">
        <v>1259</v>
      </c>
      <c r="E501">
        <v>61.18</v>
      </c>
      <c r="F501" s="2">
        <v>468</v>
      </c>
      <c r="G501">
        <v>81</v>
      </c>
      <c r="H501">
        <v>68</v>
      </c>
      <c r="I501" s="2">
        <v>156</v>
      </c>
      <c r="J501" t="str">
        <f>IF(C501&gt;DATE(2020,3,22),"Si","No")</f>
        <v>Si</v>
      </c>
      <c r="K501" t="s">
        <v>55</v>
      </c>
      <c r="L501" t="str">
        <f>IF(C501&gt;DATE(2020,3,15),IF(C501&gt;DATE(2020,3,22),"Fuerte","Debil"),"No")</f>
        <v>Fuerte</v>
      </c>
      <c r="M501">
        <f>VLOOKUP(A501,Dias_Madrid!$A$1:$B$19,2,FALSE)</f>
        <v>13</v>
      </c>
      <c r="N501" t="str">
        <f>IF(C501&gt;DATE(2020,4,1),"Si","No")</f>
        <v>Si</v>
      </c>
      <c r="O501" t="str">
        <f>IF(B501=13,"S","N")</f>
        <v>N</v>
      </c>
    </row>
    <row r="502" spans="1:15" x14ac:dyDescent="0.2">
      <c r="A502" t="s">
        <v>7</v>
      </c>
      <c r="B502">
        <v>14</v>
      </c>
      <c r="C502" s="3">
        <v>43927</v>
      </c>
      <c r="D502" s="2">
        <v>1283</v>
      </c>
      <c r="E502">
        <v>60.11</v>
      </c>
      <c r="F502" s="2">
        <v>500</v>
      </c>
      <c r="G502">
        <v>84</v>
      </c>
      <c r="H502">
        <v>78</v>
      </c>
      <c r="I502" s="2">
        <v>193</v>
      </c>
      <c r="J502" t="str">
        <f>IF(C502&gt;DATE(2020,3,22),"Si","No")</f>
        <v>Si</v>
      </c>
      <c r="K502" t="s">
        <v>55</v>
      </c>
      <c r="L502" t="str">
        <f>IF(C502&gt;DATE(2020,3,15),IF(C502&gt;DATE(2020,3,22),"Fuerte","Debil"),"No")</f>
        <v>Fuerte</v>
      </c>
      <c r="M502">
        <f>VLOOKUP(A502,Dias_Madrid!$A$1:$B$19,2,FALSE)</f>
        <v>13</v>
      </c>
      <c r="N502" t="str">
        <f>IF(C502&gt;DATE(2020,4,1),"Si","No")</f>
        <v>Si</v>
      </c>
      <c r="O502" t="str">
        <f>IF(B502=13,"S","N")</f>
        <v>N</v>
      </c>
    </row>
    <row r="503" spans="1:15" x14ac:dyDescent="0.2">
      <c r="A503" t="s">
        <v>7</v>
      </c>
      <c r="B503">
        <v>14</v>
      </c>
      <c r="C503" s="3">
        <v>43928</v>
      </c>
      <c r="D503" s="2">
        <v>1326</v>
      </c>
      <c r="E503">
        <v>56.83</v>
      </c>
      <c r="F503" s="2">
        <v>515</v>
      </c>
      <c r="G503">
        <v>86</v>
      </c>
      <c r="H503">
        <v>85</v>
      </c>
      <c r="I503" s="2">
        <v>203</v>
      </c>
      <c r="J503" t="str">
        <f>IF(C503&gt;DATE(2020,3,22),"Si","No")</f>
        <v>Si</v>
      </c>
      <c r="K503" t="s">
        <v>55</v>
      </c>
      <c r="L503" t="str">
        <f>IF(C503&gt;DATE(2020,3,15),IF(C503&gt;DATE(2020,3,22),"Fuerte","Debil"),"No")</f>
        <v>Fuerte</v>
      </c>
      <c r="M503">
        <f>VLOOKUP(A503,Dias_Madrid!$A$1:$B$19,2,FALSE)</f>
        <v>13</v>
      </c>
      <c r="N503" t="str">
        <f>IF(C503&gt;DATE(2020,4,1),"Si","No")</f>
        <v>Si</v>
      </c>
      <c r="O503" t="str">
        <f>IF(B503=13,"S","N")</f>
        <v>N</v>
      </c>
    </row>
    <row r="504" spans="1:15" x14ac:dyDescent="0.2">
      <c r="A504" t="s">
        <v>7</v>
      </c>
      <c r="B504">
        <v>14</v>
      </c>
      <c r="C504" s="3">
        <v>43929</v>
      </c>
      <c r="D504" s="2">
        <v>1356</v>
      </c>
      <c r="E504">
        <v>50.87</v>
      </c>
      <c r="F504" s="2">
        <v>533</v>
      </c>
      <c r="G504">
        <v>87</v>
      </c>
      <c r="H504">
        <v>88</v>
      </c>
      <c r="I504" s="2">
        <v>219</v>
      </c>
      <c r="J504" t="str">
        <f>IF(C504&gt;DATE(2020,3,22),"Si","No")</f>
        <v>Si</v>
      </c>
      <c r="K504" t="s">
        <v>55</v>
      </c>
      <c r="L504" t="str">
        <f>IF(C504&gt;DATE(2020,3,15),IF(C504&gt;DATE(2020,3,22),"Fuerte","Debil"),"No")</f>
        <v>Fuerte</v>
      </c>
      <c r="M504">
        <f>VLOOKUP(A504,Dias_Madrid!$A$1:$B$19,2,FALSE)</f>
        <v>13</v>
      </c>
      <c r="N504" t="str">
        <f>IF(C504&gt;DATE(2020,4,1),"Si","No")</f>
        <v>Si</v>
      </c>
      <c r="O504" t="str">
        <f>IF(B504=13,"S","N")</f>
        <v>N</v>
      </c>
    </row>
    <row r="505" spans="1:15" x14ac:dyDescent="0.2">
      <c r="A505" t="s">
        <v>7</v>
      </c>
      <c r="B505">
        <v>14</v>
      </c>
      <c r="C505" s="3">
        <v>43930</v>
      </c>
      <c r="D505" s="2">
        <v>1383</v>
      </c>
      <c r="E505">
        <v>44.78</v>
      </c>
      <c r="F505" s="2">
        <v>533</v>
      </c>
      <c r="G505">
        <v>88</v>
      </c>
      <c r="H505">
        <v>90</v>
      </c>
      <c r="I505" s="2">
        <v>255</v>
      </c>
      <c r="J505" t="str">
        <f>IF(C505&gt;DATE(2020,3,22),"Si","No")</f>
        <v>Si</v>
      </c>
      <c r="K505" t="s">
        <v>55</v>
      </c>
      <c r="L505" t="str">
        <f>IF(C505&gt;DATE(2020,3,15),IF(C505&gt;DATE(2020,3,22),"Fuerte","Debil"),"No")</f>
        <v>Fuerte</v>
      </c>
      <c r="M505">
        <f>VLOOKUP(A505,Dias_Madrid!$A$1:$B$19,2,FALSE)</f>
        <v>13</v>
      </c>
      <c r="N505" t="str">
        <f>IF(C505&gt;DATE(2020,4,1),"Si","No")</f>
        <v>Si</v>
      </c>
      <c r="O505" t="str">
        <f>IF(B505=13,"S","N")</f>
        <v>N</v>
      </c>
    </row>
    <row r="506" spans="1:15" x14ac:dyDescent="0.2">
      <c r="A506" s="1" t="s">
        <v>8</v>
      </c>
      <c r="B506">
        <v>15</v>
      </c>
      <c r="C506" s="3">
        <v>43895</v>
      </c>
      <c r="D506">
        <v>3</v>
      </c>
      <c r="E506">
        <v>0.46</v>
      </c>
      <c r="G506">
        <v>1</v>
      </c>
      <c r="H506">
        <v>0</v>
      </c>
      <c r="I506" s="3"/>
      <c r="J506" t="str">
        <f>IF(C506&gt;DATE(2020,3,22),"Si","No")</f>
        <v>No</v>
      </c>
      <c r="K506" t="s">
        <v>55</v>
      </c>
      <c r="L506" t="str">
        <f>IF(C506&gt;DATE(2020,3,15),IF(C506&gt;DATE(2020,3,22),"Fuerte","Debil"),"No")</f>
        <v>No</v>
      </c>
      <c r="M506">
        <f>VLOOKUP(A506,Dias_Madrid!$A$1:$B$19,2,FALSE)</f>
        <v>1</v>
      </c>
      <c r="N506" t="str">
        <f>IF(C506&gt;DATE(2020,4,1),"Si","No")</f>
        <v>No</v>
      </c>
      <c r="O506" t="str">
        <f>IF(B506=13,"S","N")</f>
        <v>N</v>
      </c>
    </row>
    <row r="507" spans="1:15" x14ac:dyDescent="0.2">
      <c r="A507" s="1" t="s">
        <v>8</v>
      </c>
      <c r="B507">
        <v>15</v>
      </c>
      <c r="C507" s="3">
        <v>43896</v>
      </c>
      <c r="D507">
        <v>3</v>
      </c>
      <c r="E507">
        <v>0.46</v>
      </c>
      <c r="G507">
        <v>1</v>
      </c>
      <c r="H507">
        <v>0</v>
      </c>
      <c r="I507" s="3"/>
      <c r="J507" t="str">
        <f>IF(C507&gt;DATE(2020,3,22),"Si","No")</f>
        <v>No</v>
      </c>
      <c r="K507" t="s">
        <v>55</v>
      </c>
      <c r="L507" t="str">
        <f>IF(C507&gt;DATE(2020,3,15),IF(C507&gt;DATE(2020,3,22),"Fuerte","Debil"),"No")</f>
        <v>No</v>
      </c>
      <c r="M507">
        <f>VLOOKUP(A507,Dias_Madrid!$A$1:$B$19,2,FALSE)</f>
        <v>1</v>
      </c>
      <c r="N507" t="str">
        <f>IF(C507&gt;DATE(2020,4,1),"Si","No")</f>
        <v>No</v>
      </c>
      <c r="O507" t="str">
        <f>IF(B507=13,"S","N")</f>
        <v>N</v>
      </c>
    </row>
    <row r="508" spans="1:15" x14ac:dyDescent="0.2">
      <c r="A508" s="1" t="s">
        <v>8</v>
      </c>
      <c r="B508">
        <v>15</v>
      </c>
      <c r="C508" s="3">
        <v>43897</v>
      </c>
      <c r="D508">
        <v>3</v>
      </c>
      <c r="E508">
        <v>0.46</v>
      </c>
      <c r="G508">
        <v>1</v>
      </c>
      <c r="H508">
        <v>0</v>
      </c>
      <c r="I508" s="3"/>
      <c r="J508" t="str">
        <f>IF(C508&gt;DATE(2020,3,22),"Si","No")</f>
        <v>No</v>
      </c>
      <c r="K508" t="s">
        <v>55</v>
      </c>
      <c r="L508" t="str">
        <f>IF(C508&gt;DATE(2020,3,15),IF(C508&gt;DATE(2020,3,22),"Fuerte","Debil"),"No")</f>
        <v>No</v>
      </c>
      <c r="M508">
        <f>VLOOKUP(A508,Dias_Madrid!$A$1:$B$19,2,FALSE)</f>
        <v>1</v>
      </c>
      <c r="N508" t="str">
        <f>IF(C508&gt;DATE(2020,4,1),"Si","No")</f>
        <v>No</v>
      </c>
      <c r="O508" t="str">
        <f>IF(B508=13,"S","N")</f>
        <v>N</v>
      </c>
    </row>
    <row r="509" spans="1:15" x14ac:dyDescent="0.2">
      <c r="A509" s="1" t="s">
        <v>8</v>
      </c>
      <c r="B509">
        <v>15</v>
      </c>
      <c r="C509" s="3">
        <v>43898</v>
      </c>
      <c r="D509">
        <v>3</v>
      </c>
      <c r="E509">
        <v>0.46</v>
      </c>
      <c r="G509">
        <v>1</v>
      </c>
      <c r="H509">
        <v>0</v>
      </c>
      <c r="I509" s="3"/>
      <c r="J509" t="str">
        <f>IF(C509&gt;DATE(2020,3,22),"Si","No")</f>
        <v>No</v>
      </c>
      <c r="K509" t="s">
        <v>55</v>
      </c>
      <c r="L509" t="str">
        <f>IF(C509&gt;DATE(2020,3,15),IF(C509&gt;DATE(2020,3,22),"Fuerte","Debil"),"No")</f>
        <v>No</v>
      </c>
      <c r="M509">
        <f>VLOOKUP(A509,Dias_Madrid!$A$1:$B$19,2,FALSE)</f>
        <v>1</v>
      </c>
      <c r="N509" t="str">
        <f>IF(C509&gt;DATE(2020,4,1),"Si","No")</f>
        <v>No</v>
      </c>
      <c r="O509" t="str">
        <f>IF(B509=13,"S","N")</f>
        <v>N</v>
      </c>
    </row>
    <row r="510" spans="1:15" x14ac:dyDescent="0.2">
      <c r="A510" s="1" t="s">
        <v>8</v>
      </c>
      <c r="B510">
        <v>15</v>
      </c>
      <c r="C510" s="3">
        <v>43899</v>
      </c>
      <c r="D510">
        <v>12</v>
      </c>
      <c r="E510">
        <v>1.83</v>
      </c>
      <c r="G510">
        <v>2</v>
      </c>
      <c r="H510">
        <v>0</v>
      </c>
      <c r="I510" s="3"/>
      <c r="J510" t="str">
        <f>IF(C510&gt;DATE(2020,3,22),"Si","No")</f>
        <v>No</v>
      </c>
      <c r="K510" t="s">
        <v>55</v>
      </c>
      <c r="L510" t="str">
        <f>IF(C510&gt;DATE(2020,3,15),IF(C510&gt;DATE(2020,3,22),"Fuerte","Debil"),"No")</f>
        <v>No</v>
      </c>
      <c r="M510">
        <f>VLOOKUP(A510,Dias_Madrid!$A$1:$B$19,2,FALSE)</f>
        <v>1</v>
      </c>
      <c r="N510" t="str">
        <f>IF(C510&gt;DATE(2020,4,1),"Si","No")</f>
        <v>No</v>
      </c>
      <c r="O510" t="str">
        <f>IF(B510=13,"S","N")</f>
        <v>N</v>
      </c>
    </row>
    <row r="511" spans="1:15" x14ac:dyDescent="0.2">
      <c r="A511" s="1" t="s">
        <v>8</v>
      </c>
      <c r="B511">
        <v>15</v>
      </c>
      <c r="C511" s="3">
        <v>43900</v>
      </c>
      <c r="D511" s="9">
        <v>46</v>
      </c>
      <c r="E511">
        <v>7.03</v>
      </c>
      <c r="G511" s="9">
        <v>3</v>
      </c>
      <c r="H511" s="9">
        <v>0</v>
      </c>
      <c r="I511" s="3"/>
      <c r="J511" t="str">
        <f>IF(C511&gt;DATE(2020,3,22),"Si","No")</f>
        <v>No</v>
      </c>
      <c r="K511" t="s">
        <v>55</v>
      </c>
      <c r="L511" t="str">
        <f>IF(C511&gt;DATE(2020,3,15),IF(C511&gt;DATE(2020,3,22),"Fuerte","Debil"),"No")</f>
        <v>No</v>
      </c>
      <c r="M511">
        <f>VLOOKUP(A511,Dias_Madrid!$A$1:$B$19,2,FALSE)</f>
        <v>1</v>
      </c>
      <c r="N511" t="str">
        <f>IF(C511&gt;DATE(2020,4,1),"Si","No")</f>
        <v>No</v>
      </c>
      <c r="O511" t="str">
        <f>IF(B511=13,"S","N")</f>
        <v>N</v>
      </c>
    </row>
    <row r="512" spans="1:15" x14ac:dyDescent="0.2">
      <c r="A512" s="1" t="s">
        <v>8</v>
      </c>
      <c r="B512">
        <v>15</v>
      </c>
      <c r="C512" s="3">
        <v>43901</v>
      </c>
      <c r="D512" s="9">
        <v>73</v>
      </c>
      <c r="E512">
        <v>11.16</v>
      </c>
      <c r="G512" s="9">
        <v>3</v>
      </c>
      <c r="H512" s="9">
        <v>0</v>
      </c>
      <c r="I512" s="3"/>
      <c r="J512" t="str">
        <f>IF(C512&gt;DATE(2020,3,22),"Si","No")</f>
        <v>No</v>
      </c>
      <c r="K512" t="s">
        <v>55</v>
      </c>
      <c r="L512" t="str">
        <f>IF(C512&gt;DATE(2020,3,15),IF(C512&gt;DATE(2020,3,22),"Fuerte","Debil"),"No")</f>
        <v>No</v>
      </c>
      <c r="M512">
        <f>VLOOKUP(A512,Dias_Madrid!$A$1:$B$19,2,FALSE)</f>
        <v>1</v>
      </c>
      <c r="N512" t="str">
        <f>IF(C512&gt;DATE(2020,4,1),"Si","No")</f>
        <v>No</v>
      </c>
      <c r="O512" t="str">
        <f>IF(B512=13,"S","N")</f>
        <v>N</v>
      </c>
    </row>
    <row r="513" spans="1:15" x14ac:dyDescent="0.2">
      <c r="A513" s="1" t="s">
        <v>8</v>
      </c>
      <c r="B513">
        <v>15</v>
      </c>
      <c r="C513" s="3">
        <v>43902</v>
      </c>
      <c r="D513" s="9">
        <v>130</v>
      </c>
      <c r="E513">
        <v>19.87</v>
      </c>
      <c r="G513" s="9">
        <v>4</v>
      </c>
      <c r="H513" s="9">
        <v>0</v>
      </c>
      <c r="I513" s="3"/>
      <c r="J513" t="str">
        <f>IF(C513&gt;DATE(2020,3,22),"Si","No")</f>
        <v>No</v>
      </c>
      <c r="K513" t="s">
        <v>55</v>
      </c>
      <c r="L513" t="str">
        <f>IF(C513&gt;DATE(2020,3,15),IF(C513&gt;DATE(2020,3,22),"Fuerte","Debil"),"No")</f>
        <v>No</v>
      </c>
      <c r="M513">
        <f>VLOOKUP(A513,Dias_Madrid!$A$1:$B$19,2,FALSE)</f>
        <v>1</v>
      </c>
      <c r="N513" t="str">
        <f>IF(C513&gt;DATE(2020,4,1),"Si","No")</f>
        <v>No</v>
      </c>
      <c r="O513" t="str">
        <f>IF(B513=13,"S","N")</f>
        <v>N</v>
      </c>
    </row>
    <row r="514" spans="1:15" x14ac:dyDescent="0.2">
      <c r="A514" s="1" t="s">
        <v>8</v>
      </c>
      <c r="B514">
        <v>15</v>
      </c>
      <c r="C514" s="3">
        <v>43903</v>
      </c>
      <c r="D514" s="9">
        <v>146</v>
      </c>
      <c r="G514" s="9"/>
      <c r="H514" s="9">
        <v>0</v>
      </c>
      <c r="I514" s="3"/>
      <c r="J514" t="str">
        <f>IF(C514&gt;DATE(2020,3,22),"Si","No")</f>
        <v>No</v>
      </c>
      <c r="K514" t="s">
        <v>55</v>
      </c>
      <c r="L514" t="str">
        <f>IF(C514&gt;DATE(2020,3,15),IF(C514&gt;DATE(2020,3,22),"Fuerte","Debil"),"No")</f>
        <v>No</v>
      </c>
      <c r="M514">
        <f>VLOOKUP(A514,Dias_Madrid!$A$1:$B$19,2,FALSE)</f>
        <v>1</v>
      </c>
      <c r="N514" t="str">
        <f>IF(C514&gt;DATE(2020,4,1),"Si","No")</f>
        <v>No</v>
      </c>
      <c r="O514" t="str">
        <f>IF(B514=13,"S","N")</f>
        <v>N</v>
      </c>
    </row>
    <row r="515" spans="1:15" x14ac:dyDescent="0.2">
      <c r="A515" s="1" t="s">
        <v>8</v>
      </c>
      <c r="B515">
        <v>15</v>
      </c>
      <c r="C515" s="3">
        <v>43904</v>
      </c>
      <c r="D515" s="9">
        <v>183</v>
      </c>
      <c r="G515" s="9"/>
      <c r="H515" s="9">
        <v>0</v>
      </c>
      <c r="I515" s="3"/>
      <c r="J515" t="str">
        <f>IF(C515&gt;DATE(2020,3,22),"Si","No")</f>
        <v>No</v>
      </c>
      <c r="K515" t="s">
        <v>55</v>
      </c>
      <c r="L515" t="str">
        <f>IF(C515&gt;DATE(2020,3,15),IF(C515&gt;DATE(2020,3,22),"Fuerte","Debil"),"No")</f>
        <v>No</v>
      </c>
      <c r="M515">
        <f>VLOOKUP(A515,Dias_Madrid!$A$1:$B$19,2,FALSE)</f>
        <v>1</v>
      </c>
      <c r="N515" t="str">
        <f>IF(C515&gt;DATE(2020,4,1),"Si","No")</f>
        <v>No</v>
      </c>
      <c r="O515" t="str">
        <f>IF(B515=13,"S","N")</f>
        <v>N</v>
      </c>
    </row>
    <row r="516" spans="1:15" x14ac:dyDescent="0.2">
      <c r="A516" s="1" t="s">
        <v>8</v>
      </c>
      <c r="B516">
        <v>15</v>
      </c>
      <c r="C516" s="3">
        <v>43905</v>
      </c>
      <c r="D516" s="11">
        <v>274</v>
      </c>
      <c r="E516">
        <v>41.73</v>
      </c>
      <c r="G516" s="9">
        <v>5</v>
      </c>
      <c r="H516" s="9">
        <v>1</v>
      </c>
      <c r="I516" s="3"/>
      <c r="J516" t="str">
        <f>IF(C516&gt;DATE(2020,3,22),"Si","No")</f>
        <v>No</v>
      </c>
      <c r="K516" t="s">
        <v>55</v>
      </c>
      <c r="L516" t="str">
        <f>IF(C516&gt;DATE(2020,3,15),IF(C516&gt;DATE(2020,3,22),"Fuerte","Debil"),"No")</f>
        <v>No</v>
      </c>
      <c r="M516">
        <f>VLOOKUP(A516,Dias_Madrid!$A$1:$B$19,2,FALSE)</f>
        <v>1</v>
      </c>
      <c r="N516" t="str">
        <f>IF(C516&gt;DATE(2020,4,1),"Si","No")</f>
        <v>No</v>
      </c>
      <c r="O516" t="str">
        <f>IF(B516=13,"S","N")</f>
        <v>N</v>
      </c>
    </row>
    <row r="517" spans="1:15" x14ac:dyDescent="0.2">
      <c r="A517" s="1" t="s">
        <v>8</v>
      </c>
      <c r="B517">
        <v>15</v>
      </c>
      <c r="C517" s="3">
        <v>43906</v>
      </c>
      <c r="D517" s="9">
        <v>313</v>
      </c>
      <c r="E517">
        <v>47.69</v>
      </c>
      <c r="G517" s="9">
        <v>10</v>
      </c>
      <c r="H517" s="9">
        <v>2</v>
      </c>
      <c r="I517" s="3"/>
      <c r="J517" t="str">
        <f>IF(C517&gt;DATE(2020,3,22),"Si","No")</f>
        <v>No</v>
      </c>
      <c r="K517" t="s">
        <v>55</v>
      </c>
      <c r="L517" t="str">
        <f>IF(C517&gt;DATE(2020,3,15),IF(C517&gt;DATE(2020,3,22),"Fuerte","Debil"),"No")</f>
        <v>Debil</v>
      </c>
      <c r="M517">
        <f>VLOOKUP(A517,Dias_Madrid!$A$1:$B$19,2,FALSE)</f>
        <v>1</v>
      </c>
      <c r="N517" t="str">
        <f>IF(C517&gt;DATE(2020,4,1),"Si","No")</f>
        <v>No</v>
      </c>
      <c r="O517" t="str">
        <f>IF(B517=13,"S","N")</f>
        <v>N</v>
      </c>
    </row>
    <row r="518" spans="1:15" x14ac:dyDescent="0.2">
      <c r="A518" s="1" t="s">
        <v>8</v>
      </c>
      <c r="B518">
        <v>15</v>
      </c>
      <c r="C518" s="3">
        <v>43907</v>
      </c>
      <c r="D518" s="9">
        <v>386</v>
      </c>
      <c r="E518">
        <v>58.54</v>
      </c>
      <c r="G518" s="9">
        <v>10</v>
      </c>
      <c r="H518" s="9">
        <v>3</v>
      </c>
      <c r="I518" s="3"/>
      <c r="J518" t="str">
        <f>IF(C518&gt;DATE(2020,3,22),"Si","No")</f>
        <v>No</v>
      </c>
      <c r="K518" t="s">
        <v>55</v>
      </c>
      <c r="L518" t="str">
        <f>IF(C518&gt;DATE(2020,3,15),IF(C518&gt;DATE(2020,3,22),"Fuerte","Debil"),"No")</f>
        <v>Debil</v>
      </c>
      <c r="M518">
        <f>VLOOKUP(A518,Dias_Madrid!$A$1:$B$19,2,FALSE)</f>
        <v>1</v>
      </c>
      <c r="N518" t="str">
        <f>IF(C518&gt;DATE(2020,4,1),"Si","No")</f>
        <v>No</v>
      </c>
      <c r="O518" t="str">
        <f>IF(B518=13,"S","N")</f>
        <v>N</v>
      </c>
    </row>
    <row r="519" spans="1:15" x14ac:dyDescent="0.2">
      <c r="A519" s="1" t="s">
        <v>8</v>
      </c>
      <c r="B519">
        <v>15</v>
      </c>
      <c r="C519" s="3">
        <v>43908</v>
      </c>
      <c r="D519" s="9">
        <v>482</v>
      </c>
      <c r="E519">
        <v>73.22</v>
      </c>
      <c r="G519" s="9">
        <v>11</v>
      </c>
      <c r="H519" s="9">
        <v>4</v>
      </c>
      <c r="I519" s="3"/>
      <c r="J519" t="str">
        <f>IF(C519&gt;DATE(2020,3,22),"Si","No")</f>
        <v>No</v>
      </c>
      <c r="K519" t="s">
        <v>55</v>
      </c>
      <c r="L519" t="str">
        <f>IF(C519&gt;DATE(2020,3,15),IF(C519&gt;DATE(2020,3,22),"Fuerte","Debil"),"No")</f>
        <v>Debil</v>
      </c>
      <c r="M519">
        <f>VLOOKUP(A519,Dias_Madrid!$A$1:$B$19,2,FALSE)</f>
        <v>1</v>
      </c>
      <c r="N519" t="str">
        <f>IF(C519&gt;DATE(2020,4,1),"Si","No")</f>
        <v>No</v>
      </c>
      <c r="O519" t="str">
        <f>IF(B519=13,"S","N")</f>
        <v>N</v>
      </c>
    </row>
    <row r="520" spans="1:15" x14ac:dyDescent="0.2">
      <c r="A520" s="1" t="s">
        <v>8</v>
      </c>
      <c r="B520">
        <v>15</v>
      </c>
      <c r="C520" s="3">
        <v>43909</v>
      </c>
      <c r="D520" s="9">
        <v>554</v>
      </c>
      <c r="E520">
        <v>84.22</v>
      </c>
      <c r="G520" s="9">
        <v>19</v>
      </c>
      <c r="H520" s="9">
        <v>5</v>
      </c>
      <c r="I520" s="3"/>
      <c r="J520" t="str">
        <f>IF(C520&gt;DATE(2020,3,22),"Si","No")</f>
        <v>No</v>
      </c>
      <c r="K520" t="s">
        <v>55</v>
      </c>
      <c r="L520" t="str">
        <f>IF(C520&gt;DATE(2020,3,15),IF(C520&gt;DATE(2020,3,22),"Fuerte","Debil"),"No")</f>
        <v>Debil</v>
      </c>
      <c r="M520">
        <f>VLOOKUP(A520,Dias_Madrid!$A$1:$B$19,2,FALSE)</f>
        <v>1</v>
      </c>
      <c r="N520" t="str">
        <f>IF(C520&gt;DATE(2020,4,1),"Si","No")</f>
        <v>No</v>
      </c>
      <c r="O520" t="str">
        <f>IF(B520=13,"S","N")</f>
        <v>N</v>
      </c>
    </row>
    <row r="521" spans="1:15" x14ac:dyDescent="0.2">
      <c r="A521" s="1" t="s">
        <v>8</v>
      </c>
      <c r="B521">
        <v>15</v>
      </c>
      <c r="C521" s="3">
        <v>43910</v>
      </c>
      <c r="D521">
        <v>664</v>
      </c>
      <c r="E521">
        <v>101.04</v>
      </c>
      <c r="F521">
        <v>222</v>
      </c>
      <c r="G521">
        <v>25</v>
      </c>
      <c r="H521">
        <v>9</v>
      </c>
      <c r="I521" s="3"/>
      <c r="J521" t="str">
        <f>IF(C521&gt;DATE(2020,3,22),"Si","No")</f>
        <v>No</v>
      </c>
      <c r="K521" t="s">
        <v>55</v>
      </c>
      <c r="L521" t="str">
        <f>IF(C521&gt;DATE(2020,3,15),IF(C521&gt;DATE(2020,3,22),"Fuerte","Debil"),"No")</f>
        <v>Debil</v>
      </c>
      <c r="M521">
        <f>VLOOKUP(A521,Dias_Madrid!$A$1:$B$19,2,FALSE)</f>
        <v>1</v>
      </c>
      <c r="N521" t="str">
        <f>IF(C521&gt;DATE(2020,4,1),"Si","No")</f>
        <v>No</v>
      </c>
      <c r="O521" t="str">
        <f>IF(B521=13,"S","N")</f>
        <v>N</v>
      </c>
    </row>
    <row r="522" spans="1:15" x14ac:dyDescent="0.2">
      <c r="A522" t="s">
        <v>8</v>
      </c>
      <c r="B522">
        <v>15</v>
      </c>
      <c r="C522" s="3">
        <v>43911</v>
      </c>
      <c r="D522">
        <v>794</v>
      </c>
      <c r="E522">
        <v>120.91</v>
      </c>
      <c r="F522">
        <v>288</v>
      </c>
      <c r="G522">
        <v>30</v>
      </c>
      <c r="H522">
        <v>14</v>
      </c>
      <c r="I522" s="3"/>
      <c r="J522" t="str">
        <f>IF(C522&gt;DATE(2020,3,22),"Si","No")</f>
        <v>No</v>
      </c>
      <c r="K522" t="s">
        <v>55</v>
      </c>
      <c r="L522" t="str">
        <f>IF(C522&gt;DATE(2020,3,15),IF(C522&gt;DATE(2020,3,22),"Fuerte","Debil"),"No")</f>
        <v>Debil</v>
      </c>
      <c r="M522">
        <f>VLOOKUP(A522,Dias_Madrid!$A$1:$B$19,2,FALSE)</f>
        <v>1</v>
      </c>
      <c r="N522" t="str">
        <f>IF(C522&gt;DATE(2020,4,1),"Si","No")</f>
        <v>No</v>
      </c>
      <c r="O522" t="str">
        <f>IF(B522=13,"S","N")</f>
        <v>N</v>
      </c>
    </row>
    <row r="523" spans="1:15" x14ac:dyDescent="0.2">
      <c r="A523" t="s">
        <v>8</v>
      </c>
      <c r="B523">
        <v>15</v>
      </c>
      <c r="C523" s="3">
        <v>43912</v>
      </c>
      <c r="D523">
        <v>886</v>
      </c>
      <c r="E523">
        <v>134.97</v>
      </c>
      <c r="F523">
        <v>339</v>
      </c>
      <c r="G523">
        <v>40</v>
      </c>
      <c r="H523">
        <v>24</v>
      </c>
      <c r="I523">
        <v>7</v>
      </c>
      <c r="J523" t="str">
        <f>IF(C523&gt;DATE(2020,3,22),"Si","No")</f>
        <v>No</v>
      </c>
      <c r="K523" t="s">
        <v>55</v>
      </c>
      <c r="L523" t="str">
        <f>IF(C523&gt;DATE(2020,3,15),IF(C523&gt;DATE(2020,3,22),"Fuerte","Debil"),"No")</f>
        <v>Debil</v>
      </c>
      <c r="M523">
        <f>VLOOKUP(A523,Dias_Madrid!$A$1:$B$19,2,FALSE)</f>
        <v>1</v>
      </c>
      <c r="N523" t="str">
        <f>IF(C523&gt;DATE(2020,4,1),"Si","No")</f>
        <v>No</v>
      </c>
      <c r="O523" t="str">
        <f>IF(B523=13,"S","N")</f>
        <v>N</v>
      </c>
    </row>
    <row r="524" spans="1:15" x14ac:dyDescent="0.2">
      <c r="A524" s="1" t="s">
        <v>8</v>
      </c>
      <c r="B524">
        <v>15</v>
      </c>
      <c r="C524" s="3">
        <v>43913</v>
      </c>
      <c r="D524" s="2">
        <v>1014</v>
      </c>
      <c r="E524">
        <v>153.16</v>
      </c>
      <c r="F524">
        <v>405</v>
      </c>
      <c r="G524">
        <v>45</v>
      </c>
      <c r="H524">
        <v>31</v>
      </c>
      <c r="I524">
        <v>11</v>
      </c>
      <c r="J524" t="str">
        <f>IF(C524&gt;DATE(2020,3,22),"Si","No")</f>
        <v>Si</v>
      </c>
      <c r="K524" t="s">
        <v>55</v>
      </c>
      <c r="L524" t="str">
        <f>IF(C524&gt;DATE(2020,3,15),IF(C524&gt;DATE(2020,3,22),"Fuerte","Debil"),"No")</f>
        <v>Fuerte</v>
      </c>
      <c r="M524">
        <f>VLOOKUP(A524,Dias_Madrid!$A$1:$B$19,2,FALSE)</f>
        <v>1</v>
      </c>
      <c r="N524" t="str">
        <f>IF(C524&gt;DATE(2020,4,1),"Si","No")</f>
        <v>No</v>
      </c>
      <c r="O524" t="str">
        <f>IF(B524=13,"S","N")</f>
        <v>N</v>
      </c>
    </row>
    <row r="525" spans="1:15" x14ac:dyDescent="0.2">
      <c r="A525" s="1" t="s">
        <v>8</v>
      </c>
      <c r="B525">
        <v>15</v>
      </c>
      <c r="C525" s="3">
        <v>43914</v>
      </c>
      <c r="D525" s="2">
        <v>1197</v>
      </c>
      <c r="E525">
        <v>176.39</v>
      </c>
      <c r="F525">
        <v>506</v>
      </c>
      <c r="G525">
        <v>51</v>
      </c>
      <c r="H525">
        <v>33</v>
      </c>
      <c r="I525">
        <v>23</v>
      </c>
      <c r="J525" t="str">
        <f>IF(C525&gt;DATE(2020,3,22),"Si","No")</f>
        <v>Si</v>
      </c>
      <c r="K525" t="s">
        <v>55</v>
      </c>
      <c r="L525" t="str">
        <f>IF(C525&gt;DATE(2020,3,15),IF(C525&gt;DATE(2020,3,22),"Fuerte","Debil"),"No")</f>
        <v>Fuerte</v>
      </c>
      <c r="M525">
        <f>VLOOKUP(A525,Dias_Madrid!$A$1:$B$19,2,FALSE)</f>
        <v>1</v>
      </c>
      <c r="N525" t="str">
        <f>IF(C525&gt;DATE(2020,4,1),"Si","No")</f>
        <v>No</v>
      </c>
      <c r="O525" t="str">
        <f>IF(B525=13,"S","N")</f>
        <v>N</v>
      </c>
    </row>
    <row r="526" spans="1:15" x14ac:dyDescent="0.2">
      <c r="A526" s="1" t="s">
        <v>8</v>
      </c>
      <c r="B526">
        <v>15</v>
      </c>
      <c r="C526" s="3">
        <v>43915</v>
      </c>
      <c r="D526" s="2">
        <v>1411</v>
      </c>
      <c r="E526">
        <v>205.05</v>
      </c>
      <c r="F526">
        <v>649</v>
      </c>
      <c r="G526">
        <v>54</v>
      </c>
      <c r="H526">
        <v>49</v>
      </c>
      <c r="I526">
        <v>35</v>
      </c>
      <c r="J526" t="str">
        <f>IF(C526&gt;DATE(2020,3,22),"Si","No")</f>
        <v>Si</v>
      </c>
      <c r="K526" t="s">
        <v>55</v>
      </c>
      <c r="L526" t="str">
        <f>IF(C526&gt;DATE(2020,3,15),IF(C526&gt;DATE(2020,3,22),"Fuerte","Debil"),"No")</f>
        <v>Fuerte</v>
      </c>
      <c r="M526">
        <f>VLOOKUP(A526,Dias_Madrid!$A$1:$B$19,2,FALSE)</f>
        <v>1</v>
      </c>
      <c r="N526" t="str">
        <f>IF(C526&gt;DATE(2020,4,1),"Si","No")</f>
        <v>No</v>
      </c>
      <c r="O526" t="str">
        <f>IF(B526=13,"S","N")</f>
        <v>N</v>
      </c>
    </row>
    <row r="527" spans="1:15" x14ac:dyDescent="0.2">
      <c r="A527" s="1" t="s">
        <v>8</v>
      </c>
      <c r="B527">
        <v>15</v>
      </c>
      <c r="C527" s="3">
        <v>43916</v>
      </c>
      <c r="D527" s="2">
        <v>1641</v>
      </c>
      <c r="E527">
        <v>230.96</v>
      </c>
      <c r="F527">
        <v>732</v>
      </c>
      <c r="G527">
        <v>75</v>
      </c>
      <c r="H527">
        <v>58</v>
      </c>
      <c r="I527">
        <v>70</v>
      </c>
      <c r="J527" t="str">
        <f>IF(C527&gt;DATE(2020,3,22),"Si","No")</f>
        <v>Si</v>
      </c>
      <c r="K527" t="s">
        <v>55</v>
      </c>
      <c r="L527" t="str">
        <f>IF(C527&gt;DATE(2020,3,15),IF(C527&gt;DATE(2020,3,22),"Fuerte","Debil"),"No")</f>
        <v>Fuerte</v>
      </c>
      <c r="M527">
        <f>VLOOKUP(A527,Dias_Madrid!$A$1:$B$19,2,FALSE)</f>
        <v>1</v>
      </c>
      <c r="N527" t="str">
        <f>IF(C527&gt;DATE(2020,4,1),"Si","No")</f>
        <v>No</v>
      </c>
      <c r="O527" t="str">
        <f>IF(B527=13,"S","N")</f>
        <v>N</v>
      </c>
    </row>
    <row r="528" spans="1:15" x14ac:dyDescent="0.2">
      <c r="A528" s="1" t="s">
        <v>8</v>
      </c>
      <c r="B528">
        <v>15</v>
      </c>
      <c r="C528" s="3">
        <v>43917</v>
      </c>
      <c r="D528" s="2">
        <v>1829</v>
      </c>
      <c r="E528" s="2">
        <v>257.26</v>
      </c>
      <c r="F528" s="2">
        <v>827</v>
      </c>
      <c r="G528">
        <v>84</v>
      </c>
      <c r="H528">
        <v>70</v>
      </c>
      <c r="I528">
        <v>98</v>
      </c>
      <c r="J528" t="str">
        <f>IF(C528&gt;DATE(2020,3,22),"Si","No")</f>
        <v>Si</v>
      </c>
      <c r="K528" t="s">
        <v>55</v>
      </c>
      <c r="L528" t="str">
        <f>IF(C528&gt;DATE(2020,3,15),IF(C528&gt;DATE(2020,3,22),"Fuerte","Debil"),"No")</f>
        <v>Fuerte</v>
      </c>
      <c r="M528">
        <f>VLOOKUP(A528,Dias_Madrid!$A$1:$B$19,2,FALSE)</f>
        <v>1</v>
      </c>
      <c r="N528" t="str">
        <f>IF(C528&gt;DATE(2020,4,1),"Si","No")</f>
        <v>No</v>
      </c>
      <c r="O528" t="str">
        <f>IF(B528=13,"S","N")</f>
        <v>N</v>
      </c>
    </row>
    <row r="529" spans="1:15" x14ac:dyDescent="0.2">
      <c r="A529" s="1" t="s">
        <v>8</v>
      </c>
      <c r="B529">
        <v>15</v>
      </c>
      <c r="C529" s="3">
        <v>43918</v>
      </c>
      <c r="D529" s="2">
        <v>2011</v>
      </c>
      <c r="E529" s="2">
        <v>279.42</v>
      </c>
      <c r="F529" s="2">
        <v>896</v>
      </c>
      <c r="G529">
        <v>90</v>
      </c>
      <c r="H529">
        <v>84</v>
      </c>
      <c r="I529">
        <v>125</v>
      </c>
      <c r="J529" t="str">
        <f>IF(C529&gt;DATE(2020,3,22),"Si","No")</f>
        <v>Si</v>
      </c>
      <c r="K529" t="s">
        <v>55</v>
      </c>
      <c r="L529" t="str">
        <f>IF(C529&gt;DATE(2020,3,15),IF(C529&gt;DATE(2020,3,22),"Fuerte","Debil"),"No")</f>
        <v>Fuerte</v>
      </c>
      <c r="M529">
        <f>VLOOKUP(A529,Dias_Madrid!$A$1:$B$19,2,FALSE)</f>
        <v>1</v>
      </c>
      <c r="N529" t="str">
        <f>IF(C529&gt;DATE(2020,4,1),"Si","No")</f>
        <v>No</v>
      </c>
      <c r="O529" t="str">
        <f>IF(B529=13,"S","N")</f>
        <v>N</v>
      </c>
    </row>
    <row r="530" spans="1:15" x14ac:dyDescent="0.2">
      <c r="A530" s="1" t="s">
        <v>8</v>
      </c>
      <c r="B530">
        <v>15</v>
      </c>
      <c r="C530" s="3">
        <v>43919</v>
      </c>
      <c r="D530" s="2">
        <v>2146</v>
      </c>
      <c r="E530">
        <v>286.14</v>
      </c>
      <c r="F530">
        <v>955</v>
      </c>
      <c r="G530">
        <v>96</v>
      </c>
      <c r="H530">
        <v>102</v>
      </c>
      <c r="I530">
        <v>161</v>
      </c>
      <c r="J530" t="str">
        <f>IF(C530&gt;DATE(2020,3,22),"Si","No")</f>
        <v>Si</v>
      </c>
      <c r="K530" t="s">
        <v>55</v>
      </c>
      <c r="L530" t="str">
        <f>IF(C530&gt;DATE(2020,3,15),IF(C530&gt;DATE(2020,3,22),"Fuerte","Debil"),"No")</f>
        <v>Fuerte</v>
      </c>
      <c r="M530">
        <f>VLOOKUP(A530,Dias_Madrid!$A$1:$B$19,2,FALSE)</f>
        <v>1</v>
      </c>
      <c r="N530" t="str">
        <f>IF(C530&gt;DATE(2020,4,1),"Si","No")</f>
        <v>No</v>
      </c>
      <c r="O530" t="str">
        <f>IF(B530=13,"S","N")</f>
        <v>N</v>
      </c>
    </row>
    <row r="531" spans="1:15" x14ac:dyDescent="0.2">
      <c r="A531" s="1" t="s">
        <v>8</v>
      </c>
      <c r="B531">
        <v>15</v>
      </c>
      <c r="C531" s="3">
        <v>43920</v>
      </c>
      <c r="D531" s="2">
        <v>2305</v>
      </c>
      <c r="E531" s="2">
        <v>304.49</v>
      </c>
      <c r="F531" s="2">
        <v>1035</v>
      </c>
      <c r="G531">
        <v>99</v>
      </c>
      <c r="H531">
        <v>113</v>
      </c>
      <c r="I531">
        <v>192</v>
      </c>
      <c r="J531" t="str">
        <f>IF(C531&gt;DATE(2020,3,22),"Si","No")</f>
        <v>Si</v>
      </c>
      <c r="K531" t="s">
        <v>55</v>
      </c>
      <c r="L531" t="str">
        <f>IF(C531&gt;DATE(2020,3,15),IF(C531&gt;DATE(2020,3,22),"Fuerte","Debil"),"No")</f>
        <v>Fuerte</v>
      </c>
      <c r="M531">
        <f>VLOOKUP(A531,Dias_Madrid!$A$1:$B$19,2,FALSE)</f>
        <v>1</v>
      </c>
      <c r="N531" t="str">
        <f>IF(C531&gt;DATE(2020,4,1),"Si","No")</f>
        <v>No</v>
      </c>
      <c r="O531" t="str">
        <f>IF(B531=13,"S","N")</f>
        <v>N</v>
      </c>
    </row>
    <row r="532" spans="1:15" x14ac:dyDescent="0.2">
      <c r="A532" s="1" t="s">
        <v>8</v>
      </c>
      <c r="B532">
        <v>15</v>
      </c>
      <c r="C532" s="3">
        <v>43921</v>
      </c>
      <c r="D532" s="2">
        <v>2497</v>
      </c>
      <c r="E532" s="2">
        <v>322.68</v>
      </c>
      <c r="F532" s="2">
        <v>1120</v>
      </c>
      <c r="G532" s="2">
        <v>104</v>
      </c>
      <c r="H532" s="2">
        <v>130</v>
      </c>
      <c r="I532" s="2">
        <v>236</v>
      </c>
      <c r="J532" t="str">
        <f>IF(C532&gt;DATE(2020,3,22),"Si","No")</f>
        <v>Si</v>
      </c>
      <c r="K532" t="s">
        <v>55</v>
      </c>
      <c r="L532" t="str">
        <f>IF(C532&gt;DATE(2020,3,15),IF(C532&gt;DATE(2020,3,22),"Fuerte","Debil"),"No")</f>
        <v>Fuerte</v>
      </c>
      <c r="M532">
        <f>VLOOKUP(A532,Dias_Madrid!$A$1:$B$19,2,FALSE)</f>
        <v>1</v>
      </c>
      <c r="N532" t="str">
        <f>IF(C532&gt;DATE(2020,4,1),"Si","No")</f>
        <v>No</v>
      </c>
      <c r="O532" t="str">
        <f>IF(B532=13,"S","N")</f>
        <v>N</v>
      </c>
    </row>
    <row r="533" spans="1:15" x14ac:dyDescent="0.2">
      <c r="A533" s="1" t="s">
        <v>8</v>
      </c>
      <c r="B533">
        <v>15</v>
      </c>
      <c r="C533" s="3">
        <v>43922</v>
      </c>
      <c r="D533" s="2">
        <v>2682</v>
      </c>
      <c r="E533">
        <v>336.28</v>
      </c>
      <c r="F533" s="2">
        <v>1181</v>
      </c>
      <c r="G533">
        <v>108</v>
      </c>
      <c r="H533">
        <v>141</v>
      </c>
      <c r="I533" s="2">
        <v>278</v>
      </c>
      <c r="J533" t="str">
        <f>IF(C533&gt;DATE(2020,3,22),"Si","No")</f>
        <v>Si</v>
      </c>
      <c r="K533" t="s">
        <v>55</v>
      </c>
      <c r="L533" t="str">
        <f>IF(C533&gt;DATE(2020,3,15),IF(C533&gt;DATE(2020,3,22),"Fuerte","Debil"),"No")</f>
        <v>Fuerte</v>
      </c>
      <c r="M533">
        <f>VLOOKUP(A533,Dias_Madrid!$A$1:$B$19,2,FALSE)</f>
        <v>1</v>
      </c>
      <c r="N533" t="str">
        <f>IF(C533&gt;DATE(2020,4,1),"Si","No")</f>
        <v>No</v>
      </c>
      <c r="O533" t="str">
        <f>IF(B533=13,"S","N")</f>
        <v>N</v>
      </c>
    </row>
    <row r="534" spans="1:15" x14ac:dyDescent="0.2">
      <c r="A534" s="1" t="s">
        <v>8</v>
      </c>
      <c r="B534">
        <v>15</v>
      </c>
      <c r="C534" s="3">
        <v>43923</v>
      </c>
      <c r="D534" s="2">
        <v>2836</v>
      </c>
      <c r="E534">
        <v>348.82</v>
      </c>
      <c r="F534" s="2">
        <v>1284</v>
      </c>
      <c r="G534">
        <v>119</v>
      </c>
      <c r="H534">
        <v>151</v>
      </c>
      <c r="I534" s="2">
        <v>294</v>
      </c>
      <c r="J534" t="str">
        <f>IF(C534&gt;DATE(2020,3,22),"Si","No")</f>
        <v>Si</v>
      </c>
      <c r="K534" t="s">
        <v>55</v>
      </c>
      <c r="L534" t="str">
        <f>IF(C534&gt;DATE(2020,3,15),IF(C534&gt;DATE(2020,3,22),"Fuerte","Debil"),"No")</f>
        <v>Fuerte</v>
      </c>
      <c r="M534">
        <f>VLOOKUP(A534,Dias_Madrid!$A$1:$B$19,2,FALSE)</f>
        <v>1</v>
      </c>
      <c r="N534" t="str">
        <f>IF(C534&gt;DATE(2020,4,1),"Si","No")</f>
        <v>Si</v>
      </c>
      <c r="O534" t="str">
        <f>IF(B534=13,"S","N")</f>
        <v>N</v>
      </c>
    </row>
    <row r="535" spans="1:15" x14ac:dyDescent="0.2">
      <c r="A535" s="20" t="s">
        <v>8</v>
      </c>
      <c r="B535" s="18">
        <v>15</v>
      </c>
      <c r="C535" s="3">
        <v>43924</v>
      </c>
      <c r="D535" s="19">
        <v>2972</v>
      </c>
      <c r="E535" s="18">
        <v>352.8</v>
      </c>
      <c r="F535" s="19">
        <v>1341</v>
      </c>
      <c r="G535" s="18">
        <v>120</v>
      </c>
      <c r="H535" s="18">
        <v>171</v>
      </c>
      <c r="I535" s="19">
        <v>311</v>
      </c>
      <c r="J535" t="str">
        <f>IF(C535&gt;DATE(2020,3,22),"Si","No")</f>
        <v>Si</v>
      </c>
      <c r="K535" t="s">
        <v>55</v>
      </c>
      <c r="L535" t="str">
        <f>IF(C535&gt;DATE(2020,3,15),IF(C535&gt;DATE(2020,3,22),"Fuerte","Debil"),"No")</f>
        <v>Fuerte</v>
      </c>
      <c r="M535">
        <f>VLOOKUP(A535,Dias_Madrid!$A$1:$B$19,2,FALSE)</f>
        <v>1</v>
      </c>
      <c r="N535" t="str">
        <f>IF(C535&gt;DATE(2020,4,1),"Si","No")</f>
        <v>Si</v>
      </c>
      <c r="O535" t="str">
        <f>IF(B535=13,"S","N")</f>
        <v>N</v>
      </c>
    </row>
    <row r="536" spans="1:15" x14ac:dyDescent="0.2">
      <c r="A536" s="1" t="s">
        <v>8</v>
      </c>
      <c r="B536">
        <v>15</v>
      </c>
      <c r="C536" s="3">
        <v>43925</v>
      </c>
      <c r="D536" s="2">
        <v>3073</v>
      </c>
      <c r="E536">
        <v>348.36</v>
      </c>
      <c r="F536" s="2">
        <v>1399</v>
      </c>
      <c r="G536">
        <v>123</v>
      </c>
      <c r="H536">
        <v>178</v>
      </c>
      <c r="I536" s="2">
        <v>334</v>
      </c>
      <c r="J536" t="str">
        <f>IF(C536&gt;DATE(2020,3,22),"Si","No")</f>
        <v>Si</v>
      </c>
      <c r="K536" t="s">
        <v>55</v>
      </c>
      <c r="L536" t="str">
        <f>IF(C536&gt;DATE(2020,3,15),IF(C536&gt;DATE(2020,3,22),"Fuerte","Debil"),"No")</f>
        <v>Fuerte</v>
      </c>
      <c r="M536">
        <f>VLOOKUP(A536,Dias_Madrid!$A$1:$B$19,2,FALSE)</f>
        <v>1</v>
      </c>
      <c r="N536" t="str">
        <f>IF(C536&gt;DATE(2020,4,1),"Si","No")</f>
        <v>Si</v>
      </c>
      <c r="O536" t="str">
        <f>IF(B536=13,"S","N")</f>
        <v>N</v>
      </c>
    </row>
    <row r="537" spans="1:15" x14ac:dyDescent="0.2">
      <c r="A537" s="1" t="s">
        <v>8</v>
      </c>
      <c r="B537">
        <v>15</v>
      </c>
      <c r="C537" s="3">
        <v>43926</v>
      </c>
      <c r="D537" s="2">
        <v>3231</v>
      </c>
      <c r="E537">
        <v>358.45</v>
      </c>
      <c r="F537" s="2">
        <v>1432</v>
      </c>
      <c r="G537">
        <v>124</v>
      </c>
      <c r="H537" s="2">
        <v>187</v>
      </c>
      <c r="I537" s="2">
        <v>380</v>
      </c>
      <c r="J537" t="str">
        <f>IF(C537&gt;DATE(2020,3,22),"Si","No")</f>
        <v>Si</v>
      </c>
      <c r="K537" t="s">
        <v>55</v>
      </c>
      <c r="L537" t="str">
        <f>IF(C537&gt;DATE(2020,3,15),IF(C537&gt;DATE(2020,3,22),"Fuerte","Debil"),"No")</f>
        <v>Fuerte</v>
      </c>
      <c r="M537">
        <f>VLOOKUP(A537,Dias_Madrid!$A$1:$B$19,2,FALSE)</f>
        <v>1</v>
      </c>
      <c r="N537" t="str">
        <f>IF(C537&gt;DATE(2020,4,1),"Si","No")</f>
        <v>Si</v>
      </c>
      <c r="O537" t="str">
        <f>IF(B537=13,"S","N")</f>
        <v>N</v>
      </c>
    </row>
    <row r="538" spans="1:15" x14ac:dyDescent="0.2">
      <c r="A538" s="1" t="s">
        <v>8</v>
      </c>
      <c r="B538">
        <v>15</v>
      </c>
      <c r="C538" s="3">
        <v>43927</v>
      </c>
      <c r="D538" s="2">
        <v>3355</v>
      </c>
      <c r="E538">
        <v>357.83</v>
      </c>
      <c r="F538" s="2">
        <v>1488</v>
      </c>
      <c r="G538">
        <v>124</v>
      </c>
      <c r="H538" s="2">
        <v>202</v>
      </c>
      <c r="I538" s="2">
        <v>421</v>
      </c>
      <c r="J538" t="str">
        <f>IF(C538&gt;DATE(2020,3,22),"Si","No")</f>
        <v>Si</v>
      </c>
      <c r="K538" t="s">
        <v>55</v>
      </c>
      <c r="L538" t="str">
        <f>IF(C538&gt;DATE(2020,3,15),IF(C538&gt;DATE(2020,3,22),"Fuerte","Debil"),"No")</f>
        <v>Fuerte</v>
      </c>
      <c r="M538">
        <f>VLOOKUP(A538,Dias_Madrid!$A$1:$B$19,2,FALSE)</f>
        <v>1</v>
      </c>
      <c r="N538" t="str">
        <f>IF(C538&gt;DATE(2020,4,1),"Si","No")</f>
        <v>Si</v>
      </c>
      <c r="O538" t="str">
        <f>IF(B538=13,"S","N")</f>
        <v>N</v>
      </c>
    </row>
    <row r="539" spans="1:15" x14ac:dyDescent="0.2">
      <c r="A539" s="1" t="s">
        <v>8</v>
      </c>
      <c r="B539">
        <v>15</v>
      </c>
      <c r="C539" s="3">
        <v>43928</v>
      </c>
      <c r="D539" s="2">
        <v>3467</v>
      </c>
      <c r="E539">
        <v>346.98</v>
      </c>
      <c r="F539" s="2">
        <v>1526</v>
      </c>
      <c r="G539">
        <v>124</v>
      </c>
      <c r="H539" s="2">
        <v>206</v>
      </c>
      <c r="I539" s="2">
        <v>450</v>
      </c>
      <c r="J539" t="str">
        <f>IF(C539&gt;DATE(2020,3,22),"Si","No")</f>
        <v>Si</v>
      </c>
      <c r="K539" t="s">
        <v>55</v>
      </c>
      <c r="L539" t="str">
        <f>IF(C539&gt;DATE(2020,3,15),IF(C539&gt;DATE(2020,3,22),"Fuerte","Debil"),"No")</f>
        <v>Fuerte</v>
      </c>
      <c r="M539">
        <f>VLOOKUP(A539,Dias_Madrid!$A$1:$B$19,2,FALSE)</f>
        <v>1</v>
      </c>
      <c r="N539" t="str">
        <f>IF(C539&gt;DATE(2020,4,1),"Si","No")</f>
        <v>Si</v>
      </c>
      <c r="O539" t="str">
        <f>IF(B539=13,"S","N")</f>
        <v>N</v>
      </c>
    </row>
    <row r="540" spans="1:15" x14ac:dyDescent="0.2">
      <c r="A540" s="1" t="s">
        <v>8</v>
      </c>
      <c r="B540">
        <v>15</v>
      </c>
      <c r="C540" s="3">
        <v>43929</v>
      </c>
      <c r="D540" s="2">
        <v>3575</v>
      </c>
      <c r="E540">
        <v>330.78</v>
      </c>
      <c r="F540" s="2">
        <v>1526</v>
      </c>
      <c r="G540">
        <v>124</v>
      </c>
      <c r="H540" s="2">
        <v>214</v>
      </c>
      <c r="I540" s="2">
        <v>462</v>
      </c>
      <c r="J540" t="str">
        <f>IF(C540&gt;DATE(2020,3,22),"Si","No")</f>
        <v>Si</v>
      </c>
      <c r="K540" t="s">
        <v>55</v>
      </c>
      <c r="L540" t="str">
        <f>IF(C540&gt;DATE(2020,3,15),IF(C540&gt;DATE(2020,3,22),"Fuerte","Debil"),"No")</f>
        <v>Fuerte</v>
      </c>
      <c r="M540">
        <f>VLOOKUP(A540,Dias_Madrid!$A$1:$B$19,2,FALSE)</f>
        <v>1</v>
      </c>
      <c r="N540" t="str">
        <f>IF(C540&gt;DATE(2020,4,1),"Si","No")</f>
        <v>Si</v>
      </c>
      <c r="O540" t="str">
        <f>IF(B540=13,"S","N")</f>
        <v>N</v>
      </c>
    </row>
    <row r="541" spans="1:15" x14ac:dyDescent="0.2">
      <c r="A541" s="1" t="s">
        <v>8</v>
      </c>
      <c r="B541">
        <v>15</v>
      </c>
      <c r="C541" s="3">
        <v>43930</v>
      </c>
      <c r="D541" s="2">
        <v>3748</v>
      </c>
      <c r="E541">
        <v>322.07</v>
      </c>
      <c r="F541" s="2">
        <v>1620</v>
      </c>
      <c r="G541">
        <v>124</v>
      </c>
      <c r="H541" s="2">
        <v>218</v>
      </c>
      <c r="I541" s="2">
        <v>560</v>
      </c>
      <c r="J541" t="str">
        <f>IF(C541&gt;DATE(2020,3,22),"Si","No")</f>
        <v>Si</v>
      </c>
      <c r="K541" t="s">
        <v>55</v>
      </c>
      <c r="L541" t="str">
        <f>IF(C541&gt;DATE(2020,3,15),IF(C541&gt;DATE(2020,3,22),"Fuerte","Debil"),"No")</f>
        <v>Fuerte</v>
      </c>
      <c r="M541">
        <f>VLOOKUP(A541,Dias_Madrid!$A$1:$B$19,2,FALSE)</f>
        <v>1</v>
      </c>
      <c r="N541" t="str">
        <f>IF(C541&gt;DATE(2020,4,1),"Si","No")</f>
        <v>Si</v>
      </c>
      <c r="O541" t="str">
        <f>IF(B541=13,"S","N")</f>
        <v>N</v>
      </c>
    </row>
    <row r="542" spans="1:15" x14ac:dyDescent="0.2">
      <c r="A542" t="s">
        <v>9</v>
      </c>
      <c r="B542">
        <v>16</v>
      </c>
      <c r="C542" s="3">
        <v>43895</v>
      </c>
      <c r="D542" s="2">
        <v>17</v>
      </c>
      <c r="E542">
        <v>0.77</v>
      </c>
      <c r="G542">
        <v>0</v>
      </c>
      <c r="H542">
        <v>0</v>
      </c>
      <c r="I542" s="3"/>
      <c r="J542" t="str">
        <f>IF(C542&gt;DATE(2020,3,22),"Si","No")</f>
        <v>No</v>
      </c>
      <c r="K542" t="s">
        <v>55</v>
      </c>
      <c r="L542" t="str">
        <f>IF(C542&gt;DATE(2020,3,15),IF(C542&gt;DATE(2020,3,22),"Fuerte","Debil"),"No")</f>
        <v>No</v>
      </c>
      <c r="M542">
        <f>VLOOKUP(A542,Dias_Madrid!$A$1:$B$19,2,FALSE)</f>
        <v>3</v>
      </c>
      <c r="N542" t="str">
        <f>IF(C542&gt;DATE(2020,4,1),"Si","No")</f>
        <v>No</v>
      </c>
      <c r="O542" t="str">
        <f>IF(B542=13,"S","N")</f>
        <v>N</v>
      </c>
    </row>
    <row r="543" spans="1:15" x14ac:dyDescent="0.2">
      <c r="A543" t="s">
        <v>9</v>
      </c>
      <c r="B543">
        <v>16</v>
      </c>
      <c r="C543" s="3">
        <v>43896</v>
      </c>
      <c r="D543">
        <v>17</v>
      </c>
      <c r="E543">
        <v>0.77</v>
      </c>
      <c r="G543">
        <v>0</v>
      </c>
      <c r="H543">
        <v>1</v>
      </c>
      <c r="I543" s="3"/>
      <c r="J543" t="str">
        <f>IF(C543&gt;DATE(2020,3,22),"Si","No")</f>
        <v>No</v>
      </c>
      <c r="K543" t="s">
        <v>55</v>
      </c>
      <c r="L543" t="str">
        <f>IF(C543&gt;DATE(2020,3,15),IF(C543&gt;DATE(2020,3,22),"Fuerte","Debil"),"No")</f>
        <v>No</v>
      </c>
      <c r="M543">
        <f>VLOOKUP(A543,Dias_Madrid!$A$1:$B$19,2,FALSE)</f>
        <v>3</v>
      </c>
      <c r="N543" t="str">
        <f>IF(C543&gt;DATE(2020,4,1),"Si","No")</f>
        <v>No</v>
      </c>
      <c r="O543" t="str">
        <f>IF(B543=13,"S","N")</f>
        <v>N</v>
      </c>
    </row>
    <row r="544" spans="1:15" x14ac:dyDescent="0.2">
      <c r="A544" t="s">
        <v>9</v>
      </c>
      <c r="B544">
        <v>16</v>
      </c>
      <c r="C544" s="3">
        <v>43897</v>
      </c>
      <c r="D544">
        <v>45</v>
      </c>
      <c r="E544">
        <v>2.04</v>
      </c>
      <c r="G544">
        <v>1</v>
      </c>
      <c r="H544">
        <v>1</v>
      </c>
      <c r="I544" s="3"/>
      <c r="J544" t="str">
        <f>IF(C544&gt;DATE(2020,3,22),"Si","No")</f>
        <v>No</v>
      </c>
      <c r="K544" t="s">
        <v>55</v>
      </c>
      <c r="L544" t="str">
        <f>IF(C544&gt;DATE(2020,3,15),IF(C544&gt;DATE(2020,3,22),"Fuerte","Debil"),"No")</f>
        <v>No</v>
      </c>
      <c r="M544">
        <f>VLOOKUP(A544,Dias_Madrid!$A$1:$B$19,2,FALSE)</f>
        <v>3</v>
      </c>
      <c r="N544" t="str">
        <f>IF(C544&gt;DATE(2020,4,1),"Si","No")</f>
        <v>No</v>
      </c>
      <c r="O544" t="str">
        <f>IF(B544=13,"S","N")</f>
        <v>N</v>
      </c>
    </row>
    <row r="545" spans="1:15" x14ac:dyDescent="0.2">
      <c r="A545" t="s">
        <v>9</v>
      </c>
      <c r="B545">
        <v>16</v>
      </c>
      <c r="C545" s="3">
        <v>43898</v>
      </c>
      <c r="D545">
        <v>149</v>
      </c>
      <c r="E545">
        <v>6.75</v>
      </c>
      <c r="G545">
        <v>5</v>
      </c>
      <c r="H545">
        <v>5</v>
      </c>
      <c r="I545" s="3"/>
      <c r="J545" t="str">
        <f>IF(C545&gt;DATE(2020,3,22),"Si","No")</f>
        <v>No</v>
      </c>
      <c r="K545" t="s">
        <v>55</v>
      </c>
      <c r="L545" t="str">
        <f>IF(C545&gt;DATE(2020,3,15),IF(C545&gt;DATE(2020,3,22),"Fuerte","Debil"),"No")</f>
        <v>No</v>
      </c>
      <c r="M545">
        <f>VLOOKUP(A545,Dias_Madrid!$A$1:$B$19,2,FALSE)</f>
        <v>3</v>
      </c>
      <c r="N545" t="str">
        <f>IF(C545&gt;DATE(2020,4,1),"Si","No")</f>
        <v>No</v>
      </c>
      <c r="O545" t="str">
        <f>IF(B545=13,"S","N")</f>
        <v>N</v>
      </c>
    </row>
    <row r="546" spans="1:15" x14ac:dyDescent="0.2">
      <c r="A546" t="s">
        <v>9</v>
      </c>
      <c r="B546">
        <v>16</v>
      </c>
      <c r="C546" s="3">
        <v>43899</v>
      </c>
      <c r="D546">
        <v>195</v>
      </c>
      <c r="E546">
        <v>8.83</v>
      </c>
      <c r="G546">
        <v>5</v>
      </c>
      <c r="H546">
        <v>6</v>
      </c>
      <c r="I546" s="3"/>
      <c r="J546" t="str">
        <f>IF(C546&gt;DATE(2020,3,22),"Si","No")</f>
        <v>No</v>
      </c>
      <c r="K546" t="s">
        <v>55</v>
      </c>
      <c r="L546" t="str">
        <f>IF(C546&gt;DATE(2020,3,15),IF(C546&gt;DATE(2020,3,22),"Fuerte","Debil"),"No")</f>
        <v>No</v>
      </c>
      <c r="M546">
        <f>VLOOKUP(A546,Dias_Madrid!$A$1:$B$19,2,FALSE)</f>
        <v>3</v>
      </c>
      <c r="N546" t="str">
        <f>IF(C546&gt;DATE(2020,4,1),"Si","No")</f>
        <v>No</v>
      </c>
      <c r="O546" t="str">
        <f>IF(B546=13,"S","N")</f>
        <v>N</v>
      </c>
    </row>
    <row r="547" spans="1:15" x14ac:dyDescent="0.2">
      <c r="A547" t="s">
        <v>9</v>
      </c>
      <c r="B547">
        <v>16</v>
      </c>
      <c r="C547" s="3">
        <v>43900</v>
      </c>
      <c r="D547" s="9">
        <v>225</v>
      </c>
      <c r="E547">
        <v>10.19</v>
      </c>
      <c r="G547" s="9">
        <v>15</v>
      </c>
      <c r="H547" s="9">
        <v>6</v>
      </c>
      <c r="I547" s="3"/>
      <c r="J547" t="str">
        <f>IF(C547&gt;DATE(2020,3,22),"Si","No")</f>
        <v>No</v>
      </c>
      <c r="K547" t="s">
        <v>55</v>
      </c>
      <c r="L547" t="str">
        <f>IF(C547&gt;DATE(2020,3,15),IF(C547&gt;DATE(2020,3,22),"Fuerte","Debil"),"No")</f>
        <v>No</v>
      </c>
      <c r="M547">
        <f>VLOOKUP(A547,Dias_Madrid!$A$1:$B$19,2,FALSE)</f>
        <v>3</v>
      </c>
      <c r="N547" t="str">
        <f>IF(C547&gt;DATE(2020,4,1),"Si","No")</f>
        <v>No</v>
      </c>
      <c r="O547" t="str">
        <f>IF(B547=13,"S","N")</f>
        <v>N</v>
      </c>
    </row>
    <row r="548" spans="1:15" x14ac:dyDescent="0.2">
      <c r="A548" t="s">
        <v>9</v>
      </c>
      <c r="B548">
        <v>16</v>
      </c>
      <c r="C548" s="3">
        <v>43901</v>
      </c>
      <c r="D548" s="9">
        <v>346</v>
      </c>
      <c r="E548">
        <v>15.67</v>
      </c>
      <c r="G548" s="9">
        <v>18</v>
      </c>
      <c r="H548" s="9">
        <v>11</v>
      </c>
      <c r="I548" s="3"/>
      <c r="J548" t="str">
        <f>IF(C548&gt;DATE(2020,3,22),"Si","No")</f>
        <v>No</v>
      </c>
      <c r="K548" t="s">
        <v>55</v>
      </c>
      <c r="L548" t="str">
        <f>IF(C548&gt;DATE(2020,3,15),IF(C548&gt;DATE(2020,3,22),"Fuerte","Debil"),"No")</f>
        <v>No</v>
      </c>
      <c r="M548">
        <f>VLOOKUP(A548,Dias_Madrid!$A$1:$B$19,2,FALSE)</f>
        <v>3</v>
      </c>
      <c r="N548" t="str">
        <f>IF(C548&gt;DATE(2020,4,1),"Si","No")</f>
        <v>No</v>
      </c>
      <c r="O548" t="str">
        <f>IF(B548=13,"S","N")</f>
        <v>N</v>
      </c>
    </row>
    <row r="549" spans="1:15" x14ac:dyDescent="0.2">
      <c r="A549" t="s">
        <v>9</v>
      </c>
      <c r="B549">
        <v>16</v>
      </c>
      <c r="C549" s="3">
        <v>43902</v>
      </c>
      <c r="D549" s="9">
        <v>417</v>
      </c>
      <c r="E549">
        <v>18.89</v>
      </c>
      <c r="G549" s="9">
        <v>20</v>
      </c>
      <c r="H549" s="9">
        <v>14</v>
      </c>
      <c r="I549" s="3"/>
      <c r="J549" t="str">
        <f>IF(C549&gt;DATE(2020,3,22),"Si","No")</f>
        <v>No</v>
      </c>
      <c r="K549" t="s">
        <v>55</v>
      </c>
      <c r="L549" t="str">
        <f>IF(C549&gt;DATE(2020,3,15),IF(C549&gt;DATE(2020,3,22),"Fuerte","Debil"),"No")</f>
        <v>No</v>
      </c>
      <c r="M549">
        <f>VLOOKUP(A549,Dias_Madrid!$A$1:$B$19,2,FALSE)</f>
        <v>3</v>
      </c>
      <c r="N549" t="str">
        <f>IF(C549&gt;DATE(2020,4,1),"Si","No")</f>
        <v>No</v>
      </c>
      <c r="O549" t="str">
        <f>IF(B549=13,"S","N")</f>
        <v>N</v>
      </c>
    </row>
    <row r="550" spans="1:15" x14ac:dyDescent="0.2">
      <c r="A550" t="s">
        <v>9</v>
      </c>
      <c r="B550">
        <v>16</v>
      </c>
      <c r="C550" s="3">
        <v>43903</v>
      </c>
      <c r="D550" s="9">
        <v>417</v>
      </c>
      <c r="G550" s="9"/>
      <c r="H550" s="9">
        <v>14</v>
      </c>
      <c r="I550" s="3"/>
      <c r="J550" t="str">
        <f>IF(C550&gt;DATE(2020,3,22),"Si","No")</f>
        <v>No</v>
      </c>
      <c r="K550" t="s">
        <v>55</v>
      </c>
      <c r="L550" t="str">
        <f>IF(C550&gt;DATE(2020,3,15),IF(C550&gt;DATE(2020,3,22),"Fuerte","Debil"),"No")</f>
        <v>No</v>
      </c>
      <c r="M550">
        <f>VLOOKUP(A550,Dias_Madrid!$A$1:$B$19,2,FALSE)</f>
        <v>3</v>
      </c>
      <c r="N550" t="str">
        <f>IF(C550&gt;DATE(2020,4,1),"Si","No")</f>
        <v>No</v>
      </c>
      <c r="O550" t="str">
        <f>IF(B550=13,"S","N")</f>
        <v>N</v>
      </c>
    </row>
    <row r="551" spans="1:15" x14ac:dyDescent="0.2">
      <c r="A551" t="s">
        <v>9</v>
      </c>
      <c r="B551">
        <v>16</v>
      </c>
      <c r="C551" s="3">
        <v>43904</v>
      </c>
      <c r="D551" s="9">
        <v>630</v>
      </c>
      <c r="G551" s="9"/>
      <c r="H551" s="9">
        <v>23</v>
      </c>
      <c r="I551" s="3"/>
      <c r="J551" t="str">
        <f>IF(C551&gt;DATE(2020,3,22),"Si","No")</f>
        <v>No</v>
      </c>
      <c r="K551" t="s">
        <v>55</v>
      </c>
      <c r="L551" t="str">
        <f>IF(C551&gt;DATE(2020,3,15),IF(C551&gt;DATE(2020,3,22),"Fuerte","Debil"),"No")</f>
        <v>No</v>
      </c>
      <c r="M551">
        <f>VLOOKUP(A551,Dias_Madrid!$A$1:$B$19,2,FALSE)</f>
        <v>3</v>
      </c>
      <c r="N551" t="str">
        <f>IF(C551&gt;DATE(2020,4,1),"Si","No")</f>
        <v>No</v>
      </c>
      <c r="O551" t="str">
        <f>IF(B551=13,"S","N")</f>
        <v>N</v>
      </c>
    </row>
    <row r="552" spans="1:15" x14ac:dyDescent="0.2">
      <c r="A552" t="s">
        <v>9</v>
      </c>
      <c r="B552">
        <v>16</v>
      </c>
      <c r="C552" s="3">
        <v>43905</v>
      </c>
      <c r="D552" s="11">
        <v>630</v>
      </c>
      <c r="E552">
        <v>28.13</v>
      </c>
      <c r="G552" s="9">
        <v>29</v>
      </c>
      <c r="H552" s="9">
        <v>23</v>
      </c>
      <c r="I552" s="3"/>
      <c r="J552" t="str">
        <f>IF(C552&gt;DATE(2020,3,22),"Si","No")</f>
        <v>No</v>
      </c>
      <c r="K552" t="s">
        <v>55</v>
      </c>
      <c r="L552" t="str">
        <f>IF(C552&gt;DATE(2020,3,15),IF(C552&gt;DATE(2020,3,22),"Fuerte","Debil"),"No")</f>
        <v>No</v>
      </c>
      <c r="M552">
        <f>VLOOKUP(A552,Dias_Madrid!$A$1:$B$19,2,FALSE)</f>
        <v>3</v>
      </c>
      <c r="N552" t="str">
        <f>IF(C552&gt;DATE(2020,4,1),"Si","No")</f>
        <v>No</v>
      </c>
      <c r="O552" t="str">
        <f>IF(B552=13,"S","N")</f>
        <v>N</v>
      </c>
    </row>
    <row r="553" spans="1:15" x14ac:dyDescent="0.2">
      <c r="A553" t="s">
        <v>9</v>
      </c>
      <c r="B553">
        <v>16</v>
      </c>
      <c r="C553" s="3">
        <v>43906</v>
      </c>
      <c r="D553" s="9">
        <v>765</v>
      </c>
      <c r="E553">
        <v>34.06</v>
      </c>
      <c r="G553" s="9">
        <v>33</v>
      </c>
      <c r="H553" s="9">
        <v>36</v>
      </c>
      <c r="I553" s="3"/>
      <c r="J553" t="str">
        <f>IF(C553&gt;DATE(2020,3,22),"Si","No")</f>
        <v>No</v>
      </c>
      <c r="K553" t="s">
        <v>55</v>
      </c>
      <c r="L553" t="str">
        <f>IF(C553&gt;DATE(2020,3,15),IF(C553&gt;DATE(2020,3,22),"Fuerte","Debil"),"No")</f>
        <v>Debil</v>
      </c>
      <c r="M553">
        <f>VLOOKUP(A553,Dias_Madrid!$A$1:$B$19,2,FALSE)</f>
        <v>3</v>
      </c>
      <c r="N553" t="str">
        <f>IF(C553&gt;DATE(2020,4,1),"Si","No")</f>
        <v>No</v>
      </c>
      <c r="O553" t="str">
        <f>IF(B553=13,"S","N")</f>
        <v>N</v>
      </c>
    </row>
    <row r="554" spans="1:15" x14ac:dyDescent="0.2">
      <c r="A554" t="s">
        <v>9</v>
      </c>
      <c r="B554">
        <v>16</v>
      </c>
      <c r="C554" s="3">
        <v>43907</v>
      </c>
      <c r="D554" s="9">
        <v>973</v>
      </c>
      <c r="E554">
        <v>43.3</v>
      </c>
      <c r="G554" s="9">
        <v>37</v>
      </c>
      <c r="H554" s="9">
        <v>40</v>
      </c>
      <c r="I554" s="3"/>
      <c r="J554" t="str">
        <f>IF(C554&gt;DATE(2020,3,22),"Si","No")</f>
        <v>No</v>
      </c>
      <c r="K554" t="s">
        <v>55</v>
      </c>
      <c r="L554" t="str">
        <f>IF(C554&gt;DATE(2020,3,15),IF(C554&gt;DATE(2020,3,22),"Fuerte","Debil"),"No")</f>
        <v>Debil</v>
      </c>
      <c r="M554">
        <f>VLOOKUP(A554,Dias_Madrid!$A$1:$B$19,2,FALSE)</f>
        <v>3</v>
      </c>
      <c r="N554" t="str">
        <f>IF(C554&gt;DATE(2020,4,1),"Si","No")</f>
        <v>No</v>
      </c>
      <c r="O554" t="str">
        <f>IF(B554=13,"S","N")</f>
        <v>N</v>
      </c>
    </row>
    <row r="555" spans="1:15" x14ac:dyDescent="0.2">
      <c r="A555" t="s">
        <v>9</v>
      </c>
      <c r="B555">
        <v>16</v>
      </c>
      <c r="C555" s="3">
        <v>43908</v>
      </c>
      <c r="D555" s="9">
        <v>1190</v>
      </c>
      <c r="E555">
        <v>53.13</v>
      </c>
      <c r="G555" s="9">
        <v>44</v>
      </c>
      <c r="H555" s="9">
        <v>53</v>
      </c>
      <c r="I555" s="3"/>
      <c r="J555" t="str">
        <f>IF(C555&gt;DATE(2020,3,22),"Si","No")</f>
        <v>No</v>
      </c>
      <c r="K555" t="s">
        <v>55</v>
      </c>
      <c r="L555" t="str">
        <f>IF(C555&gt;DATE(2020,3,15),IF(C555&gt;DATE(2020,3,22),"Fuerte","Debil"),"No")</f>
        <v>Debil</v>
      </c>
      <c r="M555">
        <f>VLOOKUP(A555,Dias_Madrid!$A$1:$B$19,2,FALSE)</f>
        <v>3</v>
      </c>
      <c r="N555" t="str">
        <f>IF(C555&gt;DATE(2020,4,1),"Si","No")</f>
        <v>No</v>
      </c>
      <c r="O555" t="str">
        <f>IF(B555=13,"S","N")</f>
        <v>N</v>
      </c>
    </row>
    <row r="556" spans="1:15" x14ac:dyDescent="0.2">
      <c r="A556" t="s">
        <v>9</v>
      </c>
      <c r="B556">
        <v>16</v>
      </c>
      <c r="C556" s="3">
        <v>43909</v>
      </c>
      <c r="D556" s="9">
        <v>1465</v>
      </c>
      <c r="E556">
        <v>64.319999999999993</v>
      </c>
      <c r="G556" s="9">
        <v>53</v>
      </c>
      <c r="H556" s="9">
        <v>71</v>
      </c>
      <c r="I556" s="3"/>
      <c r="J556" t="str">
        <f>IF(C556&gt;DATE(2020,3,22),"Si","No")</f>
        <v>No</v>
      </c>
      <c r="K556" t="s">
        <v>55</v>
      </c>
      <c r="L556" t="str">
        <f>IF(C556&gt;DATE(2020,3,15),IF(C556&gt;DATE(2020,3,22),"Fuerte","Debil"),"No")</f>
        <v>Debil</v>
      </c>
      <c r="M556">
        <f>VLOOKUP(A556,Dias_Madrid!$A$1:$B$19,2,FALSE)</f>
        <v>3</v>
      </c>
      <c r="N556" t="str">
        <f>IF(C556&gt;DATE(2020,4,1),"Si","No")</f>
        <v>No</v>
      </c>
      <c r="O556" t="str">
        <f>IF(B556=13,"S","N")</f>
        <v>N</v>
      </c>
    </row>
    <row r="557" spans="1:15" x14ac:dyDescent="0.2">
      <c r="A557" t="s">
        <v>9</v>
      </c>
      <c r="B557">
        <v>16</v>
      </c>
      <c r="C557" s="3">
        <v>43910</v>
      </c>
      <c r="D557" s="2">
        <v>1725</v>
      </c>
      <c r="E557">
        <v>76.09</v>
      </c>
      <c r="F557">
        <v>654</v>
      </c>
      <c r="G557">
        <v>71</v>
      </c>
      <c r="H557">
        <v>85</v>
      </c>
      <c r="I557" s="3"/>
      <c r="J557" t="str">
        <f>IF(C557&gt;DATE(2020,3,22),"Si","No")</f>
        <v>No</v>
      </c>
      <c r="K557" t="s">
        <v>55</v>
      </c>
      <c r="L557" t="str">
        <f>IF(C557&gt;DATE(2020,3,15),IF(C557&gt;DATE(2020,3,22),"Fuerte","Debil"),"No")</f>
        <v>Debil</v>
      </c>
      <c r="M557">
        <f>VLOOKUP(A557,Dias_Madrid!$A$1:$B$19,2,FALSE)</f>
        <v>3</v>
      </c>
      <c r="N557" t="str">
        <f>IF(C557&gt;DATE(2020,4,1),"Si","No")</f>
        <v>No</v>
      </c>
      <c r="O557" t="str">
        <f>IF(B557=13,"S","N")</f>
        <v>N</v>
      </c>
    </row>
    <row r="558" spans="1:15" x14ac:dyDescent="0.2">
      <c r="A558" t="s">
        <v>9</v>
      </c>
      <c r="B558">
        <v>16</v>
      </c>
      <c r="C558" s="3">
        <v>43911</v>
      </c>
      <c r="D558" s="2">
        <v>2097</v>
      </c>
      <c r="E558">
        <v>91.81</v>
      </c>
      <c r="F558">
        <v>988</v>
      </c>
      <c r="G558">
        <v>81</v>
      </c>
      <c r="H558">
        <v>97</v>
      </c>
      <c r="I558" s="3"/>
      <c r="J558" t="str">
        <f>IF(C558&gt;DATE(2020,3,22),"Si","No")</f>
        <v>No</v>
      </c>
      <c r="K558" t="s">
        <v>55</v>
      </c>
      <c r="L558" t="str">
        <f>IF(C558&gt;DATE(2020,3,15),IF(C558&gt;DATE(2020,3,22),"Fuerte","Debil"),"No")</f>
        <v>Debil</v>
      </c>
      <c r="M558">
        <f>VLOOKUP(A558,Dias_Madrid!$A$1:$B$19,2,FALSE)</f>
        <v>3</v>
      </c>
      <c r="N558" t="str">
        <f>IF(C558&gt;DATE(2020,4,1),"Si","No")</f>
        <v>No</v>
      </c>
      <c r="O558" t="str">
        <f>IF(B558=13,"S","N")</f>
        <v>N</v>
      </c>
    </row>
    <row r="559" spans="1:15" x14ac:dyDescent="0.2">
      <c r="A559" t="s">
        <v>9</v>
      </c>
      <c r="B559">
        <v>16</v>
      </c>
      <c r="C559" s="3">
        <v>43912</v>
      </c>
      <c r="D559" s="2">
        <v>2421</v>
      </c>
      <c r="E559">
        <v>102.91</v>
      </c>
      <c r="F559" s="2">
        <v>1252</v>
      </c>
      <c r="G559">
        <v>92</v>
      </c>
      <c r="H559">
        <v>120</v>
      </c>
      <c r="I559">
        <v>283</v>
      </c>
      <c r="J559" t="str">
        <f>IF(C559&gt;DATE(2020,3,22),"Si","No")</f>
        <v>No</v>
      </c>
      <c r="K559" t="s">
        <v>55</v>
      </c>
      <c r="L559" t="str">
        <f>IF(C559&gt;DATE(2020,3,15),IF(C559&gt;DATE(2020,3,22),"Fuerte","Debil"),"No")</f>
        <v>Debil</v>
      </c>
      <c r="M559">
        <f>VLOOKUP(A559,Dias_Madrid!$A$1:$B$19,2,FALSE)</f>
        <v>3</v>
      </c>
      <c r="N559" t="str">
        <f>IF(C559&gt;DATE(2020,4,1),"Si","No")</f>
        <v>No</v>
      </c>
      <c r="O559" t="str">
        <f>IF(B559=13,"S","N")</f>
        <v>N</v>
      </c>
    </row>
    <row r="560" spans="1:15" x14ac:dyDescent="0.2">
      <c r="A560" t="s">
        <v>9</v>
      </c>
      <c r="B560">
        <v>16</v>
      </c>
      <c r="C560" s="3">
        <v>43913</v>
      </c>
      <c r="D560" s="2">
        <v>2728</v>
      </c>
      <c r="E560">
        <v>114.73</v>
      </c>
      <c r="F560" s="2">
        <v>1425</v>
      </c>
      <c r="G560">
        <v>106</v>
      </c>
      <c r="H560">
        <v>133</v>
      </c>
      <c r="I560">
        <v>344</v>
      </c>
      <c r="J560" t="str">
        <f>IF(C560&gt;DATE(2020,3,22),"Si","No")</f>
        <v>Si</v>
      </c>
      <c r="K560" t="s">
        <v>55</v>
      </c>
      <c r="L560" t="str">
        <f>IF(C560&gt;DATE(2020,3,15),IF(C560&gt;DATE(2020,3,22),"Fuerte","Debil"),"No")</f>
        <v>Fuerte</v>
      </c>
      <c r="M560">
        <f>VLOOKUP(A560,Dias_Madrid!$A$1:$B$19,2,FALSE)</f>
        <v>3</v>
      </c>
      <c r="N560" t="str">
        <f>IF(C560&gt;DATE(2020,4,1),"Si","No")</f>
        <v>No</v>
      </c>
      <c r="O560" t="str">
        <f>IF(B560=13,"S","N")</f>
        <v>N</v>
      </c>
    </row>
    <row r="561" spans="1:15" x14ac:dyDescent="0.2">
      <c r="A561" t="s">
        <v>9</v>
      </c>
      <c r="B561">
        <v>16</v>
      </c>
      <c r="C561" s="3">
        <v>43914</v>
      </c>
      <c r="D561" s="2">
        <v>3271</v>
      </c>
      <c r="E561">
        <v>139.6</v>
      </c>
      <c r="F561" s="2">
        <v>1577</v>
      </c>
      <c r="G561">
        <v>119</v>
      </c>
      <c r="H561">
        <v>155</v>
      </c>
      <c r="I561">
        <v>466</v>
      </c>
      <c r="J561" t="str">
        <f>IF(C561&gt;DATE(2020,3,22),"Si","No")</f>
        <v>Si</v>
      </c>
      <c r="K561" t="s">
        <v>55</v>
      </c>
      <c r="L561" t="str">
        <f>IF(C561&gt;DATE(2020,3,15),IF(C561&gt;DATE(2020,3,22),"Fuerte","Debil"),"No")</f>
        <v>Fuerte</v>
      </c>
      <c r="M561">
        <f>VLOOKUP(A561,Dias_Madrid!$A$1:$B$19,2,FALSE)</f>
        <v>3</v>
      </c>
      <c r="N561" t="str">
        <f>IF(C561&gt;DATE(2020,4,1),"Si","No")</f>
        <v>No</v>
      </c>
      <c r="O561" t="str">
        <f>IF(B561=13,"S","N")</f>
        <v>N</v>
      </c>
    </row>
    <row r="562" spans="1:15" x14ac:dyDescent="0.2">
      <c r="A562" t="s">
        <v>9</v>
      </c>
      <c r="B562">
        <v>16</v>
      </c>
      <c r="C562" s="3">
        <v>43915</v>
      </c>
      <c r="D562" s="2">
        <v>3946</v>
      </c>
      <c r="E562">
        <v>164.99</v>
      </c>
      <c r="F562" s="2">
        <v>1907</v>
      </c>
      <c r="G562">
        <v>137</v>
      </c>
      <c r="H562">
        <v>180</v>
      </c>
      <c r="I562">
        <v>621</v>
      </c>
      <c r="J562" t="str">
        <f>IF(C562&gt;DATE(2020,3,22),"Si","No")</f>
        <v>Si</v>
      </c>
      <c r="K562" t="s">
        <v>55</v>
      </c>
      <c r="L562" t="str">
        <f>IF(C562&gt;DATE(2020,3,15),IF(C562&gt;DATE(2020,3,22),"Fuerte","Debil"),"No")</f>
        <v>Fuerte</v>
      </c>
      <c r="M562">
        <f>VLOOKUP(A562,Dias_Madrid!$A$1:$B$19,2,FALSE)</f>
        <v>3</v>
      </c>
      <c r="N562" t="str">
        <f>IF(C562&gt;DATE(2020,4,1),"Si","No")</f>
        <v>No</v>
      </c>
      <c r="O562" t="str">
        <f>IF(B562=13,"S","N")</f>
        <v>N</v>
      </c>
    </row>
    <row r="563" spans="1:15" x14ac:dyDescent="0.2">
      <c r="A563" t="s">
        <v>9</v>
      </c>
      <c r="B563">
        <v>16</v>
      </c>
      <c r="C563" s="3">
        <v>43916</v>
      </c>
      <c r="D563" s="2">
        <v>4601</v>
      </c>
      <c r="E563">
        <v>189.51</v>
      </c>
      <c r="F563" s="2">
        <v>2270</v>
      </c>
      <c r="G563">
        <v>154</v>
      </c>
      <c r="H563">
        <v>207</v>
      </c>
      <c r="I563">
        <v>814</v>
      </c>
      <c r="J563" t="str">
        <f>IF(C563&gt;DATE(2020,3,22),"Si","No")</f>
        <v>Si</v>
      </c>
      <c r="K563" t="s">
        <v>55</v>
      </c>
      <c r="L563" t="str">
        <f>IF(C563&gt;DATE(2020,3,15),IF(C563&gt;DATE(2020,3,22),"Fuerte","Debil"),"No")</f>
        <v>Fuerte</v>
      </c>
      <c r="M563">
        <f>VLOOKUP(A563,Dias_Madrid!$A$1:$B$19,2,FALSE)</f>
        <v>3</v>
      </c>
      <c r="N563" t="str">
        <f>IF(C563&gt;DATE(2020,4,1),"Si","No")</f>
        <v>No</v>
      </c>
      <c r="O563" t="str">
        <f>IF(B563=13,"S","N")</f>
        <v>N</v>
      </c>
    </row>
    <row r="564" spans="1:15" x14ac:dyDescent="0.2">
      <c r="A564" t="s">
        <v>9</v>
      </c>
      <c r="B564">
        <v>16</v>
      </c>
      <c r="C564" s="3">
        <v>43917</v>
      </c>
      <c r="D564" s="2">
        <v>5136</v>
      </c>
      <c r="E564">
        <v>209.03</v>
      </c>
      <c r="F564" s="2">
        <v>2612</v>
      </c>
      <c r="G564">
        <v>176</v>
      </c>
      <c r="H564">
        <v>221</v>
      </c>
      <c r="I564" s="2">
        <v>1023</v>
      </c>
      <c r="J564" t="str">
        <f>IF(C564&gt;DATE(2020,3,22),"Si","No")</f>
        <v>Si</v>
      </c>
      <c r="K564" t="s">
        <v>55</v>
      </c>
      <c r="L564" t="str">
        <f>IF(C564&gt;DATE(2020,3,15),IF(C564&gt;DATE(2020,3,22),"Fuerte","Debil"),"No")</f>
        <v>Fuerte</v>
      </c>
      <c r="M564">
        <f>VLOOKUP(A564,Dias_Madrid!$A$1:$B$19,2,FALSE)</f>
        <v>3</v>
      </c>
      <c r="N564" t="str">
        <f>IF(C564&gt;DATE(2020,4,1),"Si","No")</f>
        <v>No</v>
      </c>
      <c r="O564" t="str">
        <f>IF(B564=13,"S","N")</f>
        <v>N</v>
      </c>
    </row>
    <row r="565" spans="1:15" x14ac:dyDescent="0.2">
      <c r="A565" t="s">
        <v>9</v>
      </c>
      <c r="B565">
        <v>16</v>
      </c>
      <c r="C565" s="3">
        <v>43918</v>
      </c>
      <c r="D565" s="2">
        <v>5740</v>
      </c>
      <c r="E565">
        <v>231.45</v>
      </c>
      <c r="F565" s="2">
        <v>3106</v>
      </c>
      <c r="G565">
        <v>271</v>
      </c>
      <c r="H565">
        <v>265</v>
      </c>
      <c r="I565" s="2">
        <v>1503</v>
      </c>
      <c r="J565" t="str">
        <f>IF(C565&gt;DATE(2020,3,22),"Si","No")</f>
        <v>Si</v>
      </c>
      <c r="K565" t="s">
        <v>55</v>
      </c>
      <c r="L565" t="str">
        <f>IF(C565&gt;DATE(2020,3,15),IF(C565&gt;DATE(2020,3,22),"Fuerte","Debil"),"No")</f>
        <v>Fuerte</v>
      </c>
      <c r="M565">
        <f>VLOOKUP(A565,Dias_Madrid!$A$1:$B$19,2,FALSE)</f>
        <v>3</v>
      </c>
      <c r="N565" t="str">
        <f>IF(C565&gt;DATE(2020,4,1),"Si","No")</f>
        <v>No</v>
      </c>
      <c r="O565" t="str">
        <f>IF(B565=13,"S","N")</f>
        <v>N</v>
      </c>
    </row>
    <row r="566" spans="1:15" x14ac:dyDescent="0.2">
      <c r="A566" t="s">
        <v>9</v>
      </c>
      <c r="B566">
        <v>16</v>
      </c>
      <c r="C566" s="3">
        <v>43919</v>
      </c>
      <c r="D566" s="2">
        <v>6057</v>
      </c>
      <c r="E566">
        <v>245.81</v>
      </c>
      <c r="F566" s="2">
        <v>3427</v>
      </c>
      <c r="G566">
        <v>293</v>
      </c>
      <c r="H566">
        <v>297</v>
      </c>
      <c r="I566" s="2">
        <v>1646</v>
      </c>
      <c r="J566" t="str">
        <f>IF(C566&gt;DATE(2020,3,22),"Si","No")</f>
        <v>Si</v>
      </c>
      <c r="K566" t="s">
        <v>55</v>
      </c>
      <c r="L566" t="str">
        <f>IF(C566&gt;DATE(2020,3,15),IF(C566&gt;DATE(2020,3,22),"Fuerte","Debil"),"No")</f>
        <v>Fuerte</v>
      </c>
      <c r="M566">
        <f>VLOOKUP(A566,Dias_Madrid!$A$1:$B$19,2,FALSE)</f>
        <v>3</v>
      </c>
      <c r="N566" t="str">
        <f>IF(C566&gt;DATE(2020,4,1),"Si","No")</f>
        <v>No</v>
      </c>
      <c r="O566" t="str">
        <f>IF(B566=13,"S","N")</f>
        <v>N</v>
      </c>
    </row>
    <row r="567" spans="1:15" x14ac:dyDescent="0.2">
      <c r="A567" t="s">
        <v>9</v>
      </c>
      <c r="B567">
        <v>16</v>
      </c>
      <c r="C567" s="3">
        <v>43920</v>
      </c>
      <c r="D567" s="2">
        <v>6320</v>
      </c>
      <c r="E567" s="2">
        <v>251.61</v>
      </c>
      <c r="F567" s="2">
        <v>3594</v>
      </c>
      <c r="G567" s="2">
        <v>307</v>
      </c>
      <c r="H567">
        <v>325</v>
      </c>
      <c r="I567" s="2">
        <v>1796</v>
      </c>
      <c r="J567" t="str">
        <f>IF(C567&gt;DATE(2020,3,22),"Si","No")</f>
        <v>Si</v>
      </c>
      <c r="K567" t="s">
        <v>55</v>
      </c>
      <c r="L567" t="str">
        <f>IF(C567&gt;DATE(2020,3,15),IF(C567&gt;DATE(2020,3,22),"Fuerte","Debil"),"No")</f>
        <v>Fuerte</v>
      </c>
      <c r="M567">
        <f>VLOOKUP(A567,Dias_Madrid!$A$1:$B$19,2,FALSE)</f>
        <v>3</v>
      </c>
      <c r="N567" t="str">
        <f>IF(C567&gt;DATE(2020,4,1),"Si","No")</f>
        <v>No</v>
      </c>
      <c r="O567" t="str">
        <f>IF(B567=13,"S","N")</f>
        <v>N</v>
      </c>
    </row>
    <row r="568" spans="1:15" x14ac:dyDescent="0.2">
      <c r="A568" t="s">
        <v>9</v>
      </c>
      <c r="B568">
        <v>16</v>
      </c>
      <c r="C568" s="3">
        <v>43921</v>
      </c>
      <c r="D568" s="2">
        <v>6838</v>
      </c>
      <c r="E568">
        <v>265.64999999999998</v>
      </c>
      <c r="F568" s="2">
        <v>3806</v>
      </c>
      <c r="G568">
        <v>324</v>
      </c>
      <c r="H568">
        <v>369</v>
      </c>
      <c r="I568" s="2">
        <v>2165</v>
      </c>
      <c r="J568" t="str">
        <f>IF(C568&gt;DATE(2020,3,22),"Si","No")</f>
        <v>Si</v>
      </c>
      <c r="K568" t="s">
        <v>55</v>
      </c>
      <c r="L568" t="str">
        <f>IF(C568&gt;DATE(2020,3,15),IF(C568&gt;DATE(2020,3,22),"Fuerte","Debil"),"No")</f>
        <v>Fuerte</v>
      </c>
      <c r="M568">
        <f>VLOOKUP(A568,Dias_Madrid!$A$1:$B$19,2,FALSE)</f>
        <v>3</v>
      </c>
      <c r="N568" t="str">
        <f>IF(C568&gt;DATE(2020,4,1),"Si","No")</f>
        <v>No</v>
      </c>
      <c r="O568" t="str">
        <f>IF(B568=13,"S","N")</f>
        <v>N</v>
      </c>
    </row>
    <row r="569" spans="1:15" x14ac:dyDescent="0.2">
      <c r="A569" t="s">
        <v>9</v>
      </c>
      <c r="B569">
        <v>16</v>
      </c>
      <c r="C569" s="3">
        <v>43922</v>
      </c>
      <c r="D569" s="2">
        <v>7317</v>
      </c>
      <c r="E569">
        <v>277.52</v>
      </c>
      <c r="F569" s="2">
        <v>4087</v>
      </c>
      <c r="G569">
        <v>344</v>
      </c>
      <c r="H569" s="2">
        <v>412</v>
      </c>
      <c r="I569" s="2">
        <v>2490</v>
      </c>
      <c r="J569" t="str">
        <f>IF(C569&gt;DATE(2020,3,22),"Si","No")</f>
        <v>Si</v>
      </c>
      <c r="K569" t="s">
        <v>55</v>
      </c>
      <c r="L569" t="str">
        <f>IF(C569&gt;DATE(2020,3,15),IF(C569&gt;DATE(2020,3,22),"Fuerte","Debil"),"No")</f>
        <v>Fuerte</v>
      </c>
      <c r="M569">
        <f>VLOOKUP(A569,Dias_Madrid!$A$1:$B$19,2,FALSE)</f>
        <v>3</v>
      </c>
      <c r="N569" t="str">
        <f>IF(C569&gt;DATE(2020,4,1),"Si","No")</f>
        <v>No</v>
      </c>
      <c r="O569" t="str">
        <f>IF(B569=13,"S","N")</f>
        <v>N</v>
      </c>
    </row>
    <row r="570" spans="1:15" x14ac:dyDescent="0.2">
      <c r="A570" t="s">
        <v>9</v>
      </c>
      <c r="B570">
        <v>16</v>
      </c>
      <c r="C570" s="3">
        <v>43923</v>
      </c>
      <c r="D570" s="2">
        <v>7827</v>
      </c>
      <c r="E570">
        <v>288.16000000000003</v>
      </c>
      <c r="F570" s="2">
        <v>4283</v>
      </c>
      <c r="G570">
        <v>363</v>
      </c>
      <c r="H570" s="2">
        <v>444</v>
      </c>
      <c r="I570" s="2">
        <v>2809</v>
      </c>
      <c r="J570" t="str">
        <f>IF(C570&gt;DATE(2020,3,22),"Si","No")</f>
        <v>Si</v>
      </c>
      <c r="K570" t="s">
        <v>55</v>
      </c>
      <c r="L570" t="str">
        <f>IF(C570&gt;DATE(2020,3,15),IF(C570&gt;DATE(2020,3,22),"Fuerte","Debil"),"No")</f>
        <v>Fuerte</v>
      </c>
      <c r="M570">
        <f>VLOOKUP(A570,Dias_Madrid!$A$1:$B$19,2,FALSE)</f>
        <v>3</v>
      </c>
      <c r="N570" t="str">
        <f>IF(C570&gt;DATE(2020,4,1),"Si","No")</f>
        <v>Si</v>
      </c>
      <c r="O570" t="str">
        <f>IF(B570=13,"S","N")</f>
        <v>N</v>
      </c>
    </row>
    <row r="571" spans="1:15" x14ac:dyDescent="0.2">
      <c r="A571" s="18" t="s">
        <v>9</v>
      </c>
      <c r="B571" s="18">
        <v>16</v>
      </c>
      <c r="C571" s="3">
        <v>43924</v>
      </c>
      <c r="D571" s="19">
        <v>8187</v>
      </c>
      <c r="E571" s="18">
        <v>292.7</v>
      </c>
      <c r="F571" s="19">
        <v>4522</v>
      </c>
      <c r="G571" s="18">
        <v>377</v>
      </c>
      <c r="H571" s="19">
        <v>477</v>
      </c>
      <c r="I571" s="19">
        <v>3098</v>
      </c>
      <c r="J571" t="str">
        <f>IF(C571&gt;DATE(2020,3,22),"Si","No")</f>
        <v>Si</v>
      </c>
      <c r="K571" t="s">
        <v>55</v>
      </c>
      <c r="L571" t="str">
        <f>IF(C571&gt;DATE(2020,3,15),IF(C571&gt;DATE(2020,3,22),"Fuerte","Debil"),"No")</f>
        <v>Fuerte</v>
      </c>
      <c r="M571">
        <f>VLOOKUP(A571,Dias_Madrid!$A$1:$B$19,2,FALSE)</f>
        <v>3</v>
      </c>
      <c r="N571" t="str">
        <f>IF(C571&gt;DATE(2020,4,1),"Si","No")</f>
        <v>Si</v>
      </c>
      <c r="O571" t="str">
        <f>IF(B571=13,"S","N")</f>
        <v>N</v>
      </c>
    </row>
    <row r="572" spans="1:15" x14ac:dyDescent="0.2">
      <c r="A572" t="s">
        <v>9</v>
      </c>
      <c r="B572">
        <v>16</v>
      </c>
      <c r="C572" s="3">
        <v>43925</v>
      </c>
      <c r="D572" s="2">
        <v>8628</v>
      </c>
      <c r="E572">
        <v>295.82</v>
      </c>
      <c r="F572" s="2">
        <v>4666</v>
      </c>
      <c r="G572">
        <v>404</v>
      </c>
      <c r="H572" s="2">
        <v>515</v>
      </c>
      <c r="I572" s="2">
        <v>3405</v>
      </c>
      <c r="J572" t="str">
        <f>IF(C572&gt;DATE(2020,3,22),"Si","No")</f>
        <v>Si</v>
      </c>
      <c r="K572" t="s">
        <v>55</v>
      </c>
      <c r="L572" t="str">
        <f>IF(C572&gt;DATE(2020,3,15),IF(C572&gt;DATE(2020,3,22),"Fuerte","Debil"),"No")</f>
        <v>Fuerte</v>
      </c>
      <c r="M572">
        <f>VLOOKUP(A572,Dias_Madrid!$A$1:$B$19,2,FALSE)</f>
        <v>3</v>
      </c>
      <c r="N572" t="str">
        <f>IF(C572&gt;DATE(2020,4,1),"Si","No")</f>
        <v>Si</v>
      </c>
      <c r="O572" t="str">
        <f>IF(B572=13,"S","N")</f>
        <v>N</v>
      </c>
    </row>
    <row r="573" spans="1:15" x14ac:dyDescent="0.2">
      <c r="A573" t="s">
        <v>9</v>
      </c>
      <c r="B573">
        <v>16</v>
      </c>
      <c r="C573" s="3">
        <v>43926</v>
      </c>
      <c r="D573" s="2">
        <v>8810</v>
      </c>
      <c r="E573" s="2">
        <v>289.39</v>
      </c>
      <c r="F573" s="2">
        <v>4794</v>
      </c>
      <c r="G573">
        <v>410</v>
      </c>
      <c r="H573">
        <v>548</v>
      </c>
      <c r="I573" s="2">
        <v>3568</v>
      </c>
      <c r="J573" t="str">
        <f>IF(C573&gt;DATE(2020,3,22),"Si","No")</f>
        <v>Si</v>
      </c>
      <c r="K573" t="s">
        <v>55</v>
      </c>
      <c r="L573" t="str">
        <f>IF(C573&gt;DATE(2020,3,15),IF(C573&gt;DATE(2020,3,22),"Fuerte","Debil"),"No")</f>
        <v>Fuerte</v>
      </c>
      <c r="M573">
        <f>VLOOKUP(A573,Dias_Madrid!$A$1:$B$19,2,FALSE)</f>
        <v>3</v>
      </c>
      <c r="N573" t="str">
        <f>IF(C573&gt;DATE(2020,4,1),"Si","No")</f>
        <v>Si</v>
      </c>
      <c r="O573" t="str">
        <f>IF(B573=13,"S","N")</f>
        <v>N</v>
      </c>
    </row>
    <row r="574" spans="1:15" x14ac:dyDescent="0.2">
      <c r="A574" t="s">
        <v>9</v>
      </c>
      <c r="B574">
        <v>16</v>
      </c>
      <c r="C574" s="3">
        <v>43927</v>
      </c>
      <c r="D574" s="2">
        <v>9021</v>
      </c>
      <c r="E574" s="2">
        <v>285.04000000000002</v>
      </c>
      <c r="F574" s="2">
        <v>4856</v>
      </c>
      <c r="G574">
        <v>417</v>
      </c>
      <c r="H574">
        <v>586</v>
      </c>
      <c r="I574" s="2">
        <v>3728</v>
      </c>
      <c r="J574" t="str">
        <f>IF(C574&gt;DATE(2020,3,22),"Si","No")</f>
        <v>Si</v>
      </c>
      <c r="K574" t="s">
        <v>55</v>
      </c>
      <c r="L574" t="str">
        <f>IF(C574&gt;DATE(2020,3,15),IF(C574&gt;DATE(2020,3,22),"Fuerte","Debil"),"No")</f>
        <v>Fuerte</v>
      </c>
      <c r="M574">
        <f>VLOOKUP(A574,Dias_Madrid!$A$1:$B$19,2,FALSE)</f>
        <v>3</v>
      </c>
      <c r="N574" t="str">
        <f>IF(C574&gt;DATE(2020,4,1),"Si","No")</f>
        <v>Si</v>
      </c>
      <c r="O574" t="str">
        <f>IF(B574=13,"S","N")</f>
        <v>N</v>
      </c>
    </row>
    <row r="575" spans="1:15" x14ac:dyDescent="0.2">
      <c r="A575" t="s">
        <v>9</v>
      </c>
      <c r="B575">
        <v>16</v>
      </c>
      <c r="C575" s="3">
        <v>43928</v>
      </c>
      <c r="D575" s="2">
        <v>9452</v>
      </c>
      <c r="E575" s="2">
        <v>279.95999999999998</v>
      </c>
      <c r="F575" s="2">
        <v>4982</v>
      </c>
      <c r="G575">
        <v>430</v>
      </c>
      <c r="H575">
        <v>635</v>
      </c>
      <c r="I575" s="2">
        <v>4151</v>
      </c>
      <c r="J575" t="str">
        <f>IF(C575&gt;DATE(2020,3,22),"Si","No")</f>
        <v>Si</v>
      </c>
      <c r="K575" t="s">
        <v>55</v>
      </c>
      <c r="L575" t="str">
        <f>IF(C575&gt;DATE(2020,3,15),IF(C575&gt;DATE(2020,3,22),"Fuerte","Debil"),"No")</f>
        <v>Fuerte</v>
      </c>
      <c r="M575">
        <f>VLOOKUP(A575,Dias_Madrid!$A$1:$B$19,2,FALSE)</f>
        <v>3</v>
      </c>
      <c r="N575" t="str">
        <f>IF(C575&gt;DATE(2020,4,1),"Si","No")</f>
        <v>Si</v>
      </c>
      <c r="O575" t="str">
        <f>IF(B575=13,"S","N")</f>
        <v>N</v>
      </c>
    </row>
    <row r="576" spans="1:15" x14ac:dyDescent="0.2">
      <c r="A576" t="s">
        <v>9</v>
      </c>
      <c r="B576">
        <v>16</v>
      </c>
      <c r="C576" s="3">
        <v>43929</v>
      </c>
      <c r="D576" s="2">
        <v>9806</v>
      </c>
      <c r="E576" s="2">
        <v>265.43</v>
      </c>
      <c r="F576" s="2">
        <v>5130</v>
      </c>
      <c r="G576">
        <v>433</v>
      </c>
      <c r="H576">
        <v>689</v>
      </c>
      <c r="I576" s="2">
        <v>4514</v>
      </c>
      <c r="J576" t="str">
        <f>IF(C576&gt;DATE(2020,3,22),"Si","No")</f>
        <v>Si</v>
      </c>
      <c r="K576" t="s">
        <v>55</v>
      </c>
      <c r="L576" t="str">
        <f>IF(C576&gt;DATE(2020,3,15),IF(C576&gt;DATE(2020,3,22),"Fuerte","Debil"),"No")</f>
        <v>Fuerte</v>
      </c>
      <c r="M576">
        <f>VLOOKUP(A576,Dias_Madrid!$A$1:$B$19,2,FALSE)</f>
        <v>3</v>
      </c>
      <c r="N576" t="str">
        <f>IF(C576&gt;DATE(2020,4,1),"Si","No")</f>
        <v>Si</v>
      </c>
      <c r="O576" t="str">
        <f>IF(B576=13,"S","N")</f>
        <v>N</v>
      </c>
    </row>
    <row r="577" spans="1:15" x14ac:dyDescent="0.2">
      <c r="A577" t="s">
        <v>9</v>
      </c>
      <c r="B577">
        <v>16</v>
      </c>
      <c r="C577" s="3">
        <v>43930</v>
      </c>
      <c r="D577" s="2">
        <v>10103</v>
      </c>
      <c r="E577" s="2">
        <v>249.21</v>
      </c>
      <c r="F577" s="2">
        <v>5290</v>
      </c>
      <c r="G577">
        <v>442</v>
      </c>
      <c r="H577">
        <v>729</v>
      </c>
      <c r="I577" s="2">
        <v>4680</v>
      </c>
      <c r="J577" t="str">
        <f>IF(C577&gt;DATE(2020,3,22),"Si","No")</f>
        <v>Si</v>
      </c>
      <c r="K577" t="s">
        <v>55</v>
      </c>
      <c r="L577" t="str">
        <f>IF(C577&gt;DATE(2020,3,15),IF(C577&gt;DATE(2020,3,22),"Fuerte","Debil"),"No")</f>
        <v>Fuerte</v>
      </c>
      <c r="M577">
        <f>VLOOKUP(A577,Dias_Madrid!$A$1:$B$19,2,FALSE)</f>
        <v>3</v>
      </c>
      <c r="N577" t="str">
        <f>IF(C577&gt;DATE(2020,4,1),"Si","No")</f>
        <v>Si</v>
      </c>
      <c r="O577" t="str">
        <f>IF(B577=13,"S","N")</f>
        <v>N</v>
      </c>
    </row>
    <row r="578" spans="1:15" x14ac:dyDescent="0.2">
      <c r="A578" s="8" t="s">
        <v>19</v>
      </c>
      <c r="B578">
        <v>17</v>
      </c>
      <c r="C578" s="3">
        <v>43895</v>
      </c>
      <c r="D578">
        <v>7</v>
      </c>
      <c r="E578">
        <v>2.21</v>
      </c>
      <c r="G578">
        <v>0</v>
      </c>
      <c r="H578">
        <v>0</v>
      </c>
      <c r="I578" s="3"/>
      <c r="J578" t="str">
        <f>IF(C578&gt;DATE(2020,3,22),"Si","No")</f>
        <v>No</v>
      </c>
      <c r="K578" t="s">
        <v>55</v>
      </c>
      <c r="L578" t="str">
        <f>IF(C578&gt;DATE(2020,3,15),IF(C578&gt;DATE(2020,3,22),"Fuerte","Debil"),"No")</f>
        <v>No</v>
      </c>
      <c r="M578">
        <f>VLOOKUP(A578,Dias_Madrid!$A$1:$B$19,2,FALSE)</f>
        <v>0</v>
      </c>
      <c r="N578" t="str">
        <f>IF(C578&gt;DATE(2020,4,1),"Si","No")</f>
        <v>No</v>
      </c>
      <c r="O578" t="str">
        <f>IF(B578=13,"S","N")</f>
        <v>N</v>
      </c>
    </row>
    <row r="579" spans="1:15" x14ac:dyDescent="0.2">
      <c r="A579" s="8" t="s">
        <v>19</v>
      </c>
      <c r="B579">
        <v>17</v>
      </c>
      <c r="C579" s="3">
        <v>43896</v>
      </c>
      <c r="D579">
        <v>11</v>
      </c>
      <c r="E579">
        <v>3.47</v>
      </c>
      <c r="G579">
        <v>0</v>
      </c>
      <c r="H579">
        <v>0</v>
      </c>
      <c r="I579" s="3"/>
      <c r="J579" t="str">
        <f>IF(C579&gt;DATE(2020,3,22),"Si","No")</f>
        <v>No</v>
      </c>
      <c r="K579" t="s">
        <v>55</v>
      </c>
      <c r="L579" t="str">
        <f>IF(C579&gt;DATE(2020,3,15),IF(C579&gt;DATE(2020,3,22),"Fuerte","Debil"),"No")</f>
        <v>No</v>
      </c>
      <c r="M579">
        <f>VLOOKUP(A579,Dias_Madrid!$A$1:$B$19,2,FALSE)</f>
        <v>0</v>
      </c>
      <c r="N579" t="str">
        <f>IF(C579&gt;DATE(2020,4,1),"Si","No")</f>
        <v>No</v>
      </c>
      <c r="O579" t="str">
        <f>IF(B579=13,"S","N")</f>
        <v>N</v>
      </c>
    </row>
    <row r="580" spans="1:15" x14ac:dyDescent="0.2">
      <c r="A580" s="8" t="s">
        <v>19</v>
      </c>
      <c r="B580">
        <v>17</v>
      </c>
      <c r="C580" s="3">
        <v>43897</v>
      </c>
      <c r="D580">
        <v>29</v>
      </c>
      <c r="E580">
        <v>9.15</v>
      </c>
      <c r="G580">
        <v>0</v>
      </c>
      <c r="H580">
        <v>0</v>
      </c>
      <c r="I580" s="3"/>
      <c r="J580" t="str">
        <f>IF(C580&gt;DATE(2020,3,22),"Si","No")</f>
        <v>No</v>
      </c>
      <c r="K580" t="s">
        <v>55</v>
      </c>
      <c r="L580" t="str">
        <f>IF(C580&gt;DATE(2020,3,15),IF(C580&gt;DATE(2020,3,22),"Fuerte","Debil"),"No")</f>
        <v>No</v>
      </c>
      <c r="M580">
        <f>VLOOKUP(A580,Dias_Madrid!$A$1:$B$19,2,FALSE)</f>
        <v>0</v>
      </c>
      <c r="N580" t="str">
        <f>IF(C580&gt;DATE(2020,4,1),"Si","No")</f>
        <v>No</v>
      </c>
      <c r="O580" t="str">
        <f>IF(B580=13,"S","N")</f>
        <v>N</v>
      </c>
    </row>
    <row r="581" spans="1:15" x14ac:dyDescent="0.2">
      <c r="A581" s="8" t="s">
        <v>19</v>
      </c>
      <c r="B581">
        <v>17</v>
      </c>
      <c r="C581" s="3">
        <v>43898</v>
      </c>
      <c r="D581">
        <v>81</v>
      </c>
      <c r="E581">
        <v>25.57</v>
      </c>
      <c r="G581">
        <v>1</v>
      </c>
      <c r="H581">
        <v>0</v>
      </c>
      <c r="I581" s="3"/>
      <c r="J581" t="str">
        <f>IF(C581&gt;DATE(2020,3,22),"Si","No")</f>
        <v>No</v>
      </c>
      <c r="K581" t="s">
        <v>55</v>
      </c>
      <c r="L581" t="str">
        <f>IF(C581&gt;DATE(2020,3,15),IF(C581&gt;DATE(2020,3,22),"Fuerte","Debil"),"No")</f>
        <v>No</v>
      </c>
      <c r="M581">
        <f>VLOOKUP(A581,Dias_Madrid!$A$1:$B$19,2,FALSE)</f>
        <v>0</v>
      </c>
      <c r="N581" t="str">
        <f>IF(C581&gt;DATE(2020,4,1),"Si","No")</f>
        <v>No</v>
      </c>
      <c r="O581" t="str">
        <f>IF(B581=13,"S","N")</f>
        <v>N</v>
      </c>
    </row>
    <row r="582" spans="1:15" x14ac:dyDescent="0.2">
      <c r="A582" s="8" t="s">
        <v>19</v>
      </c>
      <c r="B582">
        <v>17</v>
      </c>
      <c r="C582" s="3">
        <v>43899</v>
      </c>
      <c r="D582">
        <v>144</v>
      </c>
      <c r="E582">
        <v>45.45</v>
      </c>
      <c r="G582">
        <v>1</v>
      </c>
      <c r="H582">
        <v>1</v>
      </c>
      <c r="I582" s="3"/>
      <c r="J582" t="str">
        <f>IF(C582&gt;DATE(2020,3,22),"Si","No")</f>
        <v>No</v>
      </c>
      <c r="K582" t="s">
        <v>55</v>
      </c>
      <c r="L582" t="str">
        <f>IF(C582&gt;DATE(2020,3,15),IF(C582&gt;DATE(2020,3,22),"Fuerte","Debil"),"No")</f>
        <v>No</v>
      </c>
      <c r="M582">
        <f>VLOOKUP(A582,Dias_Madrid!$A$1:$B$19,2,FALSE)</f>
        <v>0</v>
      </c>
      <c r="N582" t="str">
        <f>IF(C582&gt;DATE(2020,4,1),"Si","No")</f>
        <v>No</v>
      </c>
      <c r="O582" t="str">
        <f>IF(B582=13,"S","N")</f>
        <v>N</v>
      </c>
    </row>
    <row r="583" spans="1:15" x14ac:dyDescent="0.2">
      <c r="A583" s="8" t="s">
        <v>19</v>
      </c>
      <c r="B583">
        <v>17</v>
      </c>
      <c r="C583" s="3">
        <v>43900</v>
      </c>
      <c r="D583" s="9">
        <v>179</v>
      </c>
      <c r="E583">
        <v>56.5</v>
      </c>
      <c r="G583" s="9">
        <v>1</v>
      </c>
      <c r="H583" s="9">
        <v>2</v>
      </c>
      <c r="I583" s="3"/>
      <c r="J583" t="str">
        <f>IF(C583&gt;DATE(2020,3,22),"Si","No")</f>
        <v>No</v>
      </c>
      <c r="K583" t="s">
        <v>55</v>
      </c>
      <c r="L583" t="str">
        <f>IF(C583&gt;DATE(2020,3,15),IF(C583&gt;DATE(2020,3,22),"Fuerte","Debil"),"No")</f>
        <v>No</v>
      </c>
      <c r="M583">
        <f>VLOOKUP(A583,Dias_Madrid!$A$1:$B$19,2,FALSE)</f>
        <v>0</v>
      </c>
      <c r="N583" t="str">
        <f>IF(C583&gt;DATE(2020,4,1),"Si","No")</f>
        <v>No</v>
      </c>
      <c r="O583" t="str">
        <f>IF(B583=13,"S","N")</f>
        <v>N</v>
      </c>
    </row>
    <row r="584" spans="1:15" x14ac:dyDescent="0.2">
      <c r="A584" s="8" t="s">
        <v>19</v>
      </c>
      <c r="B584">
        <v>17</v>
      </c>
      <c r="C584" s="3">
        <v>43901</v>
      </c>
      <c r="D584" s="9">
        <v>205</v>
      </c>
      <c r="E584">
        <v>64.709999999999994</v>
      </c>
      <c r="G584" s="9">
        <v>1</v>
      </c>
      <c r="H584" s="9">
        <v>2</v>
      </c>
      <c r="I584" s="3"/>
      <c r="J584" t="str">
        <f>IF(C584&gt;DATE(2020,3,22),"Si","No")</f>
        <v>No</v>
      </c>
      <c r="K584" t="s">
        <v>55</v>
      </c>
      <c r="L584" t="str">
        <f>IF(C584&gt;DATE(2020,3,15),IF(C584&gt;DATE(2020,3,22),"Fuerte","Debil"),"No")</f>
        <v>No</v>
      </c>
      <c r="M584">
        <f>VLOOKUP(A584,Dias_Madrid!$A$1:$B$19,2,FALSE)</f>
        <v>0</v>
      </c>
      <c r="N584" t="str">
        <f>IF(C584&gt;DATE(2020,4,1),"Si","No")</f>
        <v>No</v>
      </c>
      <c r="O584" t="str">
        <f>IF(B584=13,"S","N")</f>
        <v>N</v>
      </c>
    </row>
    <row r="585" spans="1:15" x14ac:dyDescent="0.2">
      <c r="A585" s="8" t="s">
        <v>19</v>
      </c>
      <c r="B585">
        <v>17</v>
      </c>
      <c r="C585" s="3">
        <v>43902</v>
      </c>
      <c r="D585" s="9">
        <v>243</v>
      </c>
      <c r="E585">
        <v>76.709999999999994</v>
      </c>
      <c r="G585" s="9">
        <v>2</v>
      </c>
      <c r="H585" s="9">
        <v>2</v>
      </c>
      <c r="I585" s="3"/>
      <c r="J585" t="str">
        <f>IF(C585&gt;DATE(2020,3,22),"Si","No")</f>
        <v>No</v>
      </c>
      <c r="K585" t="s">
        <v>55</v>
      </c>
      <c r="L585" t="str">
        <f>IF(C585&gt;DATE(2020,3,15),IF(C585&gt;DATE(2020,3,22),"Fuerte","Debil"),"No")</f>
        <v>No</v>
      </c>
      <c r="M585">
        <f>VLOOKUP(A585,Dias_Madrid!$A$1:$B$19,2,FALSE)</f>
        <v>0</v>
      </c>
      <c r="N585" t="str">
        <f>IF(C585&gt;DATE(2020,4,1),"Si","No")</f>
        <v>No</v>
      </c>
      <c r="O585" t="str">
        <f>IF(B585=13,"S","N")</f>
        <v>N</v>
      </c>
    </row>
    <row r="586" spans="1:15" x14ac:dyDescent="0.2">
      <c r="A586" s="8" t="s">
        <v>19</v>
      </c>
      <c r="B586">
        <v>17</v>
      </c>
      <c r="C586" s="3">
        <v>43903</v>
      </c>
      <c r="D586" s="9">
        <v>278</v>
      </c>
      <c r="G586" s="9"/>
      <c r="H586" s="9">
        <v>3</v>
      </c>
      <c r="I586" s="3"/>
      <c r="J586" t="str">
        <f>IF(C586&gt;DATE(2020,3,22),"Si","No")</f>
        <v>No</v>
      </c>
      <c r="K586" t="s">
        <v>55</v>
      </c>
      <c r="L586" t="str">
        <f>IF(C586&gt;DATE(2020,3,15),IF(C586&gt;DATE(2020,3,22),"Fuerte","Debil"),"No")</f>
        <v>No</v>
      </c>
      <c r="M586">
        <f>VLOOKUP(A586,Dias_Madrid!$A$1:$B$19,2,FALSE)</f>
        <v>0</v>
      </c>
      <c r="N586" t="str">
        <f>IF(C586&gt;DATE(2020,4,1),"Si","No")</f>
        <v>No</v>
      </c>
      <c r="O586" t="str">
        <f>IF(B586=13,"S","N")</f>
        <v>N</v>
      </c>
    </row>
    <row r="587" spans="1:15" x14ac:dyDescent="0.2">
      <c r="A587" s="8" t="s">
        <v>19</v>
      </c>
      <c r="B587">
        <v>17</v>
      </c>
      <c r="C587" s="3">
        <v>43904</v>
      </c>
      <c r="D587" s="9">
        <v>300</v>
      </c>
      <c r="G587" s="9"/>
      <c r="H587" s="9">
        <v>3</v>
      </c>
      <c r="I587" s="3"/>
      <c r="J587" t="str">
        <f>IF(C587&gt;DATE(2020,3,22),"Si","No")</f>
        <v>No</v>
      </c>
      <c r="K587" t="s">
        <v>55</v>
      </c>
      <c r="L587" t="str">
        <f>IF(C587&gt;DATE(2020,3,15),IF(C587&gt;DATE(2020,3,22),"Fuerte","Debil"),"No")</f>
        <v>No</v>
      </c>
      <c r="M587">
        <f>VLOOKUP(A587,Dias_Madrid!$A$1:$B$19,2,FALSE)</f>
        <v>0</v>
      </c>
      <c r="N587" t="str">
        <f>IF(C587&gt;DATE(2020,4,1),"Si","No")</f>
        <v>No</v>
      </c>
      <c r="O587" t="str">
        <f>IF(B587=13,"S","N")</f>
        <v>N</v>
      </c>
    </row>
    <row r="588" spans="1:15" x14ac:dyDescent="0.2">
      <c r="A588" s="8" t="s">
        <v>19</v>
      </c>
      <c r="B588">
        <v>17</v>
      </c>
      <c r="C588" s="3">
        <v>43905</v>
      </c>
      <c r="D588" s="11">
        <v>312</v>
      </c>
      <c r="E588">
        <v>98.17</v>
      </c>
      <c r="G588" s="9">
        <v>13</v>
      </c>
      <c r="H588" s="9">
        <v>4</v>
      </c>
      <c r="I588" s="3"/>
      <c r="J588" t="str">
        <f>IF(C588&gt;DATE(2020,3,22),"Si","No")</f>
        <v>No</v>
      </c>
      <c r="K588" t="s">
        <v>55</v>
      </c>
      <c r="L588" t="str">
        <f>IF(C588&gt;DATE(2020,3,15),IF(C588&gt;DATE(2020,3,22),"Fuerte","Debil"),"No")</f>
        <v>No</v>
      </c>
      <c r="M588">
        <f>VLOOKUP(A588,Dias_Madrid!$A$1:$B$19,2,FALSE)</f>
        <v>0</v>
      </c>
      <c r="N588" t="str">
        <f>IF(C588&gt;DATE(2020,4,1),"Si","No")</f>
        <v>No</v>
      </c>
      <c r="O588" t="str">
        <f>IF(B588=13,"S","N")</f>
        <v>N</v>
      </c>
    </row>
    <row r="589" spans="1:15" x14ac:dyDescent="0.2">
      <c r="A589" s="8" t="s">
        <v>19</v>
      </c>
      <c r="B589">
        <v>17</v>
      </c>
      <c r="C589" s="3">
        <v>43906</v>
      </c>
      <c r="D589" s="9">
        <v>355</v>
      </c>
      <c r="E589">
        <v>111.11</v>
      </c>
      <c r="G589" s="9">
        <v>13</v>
      </c>
      <c r="H589" s="9">
        <v>5</v>
      </c>
      <c r="I589" s="3"/>
      <c r="J589" t="str">
        <f>IF(C589&gt;DATE(2020,3,22),"Si","No")</f>
        <v>No</v>
      </c>
      <c r="K589" t="s">
        <v>55</v>
      </c>
      <c r="L589" t="str">
        <f>IF(C589&gt;DATE(2020,3,15),IF(C589&gt;DATE(2020,3,22),"Fuerte","Debil"),"No")</f>
        <v>Debil</v>
      </c>
      <c r="M589">
        <f>VLOOKUP(A589,Dias_Madrid!$A$1:$B$19,2,FALSE)</f>
        <v>0</v>
      </c>
      <c r="N589" t="str">
        <f>IF(C589&gt;DATE(2020,4,1),"Si","No")</f>
        <v>No</v>
      </c>
      <c r="O589" t="str">
        <f>IF(B589=13,"S","N")</f>
        <v>N</v>
      </c>
    </row>
    <row r="590" spans="1:15" x14ac:dyDescent="0.2">
      <c r="A590" s="8" t="s">
        <v>19</v>
      </c>
      <c r="B590">
        <v>17</v>
      </c>
      <c r="C590" s="3">
        <v>43907</v>
      </c>
      <c r="D590" s="9">
        <v>419</v>
      </c>
      <c r="E590">
        <v>130.05000000000001</v>
      </c>
      <c r="G590" s="9">
        <v>13</v>
      </c>
      <c r="H590" s="9">
        <v>5</v>
      </c>
      <c r="I590" s="3"/>
      <c r="J590" t="str">
        <f>IF(C590&gt;DATE(2020,3,22),"Si","No")</f>
        <v>No</v>
      </c>
      <c r="K590" t="s">
        <v>55</v>
      </c>
      <c r="L590" t="str">
        <f>IF(C590&gt;DATE(2020,3,15),IF(C590&gt;DATE(2020,3,22),"Fuerte","Debil"),"No")</f>
        <v>Debil</v>
      </c>
      <c r="M590">
        <f>VLOOKUP(A590,Dias_Madrid!$A$1:$B$19,2,FALSE)</f>
        <v>0</v>
      </c>
      <c r="N590" t="str">
        <f>IF(C590&gt;DATE(2020,4,1),"Si","No")</f>
        <v>No</v>
      </c>
      <c r="O590" t="str">
        <f>IF(B590=13,"S","N")</f>
        <v>N</v>
      </c>
    </row>
    <row r="591" spans="1:15" x14ac:dyDescent="0.2">
      <c r="A591" s="8" t="s">
        <v>19</v>
      </c>
      <c r="B591">
        <v>17</v>
      </c>
      <c r="C591" s="3">
        <v>43908</v>
      </c>
      <c r="D591" s="9">
        <v>468</v>
      </c>
      <c r="E591">
        <v>144.26</v>
      </c>
      <c r="G591" s="9">
        <v>15</v>
      </c>
      <c r="H591" s="9">
        <v>5</v>
      </c>
      <c r="I591" s="3"/>
      <c r="J591" t="str">
        <f>IF(C591&gt;DATE(2020,3,22),"Si","No")</f>
        <v>No</v>
      </c>
      <c r="K591" t="s">
        <v>55</v>
      </c>
      <c r="L591" t="str">
        <f>IF(C591&gt;DATE(2020,3,15),IF(C591&gt;DATE(2020,3,22),"Fuerte","Debil"),"No")</f>
        <v>Debil</v>
      </c>
      <c r="M591">
        <f>VLOOKUP(A591,Dias_Madrid!$A$1:$B$19,2,FALSE)</f>
        <v>0</v>
      </c>
      <c r="N591" t="str">
        <f>IF(C591&gt;DATE(2020,4,1),"Si","No")</f>
        <v>No</v>
      </c>
      <c r="O591" t="str">
        <f>IF(B591=13,"S","N")</f>
        <v>N</v>
      </c>
    </row>
    <row r="592" spans="1:15" x14ac:dyDescent="0.2">
      <c r="A592" s="8" t="s">
        <v>19</v>
      </c>
      <c r="B592">
        <v>17</v>
      </c>
      <c r="C592" s="3">
        <v>43909</v>
      </c>
      <c r="D592" s="9">
        <v>497</v>
      </c>
      <c r="E592">
        <v>147.72999999999999</v>
      </c>
      <c r="G592" s="9">
        <v>15</v>
      </c>
      <c r="H592" s="9">
        <v>7</v>
      </c>
      <c r="I592" s="3"/>
      <c r="J592" t="str">
        <f>IF(C592&gt;DATE(2020,3,22),"Si","No")</f>
        <v>No</v>
      </c>
      <c r="K592" t="s">
        <v>55</v>
      </c>
      <c r="L592" t="str">
        <f>IF(C592&gt;DATE(2020,3,15),IF(C592&gt;DATE(2020,3,22),"Fuerte","Debil"),"No")</f>
        <v>Debil</v>
      </c>
      <c r="M592">
        <f>VLOOKUP(A592,Dias_Madrid!$A$1:$B$19,2,FALSE)</f>
        <v>0</v>
      </c>
      <c r="N592" t="str">
        <f>IF(C592&gt;DATE(2020,4,1),"Si","No")</f>
        <v>No</v>
      </c>
      <c r="O592" t="str">
        <f>IF(B592=13,"S","N")</f>
        <v>N</v>
      </c>
    </row>
    <row r="593" spans="1:15" x14ac:dyDescent="0.2">
      <c r="A593" s="8" t="s">
        <v>19</v>
      </c>
      <c r="B593">
        <v>17</v>
      </c>
      <c r="C593" s="3">
        <v>43910</v>
      </c>
      <c r="D593">
        <v>564</v>
      </c>
      <c r="E593">
        <v>165.72</v>
      </c>
      <c r="F593">
        <v>128</v>
      </c>
      <c r="G593">
        <v>17</v>
      </c>
      <c r="H593">
        <v>15</v>
      </c>
      <c r="I593" s="3"/>
      <c r="J593" t="str">
        <f>IF(C593&gt;DATE(2020,3,22),"Si","No")</f>
        <v>No</v>
      </c>
      <c r="K593" t="s">
        <v>55</v>
      </c>
      <c r="L593" t="str">
        <f>IF(C593&gt;DATE(2020,3,15),IF(C593&gt;DATE(2020,3,22),"Fuerte","Debil"),"No")</f>
        <v>Debil</v>
      </c>
      <c r="M593">
        <f>VLOOKUP(A593,Dias_Madrid!$A$1:$B$19,2,FALSE)</f>
        <v>0</v>
      </c>
      <c r="N593" t="str">
        <f>IF(C593&gt;DATE(2020,4,1),"Si","No")</f>
        <v>No</v>
      </c>
      <c r="O593" t="str">
        <f>IF(B593=13,"S","N")</f>
        <v>N</v>
      </c>
    </row>
    <row r="594" spans="1:15" x14ac:dyDescent="0.2">
      <c r="A594" t="s">
        <v>19</v>
      </c>
      <c r="B594">
        <v>17</v>
      </c>
      <c r="C594" s="3">
        <v>43911</v>
      </c>
      <c r="D594">
        <v>654</v>
      </c>
      <c r="E594">
        <v>189.08</v>
      </c>
      <c r="F594">
        <v>134</v>
      </c>
      <c r="G594">
        <v>17</v>
      </c>
      <c r="H594">
        <v>18</v>
      </c>
      <c r="I594" s="3"/>
      <c r="J594" t="str">
        <f>IF(C594&gt;DATE(2020,3,22),"Si","No")</f>
        <v>No</v>
      </c>
      <c r="K594" t="s">
        <v>55</v>
      </c>
      <c r="L594" t="str">
        <f>IF(C594&gt;DATE(2020,3,15),IF(C594&gt;DATE(2020,3,22),"Fuerte","Debil"),"No")</f>
        <v>Debil</v>
      </c>
      <c r="M594">
        <f>VLOOKUP(A594,Dias_Madrid!$A$1:$B$19,2,FALSE)</f>
        <v>0</v>
      </c>
      <c r="N594" t="str">
        <f>IF(C594&gt;DATE(2020,4,1),"Si","No")</f>
        <v>No</v>
      </c>
      <c r="O594" t="str">
        <f>IF(B594=13,"S","N")</f>
        <v>N</v>
      </c>
    </row>
    <row r="595" spans="1:15" x14ac:dyDescent="0.2">
      <c r="A595" t="s">
        <v>19</v>
      </c>
      <c r="B595">
        <v>17</v>
      </c>
      <c r="C595" s="3">
        <v>43912</v>
      </c>
      <c r="D595">
        <v>747</v>
      </c>
      <c r="E595">
        <v>210.23</v>
      </c>
      <c r="F595">
        <v>166</v>
      </c>
      <c r="G595">
        <v>22</v>
      </c>
      <c r="H595">
        <v>22</v>
      </c>
      <c r="I595">
        <v>18</v>
      </c>
      <c r="J595" t="str">
        <f>IF(C595&gt;DATE(2020,3,22),"Si","No")</f>
        <v>No</v>
      </c>
      <c r="K595" t="s">
        <v>55</v>
      </c>
      <c r="L595" t="str">
        <f>IF(C595&gt;DATE(2020,3,15),IF(C595&gt;DATE(2020,3,22),"Fuerte","Debil"),"No")</f>
        <v>Debil</v>
      </c>
      <c r="M595">
        <f>VLOOKUP(A595,Dias_Madrid!$A$1:$B$19,2,FALSE)</f>
        <v>0</v>
      </c>
      <c r="N595" t="str">
        <f>IF(C595&gt;DATE(2020,4,1),"Si","No")</f>
        <v>No</v>
      </c>
      <c r="O595" t="str">
        <f>IF(B595=13,"S","N")</f>
        <v>N</v>
      </c>
    </row>
    <row r="596" spans="1:15" x14ac:dyDescent="0.2">
      <c r="A596" s="8" t="s">
        <v>19</v>
      </c>
      <c r="B596">
        <v>17</v>
      </c>
      <c r="C596" s="3">
        <v>43913</v>
      </c>
      <c r="D596">
        <v>802</v>
      </c>
      <c r="E596">
        <v>207.7</v>
      </c>
      <c r="F596">
        <v>206</v>
      </c>
      <c r="G596">
        <v>24</v>
      </c>
      <c r="H596">
        <v>30</v>
      </c>
      <c r="I596">
        <v>24</v>
      </c>
      <c r="J596" t="str">
        <f>IF(C596&gt;DATE(2020,3,22),"Si","No")</f>
        <v>Si</v>
      </c>
      <c r="K596" t="s">
        <v>55</v>
      </c>
      <c r="L596" t="str">
        <f>IF(C596&gt;DATE(2020,3,15),IF(C596&gt;DATE(2020,3,22),"Fuerte","Debil"),"No")</f>
        <v>Fuerte</v>
      </c>
      <c r="M596">
        <f>VLOOKUP(A596,Dias_Madrid!$A$1:$B$19,2,FALSE)</f>
        <v>0</v>
      </c>
      <c r="N596" t="str">
        <f>IF(C596&gt;DATE(2020,4,1),"Si","No")</f>
        <v>No</v>
      </c>
      <c r="O596" t="str">
        <f>IF(B596=13,"S","N")</f>
        <v>N</v>
      </c>
    </row>
    <row r="597" spans="1:15" x14ac:dyDescent="0.2">
      <c r="A597" s="8" t="s">
        <v>19</v>
      </c>
      <c r="B597">
        <v>17</v>
      </c>
      <c r="C597" s="3">
        <v>43914</v>
      </c>
      <c r="D597">
        <v>928</v>
      </c>
      <c r="E597">
        <v>238.17</v>
      </c>
      <c r="F597">
        <v>254</v>
      </c>
      <c r="G597">
        <v>33</v>
      </c>
      <c r="H597">
        <v>37</v>
      </c>
      <c r="I597">
        <v>43</v>
      </c>
      <c r="J597" t="str">
        <f>IF(C597&gt;DATE(2020,3,22),"Si","No")</f>
        <v>Si</v>
      </c>
      <c r="K597" t="s">
        <v>55</v>
      </c>
      <c r="L597" t="str">
        <f>IF(C597&gt;DATE(2020,3,15),IF(C597&gt;DATE(2020,3,22),"Fuerte","Debil"),"No")</f>
        <v>Fuerte</v>
      </c>
      <c r="M597">
        <f>VLOOKUP(A597,Dias_Madrid!$A$1:$B$19,2,FALSE)</f>
        <v>0</v>
      </c>
      <c r="N597" t="str">
        <f>IF(C597&gt;DATE(2020,4,1),"Si","No")</f>
        <v>No</v>
      </c>
      <c r="O597" t="str">
        <f>IF(B597=13,"S","N")</f>
        <v>N</v>
      </c>
    </row>
    <row r="598" spans="1:15" x14ac:dyDescent="0.2">
      <c r="A598" s="8" t="s">
        <v>19</v>
      </c>
      <c r="B598">
        <v>17</v>
      </c>
      <c r="C598" s="3">
        <v>43915</v>
      </c>
      <c r="D598">
        <v>995</v>
      </c>
      <c r="E598">
        <v>251.2</v>
      </c>
      <c r="F598">
        <v>316</v>
      </c>
      <c r="G598">
        <v>36</v>
      </c>
      <c r="H598">
        <v>43</v>
      </c>
      <c r="I598">
        <v>48</v>
      </c>
      <c r="J598" t="str">
        <f>IF(C598&gt;DATE(2020,3,22),"Si","No")</f>
        <v>Si</v>
      </c>
      <c r="K598" t="s">
        <v>55</v>
      </c>
      <c r="L598" t="str">
        <f>IF(C598&gt;DATE(2020,3,15),IF(C598&gt;DATE(2020,3,22),"Fuerte","Debil"),"No")</f>
        <v>Fuerte</v>
      </c>
      <c r="M598">
        <f>VLOOKUP(A598,Dias_Madrid!$A$1:$B$19,2,FALSE)</f>
        <v>0</v>
      </c>
      <c r="N598" t="str">
        <f>IF(C598&gt;DATE(2020,4,1),"Si","No")</f>
        <v>No</v>
      </c>
      <c r="O598" t="str">
        <f>IF(B598=13,"S","N")</f>
        <v>N</v>
      </c>
    </row>
    <row r="599" spans="1:15" x14ac:dyDescent="0.2">
      <c r="A599" s="8" t="s">
        <v>19</v>
      </c>
      <c r="B599">
        <v>17</v>
      </c>
      <c r="C599" s="3">
        <v>43916</v>
      </c>
      <c r="D599" s="2">
        <v>1236</v>
      </c>
      <c r="E599">
        <v>313.45</v>
      </c>
      <c r="F599">
        <v>388</v>
      </c>
      <c r="G599">
        <v>43</v>
      </c>
      <c r="H599">
        <v>55</v>
      </c>
      <c r="I599">
        <v>62</v>
      </c>
      <c r="J599" t="str">
        <f>IF(C599&gt;DATE(2020,3,22),"Si","No")</f>
        <v>Si</v>
      </c>
      <c r="K599" t="s">
        <v>55</v>
      </c>
      <c r="L599" t="str">
        <f>IF(C599&gt;DATE(2020,3,15),IF(C599&gt;DATE(2020,3,22),"Fuerte","Debil"),"No")</f>
        <v>Fuerte</v>
      </c>
      <c r="M599">
        <f>VLOOKUP(A599,Dias_Madrid!$A$1:$B$19,2,FALSE)</f>
        <v>0</v>
      </c>
      <c r="N599" t="str">
        <f>IF(C599&gt;DATE(2020,4,1),"Si","No")</f>
        <v>No</v>
      </c>
      <c r="O599" t="str">
        <f>IF(B599=13,"S","N")</f>
        <v>N</v>
      </c>
    </row>
    <row r="600" spans="1:15" x14ac:dyDescent="0.2">
      <c r="A600" s="8" t="s">
        <v>19</v>
      </c>
      <c r="B600">
        <v>17</v>
      </c>
      <c r="C600" s="3">
        <v>43917</v>
      </c>
      <c r="D600" s="2">
        <v>1436</v>
      </c>
      <c r="E600">
        <v>365.53</v>
      </c>
      <c r="F600" s="2">
        <v>458</v>
      </c>
      <c r="G600">
        <v>43</v>
      </c>
      <c r="H600">
        <v>65</v>
      </c>
      <c r="I600">
        <v>364</v>
      </c>
      <c r="J600" t="str">
        <f>IF(C600&gt;DATE(2020,3,22),"Si","No")</f>
        <v>Si</v>
      </c>
      <c r="K600" t="s">
        <v>55</v>
      </c>
      <c r="L600" t="str">
        <f>IF(C600&gt;DATE(2020,3,15),IF(C600&gt;DATE(2020,3,22),"Fuerte","Debil"),"No")</f>
        <v>Fuerte</v>
      </c>
      <c r="M600">
        <f>VLOOKUP(A600,Dias_Madrid!$A$1:$B$19,2,FALSE)</f>
        <v>0</v>
      </c>
      <c r="N600" t="str">
        <f>IF(C600&gt;DATE(2020,4,1),"Si","No")</f>
        <v>No</v>
      </c>
      <c r="O600" t="str">
        <f>IF(B600=13,"S","N")</f>
        <v>N</v>
      </c>
    </row>
    <row r="601" spans="1:15" x14ac:dyDescent="0.2">
      <c r="A601" s="8" t="s">
        <v>19</v>
      </c>
      <c r="B601">
        <v>17</v>
      </c>
      <c r="C601" s="3">
        <v>43918</v>
      </c>
      <c r="D601" s="2">
        <v>1629</v>
      </c>
      <c r="E601">
        <v>419.51</v>
      </c>
      <c r="F601" s="2">
        <v>497</v>
      </c>
      <c r="G601">
        <v>43</v>
      </c>
      <c r="H601">
        <v>68</v>
      </c>
      <c r="I601">
        <v>397</v>
      </c>
      <c r="J601" t="str">
        <f>IF(C601&gt;DATE(2020,3,22),"Si","No")</f>
        <v>Si</v>
      </c>
      <c r="K601" t="s">
        <v>55</v>
      </c>
      <c r="L601" t="str">
        <f>IF(C601&gt;DATE(2020,3,15),IF(C601&gt;DATE(2020,3,22),"Fuerte","Debil"),"No")</f>
        <v>Fuerte</v>
      </c>
      <c r="M601">
        <f>VLOOKUP(A601,Dias_Madrid!$A$1:$B$19,2,FALSE)</f>
        <v>0</v>
      </c>
      <c r="N601" t="str">
        <f>IF(C601&gt;DATE(2020,4,1),"Si","No")</f>
        <v>No</v>
      </c>
      <c r="O601" t="str">
        <f>IF(B601=13,"S","N")</f>
        <v>N</v>
      </c>
    </row>
    <row r="602" spans="1:15" x14ac:dyDescent="0.2">
      <c r="A602" s="8" t="s">
        <v>19</v>
      </c>
      <c r="B602">
        <v>17</v>
      </c>
      <c r="C602" s="3">
        <v>43919</v>
      </c>
      <c r="D602" s="2">
        <v>1733</v>
      </c>
      <c r="E602" s="2">
        <v>448.55</v>
      </c>
      <c r="F602">
        <v>517</v>
      </c>
      <c r="G602">
        <v>43</v>
      </c>
      <c r="H602">
        <v>71</v>
      </c>
      <c r="I602">
        <v>431</v>
      </c>
      <c r="J602" t="str">
        <f>IF(C602&gt;DATE(2020,3,22),"Si","No")</f>
        <v>Si</v>
      </c>
      <c r="K602" t="s">
        <v>55</v>
      </c>
      <c r="L602" t="str">
        <f>IF(C602&gt;DATE(2020,3,15),IF(C602&gt;DATE(2020,3,22),"Fuerte","Debil"),"No")</f>
        <v>Fuerte</v>
      </c>
      <c r="M602">
        <f>VLOOKUP(A602,Dias_Madrid!$A$1:$B$19,2,FALSE)</f>
        <v>0</v>
      </c>
      <c r="N602" t="str">
        <f>IF(C602&gt;DATE(2020,4,1),"Si","No")</f>
        <v>No</v>
      </c>
      <c r="O602" t="str">
        <f>IF(B602=13,"S","N")</f>
        <v>N</v>
      </c>
    </row>
    <row r="603" spans="1:15" x14ac:dyDescent="0.2">
      <c r="A603" s="8" t="s">
        <v>19</v>
      </c>
      <c r="B603">
        <v>17</v>
      </c>
      <c r="C603" s="3">
        <v>43920</v>
      </c>
      <c r="D603" s="2">
        <v>1810</v>
      </c>
      <c r="E603" s="2">
        <v>459.28</v>
      </c>
      <c r="F603" s="2">
        <v>575</v>
      </c>
      <c r="G603">
        <v>51</v>
      </c>
      <c r="H603">
        <v>85</v>
      </c>
      <c r="I603">
        <v>496</v>
      </c>
      <c r="J603" t="str">
        <f>IF(C603&gt;DATE(2020,3,22),"Si","No")</f>
        <v>Si</v>
      </c>
      <c r="K603" t="s">
        <v>55</v>
      </c>
      <c r="L603" t="str">
        <f>IF(C603&gt;DATE(2020,3,15),IF(C603&gt;DATE(2020,3,22),"Fuerte","Debil"),"No")</f>
        <v>Fuerte</v>
      </c>
      <c r="M603">
        <f>VLOOKUP(A603,Dias_Madrid!$A$1:$B$19,2,FALSE)</f>
        <v>0</v>
      </c>
      <c r="N603" t="str">
        <f>IF(C603&gt;DATE(2020,4,1),"Si","No")</f>
        <v>No</v>
      </c>
      <c r="O603" t="str">
        <f>IF(B603=13,"S","N")</f>
        <v>N</v>
      </c>
    </row>
    <row r="604" spans="1:15" x14ac:dyDescent="0.2">
      <c r="A604" s="8" t="s">
        <v>19</v>
      </c>
      <c r="B604">
        <v>17</v>
      </c>
      <c r="C604" s="3">
        <v>43921</v>
      </c>
      <c r="D604" s="2">
        <v>1960</v>
      </c>
      <c r="E604">
        <v>486.43</v>
      </c>
      <c r="F604" s="2">
        <v>619</v>
      </c>
      <c r="G604">
        <v>54</v>
      </c>
      <c r="H604" s="2">
        <v>90</v>
      </c>
      <c r="I604" s="2">
        <v>569</v>
      </c>
      <c r="J604" t="str">
        <f>IF(C604&gt;DATE(2020,3,22),"Si","No")</f>
        <v>Si</v>
      </c>
      <c r="K604" t="s">
        <v>55</v>
      </c>
      <c r="L604" t="str">
        <f>IF(C604&gt;DATE(2020,3,15),IF(C604&gt;DATE(2020,3,22),"Fuerte","Debil"),"No")</f>
        <v>Fuerte</v>
      </c>
      <c r="M604">
        <f>VLOOKUP(A604,Dias_Madrid!$A$1:$B$19,2,FALSE)</f>
        <v>0</v>
      </c>
      <c r="N604" t="str">
        <f>IF(C604&gt;DATE(2020,4,1),"Si","No")</f>
        <v>No</v>
      </c>
      <c r="O604" t="str">
        <f>IF(B604=13,"S","N")</f>
        <v>N</v>
      </c>
    </row>
    <row r="605" spans="1:15" x14ac:dyDescent="0.2">
      <c r="A605" s="8" t="s">
        <v>19</v>
      </c>
      <c r="B605">
        <v>17</v>
      </c>
      <c r="C605" s="3">
        <v>43922</v>
      </c>
      <c r="D605" s="2">
        <v>2083</v>
      </c>
      <c r="E605" s="2">
        <v>509.79</v>
      </c>
      <c r="F605" s="2">
        <v>660</v>
      </c>
      <c r="G605">
        <v>57</v>
      </c>
      <c r="H605">
        <v>101</v>
      </c>
      <c r="I605">
        <v>641</v>
      </c>
      <c r="J605" t="str">
        <f>IF(C605&gt;DATE(2020,3,22),"Si","No")</f>
        <v>Si</v>
      </c>
      <c r="K605" t="s">
        <v>55</v>
      </c>
      <c r="L605" t="str">
        <f>IF(C605&gt;DATE(2020,3,15),IF(C605&gt;DATE(2020,3,22),"Fuerte","Debil"),"No")</f>
        <v>Fuerte</v>
      </c>
      <c r="M605">
        <f>VLOOKUP(A605,Dias_Madrid!$A$1:$B$19,2,FALSE)</f>
        <v>0</v>
      </c>
      <c r="N605" t="str">
        <f>IF(C605&gt;DATE(2020,4,1),"Si","No")</f>
        <v>No</v>
      </c>
      <c r="O605" t="str">
        <f>IF(B605=13,"S","N")</f>
        <v>N</v>
      </c>
    </row>
    <row r="606" spans="1:15" x14ac:dyDescent="0.2">
      <c r="A606" s="8" t="s">
        <v>19</v>
      </c>
      <c r="B606">
        <v>17</v>
      </c>
      <c r="C606" s="3">
        <v>43923</v>
      </c>
      <c r="D606" s="2">
        <v>2224</v>
      </c>
      <c r="E606" s="2">
        <v>545.14</v>
      </c>
      <c r="F606" s="2">
        <v>738</v>
      </c>
      <c r="G606">
        <v>64</v>
      </c>
      <c r="H606">
        <v>109</v>
      </c>
      <c r="I606">
        <v>745</v>
      </c>
      <c r="J606" t="str">
        <f>IF(C606&gt;DATE(2020,3,22),"Si","No")</f>
        <v>Si</v>
      </c>
      <c r="K606" t="s">
        <v>55</v>
      </c>
      <c r="L606" t="str">
        <f>IF(C606&gt;DATE(2020,3,15),IF(C606&gt;DATE(2020,3,22),"Fuerte","Debil"),"No")</f>
        <v>Fuerte</v>
      </c>
      <c r="M606">
        <f>VLOOKUP(A606,Dias_Madrid!$A$1:$B$19,2,FALSE)</f>
        <v>0</v>
      </c>
      <c r="N606" t="str">
        <f>IF(C606&gt;DATE(2020,4,1),"Si","No")</f>
        <v>Si</v>
      </c>
      <c r="O606" t="str">
        <f>IF(B606=13,"S","N")</f>
        <v>N</v>
      </c>
    </row>
    <row r="607" spans="1:15" x14ac:dyDescent="0.2">
      <c r="A607" s="18" t="s">
        <v>19</v>
      </c>
      <c r="B607" s="18">
        <v>17</v>
      </c>
      <c r="C607" s="3">
        <v>43924</v>
      </c>
      <c r="D607" s="19">
        <v>2405</v>
      </c>
      <c r="E607" s="19">
        <v>581</v>
      </c>
      <c r="F607" s="19">
        <v>805</v>
      </c>
      <c r="G607" s="18">
        <v>64</v>
      </c>
      <c r="H607" s="18">
        <v>128</v>
      </c>
      <c r="I607" s="18">
        <v>843</v>
      </c>
      <c r="J607" t="str">
        <f>IF(C607&gt;DATE(2020,3,22),"Si","No")</f>
        <v>Si</v>
      </c>
      <c r="K607" t="s">
        <v>55</v>
      </c>
      <c r="L607" t="str">
        <f>IF(C607&gt;DATE(2020,3,15),IF(C607&gt;DATE(2020,3,22),"Fuerte","Debil"),"No")</f>
        <v>Fuerte</v>
      </c>
      <c r="M607">
        <f>VLOOKUP(A607,Dias_Madrid!$A$1:$B$19,2,FALSE)</f>
        <v>0</v>
      </c>
      <c r="N607" t="str">
        <f>IF(C607&gt;DATE(2020,4,1),"Si","No")</f>
        <v>Si</v>
      </c>
      <c r="O607" t="str">
        <f>IF(B607=13,"S","N")</f>
        <v>N</v>
      </c>
    </row>
    <row r="608" spans="1:15" x14ac:dyDescent="0.2">
      <c r="A608" s="8" t="s">
        <v>19</v>
      </c>
      <c r="B608">
        <v>17</v>
      </c>
      <c r="C608" s="3">
        <v>43925</v>
      </c>
      <c r="D608" s="2">
        <v>2592</v>
      </c>
      <c r="E608" s="2">
        <v>611.75</v>
      </c>
      <c r="F608" s="2">
        <v>855</v>
      </c>
      <c r="G608">
        <v>66</v>
      </c>
      <c r="H608">
        <v>134</v>
      </c>
      <c r="I608">
        <v>904</v>
      </c>
      <c r="J608" t="str">
        <f>IF(C608&gt;DATE(2020,3,22),"Si","No")</f>
        <v>Si</v>
      </c>
      <c r="K608" t="s">
        <v>55</v>
      </c>
      <c r="L608" t="str">
        <f>IF(C608&gt;DATE(2020,3,15),IF(C608&gt;DATE(2020,3,22),"Fuerte","Debil"),"No")</f>
        <v>Fuerte</v>
      </c>
      <c r="M608">
        <f>VLOOKUP(A608,Dias_Madrid!$A$1:$B$19,2,FALSE)</f>
        <v>0</v>
      </c>
      <c r="N608" t="str">
        <f>IF(C608&gt;DATE(2020,4,1),"Si","No")</f>
        <v>Si</v>
      </c>
      <c r="O608" t="str">
        <f>IF(B608=13,"S","N")</f>
        <v>N</v>
      </c>
    </row>
    <row r="609" spans="1:15" x14ac:dyDescent="0.2">
      <c r="A609" s="8" t="s">
        <v>19</v>
      </c>
      <c r="B609">
        <v>17</v>
      </c>
      <c r="C609" s="3">
        <v>43926</v>
      </c>
      <c r="D609" s="2">
        <v>2719</v>
      </c>
      <c r="E609" s="2">
        <v>622.48</v>
      </c>
      <c r="F609" s="2">
        <v>888</v>
      </c>
      <c r="G609" s="2">
        <v>66</v>
      </c>
      <c r="H609">
        <v>141</v>
      </c>
      <c r="I609" s="2">
        <v>964</v>
      </c>
      <c r="J609" t="str">
        <f>IF(C609&gt;DATE(2020,3,22),"Si","No")</f>
        <v>Si</v>
      </c>
      <c r="K609" t="s">
        <v>55</v>
      </c>
      <c r="L609" t="str">
        <f>IF(C609&gt;DATE(2020,3,15),IF(C609&gt;DATE(2020,3,22),"Fuerte","Debil"),"No")</f>
        <v>Fuerte</v>
      </c>
      <c r="M609">
        <f>VLOOKUP(A609,Dias_Madrid!$A$1:$B$19,2,FALSE)</f>
        <v>0</v>
      </c>
      <c r="N609" t="str">
        <f>IF(C609&gt;DATE(2020,4,1),"Si","No")</f>
        <v>Si</v>
      </c>
      <c r="O609" t="str">
        <f>IF(B609=13,"S","N")</f>
        <v>N</v>
      </c>
    </row>
    <row r="610" spans="1:15" x14ac:dyDescent="0.2">
      <c r="A610" s="8" t="s">
        <v>19</v>
      </c>
      <c r="B610">
        <v>17</v>
      </c>
      <c r="C610" s="3">
        <v>43927</v>
      </c>
      <c r="D610" s="2">
        <v>2846</v>
      </c>
      <c r="E610" s="2">
        <v>645.21</v>
      </c>
      <c r="F610" s="2">
        <v>918</v>
      </c>
      <c r="G610" s="2">
        <v>66</v>
      </c>
      <c r="H610">
        <v>160</v>
      </c>
      <c r="I610" s="2">
        <v>994</v>
      </c>
      <c r="J610" t="str">
        <f>IF(C610&gt;DATE(2020,3,22),"Si","No")</f>
        <v>Si</v>
      </c>
      <c r="K610" t="s">
        <v>55</v>
      </c>
      <c r="L610" t="str">
        <f>IF(C610&gt;DATE(2020,3,15),IF(C610&gt;DATE(2020,3,22),"Fuerte","Debil"),"No")</f>
        <v>Fuerte</v>
      </c>
      <c r="M610">
        <f>VLOOKUP(A610,Dias_Madrid!$A$1:$B$19,2,FALSE)</f>
        <v>0</v>
      </c>
      <c r="N610" t="str">
        <f>IF(C610&gt;DATE(2020,4,1),"Si","No")</f>
        <v>Si</v>
      </c>
      <c r="O610" t="str">
        <f>IF(B610=13,"S","N")</f>
        <v>N</v>
      </c>
    </row>
    <row r="611" spans="1:15" x14ac:dyDescent="0.2">
      <c r="A611" s="8" t="s">
        <v>19</v>
      </c>
      <c r="B611">
        <v>17</v>
      </c>
      <c r="C611" s="3">
        <v>43928</v>
      </c>
      <c r="D611" s="2">
        <v>2951</v>
      </c>
      <c r="E611" s="2">
        <v>638.58000000000004</v>
      </c>
      <c r="F611" s="2">
        <v>955</v>
      </c>
      <c r="G611" s="2">
        <v>68</v>
      </c>
      <c r="H611">
        <v>177</v>
      </c>
      <c r="I611" s="2">
        <v>1061</v>
      </c>
      <c r="J611" t="str">
        <f>IF(C611&gt;DATE(2020,3,22),"Si","No")</f>
        <v>Si</v>
      </c>
      <c r="K611" t="s">
        <v>55</v>
      </c>
      <c r="L611" t="str">
        <f>IF(C611&gt;DATE(2020,3,15),IF(C611&gt;DATE(2020,3,22),"Fuerte","Debil"),"No")</f>
        <v>Fuerte</v>
      </c>
      <c r="M611">
        <f>VLOOKUP(A611,Dias_Madrid!$A$1:$B$19,2,FALSE)</f>
        <v>0</v>
      </c>
      <c r="N611" t="str">
        <f>IF(C611&gt;DATE(2020,4,1),"Si","No")</f>
        <v>Si</v>
      </c>
      <c r="O611" t="str">
        <f>IF(B611=13,"S","N")</f>
        <v>N</v>
      </c>
    </row>
    <row r="612" spans="1:15" x14ac:dyDescent="0.2">
      <c r="A612" s="8" t="s">
        <v>19</v>
      </c>
      <c r="B612">
        <v>17</v>
      </c>
      <c r="C612" s="3">
        <v>43929</v>
      </c>
      <c r="D612" s="2">
        <v>3026</v>
      </c>
      <c r="E612" s="2">
        <v>641.1</v>
      </c>
      <c r="F612" s="2">
        <v>997</v>
      </c>
      <c r="G612" s="2">
        <v>69</v>
      </c>
      <c r="H612">
        <v>182</v>
      </c>
      <c r="I612" s="2">
        <v>1172</v>
      </c>
      <c r="J612" t="str">
        <f>IF(C612&gt;DATE(2020,3,22),"Si","No")</f>
        <v>Si</v>
      </c>
      <c r="K612" t="s">
        <v>55</v>
      </c>
      <c r="L612" t="str">
        <f>IF(C612&gt;DATE(2020,3,15),IF(C612&gt;DATE(2020,3,22),"Fuerte","Debil"),"No")</f>
        <v>Fuerte</v>
      </c>
      <c r="M612">
        <f>VLOOKUP(A612,Dias_Madrid!$A$1:$B$19,2,FALSE)</f>
        <v>0</v>
      </c>
      <c r="N612" t="str">
        <f>IF(C612&gt;DATE(2020,4,1),"Si","No")</f>
        <v>Si</v>
      </c>
      <c r="O612" t="str">
        <f>IF(B612=13,"S","N")</f>
        <v>N</v>
      </c>
    </row>
    <row r="613" spans="1:15" x14ac:dyDescent="0.2">
      <c r="A613" s="8" t="s">
        <v>19</v>
      </c>
      <c r="B613">
        <v>17</v>
      </c>
      <c r="C613" s="3">
        <v>43930</v>
      </c>
      <c r="D613" s="2">
        <v>3076</v>
      </c>
      <c r="E613" s="2">
        <v>580.80999999999995</v>
      </c>
      <c r="F613" s="2">
        <v>1047</v>
      </c>
      <c r="G613" s="2">
        <v>71</v>
      </c>
      <c r="H613">
        <v>196</v>
      </c>
      <c r="I613" s="2">
        <v>1256</v>
      </c>
      <c r="J613" t="str">
        <f>IF(C613&gt;DATE(2020,3,22),"Si","No")</f>
        <v>Si</v>
      </c>
      <c r="K613" t="s">
        <v>55</v>
      </c>
      <c r="L613" t="str">
        <f>IF(C613&gt;DATE(2020,3,15),IF(C613&gt;DATE(2020,3,22),"Fuerte","Debil"),"No")</f>
        <v>Fuerte</v>
      </c>
      <c r="M613">
        <f>VLOOKUP(A613,Dias_Madrid!$A$1:$B$19,2,FALSE)</f>
        <v>0</v>
      </c>
      <c r="N613" t="str">
        <f>IF(C613&gt;DATE(2020,4,1),"Si","No")</f>
        <v>Si</v>
      </c>
      <c r="O613" t="str">
        <f>IF(B613=13,"S","N")</f>
        <v>N</v>
      </c>
    </row>
    <row r="614" spans="1:15" x14ac:dyDescent="0.2">
      <c r="A614" t="s">
        <v>1</v>
      </c>
      <c r="B614">
        <v>18</v>
      </c>
      <c r="C614" s="3">
        <v>43895</v>
      </c>
      <c r="D614">
        <v>0</v>
      </c>
      <c r="E614">
        <v>0</v>
      </c>
      <c r="G614">
        <v>0</v>
      </c>
      <c r="H614">
        <v>0</v>
      </c>
      <c r="I614" s="3"/>
      <c r="J614" t="str">
        <f>IF(C614&gt;DATE(2020,3,22),"Si","No")</f>
        <v>No</v>
      </c>
      <c r="K614" t="s">
        <v>54</v>
      </c>
      <c r="L614" t="str">
        <f>IF(C614&gt;DATE(2020,3,15),IF(C614&gt;DATE(2020,3,22),"Fuerte","Debil"),"No")</f>
        <v>No</v>
      </c>
      <c r="M614">
        <f>VLOOKUP(A614,Dias_Madrid!$A$1:$B$19,2,FALSE)</f>
        <v>0</v>
      </c>
      <c r="N614" t="str">
        <f>IF(C614&gt;DATE(2020,4,1),"Si","No")</f>
        <v>No</v>
      </c>
      <c r="O614" t="str">
        <f>IF(B614=13,"S","N")</f>
        <v>N</v>
      </c>
    </row>
    <row r="615" spans="1:15" x14ac:dyDescent="0.2">
      <c r="A615" t="s">
        <v>1</v>
      </c>
      <c r="B615">
        <v>18</v>
      </c>
      <c r="C615" s="3">
        <v>43896</v>
      </c>
      <c r="D615">
        <v>0</v>
      </c>
      <c r="E615">
        <v>0</v>
      </c>
      <c r="G615">
        <v>0</v>
      </c>
      <c r="H615">
        <v>0</v>
      </c>
      <c r="I615" s="3"/>
      <c r="J615" t="str">
        <f>IF(C615&gt;DATE(2020,3,22),"Si","No")</f>
        <v>No</v>
      </c>
      <c r="K615" t="s">
        <v>54</v>
      </c>
      <c r="L615" t="str">
        <f>IF(C615&gt;DATE(2020,3,15),IF(C615&gt;DATE(2020,3,22),"Fuerte","Debil"),"No")</f>
        <v>No</v>
      </c>
      <c r="M615">
        <f>VLOOKUP(A615,Dias_Madrid!$A$1:$B$19,2,FALSE)</f>
        <v>0</v>
      </c>
      <c r="N615" t="str">
        <f>IF(C615&gt;DATE(2020,4,1),"Si","No")</f>
        <v>No</v>
      </c>
      <c r="O615" t="str">
        <f>IF(B615=13,"S","N")</f>
        <v>N</v>
      </c>
    </row>
    <row r="616" spans="1:15" x14ac:dyDescent="0.2">
      <c r="A616" t="s">
        <v>1</v>
      </c>
      <c r="B616">
        <v>18</v>
      </c>
      <c r="C616" s="3">
        <v>43897</v>
      </c>
      <c r="D616">
        <v>0</v>
      </c>
      <c r="E616">
        <v>0</v>
      </c>
      <c r="G616">
        <v>0</v>
      </c>
      <c r="H616">
        <v>0</v>
      </c>
      <c r="I616" s="3"/>
      <c r="J616" t="str">
        <f>IF(C616&gt;DATE(2020,3,22),"Si","No")</f>
        <v>No</v>
      </c>
      <c r="K616" t="s">
        <v>54</v>
      </c>
      <c r="L616" t="str">
        <f>IF(C616&gt;DATE(2020,3,15),IF(C616&gt;DATE(2020,3,22),"Fuerte","Debil"),"No")</f>
        <v>No</v>
      </c>
      <c r="M616">
        <f>VLOOKUP(A616,Dias_Madrid!$A$1:$B$19,2,FALSE)</f>
        <v>0</v>
      </c>
      <c r="N616" t="str">
        <f>IF(C616&gt;DATE(2020,4,1),"Si","No")</f>
        <v>No</v>
      </c>
      <c r="O616" t="str">
        <f>IF(B616=13,"S","N")</f>
        <v>N</v>
      </c>
    </row>
    <row r="617" spans="1:15" x14ac:dyDescent="0.2">
      <c r="A617" t="s">
        <v>1</v>
      </c>
      <c r="B617">
        <v>18</v>
      </c>
      <c r="C617" s="3">
        <v>43898</v>
      </c>
      <c r="D617">
        <v>0</v>
      </c>
      <c r="E617">
        <v>0</v>
      </c>
      <c r="G617">
        <v>0</v>
      </c>
      <c r="H617">
        <v>0</v>
      </c>
      <c r="I617" s="3"/>
      <c r="J617" t="str">
        <f>IF(C617&gt;DATE(2020,3,22),"Si","No")</f>
        <v>No</v>
      </c>
      <c r="K617" t="s">
        <v>54</v>
      </c>
      <c r="L617" t="str">
        <f>IF(C617&gt;DATE(2020,3,15),IF(C617&gt;DATE(2020,3,22),"Fuerte","Debil"),"No")</f>
        <v>No</v>
      </c>
      <c r="M617">
        <f>VLOOKUP(A617,Dias_Madrid!$A$1:$B$19,2,FALSE)</f>
        <v>0</v>
      </c>
      <c r="N617" t="str">
        <f>IF(C617&gt;DATE(2020,4,1),"Si","No")</f>
        <v>No</v>
      </c>
      <c r="O617" t="str">
        <f>IF(B617=13,"S","N")</f>
        <v>N</v>
      </c>
    </row>
    <row r="618" spans="1:15" x14ac:dyDescent="0.2">
      <c r="A618" t="s">
        <v>1</v>
      </c>
      <c r="B618">
        <v>18</v>
      </c>
      <c r="C618" s="3">
        <v>43899</v>
      </c>
      <c r="D618">
        <v>0</v>
      </c>
      <c r="E618">
        <v>0</v>
      </c>
      <c r="G618">
        <v>0</v>
      </c>
      <c r="H618">
        <v>0</v>
      </c>
      <c r="I618" s="3"/>
      <c r="J618" t="str">
        <f>IF(C618&gt;DATE(2020,3,22),"Si","No")</f>
        <v>No</v>
      </c>
      <c r="K618" t="s">
        <v>54</v>
      </c>
      <c r="L618" t="str">
        <f>IF(C618&gt;DATE(2020,3,15),IF(C618&gt;DATE(2020,3,22),"Fuerte","Debil"),"No")</f>
        <v>No</v>
      </c>
      <c r="M618">
        <f>VLOOKUP(A618,Dias_Madrid!$A$1:$B$19,2,FALSE)</f>
        <v>0</v>
      </c>
      <c r="N618" t="str">
        <f>IF(C618&gt;DATE(2020,4,1),"Si","No")</f>
        <v>No</v>
      </c>
      <c r="O618" t="str">
        <f>IF(B618=13,"S","N")</f>
        <v>N</v>
      </c>
    </row>
    <row r="619" spans="1:15" x14ac:dyDescent="0.2">
      <c r="A619" t="s">
        <v>1</v>
      </c>
      <c r="B619">
        <v>18</v>
      </c>
      <c r="C619" s="3">
        <v>43900</v>
      </c>
      <c r="D619" s="9">
        <v>0</v>
      </c>
      <c r="E619">
        <v>0</v>
      </c>
      <c r="G619" s="9">
        <v>0</v>
      </c>
      <c r="H619" s="9">
        <v>0</v>
      </c>
      <c r="I619" s="3"/>
      <c r="J619" t="str">
        <f>IF(C619&gt;DATE(2020,3,22),"Si","No")</f>
        <v>No</v>
      </c>
      <c r="K619" t="s">
        <v>54</v>
      </c>
      <c r="L619" t="str">
        <f>IF(C619&gt;DATE(2020,3,15),IF(C619&gt;DATE(2020,3,22),"Fuerte","Debil"),"No")</f>
        <v>No</v>
      </c>
      <c r="M619">
        <f>VLOOKUP(A619,Dias_Madrid!$A$1:$B$19,2,FALSE)</f>
        <v>0</v>
      </c>
      <c r="N619" t="str">
        <f>IF(C619&gt;DATE(2020,4,1),"Si","No")</f>
        <v>No</v>
      </c>
      <c r="O619" t="str">
        <f>IF(B619=13,"S","N")</f>
        <v>N</v>
      </c>
    </row>
    <row r="620" spans="1:15" x14ac:dyDescent="0.2">
      <c r="A620" t="s">
        <v>1</v>
      </c>
      <c r="B620">
        <v>18</v>
      </c>
      <c r="C620" s="3">
        <v>43901</v>
      </c>
      <c r="D620" s="9">
        <v>0</v>
      </c>
      <c r="E620">
        <v>0</v>
      </c>
      <c r="G620" s="9">
        <v>0</v>
      </c>
      <c r="H620" s="9">
        <v>0</v>
      </c>
      <c r="I620" s="3"/>
      <c r="J620" t="str">
        <f>IF(C620&gt;DATE(2020,3,22),"Si","No")</f>
        <v>No</v>
      </c>
      <c r="K620" t="s">
        <v>54</v>
      </c>
      <c r="L620" t="str">
        <f>IF(C620&gt;DATE(2020,3,15),IF(C620&gt;DATE(2020,3,22),"Fuerte","Debil"),"No")</f>
        <v>No</v>
      </c>
      <c r="M620">
        <f>VLOOKUP(A620,Dias_Madrid!$A$1:$B$19,2,FALSE)</f>
        <v>0</v>
      </c>
      <c r="N620" t="str">
        <f>IF(C620&gt;DATE(2020,4,1),"Si","No")</f>
        <v>No</v>
      </c>
      <c r="O620" t="str">
        <f>IF(B620=13,"S","N")</f>
        <v>N</v>
      </c>
    </row>
    <row r="621" spans="1:15" x14ac:dyDescent="0.2">
      <c r="A621" t="s">
        <v>1</v>
      </c>
      <c r="B621">
        <v>18</v>
      </c>
      <c r="C621" s="3">
        <v>43902</v>
      </c>
      <c r="D621" s="9">
        <v>0</v>
      </c>
      <c r="E621">
        <v>0</v>
      </c>
      <c r="G621" s="9">
        <v>0</v>
      </c>
      <c r="H621" s="9">
        <v>0</v>
      </c>
      <c r="I621" s="3"/>
      <c r="J621" t="str">
        <f>IF(C621&gt;DATE(2020,3,22),"Si","No")</f>
        <v>No</v>
      </c>
      <c r="K621" t="s">
        <v>54</v>
      </c>
      <c r="L621" t="str">
        <f>IF(C621&gt;DATE(2020,3,15),IF(C621&gt;DATE(2020,3,22),"Fuerte","Debil"),"No")</f>
        <v>No</v>
      </c>
      <c r="M621">
        <f>VLOOKUP(A621,Dias_Madrid!$A$1:$B$19,2,FALSE)</f>
        <v>0</v>
      </c>
      <c r="N621" t="str">
        <f>IF(C621&gt;DATE(2020,4,1),"Si","No")</f>
        <v>No</v>
      </c>
      <c r="O621" t="str">
        <f>IF(B621=13,"S","N")</f>
        <v>N</v>
      </c>
    </row>
    <row r="622" spans="1:15" x14ac:dyDescent="0.2">
      <c r="A622" t="s">
        <v>1</v>
      </c>
      <c r="B622">
        <v>18</v>
      </c>
      <c r="C622" s="3">
        <v>43903</v>
      </c>
      <c r="D622" s="9">
        <v>0</v>
      </c>
      <c r="G622" s="9"/>
      <c r="H622" s="9">
        <v>1</v>
      </c>
      <c r="I622" s="3"/>
      <c r="J622" t="str">
        <f>IF(C622&gt;DATE(2020,3,22),"Si","No")</f>
        <v>No</v>
      </c>
      <c r="K622" t="s">
        <v>54</v>
      </c>
      <c r="L622" t="str">
        <f>IF(C622&gt;DATE(2020,3,15),IF(C622&gt;DATE(2020,3,22),"Fuerte","Debil"),"No")</f>
        <v>No</v>
      </c>
      <c r="M622">
        <f>VLOOKUP(A622,Dias_Madrid!$A$1:$B$19,2,FALSE)</f>
        <v>0</v>
      </c>
      <c r="N622" t="str">
        <f>IF(C622&gt;DATE(2020,4,1),"Si","No")</f>
        <v>No</v>
      </c>
      <c r="O622" t="str">
        <f>IF(B622=13,"S","N")</f>
        <v>N</v>
      </c>
    </row>
    <row r="623" spans="1:15" x14ac:dyDescent="0.2">
      <c r="A623" t="s">
        <v>1</v>
      </c>
      <c r="B623">
        <v>18</v>
      </c>
      <c r="C623" s="3">
        <v>43904</v>
      </c>
      <c r="D623" s="9">
        <v>0</v>
      </c>
      <c r="G623" s="9"/>
      <c r="H623" s="9">
        <v>0</v>
      </c>
      <c r="I623" s="3"/>
      <c r="J623" t="str">
        <f>IF(C623&gt;DATE(2020,3,22),"Si","No")</f>
        <v>No</v>
      </c>
      <c r="K623" t="s">
        <v>54</v>
      </c>
      <c r="L623" t="str">
        <f>IF(C623&gt;DATE(2020,3,15),IF(C623&gt;DATE(2020,3,22),"Fuerte","Debil"),"No")</f>
        <v>No</v>
      </c>
      <c r="M623">
        <f>VLOOKUP(A623,Dias_Madrid!$A$1:$B$19,2,FALSE)</f>
        <v>0</v>
      </c>
      <c r="N623" t="str">
        <f>IF(C623&gt;DATE(2020,4,1),"Si","No")</f>
        <v>No</v>
      </c>
      <c r="O623" t="str">
        <f>IF(B623=13,"S","N")</f>
        <v>N</v>
      </c>
    </row>
    <row r="624" spans="1:15" x14ac:dyDescent="0.2">
      <c r="A624" t="s">
        <v>1</v>
      </c>
      <c r="B624">
        <v>18</v>
      </c>
      <c r="C624" s="3">
        <v>43905</v>
      </c>
      <c r="D624" s="10">
        <v>1</v>
      </c>
      <c r="E624">
        <v>1.18</v>
      </c>
      <c r="G624" s="9">
        <v>0</v>
      </c>
      <c r="H624" s="9">
        <v>0</v>
      </c>
      <c r="I624" s="3"/>
      <c r="J624" t="str">
        <f>IF(C624&gt;DATE(2020,3,22),"Si","No")</f>
        <v>No</v>
      </c>
      <c r="K624" t="s">
        <v>54</v>
      </c>
      <c r="L624" t="str">
        <f>IF(C624&gt;DATE(2020,3,15),IF(C624&gt;DATE(2020,3,22),"Fuerte","Debil"),"No")</f>
        <v>No</v>
      </c>
      <c r="M624">
        <f>VLOOKUP(A624,Dias_Madrid!$A$1:$B$19,2,FALSE)</f>
        <v>0</v>
      </c>
      <c r="N624" t="str">
        <f>IF(C624&gt;DATE(2020,4,1),"Si","No")</f>
        <v>No</v>
      </c>
      <c r="O624" t="str">
        <f>IF(B624=13,"S","N")</f>
        <v>N</v>
      </c>
    </row>
    <row r="625" spans="1:15" x14ac:dyDescent="0.2">
      <c r="A625" t="s">
        <v>1</v>
      </c>
      <c r="B625">
        <v>18</v>
      </c>
      <c r="C625" s="3">
        <v>43906</v>
      </c>
      <c r="D625" s="9">
        <v>1</v>
      </c>
      <c r="E625">
        <v>1.18</v>
      </c>
      <c r="G625" s="9">
        <v>0</v>
      </c>
      <c r="H625" s="9">
        <v>0</v>
      </c>
      <c r="I625" s="3"/>
      <c r="J625" t="str">
        <f>IF(C625&gt;DATE(2020,3,22),"Si","No")</f>
        <v>No</v>
      </c>
      <c r="K625" t="s">
        <v>54</v>
      </c>
      <c r="L625" t="str">
        <f>IF(C625&gt;DATE(2020,3,15),IF(C625&gt;DATE(2020,3,22),"Fuerte","Debil"),"No")</f>
        <v>Debil</v>
      </c>
      <c r="M625">
        <f>VLOOKUP(A625,Dias_Madrid!$A$1:$B$19,2,FALSE)</f>
        <v>0</v>
      </c>
      <c r="N625" t="str">
        <f>IF(C625&gt;DATE(2020,4,1),"Si","No")</f>
        <v>No</v>
      </c>
      <c r="O625" t="str">
        <f>IF(B625=13,"S","N")</f>
        <v>N</v>
      </c>
    </row>
    <row r="626" spans="1:15" x14ac:dyDescent="0.2">
      <c r="A626" t="s">
        <v>1</v>
      </c>
      <c r="B626">
        <v>18</v>
      </c>
      <c r="C626" s="3">
        <v>43907</v>
      </c>
      <c r="D626" s="9">
        <v>1</v>
      </c>
      <c r="E626">
        <v>1.18</v>
      </c>
      <c r="G626" s="9">
        <v>0</v>
      </c>
      <c r="H626" s="9">
        <v>0</v>
      </c>
      <c r="I626" s="3"/>
      <c r="J626" t="str">
        <f>IF(C626&gt;DATE(2020,3,22),"Si","No")</f>
        <v>No</v>
      </c>
      <c r="K626" t="s">
        <v>54</v>
      </c>
      <c r="L626" t="str">
        <f>IF(C626&gt;DATE(2020,3,15),IF(C626&gt;DATE(2020,3,22),"Fuerte","Debil"),"No")</f>
        <v>Debil</v>
      </c>
      <c r="M626">
        <f>VLOOKUP(A626,Dias_Madrid!$A$1:$B$19,2,FALSE)</f>
        <v>0</v>
      </c>
      <c r="N626" t="str">
        <f>IF(C626&gt;DATE(2020,4,1),"Si","No")</f>
        <v>No</v>
      </c>
      <c r="O626" t="str">
        <f>IF(B626=13,"S","N")</f>
        <v>N</v>
      </c>
    </row>
    <row r="627" spans="1:15" x14ac:dyDescent="0.2">
      <c r="A627" t="s">
        <v>1</v>
      </c>
      <c r="B627">
        <v>18</v>
      </c>
      <c r="C627" s="3">
        <v>43908</v>
      </c>
      <c r="D627" s="9">
        <v>1</v>
      </c>
      <c r="E627">
        <v>1.18</v>
      </c>
      <c r="G627" s="9">
        <v>0</v>
      </c>
      <c r="H627" s="9">
        <v>0</v>
      </c>
      <c r="I627" s="3"/>
      <c r="J627" t="str">
        <f>IF(C627&gt;DATE(2020,3,22),"Si","No")</f>
        <v>No</v>
      </c>
      <c r="K627" t="s">
        <v>54</v>
      </c>
      <c r="L627" t="str">
        <f>IF(C627&gt;DATE(2020,3,15),IF(C627&gt;DATE(2020,3,22),"Fuerte","Debil"),"No")</f>
        <v>Debil</v>
      </c>
      <c r="M627">
        <f>VLOOKUP(A627,Dias_Madrid!$A$1:$B$19,2,FALSE)</f>
        <v>0</v>
      </c>
      <c r="N627" t="str">
        <f>IF(C627&gt;DATE(2020,4,1),"Si","No")</f>
        <v>No</v>
      </c>
      <c r="O627" t="str">
        <f>IF(B627=13,"S","N")</f>
        <v>N</v>
      </c>
    </row>
    <row r="628" spans="1:15" x14ac:dyDescent="0.2">
      <c r="A628" t="s">
        <v>1</v>
      </c>
      <c r="B628">
        <v>18</v>
      </c>
      <c r="C628" s="3">
        <v>43909</v>
      </c>
      <c r="D628" s="9">
        <v>5</v>
      </c>
      <c r="E628">
        <v>5.9</v>
      </c>
      <c r="G628" s="9">
        <v>0</v>
      </c>
      <c r="H628" s="9">
        <v>0</v>
      </c>
      <c r="J628" t="str">
        <f>IF(C628&gt;DATE(2020,3,22),"Si","No")</f>
        <v>No</v>
      </c>
      <c r="K628" t="s">
        <v>54</v>
      </c>
      <c r="L628" t="str">
        <f>IF(C628&gt;DATE(2020,3,15),IF(C628&gt;DATE(2020,3,22),"Fuerte","Debil"),"No")</f>
        <v>Debil</v>
      </c>
      <c r="M628">
        <f>VLOOKUP(A628,Dias_Madrid!$A$1:$B$19,2,FALSE)</f>
        <v>0</v>
      </c>
      <c r="N628" t="str">
        <f>IF(C628&gt;DATE(2020,4,1),"Si","No")</f>
        <v>No</v>
      </c>
      <c r="O628" t="str">
        <f>IF(B628=13,"S","N")</f>
        <v>N</v>
      </c>
    </row>
    <row r="629" spans="1:15" x14ac:dyDescent="0.2">
      <c r="A629" t="s">
        <v>1</v>
      </c>
      <c r="B629">
        <v>18</v>
      </c>
      <c r="C629" s="3">
        <v>43910</v>
      </c>
      <c r="D629">
        <v>5</v>
      </c>
      <c r="E629">
        <v>5.9</v>
      </c>
      <c r="F629">
        <v>0</v>
      </c>
      <c r="G629">
        <v>0</v>
      </c>
      <c r="H629">
        <v>0</v>
      </c>
      <c r="J629" t="str">
        <f>IF(C629&gt;DATE(2020,3,22),"Si","No")</f>
        <v>No</v>
      </c>
      <c r="K629" t="s">
        <v>54</v>
      </c>
      <c r="L629" t="str">
        <f>IF(C629&gt;DATE(2020,3,15),IF(C629&gt;DATE(2020,3,22),"Fuerte","Debil"),"No")</f>
        <v>Debil</v>
      </c>
      <c r="M629">
        <f>VLOOKUP(A629,Dias_Madrid!$A$1:$B$19,2,FALSE)</f>
        <v>0</v>
      </c>
      <c r="N629" t="str">
        <f>IF(C629&gt;DATE(2020,4,1),"Si","No")</f>
        <v>No</v>
      </c>
      <c r="O629" t="str">
        <f>IF(B629=13,"S","N")</f>
        <v>N</v>
      </c>
    </row>
    <row r="630" spans="1:15" x14ac:dyDescent="0.2">
      <c r="A630" t="s">
        <v>1</v>
      </c>
      <c r="B630">
        <v>18</v>
      </c>
      <c r="C630" s="3">
        <v>43911</v>
      </c>
      <c r="D630">
        <v>5</v>
      </c>
      <c r="E630">
        <v>5.9</v>
      </c>
      <c r="F630">
        <v>0</v>
      </c>
      <c r="G630">
        <v>0</v>
      </c>
      <c r="H630">
        <v>0</v>
      </c>
      <c r="J630" t="str">
        <f>IF(C630&gt;DATE(2020,3,22),"Si","No")</f>
        <v>No</v>
      </c>
      <c r="K630" t="s">
        <v>54</v>
      </c>
      <c r="L630" t="str">
        <f>IF(C630&gt;DATE(2020,3,15),IF(C630&gt;DATE(2020,3,22),"Fuerte","Debil"),"No")</f>
        <v>Debil</v>
      </c>
      <c r="M630">
        <f>VLOOKUP(A630,Dias_Madrid!$A$1:$B$19,2,FALSE)</f>
        <v>0</v>
      </c>
      <c r="N630" t="str">
        <f>IF(C630&gt;DATE(2020,4,1),"Si","No")</f>
        <v>No</v>
      </c>
      <c r="O630" t="str">
        <f>IF(B630=13,"S","N")</f>
        <v>N</v>
      </c>
    </row>
    <row r="631" spans="1:15" x14ac:dyDescent="0.2">
      <c r="A631" t="s">
        <v>1</v>
      </c>
      <c r="B631">
        <v>18</v>
      </c>
      <c r="C631" s="3">
        <v>43912</v>
      </c>
      <c r="D631">
        <v>6</v>
      </c>
      <c r="E631">
        <v>7.08</v>
      </c>
      <c r="F631">
        <v>0</v>
      </c>
      <c r="G631">
        <v>0</v>
      </c>
      <c r="H631">
        <v>0</v>
      </c>
      <c r="I631">
        <v>0</v>
      </c>
      <c r="J631" t="str">
        <f>IF(C631&gt;DATE(2020,3,22),"Si","No")</f>
        <v>No</v>
      </c>
      <c r="K631" t="s">
        <v>54</v>
      </c>
      <c r="L631" t="str">
        <f>IF(C631&gt;DATE(2020,3,15),IF(C631&gt;DATE(2020,3,22),"Fuerte","Debil"),"No")</f>
        <v>Debil</v>
      </c>
      <c r="M631">
        <f>VLOOKUP(A631,Dias_Madrid!$A$1:$B$19,2,FALSE)</f>
        <v>0</v>
      </c>
      <c r="N631" t="str">
        <f>IF(C631&gt;DATE(2020,4,1),"Si","No")</f>
        <v>No</v>
      </c>
      <c r="O631" t="str">
        <f>IF(B631=13,"S","N")</f>
        <v>N</v>
      </c>
    </row>
    <row r="632" spans="1:15" x14ac:dyDescent="0.2">
      <c r="A632" t="s">
        <v>1</v>
      </c>
      <c r="B632">
        <v>18</v>
      </c>
      <c r="C632" s="3">
        <v>43913</v>
      </c>
      <c r="D632">
        <v>6</v>
      </c>
      <c r="E632">
        <v>7.08</v>
      </c>
      <c r="F632">
        <v>0</v>
      </c>
      <c r="G632">
        <v>0</v>
      </c>
      <c r="H632">
        <v>0</v>
      </c>
      <c r="I632">
        <v>0</v>
      </c>
      <c r="J632" t="str">
        <f>IF(C632&gt;DATE(2020,3,22),"Si","No")</f>
        <v>Si</v>
      </c>
      <c r="K632" t="s">
        <v>54</v>
      </c>
      <c r="L632" t="str">
        <f>IF(C632&gt;DATE(2020,3,15),IF(C632&gt;DATE(2020,3,22),"Fuerte","Debil"),"No")</f>
        <v>Fuerte</v>
      </c>
      <c r="M632">
        <f>VLOOKUP(A632,Dias_Madrid!$A$1:$B$19,2,FALSE)</f>
        <v>0</v>
      </c>
      <c r="N632" t="str">
        <f>IF(C632&gt;DATE(2020,4,1),"Si","No")</f>
        <v>No</v>
      </c>
      <c r="O632" t="str">
        <f>IF(B632=13,"S","N")</f>
        <v>N</v>
      </c>
    </row>
    <row r="633" spans="1:15" x14ac:dyDescent="0.2">
      <c r="A633" t="s">
        <v>1</v>
      </c>
      <c r="B633">
        <v>18</v>
      </c>
      <c r="C633" s="3">
        <v>43914</v>
      </c>
      <c r="D633">
        <v>9</v>
      </c>
      <c r="E633">
        <v>10.66</v>
      </c>
      <c r="F633">
        <v>2</v>
      </c>
      <c r="G633">
        <v>1</v>
      </c>
      <c r="H633">
        <v>0</v>
      </c>
      <c r="I633">
        <v>0</v>
      </c>
      <c r="J633" t="str">
        <f>IF(C633&gt;DATE(2020,3,22),"Si","No")</f>
        <v>Si</v>
      </c>
      <c r="K633" t="s">
        <v>54</v>
      </c>
      <c r="L633" t="str">
        <f>IF(C633&gt;DATE(2020,3,15),IF(C633&gt;DATE(2020,3,22),"Fuerte","Debil"),"No")</f>
        <v>Fuerte</v>
      </c>
      <c r="M633">
        <f>VLOOKUP(A633,Dias_Madrid!$A$1:$B$19,2,FALSE)</f>
        <v>0</v>
      </c>
      <c r="N633" t="str">
        <f>IF(C633&gt;DATE(2020,4,1),"Si","No")</f>
        <v>No</v>
      </c>
      <c r="O633" t="str">
        <f>IF(B633=13,"S","N")</f>
        <v>N</v>
      </c>
    </row>
    <row r="634" spans="1:15" x14ac:dyDescent="0.2">
      <c r="A634" t="s">
        <v>1</v>
      </c>
      <c r="B634">
        <v>18</v>
      </c>
      <c r="C634" s="3">
        <v>43915</v>
      </c>
      <c r="D634">
        <v>10</v>
      </c>
      <c r="E634">
        <v>11.84</v>
      </c>
      <c r="F634">
        <v>2</v>
      </c>
      <c r="G634">
        <v>2</v>
      </c>
      <c r="H634">
        <v>0</v>
      </c>
      <c r="I634">
        <v>0</v>
      </c>
      <c r="J634" t="str">
        <f>IF(C634&gt;DATE(2020,3,22),"Si","No")</f>
        <v>Si</v>
      </c>
      <c r="K634" t="s">
        <v>54</v>
      </c>
      <c r="L634" t="str">
        <f>IF(C634&gt;DATE(2020,3,15),IF(C634&gt;DATE(2020,3,22),"Fuerte","Debil"),"No")</f>
        <v>Fuerte</v>
      </c>
      <c r="M634">
        <f>VLOOKUP(A634,Dias_Madrid!$A$1:$B$19,2,FALSE)</f>
        <v>0</v>
      </c>
      <c r="N634" t="str">
        <f>IF(C634&gt;DATE(2020,4,1),"Si","No")</f>
        <v>No</v>
      </c>
      <c r="O634" t="str">
        <f>IF(B634=13,"S","N")</f>
        <v>N</v>
      </c>
    </row>
    <row r="635" spans="1:15" x14ac:dyDescent="0.2">
      <c r="A635" t="s">
        <v>1</v>
      </c>
      <c r="B635">
        <v>18</v>
      </c>
      <c r="C635" s="3">
        <v>43916</v>
      </c>
      <c r="D635">
        <v>17</v>
      </c>
      <c r="E635">
        <v>20.05</v>
      </c>
      <c r="F635">
        <v>2</v>
      </c>
      <c r="G635">
        <v>2</v>
      </c>
      <c r="H635">
        <v>0</v>
      </c>
      <c r="I635">
        <v>0</v>
      </c>
      <c r="J635" t="str">
        <f>IF(C635&gt;DATE(2020,3,22),"Si","No")</f>
        <v>Si</v>
      </c>
      <c r="K635" t="s">
        <v>54</v>
      </c>
      <c r="L635" t="str">
        <f>IF(C635&gt;DATE(2020,3,15),IF(C635&gt;DATE(2020,3,22),"Fuerte","Debil"),"No")</f>
        <v>Fuerte</v>
      </c>
      <c r="M635">
        <f>VLOOKUP(A635,Dias_Madrid!$A$1:$B$19,2,FALSE)</f>
        <v>0</v>
      </c>
      <c r="N635" t="str">
        <f>IF(C635&gt;DATE(2020,4,1),"Si","No")</f>
        <v>No</v>
      </c>
      <c r="O635" t="str">
        <f>IF(B635=13,"S","N")</f>
        <v>N</v>
      </c>
    </row>
    <row r="636" spans="1:15" x14ac:dyDescent="0.2">
      <c r="A636" t="s">
        <v>1</v>
      </c>
      <c r="B636">
        <v>18</v>
      </c>
      <c r="C636" s="3">
        <v>43917</v>
      </c>
      <c r="D636" s="2">
        <v>17</v>
      </c>
      <c r="E636">
        <v>20.05</v>
      </c>
      <c r="F636" s="2">
        <v>2</v>
      </c>
      <c r="G636" s="2">
        <v>2</v>
      </c>
      <c r="H636">
        <v>1</v>
      </c>
      <c r="I636" s="2">
        <v>0</v>
      </c>
      <c r="J636" t="str">
        <f>IF(C636&gt;DATE(2020,3,22),"Si","No")</f>
        <v>Si</v>
      </c>
      <c r="K636" t="s">
        <v>54</v>
      </c>
      <c r="L636" t="str">
        <f>IF(C636&gt;DATE(2020,3,15),IF(C636&gt;DATE(2020,3,22),"Fuerte","Debil"),"No")</f>
        <v>Fuerte</v>
      </c>
      <c r="M636">
        <f>VLOOKUP(A636,Dias_Madrid!$A$1:$B$19,2,FALSE)</f>
        <v>0</v>
      </c>
      <c r="N636" t="str">
        <f>IF(C636&gt;DATE(2020,4,1),"Si","No")</f>
        <v>No</v>
      </c>
      <c r="O636" t="str">
        <f>IF(B636=13,"S","N")</f>
        <v>N</v>
      </c>
    </row>
    <row r="637" spans="1:15" x14ac:dyDescent="0.2">
      <c r="A637" t="s">
        <v>1</v>
      </c>
      <c r="B637">
        <v>18</v>
      </c>
      <c r="C637" s="3">
        <v>43918</v>
      </c>
      <c r="D637" s="2">
        <v>21</v>
      </c>
      <c r="E637">
        <v>23.59</v>
      </c>
      <c r="F637" s="2">
        <v>2</v>
      </c>
      <c r="G637" s="2">
        <v>2</v>
      </c>
      <c r="H637">
        <v>1</v>
      </c>
      <c r="I637" s="2">
        <v>0</v>
      </c>
      <c r="J637" t="str">
        <f>IF(C637&gt;DATE(2020,3,22),"Si","No")</f>
        <v>Si</v>
      </c>
      <c r="K637" t="s">
        <v>54</v>
      </c>
      <c r="L637" t="str">
        <f>IF(C637&gt;DATE(2020,3,15),IF(C637&gt;DATE(2020,3,22),"Fuerte","Debil"),"No")</f>
        <v>Fuerte</v>
      </c>
      <c r="M637">
        <f>VLOOKUP(A637,Dias_Madrid!$A$1:$B$19,2,FALSE)</f>
        <v>0</v>
      </c>
      <c r="N637" t="str">
        <f>IF(C637&gt;DATE(2020,4,1),"Si","No")</f>
        <v>No</v>
      </c>
      <c r="O637" t="str">
        <f>IF(B637=13,"S","N")</f>
        <v>N</v>
      </c>
    </row>
    <row r="638" spans="1:15" x14ac:dyDescent="0.2">
      <c r="A638" t="s">
        <v>1</v>
      </c>
      <c r="B638">
        <v>18</v>
      </c>
      <c r="C638" s="3">
        <v>43919</v>
      </c>
      <c r="D638">
        <v>25</v>
      </c>
      <c r="E638" s="2">
        <v>28.31</v>
      </c>
      <c r="F638">
        <v>2</v>
      </c>
      <c r="G638" s="2">
        <v>2</v>
      </c>
      <c r="H638">
        <v>1</v>
      </c>
      <c r="I638">
        <v>0</v>
      </c>
      <c r="J638" t="str">
        <f>IF(C638&gt;DATE(2020,3,22),"Si","No")</f>
        <v>Si</v>
      </c>
      <c r="K638" t="s">
        <v>54</v>
      </c>
      <c r="L638" t="str">
        <f>IF(C638&gt;DATE(2020,3,15),IF(C638&gt;DATE(2020,3,22),"Fuerte","Debil"),"No")</f>
        <v>Fuerte</v>
      </c>
      <c r="M638">
        <f>VLOOKUP(A638,Dias_Madrid!$A$1:$B$19,2,FALSE)</f>
        <v>0</v>
      </c>
      <c r="N638" t="str">
        <f>IF(C638&gt;DATE(2020,4,1),"Si","No")</f>
        <v>No</v>
      </c>
      <c r="O638" t="str">
        <f>IF(B638=13,"S","N")</f>
        <v>N</v>
      </c>
    </row>
    <row r="639" spans="1:15" x14ac:dyDescent="0.2">
      <c r="A639" t="s">
        <v>1</v>
      </c>
      <c r="B639">
        <v>18</v>
      </c>
      <c r="C639" s="3">
        <v>43920</v>
      </c>
      <c r="D639">
        <v>34</v>
      </c>
      <c r="E639">
        <v>38.93</v>
      </c>
      <c r="F639" s="2">
        <v>3</v>
      </c>
      <c r="G639">
        <v>3</v>
      </c>
      <c r="H639" s="2">
        <v>1</v>
      </c>
      <c r="I639">
        <v>0</v>
      </c>
      <c r="J639" t="str">
        <f>IF(C639&gt;DATE(2020,3,22),"Si","No")</f>
        <v>Si</v>
      </c>
      <c r="K639" t="s">
        <v>54</v>
      </c>
      <c r="L639" t="str">
        <f>IF(C639&gt;DATE(2020,3,15),IF(C639&gt;DATE(2020,3,22),"Fuerte","Debil"),"No")</f>
        <v>Fuerte</v>
      </c>
      <c r="M639">
        <f>VLOOKUP(A639,Dias_Madrid!$A$1:$B$19,2,FALSE)</f>
        <v>0</v>
      </c>
      <c r="N639" t="str">
        <f>IF(C639&gt;DATE(2020,4,1),"Si","No")</f>
        <v>No</v>
      </c>
      <c r="O639" t="str">
        <f>IF(B639=13,"S","N")</f>
        <v>N</v>
      </c>
    </row>
    <row r="640" spans="1:15" x14ac:dyDescent="0.2">
      <c r="A640" t="s">
        <v>1</v>
      </c>
      <c r="B640">
        <v>18</v>
      </c>
      <c r="C640" s="3">
        <v>43921</v>
      </c>
      <c r="D640" s="2">
        <v>51</v>
      </c>
      <c r="E640" s="2">
        <v>58.98</v>
      </c>
      <c r="F640" s="2">
        <v>6</v>
      </c>
      <c r="G640" s="2">
        <v>3</v>
      </c>
      <c r="H640">
        <v>1</v>
      </c>
      <c r="I640">
        <v>0</v>
      </c>
      <c r="J640" t="str">
        <f>IF(C640&gt;DATE(2020,3,22),"Si","No")</f>
        <v>Si</v>
      </c>
      <c r="K640" t="s">
        <v>54</v>
      </c>
      <c r="L640" t="str">
        <f>IF(C640&gt;DATE(2020,3,15),IF(C640&gt;DATE(2020,3,22),"Fuerte","Debil"),"No")</f>
        <v>Fuerte</v>
      </c>
      <c r="M640">
        <f>VLOOKUP(A640,Dias_Madrid!$A$1:$B$19,2,FALSE)</f>
        <v>0</v>
      </c>
      <c r="N640" t="str">
        <f>IF(C640&gt;DATE(2020,4,1),"Si","No")</f>
        <v>No</v>
      </c>
      <c r="O640" t="str">
        <f>IF(B640=13,"S","N")</f>
        <v>N</v>
      </c>
    </row>
    <row r="641" spans="1:15" x14ac:dyDescent="0.2">
      <c r="A641" t="s">
        <v>1</v>
      </c>
      <c r="B641">
        <v>18</v>
      </c>
      <c r="C641" s="3">
        <v>43922</v>
      </c>
      <c r="D641" s="2">
        <v>55</v>
      </c>
      <c r="E641" s="2">
        <v>63.7</v>
      </c>
      <c r="F641" s="2">
        <v>7</v>
      </c>
      <c r="G641" s="2">
        <v>3</v>
      </c>
      <c r="H641">
        <v>1</v>
      </c>
      <c r="I641" s="2">
        <v>0</v>
      </c>
      <c r="J641" t="str">
        <f>IF(C641&gt;DATE(2020,3,22),"Si","No")</f>
        <v>Si</v>
      </c>
      <c r="K641" t="s">
        <v>54</v>
      </c>
      <c r="L641" t="str">
        <f>IF(C641&gt;DATE(2020,3,15),IF(C641&gt;DATE(2020,3,22),"Fuerte","Debil"),"No")</f>
        <v>Fuerte</v>
      </c>
      <c r="M641">
        <f>VLOOKUP(A641,Dias_Madrid!$A$1:$B$19,2,FALSE)</f>
        <v>0</v>
      </c>
      <c r="N641" t="str">
        <f>IF(C641&gt;DATE(2020,4,1),"Si","No")</f>
        <v>No</v>
      </c>
      <c r="O641" t="str">
        <f>IF(B641=13,"S","N")</f>
        <v>N</v>
      </c>
    </row>
    <row r="642" spans="1:15" x14ac:dyDescent="0.2">
      <c r="A642" t="s">
        <v>1</v>
      </c>
      <c r="B642">
        <v>18</v>
      </c>
      <c r="C642" s="3">
        <v>43923</v>
      </c>
      <c r="D642" s="2">
        <v>62</v>
      </c>
      <c r="E642" s="2">
        <v>67.239999999999995</v>
      </c>
      <c r="F642" s="2">
        <v>8</v>
      </c>
      <c r="G642" s="2">
        <v>3</v>
      </c>
      <c r="H642">
        <v>1</v>
      </c>
      <c r="I642" s="2">
        <v>2</v>
      </c>
      <c r="J642" t="str">
        <f>IF(C642&gt;DATE(2020,3,22),"Si","No")</f>
        <v>Si</v>
      </c>
      <c r="K642" t="s">
        <v>54</v>
      </c>
      <c r="L642" t="str">
        <f>IF(C642&gt;DATE(2020,3,15),IF(C642&gt;DATE(2020,3,22),"Fuerte","Debil"),"No")</f>
        <v>Fuerte</v>
      </c>
      <c r="M642">
        <f>VLOOKUP(A642,Dias_Madrid!$A$1:$B$19,2,FALSE)</f>
        <v>0</v>
      </c>
      <c r="N642" t="str">
        <f>IF(C642&gt;DATE(2020,4,1),"Si","No")</f>
        <v>Si</v>
      </c>
      <c r="O642" t="str">
        <f>IF(B642=13,"S","N")</f>
        <v>N</v>
      </c>
    </row>
    <row r="643" spans="1:15" x14ac:dyDescent="0.2">
      <c r="A643" s="18" t="s">
        <v>1</v>
      </c>
      <c r="B643" s="18">
        <v>18</v>
      </c>
      <c r="C643" s="3">
        <v>43924</v>
      </c>
      <c r="D643" s="19">
        <v>73</v>
      </c>
      <c r="E643" s="19">
        <v>80</v>
      </c>
      <c r="F643" s="19">
        <v>8</v>
      </c>
      <c r="G643" s="19">
        <v>4</v>
      </c>
      <c r="H643" s="18">
        <v>1</v>
      </c>
      <c r="I643" s="19">
        <v>2</v>
      </c>
      <c r="J643" t="str">
        <f>IF(C643&gt;DATE(2020,3,22),"Si","No")</f>
        <v>Si</v>
      </c>
      <c r="K643" t="s">
        <v>54</v>
      </c>
      <c r="L643" t="str">
        <f>IF(C643&gt;DATE(2020,3,15),IF(C643&gt;DATE(2020,3,22),"Fuerte","Debil"),"No")</f>
        <v>Fuerte</v>
      </c>
      <c r="M643">
        <f>VLOOKUP(A643,Dias_Madrid!$A$1:$B$19,2,FALSE)</f>
        <v>0</v>
      </c>
      <c r="N643" t="str">
        <f>IF(C643&gt;DATE(2020,4,1),"Si","No")</f>
        <v>Si</v>
      </c>
      <c r="O643" t="str">
        <f>IF(B643=13,"S","N")</f>
        <v>N</v>
      </c>
    </row>
    <row r="644" spans="1:15" x14ac:dyDescent="0.2">
      <c r="A644" t="s">
        <v>1</v>
      </c>
      <c r="B644">
        <v>18</v>
      </c>
      <c r="C644" s="3">
        <v>43925</v>
      </c>
      <c r="D644" s="2">
        <v>83</v>
      </c>
      <c r="E644" s="2">
        <v>92.01</v>
      </c>
      <c r="F644" s="2">
        <v>9</v>
      </c>
      <c r="G644" s="2">
        <v>4</v>
      </c>
      <c r="H644">
        <v>2</v>
      </c>
      <c r="I644" s="2">
        <v>2</v>
      </c>
      <c r="J644" t="str">
        <f>IF(C644&gt;DATE(2020,3,22),"Si","No")</f>
        <v>Si</v>
      </c>
      <c r="K644" t="s">
        <v>54</v>
      </c>
      <c r="L644" t="str">
        <f>IF(C644&gt;DATE(2020,3,15),IF(C644&gt;DATE(2020,3,22),"Fuerte","Debil"),"No")</f>
        <v>Fuerte</v>
      </c>
      <c r="M644">
        <f>VLOOKUP(A644,Dias_Madrid!$A$1:$B$19,2,FALSE)</f>
        <v>0</v>
      </c>
      <c r="N644" t="str">
        <f>IF(C644&gt;DATE(2020,4,1),"Si","No")</f>
        <v>Si</v>
      </c>
      <c r="O644" t="str">
        <f>IF(B644=13,"S","N")</f>
        <v>N</v>
      </c>
    </row>
    <row r="645" spans="1:15" x14ac:dyDescent="0.2">
      <c r="A645" t="s">
        <v>1</v>
      </c>
      <c r="B645">
        <v>18</v>
      </c>
      <c r="C645" s="3">
        <v>43926</v>
      </c>
      <c r="D645" s="2">
        <v>83</v>
      </c>
      <c r="E645" s="2">
        <v>90.83</v>
      </c>
      <c r="F645" s="2">
        <v>9</v>
      </c>
      <c r="G645" s="2">
        <v>4</v>
      </c>
      <c r="H645" s="2">
        <v>3</v>
      </c>
      <c r="I645" s="2">
        <v>2</v>
      </c>
      <c r="J645" t="str">
        <f>IF(C645&gt;DATE(2020,3,22),"Si","No")</f>
        <v>Si</v>
      </c>
      <c r="K645" t="s">
        <v>54</v>
      </c>
      <c r="L645" t="str">
        <f>IF(C645&gt;DATE(2020,3,15),IF(C645&gt;DATE(2020,3,22),"Fuerte","Debil"),"No")</f>
        <v>Fuerte</v>
      </c>
      <c r="M645">
        <f>VLOOKUP(A645,Dias_Madrid!$A$1:$B$19,2,FALSE)</f>
        <v>0</v>
      </c>
      <c r="N645" t="str">
        <f>IF(C645&gt;DATE(2020,4,1),"Si","No")</f>
        <v>Si</v>
      </c>
      <c r="O645" t="str">
        <f>IF(B645=13,"S","N")</f>
        <v>N</v>
      </c>
    </row>
    <row r="646" spans="1:15" x14ac:dyDescent="0.2">
      <c r="A646" t="s">
        <v>1</v>
      </c>
      <c r="B646">
        <v>18</v>
      </c>
      <c r="C646" s="3">
        <v>43927</v>
      </c>
      <c r="D646" s="2">
        <v>83</v>
      </c>
      <c r="E646" s="2">
        <v>90.83</v>
      </c>
      <c r="F646" s="2">
        <v>9</v>
      </c>
      <c r="G646" s="2">
        <v>4</v>
      </c>
      <c r="H646" s="2">
        <v>4</v>
      </c>
      <c r="I646" s="2">
        <v>2</v>
      </c>
      <c r="J646" t="str">
        <f>IF(C646&gt;DATE(2020,3,22),"Si","No")</f>
        <v>Si</v>
      </c>
      <c r="K646" t="s">
        <v>54</v>
      </c>
      <c r="L646" t="str">
        <f>IF(C646&gt;DATE(2020,3,15),IF(C646&gt;DATE(2020,3,22),"Fuerte","Debil"),"No")</f>
        <v>Fuerte</v>
      </c>
      <c r="M646">
        <f>VLOOKUP(A646,Dias_Madrid!$A$1:$B$19,2,FALSE)</f>
        <v>0</v>
      </c>
      <c r="N646" t="str">
        <f>IF(C646&gt;DATE(2020,4,1),"Si","No")</f>
        <v>Si</v>
      </c>
      <c r="O646" t="str">
        <f>IF(B646=13,"S","N")</f>
        <v>N</v>
      </c>
    </row>
    <row r="647" spans="1:15" x14ac:dyDescent="0.2">
      <c r="A647" t="s">
        <v>1</v>
      </c>
      <c r="B647">
        <v>18</v>
      </c>
      <c r="C647" s="3">
        <v>43928</v>
      </c>
      <c r="D647" s="2">
        <v>84</v>
      </c>
      <c r="E647" s="2">
        <v>88.47</v>
      </c>
      <c r="F647" s="2">
        <v>9</v>
      </c>
      <c r="G647" s="2">
        <v>4</v>
      </c>
      <c r="H647" s="2">
        <v>4</v>
      </c>
      <c r="I647" s="2">
        <v>7</v>
      </c>
      <c r="J647" t="str">
        <f>IF(C647&gt;DATE(2020,3,22),"Si","No")</f>
        <v>Si</v>
      </c>
      <c r="K647" t="s">
        <v>54</v>
      </c>
      <c r="L647" t="str">
        <f>IF(C647&gt;DATE(2020,3,15),IF(C647&gt;DATE(2020,3,22),"Fuerte","Debil"),"No")</f>
        <v>Fuerte</v>
      </c>
      <c r="M647">
        <f>VLOOKUP(A647,Dias_Madrid!$A$1:$B$19,2,FALSE)</f>
        <v>0</v>
      </c>
      <c r="N647" t="str">
        <f>IF(C647&gt;DATE(2020,4,1),"Si","No")</f>
        <v>Si</v>
      </c>
      <c r="O647" t="str">
        <f>IF(B647=13,"S","N")</f>
        <v>N</v>
      </c>
    </row>
    <row r="648" spans="1:15" x14ac:dyDescent="0.2">
      <c r="A648" t="s">
        <v>1</v>
      </c>
      <c r="B648">
        <v>18</v>
      </c>
      <c r="C648" s="3">
        <v>43929</v>
      </c>
      <c r="D648" s="2">
        <v>84</v>
      </c>
      <c r="E648" s="2">
        <v>87.29</v>
      </c>
      <c r="F648" s="2">
        <v>9</v>
      </c>
      <c r="G648" s="2">
        <v>4</v>
      </c>
      <c r="H648" s="2">
        <v>4</v>
      </c>
      <c r="I648" s="2">
        <v>7</v>
      </c>
      <c r="J648" t="str">
        <f>IF(C648&gt;DATE(2020,3,22),"Si","No")</f>
        <v>Si</v>
      </c>
      <c r="K648" t="s">
        <v>54</v>
      </c>
      <c r="L648" t="str">
        <f>IF(C648&gt;DATE(2020,3,15),IF(C648&gt;DATE(2020,3,22),"Fuerte","Debil"),"No")</f>
        <v>Fuerte</v>
      </c>
      <c r="M648">
        <f>VLOOKUP(A648,Dias_Madrid!$A$1:$B$19,2,FALSE)</f>
        <v>0</v>
      </c>
      <c r="N648" t="str">
        <f>IF(C648&gt;DATE(2020,4,1),"Si","No")</f>
        <v>Si</v>
      </c>
      <c r="O648" t="str">
        <f>IF(B648=13,"S","N")</f>
        <v>N</v>
      </c>
    </row>
    <row r="649" spans="1:15" x14ac:dyDescent="0.2">
      <c r="A649" t="s">
        <v>1</v>
      </c>
      <c r="B649">
        <v>18</v>
      </c>
      <c r="C649" s="3">
        <v>43930</v>
      </c>
      <c r="D649" s="2">
        <v>91</v>
      </c>
      <c r="E649" s="2">
        <v>87.29</v>
      </c>
      <c r="F649" s="2">
        <v>9</v>
      </c>
      <c r="G649" s="2">
        <v>4</v>
      </c>
      <c r="H649" s="2">
        <v>4</v>
      </c>
      <c r="I649" s="2">
        <v>12</v>
      </c>
      <c r="J649" t="str">
        <f>IF(C649&gt;DATE(2020,3,22),"Si","No")</f>
        <v>Si</v>
      </c>
      <c r="K649" t="s">
        <v>54</v>
      </c>
      <c r="L649" t="str">
        <f>IF(C649&gt;DATE(2020,3,15),IF(C649&gt;DATE(2020,3,22),"Fuerte","Debil"),"No")</f>
        <v>Fuerte</v>
      </c>
      <c r="M649">
        <f>VLOOKUP(A649,Dias_Madrid!$A$1:$B$19,2,FALSE)</f>
        <v>0</v>
      </c>
      <c r="N649" t="str">
        <f>IF(C649&gt;DATE(2020,4,1),"Si","No")</f>
        <v>Si</v>
      </c>
      <c r="O649" t="str">
        <f>IF(B649=13,"S","N")</f>
        <v>N</v>
      </c>
    </row>
    <row r="650" spans="1:15" x14ac:dyDescent="0.2">
      <c r="A650" s="1" t="s">
        <v>6</v>
      </c>
      <c r="B650">
        <v>19</v>
      </c>
      <c r="C650" s="3">
        <v>43895</v>
      </c>
      <c r="D650">
        <v>0</v>
      </c>
      <c r="E650">
        <v>0</v>
      </c>
      <c r="G650">
        <v>0</v>
      </c>
      <c r="H650">
        <v>0</v>
      </c>
      <c r="J650" t="str">
        <f>IF(C650&gt;DATE(2020,3,22),"Si","No")</f>
        <v>No</v>
      </c>
      <c r="K650" t="s">
        <v>54</v>
      </c>
      <c r="L650" t="str">
        <f>IF(C650&gt;DATE(2020,3,15),IF(C650&gt;DATE(2020,3,22),"Fuerte","Debil"),"No")</f>
        <v>No</v>
      </c>
      <c r="M650">
        <f>VLOOKUP(A650,Dias_Madrid!$A$1:$B$19,2,FALSE)</f>
        <v>0</v>
      </c>
      <c r="N650" t="str">
        <f>IF(C650&gt;DATE(2020,4,1),"Si","No")</f>
        <v>No</v>
      </c>
      <c r="O650" t="str">
        <f>IF(B650=13,"S","N")</f>
        <v>N</v>
      </c>
    </row>
    <row r="651" spans="1:15" x14ac:dyDescent="0.2">
      <c r="A651" s="1" t="s">
        <v>6</v>
      </c>
      <c r="B651">
        <v>19</v>
      </c>
      <c r="C651" s="3">
        <v>43896</v>
      </c>
      <c r="D651">
        <v>0</v>
      </c>
      <c r="E651">
        <v>0</v>
      </c>
      <c r="G651">
        <v>0</v>
      </c>
      <c r="H651">
        <v>0</v>
      </c>
      <c r="J651" t="str">
        <f>IF(C651&gt;DATE(2020,3,22),"Si","No")</f>
        <v>No</v>
      </c>
      <c r="K651" t="s">
        <v>54</v>
      </c>
      <c r="L651" t="str">
        <f>IF(C651&gt;DATE(2020,3,15),IF(C651&gt;DATE(2020,3,22),"Fuerte","Debil"),"No")</f>
        <v>No</v>
      </c>
      <c r="M651">
        <f>VLOOKUP(A651,Dias_Madrid!$A$1:$B$19,2,FALSE)</f>
        <v>0</v>
      </c>
      <c r="N651" t="str">
        <f>IF(C651&gt;DATE(2020,4,1),"Si","No")</f>
        <v>No</v>
      </c>
      <c r="O651" t="str">
        <f>IF(B651=13,"S","N")</f>
        <v>N</v>
      </c>
    </row>
    <row r="652" spans="1:15" x14ac:dyDescent="0.2">
      <c r="A652" s="1" t="s">
        <v>6</v>
      </c>
      <c r="B652">
        <v>19</v>
      </c>
      <c r="C652" s="3">
        <v>43897</v>
      </c>
      <c r="D652">
        <v>0</v>
      </c>
      <c r="E652">
        <v>0</v>
      </c>
      <c r="G652">
        <v>0</v>
      </c>
      <c r="H652">
        <v>0</v>
      </c>
      <c r="J652" t="str">
        <f>IF(C652&gt;DATE(2020,3,22),"Si","No")</f>
        <v>No</v>
      </c>
      <c r="K652" t="s">
        <v>54</v>
      </c>
      <c r="L652" t="str">
        <f>IF(C652&gt;DATE(2020,3,15),IF(C652&gt;DATE(2020,3,22),"Fuerte","Debil"),"No")</f>
        <v>No</v>
      </c>
      <c r="M652">
        <f>VLOOKUP(A652,Dias_Madrid!$A$1:$B$19,2,FALSE)</f>
        <v>0</v>
      </c>
      <c r="N652" t="str">
        <f>IF(C652&gt;DATE(2020,4,1),"Si","No")</f>
        <v>No</v>
      </c>
      <c r="O652" t="str">
        <f>IF(B652=13,"S","N")</f>
        <v>N</v>
      </c>
    </row>
    <row r="653" spans="1:15" x14ac:dyDescent="0.2">
      <c r="A653" s="1" t="s">
        <v>6</v>
      </c>
      <c r="B653">
        <v>19</v>
      </c>
      <c r="C653" s="3">
        <v>43898</v>
      </c>
      <c r="D653">
        <v>0</v>
      </c>
      <c r="E653">
        <v>0</v>
      </c>
      <c r="G653">
        <v>0</v>
      </c>
      <c r="H653">
        <v>0</v>
      </c>
      <c r="J653" t="str">
        <f>IF(C653&gt;DATE(2020,3,22),"Si","No")</f>
        <v>No</v>
      </c>
      <c r="K653" t="s">
        <v>54</v>
      </c>
      <c r="L653" t="str">
        <f>IF(C653&gt;DATE(2020,3,15),IF(C653&gt;DATE(2020,3,22),"Fuerte","Debil"),"No")</f>
        <v>No</v>
      </c>
      <c r="M653">
        <f>VLOOKUP(A653,Dias_Madrid!$A$1:$B$19,2,FALSE)</f>
        <v>0</v>
      </c>
      <c r="N653" t="str">
        <f>IF(C653&gt;DATE(2020,4,1),"Si","No")</f>
        <v>No</v>
      </c>
      <c r="O653" t="str">
        <f>IF(B653=13,"S","N")</f>
        <v>N</v>
      </c>
    </row>
    <row r="654" spans="1:15" x14ac:dyDescent="0.2">
      <c r="A654" s="1" t="s">
        <v>6</v>
      </c>
      <c r="B654">
        <v>19</v>
      </c>
      <c r="C654" s="3">
        <v>43899</v>
      </c>
      <c r="D654">
        <v>0</v>
      </c>
      <c r="E654">
        <v>0</v>
      </c>
      <c r="G654">
        <v>0</v>
      </c>
      <c r="H654">
        <v>0</v>
      </c>
      <c r="J654" t="str">
        <f>IF(C654&gt;DATE(2020,3,22),"Si","No")</f>
        <v>No</v>
      </c>
      <c r="K654" t="s">
        <v>54</v>
      </c>
      <c r="L654" t="str">
        <f>IF(C654&gt;DATE(2020,3,15),IF(C654&gt;DATE(2020,3,22),"Fuerte","Debil"),"No")</f>
        <v>No</v>
      </c>
      <c r="M654">
        <f>VLOOKUP(A654,Dias_Madrid!$A$1:$B$19,2,FALSE)</f>
        <v>0</v>
      </c>
      <c r="N654" t="str">
        <f>IF(C654&gt;DATE(2020,4,1),"Si","No")</f>
        <v>No</v>
      </c>
      <c r="O654" t="str">
        <f>IF(B654=13,"S","N")</f>
        <v>N</v>
      </c>
    </row>
    <row r="655" spans="1:15" x14ac:dyDescent="0.2">
      <c r="A655" s="1" t="s">
        <v>6</v>
      </c>
      <c r="B655">
        <v>19</v>
      </c>
      <c r="C655" s="3">
        <v>43900</v>
      </c>
      <c r="D655" s="9">
        <v>0</v>
      </c>
      <c r="E655">
        <v>0</v>
      </c>
      <c r="G655" s="9">
        <v>0</v>
      </c>
      <c r="H655" s="9">
        <v>0</v>
      </c>
      <c r="J655" t="str">
        <f>IF(C655&gt;DATE(2020,3,22),"Si","No")</f>
        <v>No</v>
      </c>
      <c r="K655" t="s">
        <v>54</v>
      </c>
      <c r="L655" t="str">
        <f>IF(C655&gt;DATE(2020,3,15),IF(C655&gt;DATE(2020,3,22),"Fuerte","Debil"),"No")</f>
        <v>No</v>
      </c>
      <c r="M655">
        <f>VLOOKUP(A655,Dias_Madrid!$A$1:$B$19,2,FALSE)</f>
        <v>0</v>
      </c>
      <c r="N655" t="str">
        <f>IF(C655&gt;DATE(2020,4,1),"Si","No")</f>
        <v>No</v>
      </c>
      <c r="O655" t="str">
        <f>IF(B655=13,"S","N")</f>
        <v>N</v>
      </c>
    </row>
    <row r="656" spans="1:15" x14ac:dyDescent="0.2">
      <c r="A656" s="1" t="s">
        <v>6</v>
      </c>
      <c r="B656">
        <v>19</v>
      </c>
      <c r="C656" s="3">
        <v>43901</v>
      </c>
      <c r="D656" s="9">
        <v>0</v>
      </c>
      <c r="E656">
        <v>0</v>
      </c>
      <c r="G656" s="9">
        <v>0</v>
      </c>
      <c r="H656" s="9">
        <v>0</v>
      </c>
      <c r="J656" t="str">
        <f>IF(C656&gt;DATE(2020,3,22),"Si","No")</f>
        <v>No</v>
      </c>
      <c r="K656" t="s">
        <v>54</v>
      </c>
      <c r="L656" t="str">
        <f>IF(C656&gt;DATE(2020,3,15),IF(C656&gt;DATE(2020,3,22),"Fuerte","Debil"),"No")</f>
        <v>No</v>
      </c>
      <c r="M656">
        <f>VLOOKUP(A656,Dias_Madrid!$A$1:$B$19,2,FALSE)</f>
        <v>0</v>
      </c>
      <c r="N656" t="str">
        <f>IF(C656&gt;DATE(2020,4,1),"Si","No")</f>
        <v>No</v>
      </c>
      <c r="O656" t="str">
        <f>IF(B656=13,"S","N")</f>
        <v>N</v>
      </c>
    </row>
    <row r="657" spans="1:15" x14ac:dyDescent="0.2">
      <c r="A657" s="1" t="s">
        <v>6</v>
      </c>
      <c r="B657">
        <v>19</v>
      </c>
      <c r="C657" s="3">
        <v>43902</v>
      </c>
      <c r="D657" s="9">
        <v>2</v>
      </c>
      <c r="E657">
        <v>2.31</v>
      </c>
      <c r="G657" s="9">
        <v>0</v>
      </c>
      <c r="H657" s="9">
        <v>0</v>
      </c>
      <c r="J657" t="str">
        <f>IF(C657&gt;DATE(2020,3,22),"Si","No")</f>
        <v>No</v>
      </c>
      <c r="K657" t="s">
        <v>54</v>
      </c>
      <c r="L657" t="str">
        <f>IF(C657&gt;DATE(2020,3,15),IF(C657&gt;DATE(2020,3,22),"Fuerte","Debil"),"No")</f>
        <v>No</v>
      </c>
      <c r="M657">
        <f>VLOOKUP(A657,Dias_Madrid!$A$1:$B$19,2,FALSE)</f>
        <v>0</v>
      </c>
      <c r="N657" t="str">
        <f>IF(C657&gt;DATE(2020,4,1),"Si","No")</f>
        <v>No</v>
      </c>
      <c r="O657" t="str">
        <f>IF(B657=13,"S","N")</f>
        <v>N</v>
      </c>
    </row>
    <row r="658" spans="1:15" x14ac:dyDescent="0.2">
      <c r="A658" s="1" t="s">
        <v>6</v>
      </c>
      <c r="B658">
        <v>19</v>
      </c>
      <c r="C658" s="3">
        <v>43903</v>
      </c>
      <c r="D658" s="9">
        <v>3</v>
      </c>
      <c r="G658" s="9"/>
      <c r="H658" s="9">
        <v>0</v>
      </c>
      <c r="J658" t="str">
        <f>IF(C658&gt;DATE(2020,3,22),"Si","No")</f>
        <v>No</v>
      </c>
      <c r="K658" t="s">
        <v>54</v>
      </c>
      <c r="L658" t="str">
        <f>IF(C658&gt;DATE(2020,3,15),IF(C658&gt;DATE(2020,3,22),"Fuerte","Debil"),"No")</f>
        <v>No</v>
      </c>
      <c r="M658">
        <f>VLOOKUP(A658,Dias_Madrid!$A$1:$B$19,2,FALSE)</f>
        <v>0</v>
      </c>
      <c r="N658" t="str">
        <f>IF(C658&gt;DATE(2020,4,1),"Si","No")</f>
        <v>No</v>
      </c>
      <c r="O658" t="str">
        <f>IF(B658=13,"S","N")</f>
        <v>N</v>
      </c>
    </row>
    <row r="659" spans="1:15" x14ac:dyDescent="0.2">
      <c r="A659" s="1" t="s">
        <v>6</v>
      </c>
      <c r="B659">
        <v>19</v>
      </c>
      <c r="C659" s="3">
        <v>43904</v>
      </c>
      <c r="D659" s="9">
        <v>8</v>
      </c>
      <c r="G659" s="9"/>
      <c r="H659" s="9">
        <v>0</v>
      </c>
      <c r="J659" t="str">
        <f>IF(C659&gt;DATE(2020,3,22),"Si","No")</f>
        <v>No</v>
      </c>
      <c r="K659" t="s">
        <v>54</v>
      </c>
      <c r="L659" t="str">
        <f>IF(C659&gt;DATE(2020,3,15),IF(C659&gt;DATE(2020,3,22),"Fuerte","Debil"),"No")</f>
        <v>No</v>
      </c>
      <c r="M659">
        <f>VLOOKUP(A659,Dias_Madrid!$A$1:$B$19,2,FALSE)</f>
        <v>0</v>
      </c>
      <c r="N659" t="str">
        <f>IF(C659&gt;DATE(2020,4,1),"Si","No")</f>
        <v>No</v>
      </c>
      <c r="O659" t="str">
        <f>IF(B659=13,"S","N")</f>
        <v>N</v>
      </c>
    </row>
    <row r="660" spans="1:15" x14ac:dyDescent="0.2">
      <c r="A660" s="1" t="s">
        <v>6</v>
      </c>
      <c r="B660">
        <v>19</v>
      </c>
      <c r="C660" s="3">
        <v>43905</v>
      </c>
      <c r="D660" s="9">
        <v>8</v>
      </c>
      <c r="E660">
        <v>9.25</v>
      </c>
      <c r="G660" s="9">
        <v>0</v>
      </c>
      <c r="H660" s="9">
        <v>0</v>
      </c>
      <c r="J660" t="str">
        <f>IF(C660&gt;DATE(2020,3,22),"Si","No")</f>
        <v>No</v>
      </c>
      <c r="K660" t="s">
        <v>54</v>
      </c>
      <c r="L660" t="str">
        <f>IF(C660&gt;DATE(2020,3,15),IF(C660&gt;DATE(2020,3,22),"Fuerte","Debil"),"No")</f>
        <v>No</v>
      </c>
      <c r="M660">
        <f>VLOOKUP(A660,Dias_Madrid!$A$1:$B$19,2,FALSE)</f>
        <v>0</v>
      </c>
      <c r="N660" t="str">
        <f>IF(C660&gt;DATE(2020,4,1),"Si","No")</f>
        <v>No</v>
      </c>
      <c r="O660" t="str">
        <f>IF(B660=13,"S","N")</f>
        <v>N</v>
      </c>
    </row>
    <row r="661" spans="1:15" x14ac:dyDescent="0.2">
      <c r="A661" s="1" t="s">
        <v>6</v>
      </c>
      <c r="B661">
        <v>19</v>
      </c>
      <c r="C661" s="3">
        <v>43906</v>
      </c>
      <c r="D661" s="9">
        <v>17</v>
      </c>
      <c r="E661">
        <v>19.66</v>
      </c>
      <c r="G661" s="9">
        <v>0</v>
      </c>
      <c r="H661" s="9">
        <v>0</v>
      </c>
      <c r="J661" t="str">
        <f>IF(C661&gt;DATE(2020,3,22),"Si","No")</f>
        <v>No</v>
      </c>
      <c r="K661" t="s">
        <v>54</v>
      </c>
      <c r="L661" t="str">
        <f>IF(C661&gt;DATE(2020,3,15),IF(C661&gt;DATE(2020,3,22),"Fuerte","Debil"),"No")</f>
        <v>Debil</v>
      </c>
      <c r="M661">
        <f>VLOOKUP(A661,Dias_Madrid!$A$1:$B$19,2,FALSE)</f>
        <v>0</v>
      </c>
      <c r="N661" t="str">
        <f>IF(C661&gt;DATE(2020,4,1),"Si","No")</f>
        <v>No</v>
      </c>
      <c r="O661" t="str">
        <f>IF(B661=13,"S","N")</f>
        <v>N</v>
      </c>
    </row>
    <row r="662" spans="1:15" x14ac:dyDescent="0.2">
      <c r="A662" s="1" t="s">
        <v>6</v>
      </c>
      <c r="B662">
        <v>19</v>
      </c>
      <c r="C662" s="3">
        <v>43907</v>
      </c>
      <c r="D662" s="9">
        <v>20</v>
      </c>
      <c r="E662">
        <v>23.12</v>
      </c>
      <c r="G662" s="9">
        <v>0</v>
      </c>
      <c r="H662" s="9">
        <v>0</v>
      </c>
      <c r="J662" t="str">
        <f>IF(C662&gt;DATE(2020,3,22),"Si","No")</f>
        <v>No</v>
      </c>
      <c r="K662" t="s">
        <v>54</v>
      </c>
      <c r="L662" t="str">
        <f>IF(C662&gt;DATE(2020,3,15),IF(C662&gt;DATE(2020,3,22),"Fuerte","Debil"),"No")</f>
        <v>Debil</v>
      </c>
      <c r="M662">
        <f>VLOOKUP(A662,Dias_Madrid!$A$1:$B$19,2,FALSE)</f>
        <v>0</v>
      </c>
      <c r="N662" t="str">
        <f>IF(C662&gt;DATE(2020,4,1),"Si","No")</f>
        <v>No</v>
      </c>
      <c r="O662" t="str">
        <f>IF(B662=13,"S","N")</f>
        <v>N</v>
      </c>
    </row>
    <row r="663" spans="1:15" x14ac:dyDescent="0.2">
      <c r="A663" s="1" t="s">
        <v>6</v>
      </c>
      <c r="B663">
        <v>19</v>
      </c>
      <c r="C663" s="3">
        <v>43908</v>
      </c>
      <c r="D663" s="9">
        <v>23</v>
      </c>
      <c r="E663">
        <v>26.59</v>
      </c>
      <c r="G663" s="9">
        <v>0</v>
      </c>
      <c r="H663" s="9">
        <v>0</v>
      </c>
      <c r="J663" t="str">
        <f>IF(C663&gt;DATE(2020,3,22),"Si","No")</f>
        <v>No</v>
      </c>
      <c r="K663" t="s">
        <v>54</v>
      </c>
      <c r="L663" t="str">
        <f>IF(C663&gt;DATE(2020,3,15),IF(C663&gt;DATE(2020,3,22),"Fuerte","Debil"),"No")</f>
        <v>Debil</v>
      </c>
      <c r="M663">
        <f>VLOOKUP(A663,Dias_Madrid!$A$1:$B$19,2,FALSE)</f>
        <v>0</v>
      </c>
      <c r="N663" t="str">
        <f>IF(C663&gt;DATE(2020,4,1),"Si","No")</f>
        <v>No</v>
      </c>
      <c r="O663" t="str">
        <f>IF(B663=13,"S","N")</f>
        <v>N</v>
      </c>
    </row>
    <row r="664" spans="1:15" x14ac:dyDescent="0.2">
      <c r="A664" s="1" t="s">
        <v>6</v>
      </c>
      <c r="B664">
        <v>19</v>
      </c>
      <c r="C664" s="3">
        <v>43909</v>
      </c>
      <c r="D664" s="9">
        <v>24</v>
      </c>
      <c r="E664">
        <v>27.75</v>
      </c>
      <c r="G664" s="9">
        <v>1</v>
      </c>
      <c r="H664" s="9">
        <v>0</v>
      </c>
      <c r="J664" t="str">
        <f>IF(C664&gt;DATE(2020,3,22),"Si","No")</f>
        <v>No</v>
      </c>
      <c r="K664" t="s">
        <v>54</v>
      </c>
      <c r="L664" t="str">
        <f>IF(C664&gt;DATE(2020,3,15),IF(C664&gt;DATE(2020,3,22),"Fuerte","Debil"),"No")</f>
        <v>Debil</v>
      </c>
      <c r="M664">
        <f>VLOOKUP(A664,Dias_Madrid!$A$1:$B$19,2,FALSE)</f>
        <v>0</v>
      </c>
      <c r="N664" t="str">
        <f>IF(C664&gt;DATE(2020,4,1),"Si","No")</f>
        <v>No</v>
      </c>
      <c r="O664" t="str">
        <f>IF(B664=13,"S","N")</f>
        <v>N</v>
      </c>
    </row>
    <row r="665" spans="1:15" x14ac:dyDescent="0.2">
      <c r="A665" s="1" t="s">
        <v>6</v>
      </c>
      <c r="B665">
        <v>19</v>
      </c>
      <c r="C665" s="3">
        <v>43910</v>
      </c>
      <c r="D665">
        <v>25</v>
      </c>
      <c r="E665">
        <v>28.91</v>
      </c>
      <c r="F665">
        <v>8</v>
      </c>
      <c r="G665">
        <v>1</v>
      </c>
      <c r="H665">
        <v>0</v>
      </c>
      <c r="J665" t="str">
        <f>IF(C665&gt;DATE(2020,3,22),"Si","No")</f>
        <v>No</v>
      </c>
      <c r="K665" t="s">
        <v>54</v>
      </c>
      <c r="L665" t="str">
        <f>IF(C665&gt;DATE(2020,3,15),IF(C665&gt;DATE(2020,3,22),"Fuerte","Debil"),"No")</f>
        <v>Debil</v>
      </c>
      <c r="M665">
        <f>VLOOKUP(A665,Dias_Madrid!$A$1:$B$19,2,FALSE)</f>
        <v>0</v>
      </c>
      <c r="N665" t="str">
        <f>IF(C665&gt;DATE(2020,4,1),"Si","No")</f>
        <v>No</v>
      </c>
      <c r="O665" t="str">
        <f>IF(B665=13,"S","N")</f>
        <v>N</v>
      </c>
    </row>
    <row r="666" spans="1:15" x14ac:dyDescent="0.2">
      <c r="A666" t="s">
        <v>6</v>
      </c>
      <c r="B666">
        <v>19</v>
      </c>
      <c r="C666" s="3">
        <v>43911</v>
      </c>
      <c r="D666">
        <v>25</v>
      </c>
      <c r="E666">
        <v>28.91</v>
      </c>
      <c r="F666">
        <v>12</v>
      </c>
      <c r="G666">
        <v>1</v>
      </c>
      <c r="H666">
        <v>0</v>
      </c>
      <c r="J666" t="str">
        <f>IF(C666&gt;DATE(2020,3,22),"Si","No")</f>
        <v>No</v>
      </c>
      <c r="K666" t="s">
        <v>54</v>
      </c>
      <c r="L666" t="str">
        <f>IF(C666&gt;DATE(2020,3,15),IF(C666&gt;DATE(2020,3,22),"Fuerte","Debil"),"No")</f>
        <v>Debil</v>
      </c>
      <c r="M666">
        <f>VLOOKUP(A666,Dias_Madrid!$A$1:$B$19,2,FALSE)</f>
        <v>0</v>
      </c>
      <c r="N666" t="str">
        <f>IF(C666&gt;DATE(2020,4,1),"Si","No")</f>
        <v>No</v>
      </c>
      <c r="O666" t="str">
        <f>IF(B666=13,"S","N")</f>
        <v>N</v>
      </c>
    </row>
    <row r="667" spans="1:15" x14ac:dyDescent="0.2">
      <c r="A667" t="s">
        <v>6</v>
      </c>
      <c r="B667">
        <v>19</v>
      </c>
      <c r="C667" s="3">
        <v>43912</v>
      </c>
      <c r="D667">
        <v>28</v>
      </c>
      <c r="E667">
        <v>32.369999999999997</v>
      </c>
      <c r="F667">
        <v>12</v>
      </c>
      <c r="G667">
        <v>1</v>
      </c>
      <c r="H667">
        <v>0</v>
      </c>
      <c r="I667">
        <v>0</v>
      </c>
      <c r="J667" t="str">
        <f>IF(C667&gt;DATE(2020,3,22),"Si","No")</f>
        <v>No</v>
      </c>
      <c r="K667" t="s">
        <v>54</v>
      </c>
      <c r="L667" t="str">
        <f>IF(C667&gt;DATE(2020,3,15),IF(C667&gt;DATE(2020,3,22),"Fuerte","Debil"),"No")</f>
        <v>Debil</v>
      </c>
      <c r="M667">
        <f>VLOOKUP(A667,Dias_Madrid!$A$1:$B$19,2,FALSE)</f>
        <v>0</v>
      </c>
      <c r="N667" t="str">
        <f>IF(C667&gt;DATE(2020,4,1),"Si","No")</f>
        <v>No</v>
      </c>
      <c r="O667" t="str">
        <f>IF(B667=13,"S","N")</f>
        <v>N</v>
      </c>
    </row>
    <row r="668" spans="1:15" x14ac:dyDescent="0.2">
      <c r="A668" s="1" t="s">
        <v>6</v>
      </c>
      <c r="B668">
        <v>19</v>
      </c>
      <c r="C668" s="3">
        <v>43913</v>
      </c>
      <c r="D668">
        <v>28</v>
      </c>
      <c r="E668">
        <v>32.369999999999997</v>
      </c>
      <c r="F668">
        <v>12</v>
      </c>
      <c r="G668">
        <v>1</v>
      </c>
      <c r="H668">
        <v>0</v>
      </c>
      <c r="I668">
        <v>0</v>
      </c>
      <c r="J668" t="str">
        <f>IF(C668&gt;DATE(2020,3,22),"Si","No")</f>
        <v>Si</v>
      </c>
      <c r="K668" t="s">
        <v>54</v>
      </c>
      <c r="L668" t="str">
        <f>IF(C668&gt;DATE(2020,3,15),IF(C668&gt;DATE(2020,3,22),"Fuerte","Debil"),"No")</f>
        <v>Fuerte</v>
      </c>
      <c r="M668">
        <f>VLOOKUP(A668,Dias_Madrid!$A$1:$B$19,2,FALSE)</f>
        <v>0</v>
      </c>
      <c r="N668" t="str">
        <f>IF(C668&gt;DATE(2020,4,1),"Si","No")</f>
        <v>No</v>
      </c>
      <c r="O668" t="str">
        <f>IF(B668=13,"S","N")</f>
        <v>N</v>
      </c>
    </row>
    <row r="669" spans="1:15" x14ac:dyDescent="0.2">
      <c r="A669" s="1" t="s">
        <v>6</v>
      </c>
      <c r="B669">
        <v>19</v>
      </c>
      <c r="C669" s="3">
        <v>43914</v>
      </c>
      <c r="D669">
        <v>38</v>
      </c>
      <c r="E669">
        <v>45.08</v>
      </c>
      <c r="F669">
        <v>14</v>
      </c>
      <c r="G669">
        <v>2</v>
      </c>
      <c r="H669">
        <v>0</v>
      </c>
      <c r="I669">
        <v>0</v>
      </c>
      <c r="J669" t="str">
        <f>IF(C669&gt;DATE(2020,3,22),"Si","No")</f>
        <v>Si</v>
      </c>
      <c r="K669" t="s">
        <v>54</v>
      </c>
      <c r="L669" t="str">
        <f>IF(C669&gt;DATE(2020,3,15),IF(C669&gt;DATE(2020,3,22),"Fuerte","Debil"),"No")</f>
        <v>Fuerte</v>
      </c>
      <c r="M669">
        <f>VLOOKUP(A669,Dias_Madrid!$A$1:$B$19,2,FALSE)</f>
        <v>0</v>
      </c>
      <c r="N669" t="str">
        <f>IF(C669&gt;DATE(2020,4,1),"Si","No")</f>
        <v>No</v>
      </c>
      <c r="O669" t="str">
        <f>IF(B669=13,"S","N")</f>
        <v>N</v>
      </c>
    </row>
    <row r="670" spans="1:15" x14ac:dyDescent="0.2">
      <c r="A670" s="1" t="s">
        <v>6</v>
      </c>
      <c r="B670">
        <v>19</v>
      </c>
      <c r="C670" s="3">
        <v>43915</v>
      </c>
      <c r="D670">
        <v>39</v>
      </c>
      <c r="E670">
        <v>46.27</v>
      </c>
      <c r="F670">
        <v>16</v>
      </c>
      <c r="G670">
        <v>2</v>
      </c>
      <c r="H670">
        <v>1</v>
      </c>
      <c r="I670">
        <v>0</v>
      </c>
      <c r="J670" t="str">
        <f>IF(C670&gt;DATE(2020,3,22),"Si","No")</f>
        <v>Si</v>
      </c>
      <c r="K670" t="s">
        <v>54</v>
      </c>
      <c r="L670" t="str">
        <f>IF(C670&gt;DATE(2020,3,15),IF(C670&gt;DATE(2020,3,22),"Fuerte","Debil"),"No")</f>
        <v>Fuerte</v>
      </c>
      <c r="M670">
        <f>VLOOKUP(A670,Dias_Madrid!$A$1:$B$19,2,FALSE)</f>
        <v>0</v>
      </c>
      <c r="N670" t="str">
        <f>IF(C670&gt;DATE(2020,4,1),"Si","No")</f>
        <v>No</v>
      </c>
      <c r="O670" t="str">
        <f>IF(B670=13,"S","N")</f>
        <v>N</v>
      </c>
    </row>
    <row r="671" spans="1:15" x14ac:dyDescent="0.2">
      <c r="A671" s="1" t="s">
        <v>6</v>
      </c>
      <c r="B671">
        <v>19</v>
      </c>
      <c r="C671" s="3">
        <v>43916</v>
      </c>
      <c r="D671">
        <v>42</v>
      </c>
      <c r="E671">
        <v>46.25</v>
      </c>
      <c r="F671">
        <v>18</v>
      </c>
      <c r="G671">
        <v>2</v>
      </c>
      <c r="H671">
        <v>1</v>
      </c>
      <c r="I671">
        <v>0</v>
      </c>
      <c r="J671" t="str">
        <f>IF(C671&gt;DATE(2020,3,22),"Si","No")</f>
        <v>Si</v>
      </c>
      <c r="K671" t="s">
        <v>54</v>
      </c>
      <c r="L671" t="str">
        <f>IF(C671&gt;DATE(2020,3,15),IF(C671&gt;DATE(2020,3,22),"Fuerte","Debil"),"No")</f>
        <v>Fuerte</v>
      </c>
      <c r="M671">
        <f>VLOOKUP(A671,Dias_Madrid!$A$1:$B$19,2,FALSE)</f>
        <v>0</v>
      </c>
      <c r="N671" t="str">
        <f>IF(C671&gt;DATE(2020,4,1),"Si","No")</f>
        <v>No</v>
      </c>
      <c r="O671" t="str">
        <f>IF(B671=13,"S","N")</f>
        <v>N</v>
      </c>
    </row>
    <row r="672" spans="1:15" x14ac:dyDescent="0.2">
      <c r="A672" s="1" t="s">
        <v>6</v>
      </c>
      <c r="B672">
        <v>19</v>
      </c>
      <c r="C672" s="3">
        <v>43917</v>
      </c>
      <c r="D672" s="2">
        <v>45</v>
      </c>
      <c r="E672">
        <v>48.56</v>
      </c>
      <c r="F672" s="2">
        <v>22</v>
      </c>
      <c r="G672" s="2">
        <v>2</v>
      </c>
      <c r="H672" s="2">
        <v>1</v>
      </c>
      <c r="I672" s="2">
        <v>0</v>
      </c>
      <c r="J672" t="str">
        <f>IF(C672&gt;DATE(2020,3,22),"Si","No")</f>
        <v>Si</v>
      </c>
      <c r="K672" t="s">
        <v>54</v>
      </c>
      <c r="L672" t="str">
        <f>IF(C672&gt;DATE(2020,3,15),IF(C672&gt;DATE(2020,3,22),"Fuerte","Debil"),"No")</f>
        <v>Fuerte</v>
      </c>
      <c r="M672">
        <f>VLOOKUP(A672,Dias_Madrid!$A$1:$B$19,2,FALSE)</f>
        <v>0</v>
      </c>
      <c r="N672" t="str">
        <f>IF(C672&gt;DATE(2020,4,1),"Si","No")</f>
        <v>No</v>
      </c>
      <c r="O672" t="str">
        <f>IF(B672=13,"S","N")</f>
        <v>N</v>
      </c>
    </row>
    <row r="673" spans="1:15" x14ac:dyDescent="0.2">
      <c r="A673" s="1" t="s">
        <v>6</v>
      </c>
      <c r="B673">
        <v>19</v>
      </c>
      <c r="C673" s="3">
        <v>43918</v>
      </c>
      <c r="D673" s="2">
        <v>48</v>
      </c>
      <c r="E673">
        <v>46.25</v>
      </c>
      <c r="F673" s="2">
        <v>24</v>
      </c>
      <c r="G673" s="2">
        <v>2</v>
      </c>
      <c r="H673" s="2">
        <v>1</v>
      </c>
      <c r="I673" s="2">
        <v>0</v>
      </c>
      <c r="J673" t="str">
        <f>IF(C673&gt;DATE(2020,3,22),"Si","No")</f>
        <v>Si</v>
      </c>
      <c r="K673" t="s">
        <v>54</v>
      </c>
      <c r="L673" t="str">
        <f>IF(C673&gt;DATE(2020,3,15),IF(C673&gt;DATE(2020,3,22),"Fuerte","Debil"),"No")</f>
        <v>Fuerte</v>
      </c>
      <c r="M673">
        <f>VLOOKUP(A673,Dias_Madrid!$A$1:$B$19,2,FALSE)</f>
        <v>0</v>
      </c>
      <c r="N673" t="str">
        <f>IF(C673&gt;DATE(2020,4,1),"Si","No")</f>
        <v>No</v>
      </c>
      <c r="O673" t="str">
        <f>IF(B673=13,"S","N")</f>
        <v>N</v>
      </c>
    </row>
    <row r="674" spans="1:15" x14ac:dyDescent="0.2">
      <c r="A674" s="1" t="s">
        <v>6</v>
      </c>
      <c r="B674">
        <v>19</v>
      </c>
      <c r="C674" s="3">
        <v>43919</v>
      </c>
      <c r="D674">
        <v>51</v>
      </c>
      <c r="E674" s="2">
        <v>49.72</v>
      </c>
      <c r="F674">
        <v>27</v>
      </c>
      <c r="G674">
        <v>3</v>
      </c>
      <c r="H674">
        <v>1</v>
      </c>
      <c r="I674">
        <v>0</v>
      </c>
      <c r="J674" t="str">
        <f>IF(C674&gt;DATE(2020,3,22),"Si","No")</f>
        <v>Si</v>
      </c>
      <c r="K674" t="s">
        <v>54</v>
      </c>
      <c r="L674" t="str">
        <f>IF(C674&gt;DATE(2020,3,15),IF(C674&gt;DATE(2020,3,22),"Fuerte","Debil"),"No")</f>
        <v>Fuerte</v>
      </c>
      <c r="M674">
        <f>VLOOKUP(A674,Dias_Madrid!$A$1:$B$19,2,FALSE)</f>
        <v>0</v>
      </c>
      <c r="N674" t="str">
        <f>IF(C674&gt;DATE(2020,4,1),"Si","No")</f>
        <v>No</v>
      </c>
      <c r="O674" t="str">
        <f>IF(B674=13,"S","N")</f>
        <v>N</v>
      </c>
    </row>
    <row r="675" spans="1:15" x14ac:dyDescent="0.2">
      <c r="A675" s="1" t="s">
        <v>6</v>
      </c>
      <c r="B675">
        <v>19</v>
      </c>
      <c r="C675" s="3">
        <v>43920</v>
      </c>
      <c r="D675">
        <v>54</v>
      </c>
      <c r="E675">
        <v>42.78</v>
      </c>
      <c r="F675" s="2">
        <v>27</v>
      </c>
      <c r="G675">
        <v>3</v>
      </c>
      <c r="H675">
        <v>1</v>
      </c>
      <c r="I675">
        <v>0</v>
      </c>
      <c r="J675" t="str">
        <f>IF(C675&gt;DATE(2020,3,22),"Si","No")</f>
        <v>Si</v>
      </c>
      <c r="K675" t="s">
        <v>54</v>
      </c>
      <c r="L675" t="str">
        <f>IF(C675&gt;DATE(2020,3,15),IF(C675&gt;DATE(2020,3,22),"Fuerte","Debil"),"No")</f>
        <v>Fuerte</v>
      </c>
      <c r="M675">
        <f>VLOOKUP(A675,Dias_Madrid!$A$1:$B$19,2,FALSE)</f>
        <v>0</v>
      </c>
      <c r="N675" t="str">
        <f>IF(C675&gt;DATE(2020,4,1),"Si","No")</f>
        <v>No</v>
      </c>
      <c r="O675" t="str">
        <f>IF(B675=13,"S","N")</f>
        <v>N</v>
      </c>
    </row>
    <row r="676" spans="1:15" x14ac:dyDescent="0.2">
      <c r="A676" s="1" t="s">
        <v>6</v>
      </c>
      <c r="B676">
        <v>19</v>
      </c>
      <c r="C676" s="3">
        <v>43921</v>
      </c>
      <c r="D676" s="2">
        <v>62</v>
      </c>
      <c r="E676" s="2">
        <v>48.56</v>
      </c>
      <c r="F676">
        <v>32</v>
      </c>
      <c r="G676">
        <v>3</v>
      </c>
      <c r="H676">
        <v>1</v>
      </c>
      <c r="I676">
        <v>0</v>
      </c>
      <c r="J676" t="str">
        <f>IF(C676&gt;DATE(2020,3,22),"Si","No")</f>
        <v>Si</v>
      </c>
      <c r="K676" t="s">
        <v>54</v>
      </c>
      <c r="L676" t="str">
        <f>IF(C676&gt;DATE(2020,3,15),IF(C676&gt;DATE(2020,3,22),"Fuerte","Debil"),"No")</f>
        <v>Fuerte</v>
      </c>
      <c r="M676">
        <f>VLOOKUP(A676,Dias_Madrid!$A$1:$B$19,2,FALSE)</f>
        <v>0</v>
      </c>
      <c r="N676" t="str">
        <f>IF(C676&gt;DATE(2020,4,1),"Si","No")</f>
        <v>No</v>
      </c>
      <c r="O676" t="str">
        <f>IF(B676=13,"S","N")</f>
        <v>N</v>
      </c>
    </row>
    <row r="677" spans="1:15" x14ac:dyDescent="0.2">
      <c r="A677" s="1" t="s">
        <v>6</v>
      </c>
      <c r="B677">
        <v>19</v>
      </c>
      <c r="C677" s="3">
        <v>43922</v>
      </c>
      <c r="D677" s="2">
        <v>62</v>
      </c>
      <c r="E677" s="2">
        <v>45.09</v>
      </c>
      <c r="F677" s="2">
        <v>32</v>
      </c>
      <c r="G677" s="2">
        <v>3</v>
      </c>
      <c r="H677" s="2">
        <v>1</v>
      </c>
      <c r="I677">
        <v>0</v>
      </c>
      <c r="J677" t="str">
        <f>IF(C677&gt;DATE(2020,3,22),"Si","No")</f>
        <v>Si</v>
      </c>
      <c r="K677" t="s">
        <v>54</v>
      </c>
      <c r="L677" t="str">
        <f>IF(C677&gt;DATE(2020,3,15),IF(C677&gt;DATE(2020,3,22),"Fuerte","Debil"),"No")</f>
        <v>Fuerte</v>
      </c>
      <c r="M677">
        <f>VLOOKUP(A677,Dias_Madrid!$A$1:$B$19,2,FALSE)</f>
        <v>0</v>
      </c>
      <c r="N677" t="str">
        <f>IF(C677&gt;DATE(2020,4,1),"Si","No")</f>
        <v>No</v>
      </c>
      <c r="O677" t="str">
        <f>IF(B677=13,"S","N")</f>
        <v>N</v>
      </c>
    </row>
    <row r="678" spans="1:15" x14ac:dyDescent="0.2">
      <c r="A678" s="1" t="s">
        <v>6</v>
      </c>
      <c r="B678">
        <v>19</v>
      </c>
      <c r="C678" s="3">
        <v>43923</v>
      </c>
      <c r="D678" s="2">
        <v>70</v>
      </c>
      <c r="E678" s="2">
        <v>53.19</v>
      </c>
      <c r="F678" s="2">
        <v>34</v>
      </c>
      <c r="G678" s="2">
        <v>3</v>
      </c>
      <c r="H678" s="2">
        <v>2</v>
      </c>
      <c r="I678">
        <v>4</v>
      </c>
      <c r="J678" t="str">
        <f>IF(C678&gt;DATE(2020,3,22),"Si","No")</f>
        <v>Si</v>
      </c>
      <c r="K678" t="s">
        <v>54</v>
      </c>
      <c r="L678" t="str">
        <f>IF(C678&gt;DATE(2020,3,15),IF(C678&gt;DATE(2020,3,22),"Fuerte","Debil"),"No")</f>
        <v>Fuerte</v>
      </c>
      <c r="M678">
        <f>VLOOKUP(A678,Dias_Madrid!$A$1:$B$19,2,FALSE)</f>
        <v>0</v>
      </c>
      <c r="N678" t="str">
        <f>IF(C678&gt;DATE(2020,4,1),"Si","No")</f>
        <v>Si</v>
      </c>
      <c r="O678" t="str">
        <f>IF(B678=13,"S","N")</f>
        <v>N</v>
      </c>
    </row>
    <row r="679" spans="1:15" x14ac:dyDescent="0.2">
      <c r="A679" s="20" t="s">
        <v>6</v>
      </c>
      <c r="B679" s="18">
        <v>19</v>
      </c>
      <c r="C679" s="3">
        <v>43924</v>
      </c>
      <c r="D679" s="19">
        <v>79</v>
      </c>
      <c r="E679" s="19">
        <v>62</v>
      </c>
      <c r="F679" s="19">
        <v>37</v>
      </c>
      <c r="G679" s="19">
        <v>3</v>
      </c>
      <c r="H679" s="19">
        <v>2</v>
      </c>
      <c r="I679" s="18">
        <v>9</v>
      </c>
      <c r="J679" t="str">
        <f>IF(C679&gt;DATE(2020,3,22),"Si","No")</f>
        <v>Si</v>
      </c>
      <c r="K679" t="s">
        <v>54</v>
      </c>
      <c r="L679" t="str">
        <f>IF(C679&gt;DATE(2020,3,15),IF(C679&gt;DATE(2020,3,22),"Fuerte","Debil"),"No")</f>
        <v>Fuerte</v>
      </c>
      <c r="M679">
        <f>VLOOKUP(A679,Dias_Madrid!$A$1:$B$19,2,FALSE)</f>
        <v>0</v>
      </c>
      <c r="N679" t="str">
        <f>IF(C679&gt;DATE(2020,4,1),"Si","No")</f>
        <v>Si</v>
      </c>
      <c r="O679" t="str">
        <f>IF(B679=13,"S","N")</f>
        <v>N</v>
      </c>
    </row>
    <row r="680" spans="1:15" x14ac:dyDescent="0.2">
      <c r="A680" s="1" t="s">
        <v>6</v>
      </c>
      <c r="B680">
        <v>19</v>
      </c>
      <c r="C680" s="3">
        <v>43925</v>
      </c>
      <c r="D680" s="2">
        <v>83</v>
      </c>
      <c r="E680" s="2">
        <v>67.06</v>
      </c>
      <c r="F680" s="2">
        <v>38</v>
      </c>
      <c r="G680" s="2">
        <v>3</v>
      </c>
      <c r="H680" s="2">
        <v>2</v>
      </c>
      <c r="I680">
        <v>11</v>
      </c>
      <c r="J680" t="str">
        <f>IF(C680&gt;DATE(2020,3,22),"Si","No")</f>
        <v>Si</v>
      </c>
      <c r="K680" t="s">
        <v>54</v>
      </c>
      <c r="L680" t="str">
        <f>IF(C680&gt;DATE(2020,3,15),IF(C680&gt;DATE(2020,3,22),"Fuerte","Debil"),"No")</f>
        <v>Fuerte</v>
      </c>
      <c r="M680">
        <f>VLOOKUP(A680,Dias_Madrid!$A$1:$B$19,2,FALSE)</f>
        <v>0</v>
      </c>
      <c r="N680" t="str">
        <f>IF(C680&gt;DATE(2020,4,1),"Si","No")</f>
        <v>Si</v>
      </c>
      <c r="O680" t="str">
        <f>IF(B680=13,"S","N")</f>
        <v>N</v>
      </c>
    </row>
    <row r="681" spans="1:15" x14ac:dyDescent="0.2">
      <c r="A681" s="1" t="s">
        <v>6</v>
      </c>
      <c r="B681">
        <v>19</v>
      </c>
      <c r="C681" s="3">
        <v>43926</v>
      </c>
      <c r="D681" s="2">
        <v>86</v>
      </c>
      <c r="E681" s="2">
        <v>67.06</v>
      </c>
      <c r="F681" s="2">
        <v>38</v>
      </c>
      <c r="G681" s="2">
        <v>3</v>
      </c>
      <c r="H681" s="2">
        <v>2</v>
      </c>
      <c r="I681" s="2">
        <v>11</v>
      </c>
      <c r="J681" t="str">
        <f>IF(C681&gt;DATE(2020,3,22),"Si","No")</f>
        <v>Si</v>
      </c>
      <c r="K681" t="s">
        <v>54</v>
      </c>
      <c r="L681" t="str">
        <f>IF(C681&gt;DATE(2020,3,15),IF(C681&gt;DATE(2020,3,22),"Fuerte","Debil"),"No")</f>
        <v>Fuerte</v>
      </c>
      <c r="M681">
        <f>VLOOKUP(A681,Dias_Madrid!$A$1:$B$19,2,FALSE)</f>
        <v>0</v>
      </c>
      <c r="N681" t="str">
        <f>IF(C681&gt;DATE(2020,4,1),"Si","No")</f>
        <v>Si</v>
      </c>
      <c r="O681" t="str">
        <f>IF(B681=13,"S","N")</f>
        <v>N</v>
      </c>
    </row>
    <row r="682" spans="1:15" x14ac:dyDescent="0.2">
      <c r="A682" s="1" t="s">
        <v>6</v>
      </c>
      <c r="B682">
        <v>19</v>
      </c>
      <c r="C682" s="3">
        <v>43927</v>
      </c>
      <c r="D682" s="2">
        <v>92</v>
      </c>
      <c r="E682" s="2">
        <v>74</v>
      </c>
      <c r="F682" s="2">
        <v>40</v>
      </c>
      <c r="G682" s="2">
        <v>3</v>
      </c>
      <c r="H682" s="2">
        <v>2</v>
      </c>
      <c r="I682" s="2">
        <v>11</v>
      </c>
      <c r="J682" t="str">
        <f>IF(C682&gt;DATE(2020,3,22),"Si","No")</f>
        <v>Si</v>
      </c>
      <c r="K682" t="s">
        <v>54</v>
      </c>
      <c r="L682" t="str">
        <f>IF(C682&gt;DATE(2020,3,15),IF(C682&gt;DATE(2020,3,22),"Fuerte","Debil"),"No")</f>
        <v>Fuerte</v>
      </c>
      <c r="M682">
        <f>VLOOKUP(A682,Dias_Madrid!$A$1:$B$19,2,FALSE)</f>
        <v>0</v>
      </c>
      <c r="N682" t="str">
        <f>IF(C682&gt;DATE(2020,4,1),"Si","No")</f>
        <v>Si</v>
      </c>
      <c r="O682" t="str">
        <f>IF(B682=13,"S","N")</f>
        <v>N</v>
      </c>
    </row>
    <row r="683" spans="1:15" x14ac:dyDescent="0.2">
      <c r="A683" s="1" t="s">
        <v>6</v>
      </c>
      <c r="B683">
        <v>19</v>
      </c>
      <c r="C683" s="3">
        <v>43928</v>
      </c>
      <c r="D683" s="2">
        <v>93</v>
      </c>
      <c r="E683" s="2">
        <v>63.59</v>
      </c>
      <c r="F683" s="2">
        <v>40</v>
      </c>
      <c r="G683" s="2">
        <v>3</v>
      </c>
      <c r="H683" s="2">
        <v>2</v>
      </c>
      <c r="I683" s="2">
        <v>12</v>
      </c>
      <c r="J683" t="str">
        <f>IF(C683&gt;DATE(2020,3,22),"Si","No")</f>
        <v>Si</v>
      </c>
      <c r="K683" t="s">
        <v>54</v>
      </c>
      <c r="L683" t="str">
        <f>IF(C683&gt;DATE(2020,3,15),IF(C683&gt;DATE(2020,3,22),"Fuerte","Debil"),"No")</f>
        <v>Fuerte</v>
      </c>
      <c r="M683">
        <f>VLOOKUP(A683,Dias_Madrid!$A$1:$B$19,2,FALSE)</f>
        <v>0</v>
      </c>
      <c r="N683" t="str">
        <f>IF(C683&gt;DATE(2020,4,1),"Si","No")</f>
        <v>Si</v>
      </c>
      <c r="O683" t="str">
        <f>IF(B683=13,"S","N")</f>
        <v>N</v>
      </c>
    </row>
    <row r="684" spans="1:15" x14ac:dyDescent="0.2">
      <c r="A684" s="1" t="s">
        <v>6</v>
      </c>
      <c r="B684">
        <v>19</v>
      </c>
      <c r="C684" s="3">
        <v>43929</v>
      </c>
      <c r="D684" s="2">
        <v>93</v>
      </c>
      <c r="E684" s="2">
        <v>62.44</v>
      </c>
      <c r="F684" s="2">
        <v>40</v>
      </c>
      <c r="G684" s="2">
        <v>3</v>
      </c>
      <c r="H684" s="2">
        <v>2</v>
      </c>
      <c r="I684" s="2">
        <v>16</v>
      </c>
      <c r="J684" t="str">
        <f>IF(C684&gt;DATE(2020,3,22),"Si","No")</f>
        <v>Si</v>
      </c>
      <c r="K684" t="s">
        <v>54</v>
      </c>
      <c r="L684" t="str">
        <f>IF(C684&gt;DATE(2020,3,15),IF(C684&gt;DATE(2020,3,22),"Fuerte","Debil"),"No")</f>
        <v>Fuerte</v>
      </c>
      <c r="M684">
        <f>VLOOKUP(A684,Dias_Madrid!$A$1:$B$19,2,FALSE)</f>
        <v>0</v>
      </c>
      <c r="N684" t="str">
        <f>IF(C684&gt;DATE(2020,4,1),"Si","No")</f>
        <v>Si</v>
      </c>
      <c r="O684" t="str">
        <f>IF(B684=13,"S","N")</f>
        <v>N</v>
      </c>
    </row>
    <row r="685" spans="1:15" x14ac:dyDescent="0.2">
      <c r="A685" s="1" t="s">
        <v>6</v>
      </c>
      <c r="B685">
        <v>19</v>
      </c>
      <c r="C685" s="3">
        <v>43930</v>
      </c>
      <c r="D685" s="2">
        <v>95</v>
      </c>
      <c r="E685" s="2">
        <v>61.28</v>
      </c>
      <c r="F685" s="2">
        <v>41</v>
      </c>
      <c r="G685" s="2">
        <v>3</v>
      </c>
      <c r="H685" s="2">
        <v>2</v>
      </c>
      <c r="I685" s="2">
        <v>17</v>
      </c>
      <c r="J685" t="str">
        <f>IF(C685&gt;DATE(2020,3,22),"Si","No")</f>
        <v>Si</v>
      </c>
      <c r="K685" t="s">
        <v>54</v>
      </c>
      <c r="L685" t="str">
        <f>IF(C685&gt;DATE(2020,3,15),IF(C685&gt;DATE(2020,3,22),"Fuerte","Debil"),"No")</f>
        <v>Fuerte</v>
      </c>
      <c r="M685">
        <f>VLOOKUP(A685,Dias_Madrid!$A$1:$B$19,2,FALSE)</f>
        <v>0</v>
      </c>
      <c r="N685" t="str">
        <f>IF(C685&gt;DATE(2020,4,1),"Si","No")</f>
        <v>Si</v>
      </c>
      <c r="O685" t="str">
        <f>IF(B685=13,"S","N")</f>
        <v>N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O685">
    <sortCondition ref="B2:B685"/>
    <sortCondition ref="C2:C68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8" width="5.6640625" bestFit="1" customWidth="1"/>
    <col min="9" max="9" width="7.6640625" bestFit="1" customWidth="1"/>
    <col min="10" max="11" width="5.6640625" bestFit="1" customWidth="1"/>
    <col min="12" max="12" width="16.6640625" bestFit="1" customWidth="1"/>
    <col min="13" max="13" width="6.6640625" bestFit="1" customWidth="1"/>
    <col min="14" max="14" width="7.1640625" bestFit="1" customWidth="1"/>
    <col min="15" max="15" width="8.6640625" bestFit="1" customWidth="1"/>
    <col min="16" max="16" width="7.6640625" bestFit="1" customWidth="1"/>
    <col min="17" max="17" width="5.6640625" bestFit="1" customWidth="1"/>
    <col min="18" max="18" width="6.6640625" bestFit="1" customWidth="1"/>
    <col min="19" max="19" width="4.1640625" bestFit="1" customWidth="1"/>
    <col min="20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43930</v>
      </c>
      <c r="D2" s="2">
        <v>9510</v>
      </c>
      <c r="E2">
        <v>67.94</v>
      </c>
      <c r="F2" s="2">
        <v>4715</v>
      </c>
      <c r="G2">
        <v>582</v>
      </c>
      <c r="H2">
        <v>691</v>
      </c>
      <c r="I2" s="2">
        <v>1437</v>
      </c>
    </row>
    <row r="3" spans="1:13" x14ac:dyDescent="0.2">
      <c r="A3" s="1" t="s">
        <v>11</v>
      </c>
      <c r="B3">
        <v>2</v>
      </c>
      <c r="C3" s="16">
        <v>43930</v>
      </c>
      <c r="D3" s="2">
        <v>3831</v>
      </c>
      <c r="E3" s="2">
        <v>188.97</v>
      </c>
      <c r="F3" s="2">
        <v>1822</v>
      </c>
      <c r="G3" s="2">
        <v>263</v>
      </c>
      <c r="H3">
        <v>409</v>
      </c>
      <c r="I3">
        <v>797</v>
      </c>
    </row>
    <row r="4" spans="1:13" x14ac:dyDescent="0.2">
      <c r="A4" t="s">
        <v>12</v>
      </c>
      <c r="B4">
        <v>3</v>
      </c>
      <c r="C4" s="16">
        <v>43930</v>
      </c>
      <c r="D4" s="2">
        <v>1799</v>
      </c>
      <c r="E4" s="2">
        <v>87.9</v>
      </c>
      <c r="F4" s="2">
        <v>1083</v>
      </c>
      <c r="G4" s="2">
        <v>100</v>
      </c>
      <c r="H4">
        <v>121</v>
      </c>
      <c r="I4">
        <v>372</v>
      </c>
      <c r="M4" t="s">
        <v>52</v>
      </c>
    </row>
    <row r="5" spans="1:13" x14ac:dyDescent="0.2">
      <c r="A5" t="s">
        <v>13</v>
      </c>
      <c r="B5">
        <v>4</v>
      </c>
      <c r="C5" s="16">
        <v>43930</v>
      </c>
      <c r="D5" s="2">
        <v>1488</v>
      </c>
      <c r="E5" s="2">
        <v>63.77</v>
      </c>
      <c r="F5" s="2">
        <v>777</v>
      </c>
      <c r="G5">
        <v>136</v>
      </c>
      <c r="H5" s="2">
        <v>97</v>
      </c>
      <c r="I5">
        <v>737</v>
      </c>
      <c r="M5" t="s">
        <v>50</v>
      </c>
    </row>
    <row r="6" spans="1:13" x14ac:dyDescent="0.2">
      <c r="A6" t="s">
        <v>14</v>
      </c>
      <c r="B6">
        <v>5</v>
      </c>
      <c r="C6" s="16">
        <v>43930</v>
      </c>
      <c r="D6" s="2">
        <v>1858</v>
      </c>
      <c r="E6" s="2">
        <v>45.51</v>
      </c>
      <c r="F6" s="2">
        <v>738</v>
      </c>
      <c r="G6">
        <v>141</v>
      </c>
      <c r="H6">
        <v>94</v>
      </c>
      <c r="I6">
        <v>386</v>
      </c>
      <c r="M6" t="s">
        <v>49</v>
      </c>
    </row>
    <row r="7" spans="1:13" x14ac:dyDescent="0.2">
      <c r="A7" t="s">
        <v>15</v>
      </c>
      <c r="B7">
        <v>6</v>
      </c>
      <c r="C7" s="16">
        <v>43930</v>
      </c>
      <c r="D7" s="2">
        <v>1659</v>
      </c>
      <c r="E7" s="2">
        <v>146.11000000000001</v>
      </c>
      <c r="F7" s="2">
        <v>747</v>
      </c>
      <c r="G7">
        <v>73</v>
      </c>
      <c r="H7" s="2">
        <v>102</v>
      </c>
      <c r="I7" s="2">
        <v>265</v>
      </c>
      <c r="M7" t="s">
        <v>51</v>
      </c>
    </row>
    <row r="8" spans="1:13" x14ac:dyDescent="0.2">
      <c r="A8" t="s">
        <v>16</v>
      </c>
      <c r="B8">
        <v>8</v>
      </c>
      <c r="C8" s="16">
        <v>43930</v>
      </c>
      <c r="D8" s="2">
        <v>13063</v>
      </c>
      <c r="E8" s="2">
        <v>449.07</v>
      </c>
      <c r="F8" s="2">
        <v>2359</v>
      </c>
      <c r="G8" s="2">
        <v>329</v>
      </c>
      <c r="H8" s="2">
        <v>1431</v>
      </c>
      <c r="I8" s="2">
        <v>1982</v>
      </c>
      <c r="J8" s="2"/>
    </row>
    <row r="9" spans="1:13" x14ac:dyDescent="0.2">
      <c r="A9" t="s">
        <v>17</v>
      </c>
      <c r="B9">
        <v>7</v>
      </c>
      <c r="C9" s="16">
        <v>43930</v>
      </c>
      <c r="D9" s="2">
        <v>11102</v>
      </c>
      <c r="E9" s="2">
        <v>290.47000000000003</v>
      </c>
      <c r="F9" s="2">
        <v>5674</v>
      </c>
      <c r="G9" s="2">
        <v>332</v>
      </c>
      <c r="H9" s="2">
        <v>1129</v>
      </c>
      <c r="I9" s="2">
        <v>3506</v>
      </c>
      <c r="J9" s="2"/>
    </row>
    <row r="10" spans="1:13" x14ac:dyDescent="0.2">
      <c r="A10" t="s">
        <v>18</v>
      </c>
      <c r="B10">
        <v>9</v>
      </c>
      <c r="C10" s="16">
        <v>43930</v>
      </c>
      <c r="D10" s="2">
        <v>31824</v>
      </c>
      <c r="E10" s="2">
        <v>246.04</v>
      </c>
      <c r="F10" s="2">
        <v>21530</v>
      </c>
      <c r="G10" s="2">
        <v>2582</v>
      </c>
      <c r="H10" s="2">
        <v>3231</v>
      </c>
      <c r="I10" s="2">
        <v>13513</v>
      </c>
      <c r="J10" s="2"/>
    </row>
    <row r="11" spans="1:13" x14ac:dyDescent="0.2">
      <c r="A11" t="s">
        <v>1</v>
      </c>
      <c r="B11">
        <v>18</v>
      </c>
      <c r="C11" s="16">
        <v>43930</v>
      </c>
      <c r="D11" s="2">
        <v>91</v>
      </c>
      <c r="E11" s="2">
        <v>87.29</v>
      </c>
      <c r="F11" s="2">
        <v>9</v>
      </c>
      <c r="G11" s="2">
        <v>4</v>
      </c>
      <c r="H11" s="2">
        <v>4</v>
      </c>
      <c r="I11" s="2">
        <v>12</v>
      </c>
      <c r="J11" s="2"/>
    </row>
    <row r="12" spans="1:13" x14ac:dyDescent="0.2">
      <c r="A12" s="1" t="s">
        <v>2</v>
      </c>
      <c r="B12">
        <v>10</v>
      </c>
      <c r="C12" s="16">
        <v>43930</v>
      </c>
      <c r="D12" s="2">
        <v>8331</v>
      </c>
      <c r="E12">
        <v>95.91</v>
      </c>
      <c r="F12" s="2">
        <v>3987</v>
      </c>
      <c r="G12">
        <v>561</v>
      </c>
      <c r="H12" s="2">
        <v>796</v>
      </c>
      <c r="I12" s="2">
        <v>2085</v>
      </c>
    </row>
    <row r="13" spans="1:13" x14ac:dyDescent="0.2">
      <c r="A13" t="s">
        <v>3</v>
      </c>
      <c r="B13">
        <v>11</v>
      </c>
      <c r="C13" s="16">
        <v>43930</v>
      </c>
      <c r="D13" s="2">
        <v>2332</v>
      </c>
      <c r="E13" s="2">
        <v>103.12</v>
      </c>
      <c r="F13" s="2">
        <v>1003</v>
      </c>
      <c r="G13" s="2">
        <v>101</v>
      </c>
      <c r="H13" s="2">
        <v>288</v>
      </c>
      <c r="I13" s="2">
        <v>397</v>
      </c>
      <c r="J13" s="2"/>
    </row>
    <row r="14" spans="1:13" x14ac:dyDescent="0.2">
      <c r="A14" s="1" t="s">
        <v>4</v>
      </c>
      <c r="B14">
        <v>12</v>
      </c>
      <c r="C14" s="16">
        <v>43930</v>
      </c>
      <c r="D14" s="2">
        <v>6946</v>
      </c>
      <c r="E14" s="2">
        <v>171.29</v>
      </c>
      <c r="F14" s="2">
        <v>2165</v>
      </c>
      <c r="G14" s="2">
        <v>151</v>
      </c>
      <c r="H14" s="2">
        <v>243</v>
      </c>
      <c r="I14" s="2">
        <v>997</v>
      </c>
      <c r="J14" s="2"/>
    </row>
    <row r="15" spans="1:13" x14ac:dyDescent="0.2">
      <c r="A15" t="s">
        <v>5</v>
      </c>
      <c r="B15">
        <v>13</v>
      </c>
      <c r="C15" s="16">
        <v>43930</v>
      </c>
      <c r="D15" s="2">
        <v>44783</v>
      </c>
      <c r="E15" s="2">
        <v>383.29</v>
      </c>
      <c r="F15" s="2">
        <v>12432</v>
      </c>
      <c r="G15" s="2">
        <v>1399</v>
      </c>
      <c r="H15" s="2">
        <v>5972</v>
      </c>
      <c r="I15" s="2">
        <v>22414</v>
      </c>
      <c r="J15" s="2"/>
    </row>
    <row r="16" spans="1:13" x14ac:dyDescent="0.2">
      <c r="A16" s="1" t="s">
        <v>6</v>
      </c>
      <c r="B16">
        <v>19</v>
      </c>
      <c r="C16" s="16">
        <v>43930</v>
      </c>
      <c r="D16" s="2">
        <v>95</v>
      </c>
      <c r="E16" s="2">
        <v>61.28</v>
      </c>
      <c r="F16" s="2">
        <v>41</v>
      </c>
      <c r="G16" s="2">
        <v>3</v>
      </c>
      <c r="H16" s="2">
        <v>2</v>
      </c>
      <c r="I16" s="2">
        <v>17</v>
      </c>
      <c r="J16" s="2"/>
    </row>
    <row r="17" spans="1:20" x14ac:dyDescent="0.2">
      <c r="A17" t="s">
        <v>7</v>
      </c>
      <c r="B17">
        <v>14</v>
      </c>
      <c r="C17" s="16">
        <v>43930</v>
      </c>
      <c r="D17" s="2">
        <v>1383</v>
      </c>
      <c r="E17">
        <v>44.78</v>
      </c>
      <c r="F17" s="2">
        <v>533</v>
      </c>
      <c r="G17">
        <v>88</v>
      </c>
      <c r="H17">
        <v>90</v>
      </c>
      <c r="I17" s="2">
        <v>255</v>
      </c>
    </row>
    <row r="18" spans="1:20" x14ac:dyDescent="0.2">
      <c r="A18" s="1" t="s">
        <v>8</v>
      </c>
      <c r="B18">
        <v>15</v>
      </c>
      <c r="C18" s="16">
        <v>43930</v>
      </c>
      <c r="D18" s="2">
        <v>3748</v>
      </c>
      <c r="E18">
        <v>322.07</v>
      </c>
      <c r="F18" s="2">
        <v>1620</v>
      </c>
      <c r="G18">
        <v>124</v>
      </c>
      <c r="H18" s="2">
        <v>218</v>
      </c>
      <c r="I18" s="2">
        <v>560</v>
      </c>
      <c r="J18" s="2"/>
    </row>
    <row r="19" spans="1:20" x14ac:dyDescent="0.2">
      <c r="A19" t="s">
        <v>9</v>
      </c>
      <c r="B19">
        <v>16</v>
      </c>
      <c r="C19" s="16">
        <v>43930</v>
      </c>
      <c r="D19" s="2">
        <v>10103</v>
      </c>
      <c r="E19" s="2">
        <v>249.21</v>
      </c>
      <c r="F19" s="2">
        <v>5290</v>
      </c>
      <c r="G19">
        <v>442</v>
      </c>
      <c r="H19">
        <v>729</v>
      </c>
      <c r="I19" s="2">
        <v>4680</v>
      </c>
    </row>
    <row r="20" spans="1:20" x14ac:dyDescent="0.2">
      <c r="A20" s="8" t="s">
        <v>19</v>
      </c>
      <c r="B20">
        <v>17</v>
      </c>
      <c r="C20" s="16">
        <v>43930</v>
      </c>
      <c r="D20" s="2">
        <v>3076</v>
      </c>
      <c r="E20" s="2">
        <v>580.80999999999995</v>
      </c>
      <c r="F20" s="2">
        <v>1047</v>
      </c>
      <c r="G20" s="2">
        <v>71</v>
      </c>
      <c r="H20">
        <v>196</v>
      </c>
      <c r="I20" s="2">
        <v>1256</v>
      </c>
      <c r="J20" s="2"/>
      <c r="M20" s="2"/>
      <c r="O20" s="2"/>
    </row>
    <row r="21" spans="1:20" x14ac:dyDescent="0.2">
      <c r="D21" s="2"/>
      <c r="F21" s="2"/>
      <c r="G21" s="2"/>
      <c r="H21" s="2"/>
      <c r="I21" s="2"/>
      <c r="M21" s="2"/>
      <c r="O21" s="2"/>
    </row>
    <row r="22" spans="1:20" x14ac:dyDescent="0.2">
      <c r="E22" s="2"/>
      <c r="G22" s="2"/>
      <c r="L22" t="s">
        <v>59</v>
      </c>
      <c r="M22" s="2">
        <v>9510</v>
      </c>
      <c r="N22">
        <v>67.94</v>
      </c>
      <c r="O22" s="2">
        <v>4715</v>
      </c>
      <c r="P22">
        <v>582</v>
      </c>
      <c r="Q22">
        <v>691</v>
      </c>
      <c r="R22" s="2">
        <v>1437</v>
      </c>
      <c r="S22">
        <v>249</v>
      </c>
    </row>
    <row r="23" spans="1:20" x14ac:dyDescent="0.2">
      <c r="B23" s="1"/>
      <c r="E23" s="2"/>
      <c r="G23" s="2"/>
      <c r="L23" t="s">
        <v>60</v>
      </c>
      <c r="M23" s="2">
        <v>3831</v>
      </c>
      <c r="N23" s="2">
        <v>188.97</v>
      </c>
      <c r="O23" s="2">
        <v>1822</v>
      </c>
      <c r="P23" s="2">
        <v>263</v>
      </c>
      <c r="Q23">
        <v>409</v>
      </c>
      <c r="R23">
        <v>797</v>
      </c>
      <c r="S23">
        <v>146</v>
      </c>
    </row>
    <row r="24" spans="1:20" x14ac:dyDescent="0.2">
      <c r="E24" s="2"/>
      <c r="L24" t="s">
        <v>12</v>
      </c>
      <c r="M24" s="2">
        <v>1799</v>
      </c>
      <c r="N24" s="2">
        <v>87.9</v>
      </c>
      <c r="O24" s="2">
        <v>1083</v>
      </c>
      <c r="P24" s="2">
        <v>100</v>
      </c>
      <c r="Q24">
        <v>121</v>
      </c>
      <c r="R24">
        <v>372</v>
      </c>
      <c r="S24">
        <v>62</v>
      </c>
    </row>
    <row r="25" spans="1:20" x14ac:dyDescent="0.2">
      <c r="L25" t="s">
        <v>13</v>
      </c>
      <c r="M25" s="2">
        <v>1488</v>
      </c>
      <c r="N25" s="2">
        <v>63.77</v>
      </c>
      <c r="O25" s="2">
        <v>777</v>
      </c>
      <c r="P25">
        <v>136</v>
      </c>
      <c r="Q25" s="2">
        <v>97</v>
      </c>
      <c r="R25">
        <v>737</v>
      </c>
      <c r="S25">
        <v>40</v>
      </c>
    </row>
    <row r="26" spans="1:20" x14ac:dyDescent="0.2">
      <c r="E26" s="2"/>
      <c r="L26" t="s">
        <v>14</v>
      </c>
      <c r="M26" s="2">
        <v>1858</v>
      </c>
      <c r="N26" s="2">
        <v>45.51</v>
      </c>
      <c r="O26" s="2">
        <v>738</v>
      </c>
      <c r="P26">
        <v>141</v>
      </c>
      <c r="Q26">
        <v>94</v>
      </c>
      <c r="R26">
        <v>386</v>
      </c>
      <c r="S26">
        <v>24</v>
      </c>
    </row>
    <row r="27" spans="1:20" x14ac:dyDescent="0.2">
      <c r="L27" t="s">
        <v>15</v>
      </c>
      <c r="M27" s="2">
        <v>1659</v>
      </c>
      <c r="N27" s="2">
        <v>146.11000000000001</v>
      </c>
      <c r="O27" s="2">
        <v>747</v>
      </c>
      <c r="P27">
        <v>73</v>
      </c>
      <c r="Q27" s="2">
        <v>102</v>
      </c>
      <c r="R27" s="2">
        <v>265</v>
      </c>
      <c r="S27">
        <v>40</v>
      </c>
    </row>
    <row r="28" spans="1:20" x14ac:dyDescent="0.2">
      <c r="E28" s="2"/>
      <c r="G28" s="2"/>
      <c r="L28" t="s">
        <v>61</v>
      </c>
      <c r="M28" s="2">
        <v>13063</v>
      </c>
      <c r="N28" s="2">
        <v>449.07</v>
      </c>
      <c r="O28" s="2" t="s">
        <v>67</v>
      </c>
      <c r="P28" s="2" t="s">
        <v>68</v>
      </c>
      <c r="Q28" s="2">
        <v>1431</v>
      </c>
      <c r="R28" s="2">
        <v>1982</v>
      </c>
      <c r="S28" s="2">
        <v>574</v>
      </c>
    </row>
    <row r="29" spans="1:20" x14ac:dyDescent="0.2">
      <c r="E29" s="2"/>
      <c r="G29" s="2"/>
      <c r="L29" t="s">
        <v>62</v>
      </c>
      <c r="M29" s="2">
        <v>11102</v>
      </c>
      <c r="N29" s="2">
        <v>290.47000000000003</v>
      </c>
      <c r="O29" s="2">
        <v>5674</v>
      </c>
      <c r="P29" s="2" t="s">
        <v>69</v>
      </c>
      <c r="Q29" s="2">
        <v>1129</v>
      </c>
      <c r="R29" s="2">
        <v>3506</v>
      </c>
      <c r="S29" s="2">
        <v>584</v>
      </c>
    </row>
    <row r="30" spans="1:20" x14ac:dyDescent="0.2">
      <c r="B30" s="2"/>
      <c r="E30" s="2"/>
      <c r="G30" s="2"/>
      <c r="H30" s="2"/>
      <c r="I30" s="2"/>
      <c r="J30" s="2"/>
      <c r="K30" s="2"/>
      <c r="L30" t="s">
        <v>63</v>
      </c>
      <c r="M30" s="2">
        <v>31824</v>
      </c>
      <c r="N30" s="2">
        <v>246.04</v>
      </c>
      <c r="O30" s="2">
        <v>21530</v>
      </c>
      <c r="P30" s="2">
        <v>2582</v>
      </c>
      <c r="Q30" s="2">
        <v>3231</v>
      </c>
      <c r="R30" s="2">
        <v>13513</v>
      </c>
      <c r="S30" s="2">
        <v>781</v>
      </c>
    </row>
    <row r="31" spans="1:20" x14ac:dyDescent="0.2">
      <c r="B31" s="1"/>
      <c r="E31" s="2"/>
      <c r="G31" s="2"/>
      <c r="H31" s="2"/>
      <c r="J31" s="2"/>
      <c r="K31" s="2"/>
      <c r="L31" t="s">
        <v>1</v>
      </c>
      <c r="M31" s="2">
        <v>91</v>
      </c>
      <c r="N31" s="2">
        <v>87.29</v>
      </c>
      <c r="O31" s="2">
        <v>9</v>
      </c>
      <c r="P31" s="2">
        <v>4</v>
      </c>
      <c r="Q31" s="2">
        <v>4</v>
      </c>
      <c r="R31" s="2">
        <v>12</v>
      </c>
      <c r="S31" s="2">
        <v>7</v>
      </c>
      <c r="T31" s="2"/>
    </row>
    <row r="32" spans="1:20" x14ac:dyDescent="0.2">
      <c r="E32" s="2"/>
      <c r="G32" s="2"/>
      <c r="L32" t="s">
        <v>2</v>
      </c>
      <c r="M32" s="2">
        <v>8331</v>
      </c>
      <c r="N32">
        <v>95.91</v>
      </c>
      <c r="O32" s="2">
        <v>3987</v>
      </c>
      <c r="P32">
        <v>561</v>
      </c>
      <c r="Q32" s="2">
        <v>796</v>
      </c>
      <c r="R32" s="2">
        <v>2085</v>
      </c>
      <c r="S32">
        <v>367</v>
      </c>
    </row>
    <row r="33" spans="2:21" x14ac:dyDescent="0.2">
      <c r="B33" s="1"/>
      <c r="E33" s="2"/>
      <c r="G33" s="2"/>
      <c r="L33" t="s">
        <v>3</v>
      </c>
      <c r="M33" s="2">
        <v>2332</v>
      </c>
      <c r="N33" s="2">
        <v>103.12</v>
      </c>
      <c r="O33" s="2">
        <v>1003</v>
      </c>
      <c r="P33" s="2">
        <v>101</v>
      </c>
      <c r="Q33" s="2">
        <v>288</v>
      </c>
      <c r="R33" s="2">
        <v>397</v>
      </c>
      <c r="S33" s="2">
        <v>59</v>
      </c>
      <c r="T33" s="2"/>
      <c r="U33" s="2"/>
    </row>
    <row r="34" spans="2:21" x14ac:dyDescent="0.2">
      <c r="E34" s="2"/>
      <c r="G34" s="2"/>
      <c r="L34" t="s">
        <v>4</v>
      </c>
      <c r="M34" s="2">
        <v>6946</v>
      </c>
      <c r="N34" s="2">
        <v>171.29</v>
      </c>
      <c r="O34" s="2">
        <v>2165</v>
      </c>
      <c r="P34" s="2" t="s">
        <v>70</v>
      </c>
      <c r="Q34" s="2">
        <v>243</v>
      </c>
      <c r="R34" s="2">
        <v>997</v>
      </c>
      <c r="S34" s="2">
        <v>188</v>
      </c>
    </row>
    <row r="35" spans="2:21" x14ac:dyDescent="0.2">
      <c r="E35" s="2"/>
      <c r="G35" s="2"/>
      <c r="H35" s="2"/>
      <c r="I35" s="2"/>
      <c r="J35" s="2"/>
      <c r="K35" s="2"/>
      <c r="L35" t="s">
        <v>5</v>
      </c>
      <c r="M35" s="2">
        <v>44783</v>
      </c>
      <c r="N35" s="2">
        <v>383.29</v>
      </c>
      <c r="O35" s="2" t="s">
        <v>71</v>
      </c>
      <c r="P35" s="2" t="s">
        <v>72</v>
      </c>
      <c r="Q35" s="2">
        <v>5972</v>
      </c>
      <c r="R35" s="2">
        <v>22414</v>
      </c>
      <c r="S35" s="2">
        <v>906</v>
      </c>
    </row>
    <row r="36" spans="2:21" x14ac:dyDescent="0.2">
      <c r="B36" s="14"/>
      <c r="E36" s="2"/>
      <c r="G36" s="2"/>
      <c r="H36" s="2"/>
      <c r="I36" s="2"/>
      <c r="J36" s="2"/>
      <c r="K36" s="2"/>
      <c r="L36" t="s">
        <v>6</v>
      </c>
      <c r="M36" s="2">
        <v>95</v>
      </c>
      <c r="N36" s="2">
        <v>61.28</v>
      </c>
      <c r="O36" s="2">
        <v>41</v>
      </c>
      <c r="P36" s="2">
        <v>3</v>
      </c>
      <c r="Q36" s="2">
        <v>2</v>
      </c>
      <c r="R36" s="2">
        <v>17</v>
      </c>
      <c r="S36" s="2">
        <v>2</v>
      </c>
      <c r="T36" s="2"/>
    </row>
    <row r="37" spans="2:21" x14ac:dyDescent="0.2">
      <c r="B37" s="2"/>
      <c r="L37" t="s">
        <v>7</v>
      </c>
      <c r="M37" s="2">
        <v>1383</v>
      </c>
      <c r="N37">
        <v>44.78</v>
      </c>
      <c r="O37" s="2">
        <v>533</v>
      </c>
      <c r="P37">
        <v>88</v>
      </c>
      <c r="Q37">
        <v>90</v>
      </c>
      <c r="R37" s="2">
        <v>255</v>
      </c>
      <c r="S37">
        <v>27</v>
      </c>
    </row>
    <row r="38" spans="2:21" x14ac:dyDescent="0.2">
      <c r="B38" s="15"/>
      <c r="E38" s="2"/>
      <c r="F38" s="2"/>
      <c r="G38" s="2"/>
      <c r="L38" t="s">
        <v>8</v>
      </c>
      <c r="M38" s="2">
        <v>3748</v>
      </c>
      <c r="N38">
        <v>322.07</v>
      </c>
      <c r="O38" s="2">
        <v>1620</v>
      </c>
      <c r="P38">
        <v>124</v>
      </c>
      <c r="Q38" s="2">
        <v>218</v>
      </c>
      <c r="R38" s="2">
        <v>560</v>
      </c>
      <c r="S38" s="2">
        <v>173</v>
      </c>
      <c r="T38" s="2"/>
      <c r="U38" s="2"/>
    </row>
    <row r="39" spans="2:21" x14ac:dyDescent="0.2">
      <c r="E39" s="2"/>
      <c r="G39" s="2"/>
      <c r="J39" s="2"/>
      <c r="L39" t="s">
        <v>64</v>
      </c>
      <c r="M39" s="2">
        <v>10103</v>
      </c>
      <c r="N39" s="2">
        <v>249.21</v>
      </c>
      <c r="O39" s="2">
        <v>5290</v>
      </c>
      <c r="P39">
        <v>442</v>
      </c>
      <c r="Q39">
        <v>729</v>
      </c>
      <c r="R39" s="2">
        <v>4680</v>
      </c>
      <c r="S39">
        <v>297</v>
      </c>
    </row>
    <row r="40" spans="2:21" x14ac:dyDescent="0.2">
      <c r="B40" s="14"/>
      <c r="E40" s="2"/>
      <c r="G40" s="2"/>
      <c r="L40" t="s">
        <v>19</v>
      </c>
      <c r="M40" s="2">
        <v>3076</v>
      </c>
      <c r="N40" s="2">
        <v>580.80999999999995</v>
      </c>
      <c r="O40" s="2">
        <v>1047</v>
      </c>
      <c r="P40" s="2">
        <v>71</v>
      </c>
      <c r="Q40">
        <v>196</v>
      </c>
      <c r="R40" s="2">
        <v>1256</v>
      </c>
      <c r="S40" s="2">
        <v>50</v>
      </c>
    </row>
    <row r="41" spans="2:21" x14ac:dyDescent="0.2">
      <c r="E41" s="2"/>
      <c r="G41" s="2"/>
      <c r="H41" s="2"/>
      <c r="I41" s="2"/>
      <c r="J41" s="2"/>
      <c r="K41" s="2"/>
      <c r="M41" s="2"/>
      <c r="N41" s="2"/>
      <c r="O41" s="2"/>
    </row>
    <row r="42" spans="2:21" x14ac:dyDescent="0.2">
      <c r="B42" s="2"/>
      <c r="O42" s="2"/>
      <c r="Q42" s="2"/>
    </row>
    <row r="43" spans="2:21" x14ac:dyDescent="0.2">
      <c r="B43" s="2"/>
      <c r="D43" s="2"/>
      <c r="E43" s="2"/>
      <c r="F43" s="2"/>
      <c r="G43" s="2"/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Data_Covid</vt:lpstr>
      <vt:lpstr>Dias_Madrid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Importador!tabula_Actualizacion_71_COVID_19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2020-04-10T10:00:59Z</dcterms:modified>
</cp:coreProperties>
</file>