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Juan\Desktop\SP\"/>
    </mc:Choice>
  </mc:AlternateContent>
  <xr:revisionPtr revIDLastSave="0" documentId="13_ncr:1_{A2FB04EB-C26E-4818-94D2-1B19B6F2D23E}" xr6:coauthVersionLast="45" xr6:coauthVersionMax="45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_CIQHiddenCacheSheet" sheetId="5" state="veryHidden" r:id="rId1"/>
    <sheet name="Sheet1" sheetId="1" r:id="rId2"/>
  </sheets>
  <definedNames>
    <definedName name="CIQWBGuid" hidden="1">"f9f50de0-2f75-4b35-8552-a5694b0108b7"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43996.8416666667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IQRSheet1C8" hidden="1">Sheet1!$C$9:$C$27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C26" i="1"/>
  <c r="C17" i="1"/>
  <c r="C13" i="1"/>
  <c r="C27" i="1"/>
  <c r="C18" i="1"/>
  <c r="B6" i="1"/>
  <c r="C23" i="1"/>
  <c r="C19" i="1"/>
  <c r="C9" i="1"/>
  <c r="C24" i="1"/>
  <c r="C14" i="1"/>
  <c r="C10" i="1"/>
  <c r="C25" i="1"/>
  <c r="C15" i="1"/>
  <c r="C8" i="1"/>
  <c r="C20" i="1"/>
  <c r="C16" i="1"/>
  <c r="C21" i="1"/>
  <c r="C11" i="1"/>
  <c r="C22" i="1"/>
  <c r="C12" i="1"/>
  <c r="D16" i="1"/>
  <c r="D19" i="1"/>
  <c r="D20" i="1"/>
  <c r="D23" i="1"/>
  <c r="D15" i="1"/>
  <c r="D18" i="1"/>
  <c r="D10" i="1"/>
  <c r="D22" i="1"/>
  <c r="D17" i="1"/>
  <c r="D24" i="1"/>
  <c r="D21" i="1"/>
  <c r="D25" i="1"/>
  <c r="D27" i="1"/>
  <c r="D12" i="1"/>
  <c r="D13" i="1"/>
  <c r="D14" i="1"/>
  <c r="D11" i="1"/>
  <c r="D26" i="1"/>
  <c r="D9" i="1"/>
</calcChain>
</file>

<file path=xl/sharedStrings.xml><?xml version="1.0" encoding="utf-8"?>
<sst xmlns="http://schemas.openxmlformats.org/spreadsheetml/2006/main" count="61" uniqueCount="61">
  <si>
    <t>Ticker</t>
  </si>
  <si>
    <t>IQ</t>
  </si>
  <si>
    <t>Term</t>
  </si>
  <si>
    <t>CDS /Stock</t>
  </si>
  <si>
    <t>Start Date</t>
  </si>
  <si>
    <t>End Date</t>
  </si>
  <si>
    <t>Jul-7-2019</t>
  </si>
  <si>
    <t>VZ</t>
  </si>
  <si>
    <t>cds</t>
  </si>
  <si>
    <t>AwABTAVMT0NBTAFI/////wFQwQEAAB5DSVEuVlouSVFfUFJJQ0VEQVRFLjA0LzIzLzIwMjABAAAANlgGAAUAAAAKMDQvMjMvMjAyMADai9WiqRDYCFg55qKpENgIHkNJUS5WWi5JUV9QUklDRURBVEUuMDkvMTYvMjAxOQEAAAA2WAYABQAAAAowOS8xNi8yMDE5ANqL1aKpENgIWDnmoqkQ2AglQ0lRLklRVDQ2MjIzMjgzLklRX0NEU19NSUQuMDUvMDQvMjAyMAEAAAA2WAYAAgAAAAgxMjguMTE3OAA3S7VFqRDYCImb6KKpENgIJUNJUS5JUVQ0NjIyMzI4My5JUV9DRFNfTUlELjAxLzE3LzIwMjABAAAANlgGAAIAAAAHOTIuNTAzMQATCbZFqRDYCFg55qKpENgIJUNJUS5JUVQ0NjIyMzI4My5JUV9DRFNfTUlELjA2LzAzLzIwMjABAAAANlgGAAIAAAAIMTIyLjMwMzUAEwm2RakQ2AiJm+iiqRDYCCVDSVEuSVFUNDYyMjMyODMuSVFfQ0RTX01JRC4xMC8xNy8yMDE5AQAAADZYBgACAAAABjk5LjczNQATCbZFqRDYCFg55qKpENgIHkNJUS5WWi5JUV9QUklDRURBVEUuMTEvMDgvMjAxOQEAAAA2WAYABQAAAAoxMS8wOC8yMDE5ANqL1aKpENgIWDnmoqkQ2AglQ0lRLklRVDQ2MjIzMjgzLklRX0NEU19NSUQuMDQvMTcvMjAyMAEAAAA2WAYAAgAAAAgxMjIuODk5NwA3S7VFqRDYCImb6KKpENgIJUNJUS5JUVQ0NjIyMzI4My5JUV9DRFNfTUlELjEwLzE4LzIwMTkBAAAANlgGAAIAAAAFOTcuMjQAN0u1RakQ2AhYOeai</t>
  </si>
  <si>
    <t>qRDYCB5DSVEuVlouSVFfUFJJQ0VEQVRFLjAzLzMxLzIwMjABAAAANlgGAAUAAAAKMDMvMzEvMjAyMADai9WiqRDYCFg55qKpENgIJUNJUS5JUVQ0NjIyMzI4My5JUV9DRFNfTUlELjA1LzA4LzIwMjABAAAANlgGAAIAAAAIMTI4LjA5MjUAEwm2RakQ2AiJm+iiqRDYCCVDSVEuSVFUNDYyMjMyODMuSVFfQ0RTX01JRC4xMC8xMC8yMDE5AQAAADZYBgACAAAABjk4LjA2NQATCbZFqRDYCFg55qKpENgIHkNJUS5WWi5JUV9QUklDRURBVEUuMTEvMTMvMjAxOQEAAAA2WAYABQAAAAoxMS8xMy8yMDE5ANqL1aKpENgIWDnmoqkQ2AgeQ0lRLlZaLklRX1BSSUNFREFURS4wMy8xMS8yMDIwAQAAADZYBgAFAAAACjAzLzExLzIwMjAA2ovVoqkQ2AhYOeaiqRDYCB5DSVEuVlouSVFfUFJJQ0VEQVRFLjA0LzI0LzIwMjABAAAANlgGAAUAAAAKMDQvMjQvMjAyMADai9WiqRDYCFg55qKpENgIHkNJUS5WWi5JUV9QUklDRURBVEUuMTEvMjIvMjAxOQEAAAA2WAYABQAAAAoxMS8yMi8yMDE5ANqL1aKpENgIWDnmoqkQ2AgeQ0lRLlZaLklRX1BSSUNFREFURS4xMS8yNS8yMDE5AQAAADZYBgAFAAAACjExLzI1LzIwMTkA2ovVoqkQ2AhYOeaiqRDYCB5DSVEuVlouSVFfUFJJQ0VEQVRFLjAyLzIxLzIwMjABAAAANlgGAAUAAAAKMDIvMjEvMjAyMADai9WiqRDYCFg55qKpENgIJUNJUS5JUVQ0NjIyMzI4My5JUV9DRFNfTUlELjA0</t>
  </si>
  <si>
    <t>LzAzLzIwMjABAAAANlgGAAIAAAAIMTgyLjk5MDkAEwm2RakQ2AiJm+iiqRDYCB5DSVEuVlouSVFfUFJJQ0VEQVRFLjA0LzIyLzIwMjABAAAANlgGAAUAAAAKMDQvMjIvMjAyMADai9WiqRDYCFg55qKpENgIHkNJUS5WWi5JUV9QUklDRURBVEUuMDQvMjgvMjAyMAEAAAA2WAYABQAAAAowNC8yOC8yMDIwANqL1aKpENgIWDnmoqkQ2AglQ0lRLklRVDQ2MjIzMjgzLklRX0NEU19NSUQuMDUvMjEvMjAyMAEAAAA2WAYAAgAAAAgxMjUuMzk5NgATCbZFqRDYCImb6KKpENgIJUNJUS5JUVQ0NjIyMzI4My5JUV9DRFNfTUlELjAzLzEzLzIwMjABAAAANlgGAAIAAAAIMTA5LjY0NjMAEwm2RakQ2AiJm+iiqRDYCCVDSVEuSVFUNDYyMjMyODMuSVFfQ0RTX01JRC4xMC8wMi8yMDE5AQAAADZYBgACAAAABjEwMS4wMQATCbZFqRDYCFg55qKpENgIJUNJUS5JUVQ0NjIyMzI4My5JUV9DRFNfTUlELjAxLzE2LzIwMjABAAAANlgGAAIAAAAHODguMDc3MQATCbZFqRDYCFg55qKpENgIHkNJUS5WWi5JUV9QUklDRURBVEUuMTAvMTUvMjAxOQEAAAA2WAYABQAAAAoxMC8xNS8yMDE5ANqL1aKpENgIWDnmoqkQ2AgeQ0lRLlZaLklRX1BSSUNFREFURS4wNi8xMS8yMDIwAQAAADZYBgAFAAAACjA2LzExLzIwMjAA2ovVoqkQ2AhYOeaiqRDYCB5DSVEuVlouSVFfUFJJQ0VEQVRFLjA0LzAyLzIwMjABAAAANlgGAAUAAAAKMDQvMDIv</t>
  </si>
  <si>
    <t>MjAyMADai9WiqRDYCFg55qKpENgIHkNJUS5WWi5JUV9QUklDRURBVEUuMDgvMDcvMjAxOQEAAAA2WAYABQAAAAowOC8wNy8yMDE5ANqL1aKpENgIWDnmoqkQ2AgeQ0lRLlZaLklRX1BSSUNFREFURS4wNC8wNi8yMDIwAQAAADZYBgAFAAAACjA0LzA2LzIwMjAA2ovVoqkQ2AhYOeaiqRDYCB5DSVEuVlouSVFfUFJJQ0VEQVRFLjA4LzE0LzIwMTkBAAAANlgGAAUAAAAKMDgvMTQvMjAxOQDai9WiqRDYCFg55qKpENgIJUNJUS5JUVQ0NjIyMzI4My5JUV9DRFNfTUlELjA1LzI4LzIwMjABAAAANlgGAAIAAAAIMTMwLjMwNTQAEwm2RakQ2AiJm+iiqRDYCCVDSVEuSVFUNDYyMjMyODMuSVFfQ0RTX01JRC4xMS8yMS8yMDE5AQAAADZYBgACAAAABzk3LjU1ODgAN0u1RakQ2AhYOeaiqRDYCCVDSVEuSVFUNDYyMjMyODMuSVFfQ0RTX01JRC4xMS8xMS8yMDE5AQAAADZYBgACAAAABjkxLjA1NQCR/bVFqRDYCFg55qKpENgIJUNJUS5JUVQ0NjIyMzI4My5JUV9DRFNfTUlELjEyLzMxLzIwMTkBAAAANlgGAAIAAAAGOTEuOTU0ADdLtUWpENgIWDnmoqkQ2AgeQ0lRLlZaLklRX1BSSUNFREFURS4wMy8xNi8yMDIwAQAAADZYBgAFAAAACjAzLzE2LzIwMjAA2ovVoqkQ2AhYOeaiqRDYCB5DSVEuVlouSVFfUFJJQ0VEQVRFLjA5LzI1LzIwMTkBAAAANlgGAAUAAAAKMDkvMjUvMjAxOQDai9WiqRDYCFg55qKpENgIJUNJUS5J</t>
  </si>
  <si>
    <t>UVQ0NjIyMzI4My5JUV9DRFNfTUlELjEyLzA1LzIwMTkBAAAANlgGAAIAAAAHOTguMTk0MgA3S7VFqRDYCFg55qKpENgIJUNJUS5JUVQ0NjIyMzI4My5JUV9DRFNfTUlELjAxLzEzLzIwMjABAAAANlgGAAIAAAAHODUuNTEyMQA3S7VFqRDYCFg55qKpENgIHkNJUS5WWi5JUV9QUklDRURBVEUuMDUvMTEvMjAyMAEAAAA2WAYABQAAAAowNS8xMS8yMDIwANqL1aKpENgIWDnmoqkQ2AglQ0lRLklRVDQ2MjIzMjgzLklRX0NEU19NSUQuMDEvMjQvMjAyMAEAAAA2WAYAAgAAAAc4NS40MDk5ABMJtkWpENgIiZvooqkQ2AgeQ0lRLlZaLklRX1BSSUNFREFURS4wMy8yMC8yMDIwAQAAADZYBgAFAAAACjAzLzIwLzIwMjAA2ovVoqkQ2AhYOeaiqRDYCB5DSVEuVlouSVFfUFJJQ0VEQVRFLjA1LzA3LzIwMjABAAAANlgGAAUAAAAKMDUvMDcvMjAyMADai9WiqRDYCFg55qKpENgIHkNJUS5WWi5JUV9QUklDRURBVEUuMDgvMjkvMjAxOQEAAAA2WAYABQAAAAowOC8yOS8yMDE5ANqL1aKpENgIWDnmoqkQ2AgeQ0lRLlZaLklRX1BSSUNFREFURS4xMi8xMy8yMDE5AQAAADZYBgAFAAAACjEyLzEzLzIwMTkA2ovVoqkQ2AhYOeaiqRDYCB5DSVEuVlouSVFfUFJJQ0VEQVRFLjA4LzI2LzIwMTkBAAAANlgGAAUAAAAKMDgvMjYvMjAxOQDai9WiqRDYCFg55qKpENgIHkNJUS5WWi5JUV9QUklDRURBVEUuMDQvMDMvMjAyMAEAAAA2</t>
  </si>
  <si>
    <t>WAYABQAAAAowNC8wMy8yMDIwANqL1aKpENgIWDnmoqkQ2AglQ0lRLklRVDQ2MjIzMjgzLklRX0NEU19NSUQuMDUvMjkvMjAyMAEAAAA2WAYAAgAAAAgxMzEuOTU3MgA3S7VFqRDYCImb6KKpENgIHkNJUS5WWi5JUV9QUklDRURBVEUuMDQvMDcvMjAyMAEAAAA2WAYABQAAAAowNC8wNy8yMDIwANqL1aKpENgIWDnmoqkQ2AgeQ0lRLlZaLklRX1BSSUNFREFURS4xMi8yNC8yMDE5AQAAADZYBgAFAAAACjEyLzI0LzIwMTkA2ovVoqkQ2AhYOeaiqRDYCCVDSVEuSVFUNDYyMjMyODMuSVFfQ0RTX01JRC4wNC8yMC8yMDIwAQAAADZYBgACAAAACDEyNy4wMTg2ABMJtkWpENgIiZvooqkQ2AgeQ0lRLlZaLklRX1BSSUNFREFURS4xMC8xNy8yMDE5AQAAADZYBgAFAAAACjEwLzE3LzIwMTkA2ovVoqkQ2AhYOeaiqRDYCB5DSVEuVlouSVFfUFJJQ0VEQVRFLjExLzE4LzIwMTkBAAAANlgGAAUAAAAKMTEvMTgvMjAxOQDai9WiqRDYCFg55qKpENgIHkNJUS5WWi5JUV9QUklDRURBVEUuMDIvMTIvMjAyMAEAAAA2WAYABQAAAAowMi8xMi8yMDIwANqL1aKpENgIWDnmoqkQ2AgeQ0lRLlZaLklRX1BSSUNFREFURS4wOC8xNi8yMDE5AQAAADZYBgAFAAAACjA4LzE2LzIwMTkA2ovVoqkQ2AhYOeaiqRDYCB5DSVEuVlouSVFfUFJJQ0VEQVRFLjExLzI2LzIwMTkBAAAANlgGAAUAAAAKMTEvMjYvMjAxOQDai9WiqRDYCFg55qKp</t>
  </si>
  <si>
    <t>ENgIHkNJUS5WWi5JUV9QUklDRURBVEUuMTAvMzAvMjAxOQEAAAA2WAYABQAAAAoxMC8zMC8yMDE5ANqL1aKpENgIWDnmoqkQ2AgeQ0lRLlZaLklRX1BSSUNFREFURS4wMS8yOC8yMDIwAQAAADZYBgAFAAAACjAxLzI4LzIwMjAA2ovVoqkQ2AhYOeaiqRDYCB5DSVEuVlouSVFfUFJJQ0VEQVRFLjA1LzA2LzIwMjABAAAANlgGAAUAAAAKMDUvMDYvMjAyMADai9WiqRDYCFg55qKpENgIJUNJUS5JUVQ0NjIyMzI4My5JUV9DRFNfTUlELjA2LzA4LzIwMjABAAAANlgGAAIAAAAIMTA4Ljk1ODQAN0u1RakQ2AiJm+iiqRDYCCVDSVEuSVFUNDYyMjMyODMuSVFfQ0RTX01JRC4xMS8xMy8yMDE5AQAAADZYBgACAAAABTg5LjM2ABMJtkWpENgIWDnmoqkQ2AglQ0lRLklRVDQ2MjIzMjgzLklRX0NEU19NSUQuMTAvMDEvMjAxOQEAAAA2WAYAAgAAAAYxMDAuMjQAEwm2RakQ2AhYOeaiqRDYCCVDSVEuSVFUNDYyMjMyODMuSVFfQ0RTX01JRC4wMS8xMC8yMDIwAQAAADZYBgACAAAABzg0LjY1NDUAEwm2RakQ2AhYOeaiqRDYCCVDSVEuSVFUNDYyMjMyODMuSVFfQ0RTX01JRC4wMS8zMC8yMDIwAQAAADZYBgACAAAABzkxLjE2OTMAN0u1RakQ2AiJm+iiqRDYCB5DSVEuVlouSVFfUFJJQ0VEQVRFLjAzLzEzLzIwMjABAAAANlgGAAUAAAAKMDMvMTMvMjAyMADai9WiqRDYCFg55qKpENgIJUNJUS5JUVQ0NjIyMzI4My5JUV9D</t>
  </si>
  <si>
    <t>RFNfTUlELjA1LzE4LzIwMjABAAAANlgGAAIAAAAIMTM2LjA1MTQAEwm2RakQ2AiJm+iiqRDYCCVDSVEuSVFUNDYyMjMyODMuSVFfQ0RTX01JRC4xMS8yMi8yMDE5AQAAADZYBgACAAAABzk4LjIzMTIAN0u1RakQ2AhYOeaiqRDYCB5DSVEuVlouSVFfUFJJQ0VEQVRFLjA5LzE3LzIwMTkBAAAANlgGAAUAAAAKMDkvMTcvMjAxOQDai9WiqRDYCFg55qKpENgIHkNJUS5WWi5JUV9QUklDRURBVEUuMTEvMjAvMjAxOQEAAAA2WAYABQAAAAoxMS8yMC8yMDE5ANqL1aKpENgIWDnmoqkQ2AgeQ0lRLlZaLklRX1BSSUNFREFURS4xMC8yMy8yMDE5AQAAADZYBgAFAAAACjEwLzIzLzIwMTkA2ovVoqkQ2AhYOeaiqRDYCB5DSVEuVlouSVFfUFJJQ0VEQVRFLjA1LzIyLzIwMjABAAAANlgGAAUAAAAKMDUvMjIvMjAyMADai9WiqRDYCFg55qKpENgIHkNJUS5WWi5JUV9QUklDRURBVEUuMDIvMTMvMjAyMAEAAAA2WAYABQAAAAowMi8xMy8yMDIwANqL1aKpENgIWDnmoqkQ2AgeQ0lRLlZaLklRX1BSSUNFREFURS4wNC8xNC8yMDIwAQAAADZYBgAFAAAACjA0LzE0LzIwMjAA2ovVoqkQ2AhYOeaiqRDYCB5DSVEuVlouSVFfUFJJQ0VEQVRFLjEyLzMwLzIwMTkBAAAANlgGAAUAAAAKMTIvMzAvMjAxOQDai9WiqRDYCFg55qKpENgIHkNJUS5WWi5JUV9QUklDRURBVEUuMDkvMzAvMjAxOQEAAAA2WAYABQAAAAowOS8zMC8yMDE5</t>
  </si>
  <si>
    <t>ANqL1aKpENgIWDnmoqkQ2AgeQ0lRLlZaLklRX1BSSUNFREFURS4xMi8yNi8yMDE5AQAAADZYBgAFAAAACjEyLzI2LzIwMTkA2ovVoqkQ2AhYOeaiqRDYCCVDSVEuSVFUNDYyMjMyODMuSVFfQ0RTX01JRC4xMi8wNi8yMDE5AQAAADZYBgACAAAABzk1LjEzNzgAEwm2RakQ2AhYOeaiqRDYCB5DSVEuVlouSVFfUFJJQ0VEQVRFLjA0LzA4LzIwMjABAAAANlgGAAUAAAAKMDQvMDgvMjAyMADai9WiqRDYCFg55qKpENgIJUNJUS5JUVQ0NjIyMzI4My5JUV9DRFNfTUlELjEwLzI1LzIwMTkBAAAANlgGAAIAAAAGOTIuMzY1ABMJtkWpENgIWDnmoqkQ2AglQ0lRLklRVDQ2MjIzMjgzLklRX0NEU19NSUQuMDEvMTQvMjAyMAEAAAA2WAYAAgAAAAc4My45MTE0ABMJtkWpENgIWDnmoqkQ2AgeQ0lRLlZaLklRX1BSSUNFREFURS4wMS8yOS8yMDIwAQAAADZYBgAFAAAACjAxLzI5LzIwMjAA2ovVoqkQ2AhYOeaiqRDYCCVDSVEuSVFUNDYyMjMyODMuSVFfQ0RTX01JRC4wOC8xNS8yMDE5AQAAADZYBgACAAAABzExMS41ODUAEwm2RakQ2AhYOeaiqRDYCCVDSVEuSVFUNDYyMjMyODMuSVFfQ0RTX01JRC4wNi8wOS8yMDIwAQAAADZYBgACAAAACDExNS4wNjg0ADdLtUWpENgIiZvooqkQ2AgeQ0lRLlZaLklRX1BSSUNFREFURS4xMi8xNy8yMDE5AQAAADZYBgAFAAAACjEyLzE3LzIwMTkA2ovVoqkQ2AhYOeaiqRDYCB5DSVEu</t>
  </si>
  <si>
    <t>VlouSVFfUFJJQ0VEQVRFLjAzLzEyLzIwMjABAAAANlgGAAUAAAAKMDMvMTIvMjAyMADai9WiqRDYCFg55qKpENgIJUNJUS5JUVQ0NjIyMzI4My5JUV9DRFNfTUlELjA4LzA5LzIwMTkBAAAANlgGAAIAAAAHMTEwLjIwNQCH9Jk6qRDYCFg55qKpENgIHkNJUS5WWi5JUV9QUklDRURBVEUuMTAvMzEvMjAxOQEAAAA2WAYABQAAAAoxMC8zMS8yMDE5ANqL1aKpENgIWDnmoqkQ2AgeQ0lRLlZaLklRX1BSSUNFREFURS4wNS8xNS8yMDIwAQAAADZYBgAFAAAACjA1LzE1LzIwMjAA2ovVoqkQ2AhYOeaiqRDYCB5DSVEuVlouSVFfUFJJQ0VEQVRFLjAxLzA3LzIwMjABAAAANlgGAAUAAAAKMDEvMDcvMjAyMADai9WiqRDYCFg55qKpENgIJUNJUS5JUVQ0NjIyMzI4My5JUV9DRFNfTUlELjA0LzI0LzIwMjABAAAANlgGAAIAAAAIMTI3LjE3MjcAN0u1RakQ2AiJm+iiqRDYCB5DSVEuVlouSVFfUFJJQ0VEQVRFLjA1LzIwLzIwMjABAAAANlgGAAUAAAAKMDUvMjAvMjAyMADai9WiqRDYCFg55qKpENgIHkNJUS5WWi5JUV9QUklDRURBVEUuMDEvMDMvMjAyMAEAAAA2WAYABQAAAAowMS8wMy8yMDIwANqL1aKpENgIWDnmoqkQ2AglQ0lRLklRVDQ2MjIzMjgzLklRX0NEU19NSUQuMTAvMDMvMjAxOQEAAAA2WAYAAgAAAAU5OS4zNwATCbZFqRDYCFg55qKpENgIJUNJUS5JUVQ0NjIyMzI4My5JUV9DRFNfTUlELjA0LzIzLzIw</t>
  </si>
  <si>
    <t>MjABAAAANlgGAAIAAAAIMTIxLjgwODIAN0u1RakQ2AiJm+iiqRDYCB5DSVEuVlouSVFfUFJJQ0VEQVRFLjA1LzI5LzIwMjABAAAANlgGAAUAAAAKMDUvMjkvMjAyMADai9WiqRDYCFg55qKpENgIJUNJUS5JUVQ0NjIyMzI4My5JUV9DRFNfTUlELjEyLzEzLzIwMTkBAAAANlgGAAIAAAAGODcuMTkxADdLtUWpENgIWDnmoqkQ2AgeQ0lRLlZaLklRX1BSSUNFREFURS4xMC8yOC8yMDE5AQAAADZYBgAFAAAACjEwLzI4LzIwMTkA2ovVoqkQ2AhYOeaiqRDYCCVDSVEuSVFUNDYyMjMyODMuSVFfQ0RTX01JRC4xMC8zMC8yMDE5AQAAADZYBgACAAAABTkzLjkxADdLtUWpENgIWDnmoqkQ2AglQ0lRLklRVDQ2MjIzMjgzLklRX0NEU19NSUQuMDEvMzEvMjAyMAEAAAA2WAYAAgAAAAc5MC4xNTM3ADdLtUWpENgIiZvooqkQ2AgeQ0lRLlZaLklRX1BSSUNFREFURS4wOC8wNi8yMDE5AQAAADZYBgAFAAAACjA4LzA2LzIwMTkA2ovVoqkQ2AhYOeaiqRDYCB5DSVEuVlouSVFfUFJJQ0VEQVRFLjA4LzA5LzIwMTkBAAAANlgGAAUAAAAKMDgvMDkvMjAxOQDai9WiqRDYCFg55qKpENgIHkNJUS5WWi5JUV9QUklDRURBVEUuMDQvMDkvMjAyMAEAAAA2WAYABQAAAAowNC8wOS8yMDIwANqL1aKpENgIWDnmoqkQ2AglQ0lRLklRVDQ2MjIzMjgzLklRX0NEU19NSUQuMDIvMjcvMjAyMAEAAAA2WAYAAgAAAAc5Ni40MDU3ABMJtkWp</t>
  </si>
  <si>
    <t>ENgIiZvooqkQ2AgeQ0lRLlZaLklRX1BSSUNFREFURS4xMC8yMS8yMDE5AQAAADZYBgAFAAAACjEwLzIxLzIwMTkA2ovVoqkQ2AhYOeaiqRDYCB5DSVEuVlouSVFfUFJJQ0VEQVRFLjA0LzAxLzIwMjABAAAANlgGAAUAAAAKMDQvMDEvMjAyMADai9WiqRDYCFg55qKpENgIHkNJUS5WWi5JUV9QUklDRURBVEUuMDcvMjMvMjAxOQEAAAA2WAYABQAAAAowNy8yMy8yMDE5AH55BdqvENgIZQIP2q8Q2AgeQ0lRLlZaLklRX1BSSUNFREFURS4xMS8wNC8yMDE5AQAAADZYBgAFAAAACjExLzA0LzIwMTkA2ovVoqkQ2AhYOeaiqRDYCB5DSVEuVlouSVFfUFJJQ0VEQVRFLjEyLzIzLzIwMTkBAAAANlgGAAUAAAAKMTIvMjMvMjAxOQDai9WiqRDYCFg55qKpENgIHkNJUS5WWi5JUV9QUklDRURBVEUuMTAvMTEvMjAxOQEAAAA2WAYABQAAAAoxMC8xMS8yMDE5ANqL1aKpENgIWDnmoqkQ2AgeQ0lRLlZaLklRX1BSSUNFREFURS4wNS8xNC8yMDIwAQAAADZYBgAFAAAACjA1LzE0LzIwMjAA2ovVoqkQ2AhYOeaiqRDYCCVDSVEuSVFUNDYyMjMyODMuSVFfQ0RTX01JRC4wNC8wMi8yMDIwAQAAADZYBgACAAAACDE3My42OTM4ABMJtkWpENgIiZvooqkQ2AgeQ0lRLlZaLklRX1BSSUNFREFURS4wMS8wNi8yMDIwAQAAADZYBgAFAAAACjAxLzA2LzIwMjAA2ovVoqkQ2AhYOeaiqRDYCB5DSVEuVlouSVFfUFJJQ0VEQVRFLjA0LzI5</t>
  </si>
  <si>
    <t>LzIwMjABAAAANlgGAAUAAAAKMDQvMjkvMjAyMADai9WiqRDYCFg55qKpENgIJUNJUS5JUVQ0NjIyMzI4My5JUV9DRFNfTUlELjA3LzEyLzIwMTkBAAAANlgGAAIAAAAGOTcuNDg1AIf0mTqpENgIZQIP2q8Q2AgeQ0lRLlZaLklRX1BSSUNFREFURS4wMS8wMi8yMDIwAQAAADZYBgAFAAAACjAxLzAyLzIwMjAA2ovVoqkQ2AhYOeaiqRDYCB5DSVEuVlouSVFfUFJJQ0VEQVRFLjA1LzA4LzIwMjABAAAANlgGAAUAAAAKMDUvMDgvMjAyMADai9WiqRDYCFg55qKpENgIHkNJUS5WWi5JUV9QUklDRURBVEUuMTIvMTIvMjAxOQEAAAA2WAYABQAAAAoxMi8xMi8yMDE5ANqL1aKpENgIWDnmoqkQ2AglQ0lRLklRVDQ2MjIzMjgzLklRX0NEU19NSUQuMDQvMjIvMjAyMAEAAAA2WAYAAgAAAAgxMjQuNDA5OQATCbZFqRDYCImb6KKpENgIHkNJUS5WWi5JUV9QUklDRURBVEUuMDgvMjcvMjAxOQEAAAA2WAYABQAAAAowOC8yNy8yMDE5ANqL1aKpENgIWDnmoqkQ2AglQ0lRLklRVDQ2MjIzMjgzLklRX0NEU19NSUQuMTEvMTQvMjAxOQEAAAA2WAYAAgAAAAU5NC40OQATCbZFqRDYCFg55qKpENgIHkNJUS5WWi5JUV9QUklDRURBVEUuMDkvMjcvMjAxOQEAAAA2WAYABQAAAAowOS8yNy8yMDE5ANqL1aKpENgIWDnmoqkQ2AglQ0lRLklRVDQ2MjIzMjgzLklRX0NEU19NSUQuMDYvMTEvMjAyMAEAAAA2WAYAAgAAAAgxMTguNDI1</t>
  </si>
  <si>
    <t>NwATCbZFqRDYCImb6KKpENgIHkNJUS5WWi5JUV9QUklDRURBVEUuMTEvMjkvMjAxOQEAAAA2WAYABQAAAAoxMS8yOS8yMDE5ANqL1aKpENgIWDnmoqkQ2AglQ0lRLklRVDQ2MjIzMjgzLklRX0NEU19NSUQuMDIvMDYvMjAyMAEAAAA2WAYAAgAAAAc4NC4wNzgyADdLtUWpENgIiZvooqkQ2AglQ0lRLklRVDQ2MjIzMjgzLklRX0NEU19NSUQuMDIvMjYvMjAyMAEAAAA2WAYAAgAAAAQ5MS41ADdLtUWpENgIiZvooqkQ2AgeQ0lRLlZaLklRX1BSSUNFREFURS4wOS8wNC8yMDE5AQAAADZYBgAFAAAACjA5LzA0LzIwMTkA2ovVoqkQ2AhYOeaiqRDYCCVDSVEuSVFUNDYyMjMyODMuSVFfQ0RTX01JRC4wNy8zMS8yMDE5AQAAADZYBgACAAAABjk3LjY3NQCH9Jk6qRDYCGUCD9qvENgIJUNJUS5JUVQ0NjIyMzI4My5JUV9DRFNfTUlELjA5LzE2LzIwMTkBAAAANlgGAAIAAAAFOTMuNTkAEwm2RakQ2AhYOeaiqRDYCB5DSVEuVlouSVFfUFJJQ0VEQVRFLjExLzE5LzIwMTkBAAAANlgGAAUAAAAKMTEvMTkvMjAxOQDai9WiqRDYCFg55qKpENgIJUNJUS5JUVQ0NjIyMzI4My5JUV9DRFNfTUlELjExLzE4LzIwMTkBAAAANlgGAAIAAAAHOTQuODI3MQA3S7VFqRDYCFg55qKpENgIJUNJUS5JUVQ0NjIyMzI4My5JUV9DRFNfTUlELjEyLzExLzIwMTkBAAAANlgGAAIAAAAHOTEuMTY0MgATCbZFqRDYCFg55qKpENgIHkNJUS5W</t>
  </si>
  <si>
    <t>Wi5JUV9QUklDRURBVEUuMTAvMjUvMjAxOQEAAAA2WAYABQAAAAoxMC8yNS8yMDE5ANqL1aKpENgIWDnmoqkQ2AgeQ0lRLlZaLklRX1BSSUNFREFURS4wMi8yNy8yMDIwAQAAADZYBgAFAAAACjAyLzI3LzIwMjAA2ovVoqkQ2AhYOeaiqRDYCCVDSVEuSVFUNDYyMjMyODMuSVFfQ0RTX01JRC4wNS8xMS8yMDIwAQAAADZYBgACAAAACDEyOS4wMzc0ADdLtUWpENgIiZvooqkQ2AglQ0lRLklRVDQ2MjIzMjgzLklRX0NEU19NSUQuMDgvMTMvMjAxOQEAAAA2WAYAAgAAAAcxMDYuNjM1AIf0mTqpENgIWDnmoqkQ2AgeQ0lRLlZaLklRX1BSSUNFREFURS4wNy8zMC8yMDE5AQAAADZYBgAFAAAACjA3LzMwLzIwMTkAfnkF2q8Q2AhlAg/arxDYCB5DSVEuVlouSVFfUFJJQ0VEQVRFLjExLzA2LzIwMTkBAAAANlgGAAUAAAAKMTEvMDYvMjAxOQDai9WiqRDYCFg55qKpENgIJUNJUS5JUVQ0NjIyMzI4My5JUV9DRFNfTUlELjAyLzE0LzIwMjABAAAANlgGAAIAAAAGODAuMDI3ADdLtUWpENgIiZvooqkQ2AglQ0lRLklRVDQ2MjIzMjgzLklRX0NEU19NSUQuMTIvMDkvMjAxOQEAAAA2WAYAAgAAAAU5Mi41NwATCbZFqRDYCFg55qKpENgIJUNJUS5JUVQ0NjIyMzI4My5JUV9DRFNfTUlELjAyLzA3LzIwMjABAAAANlgGAAIAAAAHODcuMDAzNAA3S7VFqRDYCImb6KKpENgIHkNJUS5WWi5JUV9QUklDRURBVEUuMDEvMTcvMjAy</t>
  </si>
  <si>
    <t>MAEAAAA2WAYABQAAAAowMS8xNy8yMDIwANqL1aKpENgIWDnmoqkQ2AglQ0lRLklRVDQ2MjIzMjgzLklRX0NEU19NSUQuMDUvMjAvMjAyMAEAAAA2WAYAAgAAAAcxMzIuNTg2ADdLtUWpENgIiZvooqkQ2AgeQ0lRLlZaLklRX1BSSUNFREFURS4xMC8yMi8yMDE5AQAAADZYBgAFAAAACjEwLzIyLzIwMTkA2ovVoqkQ2AhYOeaiqRDYCCVDSVEuSVFUNDYyMjMyODMuSVFfQ0RTX01JRC4wOS8xMi8yMDE5AQAAADZYBgACAAAABDkyLjkAEwm2RakQ2AhYOeaiqRDYCB5DSVEuVlouSVFfUFJJQ0VEQVRFLjAyLzI2LzIwMjABAAAANlgGAAUAAAAKMDIvMjYvMjAyMADai9WiqRDYCFg55qKpENgIHkNJUS5WWi5JUV9QUklDRURBVEUuMTIvMjcvMjAxOQEAAAA2WAYABQAAAAoxMi8yNy8yMDE5ANqL1aKpENgIWDnmoqkQ2AgeQ0lRLlZaLklRX1BSSUNFREFURS4wOS8wNi8yMDE5AQAAADZYBgAFAAAACjA5LzA2LzIwMTkA2ovVoqkQ2AhYOeaiqRDYCCVDSVEuSVFUNDYyMjMyODMuSVFfQ0RTX01JRC4xMC8yNC8yMDE5AQAAADZYBgACAAAABjk0LjYwNQA3S7VFqRDYCFg55qKpENgIHkNJUS5WWi5JUV9QUklDRURBVEUuMDgvMjIvMjAxOQEAAAA2WAYABQAAAAowOC8yMi8yMDE5ANqL1aKpENgIWDnmoqkQ2AglQ0lRLklRVDQ2MjIzMjgzLklRX0NEU19NSUQuMDMvMDYvMjAyMAEAAAA2WAYAAgAAAAgxMTQuNDc4NQCR/bVF</t>
  </si>
  <si>
    <t>qRDYCImb6KKpENgIJUNJUS5JUVQ0NjIyMzI4My5JUV9DRFNfTUlELjA4LzE0LzIwMTkBAAAANlgGAAIAAAAGMTAzLjMyAIf0mTqpENgIWDnmoqkQ2AgeQ0lRLlZaLklRX1BSSUNFREFURS4xMS8wMS8yMDE5AQAAADZYBgAFAAAACjExLzAxLzIwMTkA2ovVoqkQ2AhYOeaiqRDYCCVDSVEuSVFUNDYyMjMyODMuSVFfQ0RTX01JRC4wNC8xNC8yMDIwAQAAADZYBgACAAAACDExNi42NjQ4ABMJtkWpENgIiZvooqkQ2AglQ0lRLklRVDQ2MjIzMjgzLklRX0NEU19NSUQuMDMvMTAvMjAyMAEAAAA2WAYAAgAAAAgxMTguMTEyOQCR/bVFqRDYCImb6KKpENgIHkNJUS5WWi5JUV9QUklDRURBVEUuMDcvMDgvMjAxOQEAAAA2WAYABQAAAAowNy8wOC8yMDE5AH55BdqvENgIZQIP2q8Q2AglQ0lRLklRVDQ2MjIzMjgzLklRX0NEU19NSUQuMTAvMDgvMjAxOQEAAAA2WAYAAgAAAAcxMDEuNTI1ADdLtUWpENgIWDnmoqkQ2AglQ0lRLklRVDQ2MjIzMjgzLklRX0NEU19NSUQuMDEvMjgvMjAyMAEAAAA2WAYAAgAAAAc4NC43OTYxADdLtUWpENgIiZvooqkQ2AglQ0lRLklRVDQ2MjIzMjgzLklRX0NEU19NSUQuMDQvMzAvMjAyMAEAAAA2WAYAAgAAAAgxMjcuMDMyNgATCbZFqRDYCImb6KKpENgIJUNJUS5JUVQ0NjIyMzI4My5JUV9DRFNfTUlELjAyLzI1LzIwMjABAAAANlgGAAIAAAAHOTQuMzkzNQA3S7VFqRDYCImb6KKpENgI</t>
  </si>
  <si>
    <t>JUNJUS5JUVQ0NjIyMzI4My5JUV9DRFNfTUlELjA4LzA4LzIwMTkBAAAANlgGAAIAAAAGMTAxLjk4AIf0mTqpENgIWDnmoqkQ2AglQ0lRLklRVDQ2MjIzMjgzLklRX0NEU19NSUQuMDUvMTkvMjAyMAEAAAA2WAYAAgAAAAgxMzcuNzQ1NwATCbZFqRDYCImb6KKpENgIJUNJUS5JUVQ0NjIyMzI4My5JUV9DRFNfTUlELjAyLzEwLzIwMjABAAAANlgGAAIAAAAHOTAuMDU1MwATCbZFqRDYCImb6KKpENgIHkNJUS5WWi5JUV9QUklDRURBVEUuMDcvMTIvMjAxOQEAAAA2WAYABQAAAAowNy8xMi8yMDE5AH55BdqvENgIZQIP2q8Q2AglQ0lRLklRVDQ2MjIzMjgzLklRX0NEU19NSUQuMTIvMjMvMjAxOQEAAAA2WAYAAgAAAAc4MC40NzI4ADdLtUWpENgIWDnmoqkQ2AgeQ0lRLlZaLklRX1BSSUNFREFURS4wNC8yNy8yMDIwAQAAADZYBgAFAAAACjA0LzI3LzIwMjAA2ovVoqkQ2AhYOeaiqRDYCCVDSVEuSVFUNDYyMjMyODMuSVFfQ0RTX01JRC4wMi8yMC8yMDIwAQAAADZYBgACAAAABzgxLjcwODIAEwm2RakQ2AiJm+iiqRDYCCVDSVEuSVFUNDYyMjMyODMuSVFfQ0RTX01JRC4wNy8yMy8yMDE5AQAAADZYBgACAAAABTk5LjY0AIf0mTqpENgIZQIP2q8Q2AglQ0lRLklRVDQ2MjIzMjgzLklRX0NEU19NSUQuMTEvMDEvMjAxOQEAAAA2WAYAAgAAAAU5My4xMgATCbZFqRDYCFg55qKpENgIJUNJUS5JUVQ0NjIyMzI4My5J</t>
  </si>
  <si>
    <t>UV9DRFNfTUlELjA4LzI2LzIwMTkBAAAANlgGAAIAAAAHMTAwLjUyNQATCbZFqRDYCFg55qKpENgIJUNJUS5JUVQ0NjIyMzI4My5JUV9DRFNfTUlELjA1LzE1LzIwMjABAAAANlgGAAIAAAAIMTQ0LjAyMTUAEwm2RakQ2AiJm+iiqRDYCCVDSVEuSVFUNDYyMjMyODMuSVFfQ0RTX01JRC4xMi8xMi8yMDE5AQAAADZYBgACAAAABzg4LjQxMDEAN0u1RakQ2AhYOeaiqRDYCCVDSVEuSVFUNDYyMjMyODMuSVFfQ0RTX01JRC4wNS8yMi8yMDIwAQAAADZYBgACAAAACDEzNS4zMzY5AJH9tUWpENgIiZvooqkQ2AgeQ0lRLlZaLklRX1BSSUNFREFURS4xMi8wOS8yMDE5AQAAADZYBgAFAAAACjEyLzA5LzIwMTkA2ovVoqkQ2AhYOeaiqRDYCB5DSVEuVlouSVFfUFJJQ0VEQVRFLjEyLzEwLzIwMTkBAAAANlgGAAUAAAAKMTIvMTAvMjAxOQDai9WiqRDYCFg55qKpENgIHkNJUS5WWi5JUV9QUklDRURBVEUuMDYvMDgvMjAyMAEAAAA2WAYABQAAAAowNi8wOC8yMDIwANqL1aKpENgIWDnmoqkQ2AgeQ0lRLlZaLklRX1BSSUNFREFURS4wOC8wOC8yMDE5AQAAADZYBgAFAAAACjA4LzA4LzIwMTkA2ovVoqkQ2AhYOeaiqRDYCCVDSVEuSVFUNDYyMjMyODMuSVFfQ0RTX01JRC4wMS8xNS8yMDIwAQAAADZYBgACAAAABzgzLjY4NzMAEwm2RakQ2AhYOeaiqRDYCB5DSVEuVlouSVFfUFJJQ0VEQVRFLjA3LzMxLzIwMTkBAAAANlgG</t>
  </si>
  <si>
    <t>AAUAAAAKMDcvMzEvMjAxOQB+eQXarxDYCGUCD9qvENgIHkNJUS5WWi5JUV9QUklDRURBVEUuMDYvMTIvMjAyMAEAAAA2WAYABQAAAAowNi8xMi8yMDIwANqL1aKpENgIWDnmoqkQ2AgeQ0lRLlZaLklRX1BSSUNFREFURS4wMy8xOS8yMDIwAQAAADZYBgAFAAAACjAzLzE5LzIwMjAA2ovVoqkQ2AhYOeaiqRDYCCVDSVEuSVFUNDYyMjMyODMuSVFfQ0RTX01JRC4wOS8wOS8yMDE5AQAAADZYBgACAAAABjkyLjIzNQATCbZFqRDYCFg55qKpENgIJUNJUS5JUVQ0NjIyMzI4My5JUV9DRFNfTUlELjA0LzE1LzIwMjABAAAANlgGAAIAAAAIMTE1LjMyMzYAN0u1RakQ2AiJm+iiqRDYCB5DSVEuVlouSVFfUFJJQ0VEQVRFLjEyLzIwLzIwMTkBAAAANlgGAAUAAAAKMTIvMjAvMjAxOQDai9WiqRDYCFg55qKpENgIJUNJUS5JUVQ0NjIyMzI4My5JUV9DRFNfTUlELjAzLzI2LzIwMjABAAAANlgGAAIAAAAHMTU2LjA5MgATCbZFqRDYCImb6KKpENgIHkNJUS5WWi5JUV9QUklDRURBVEUuMDYvMDQvMjAyMAEAAAA2WAYABQAAAAowNi8wNC8yMDIwANqL1aKpENgIWDnmoqkQ2AglQ0lRLklRVDQ2MjIzMjgzLklRX0NEU19NSUQuMDEvMjkvMjAyMAEAAAA2WAYAAgAAAAc4OC4zMzMxADdLtUWpENgIiZvooqkQ2AgeQ0lRLlZaLklRX1BSSUNFREFURS4wNy8yMi8yMDE5AQAAADZYBgAFAAAACjA3LzIyLzIwMTkAfnkF2q8Q2Ahl</t>
  </si>
  <si>
    <t>Ag/arxDYCCVDSVEuSVFUNDYyMjMyODMuSVFfQ0RTX01JRC4wMi8yNC8yMDIwAQAAADZYBgACAAAABzg5LjE2NDgAEwm2RakQ2AiJm+iiqRDYCB5DSVEuVlouSVFfUFJJQ0VEQVRFLjAxLzI0LzIwMjABAAAANlgGAAUAAAAKMDEvMjQvMjAyMADai9WiqRDYCFg55qKpENgIHkNJUS5WWi5JUV9QUklDRURBVEUuMTEvMDUvMjAxOQEAAAA2WAYABQAAAAoxMS8wNS8yMDE5ANqL1aKpENgIWDnmoqkQ2AgeQ0lRLlZaLklRX1BSSUNFREFURS4wMi8xOS8yMDIwAQAAADZYBgAFAAAACjAyLzE5LzIwMjAA2ovVoqkQ2AhYOeaiqRDYCB5DSVEuVlouSVFfUFJJQ0VEQVRFLjA3LzE2LzIwMTkBAAAANlgGAAUAAAAKMDcvMTYvMjAxOQB+eQXarxDYCGUCD9qvENgIJUNJUS5JUVQ0NjIyMzI4My5JUV9DRFNfTUlELjA1LzAxLzIwMjABAAAANlgGAAIAAAAIMTI5LjgyMzEAN0u1RakQ2AiJm+iiqRDYCCVDSVEuSVFUNDYyMjMyODMuSVFfQ0RTX01JRC4xMC8yOS8yMDE5AQAAADZYBgACAAAABjkwLjEyNQATCbZFqRDYCFg55qKpENgIJUNJUS5JUVQ0NjIyMzI4My5JUV9DRFNfTUlELjA4LzE2LzIwMTkBAAAANlgGAAIAAAAGMTAxLjk5ADdLtUWpENgIWDnmoqkQ2AgeQ0lRLlZaLklRX1BSSUNFREFURS4wMS8zMC8yMDIwAQAAADZYBgAFAAAACjAxLzMwLzIwMjAA2ovVoqkQ2AhYOeaiqRDYCCVDSVEuSVFUNDYyMjMyODMuSVFf</t>
  </si>
  <si>
    <t>Q0RTX01JRC4wOC8xOS8yMDE5AQAAADZYBgACAAAABTEwNC44ABMJtkWpENgIWDnmoqkQ2AgeQ0lRLlZaLklRX1BSSUNFREFURS4wNS8yOC8yMDIwAQAAADZYBgAFAAAACjA1LzI4LzIwMjAA2ovVoqkQ2AhYOeaiqRDYCCVDSVEuSVFUNDYyMjMyODMuSVFfQ0RTX01JRC4wNS8xNC8yMDIwAQAAADZYBgACAAAACDEzNy43NDczABMJtkWpENgIiZvooqkQ2AglQ0lRLklRVDQ2MjIzMjgzLklRX0NEU19NSUQuMDQvMDEvMjAyMAEAAAA2WAYAAgAAAAgxNjkuODcxNQATCbZFqRDYCImb6KKpENgIHkNJUS5WWi5JUV9QUklDRURBVEUuMDkvMjYvMjAxOQEAAAA2WAYABQAAAAowOS8yNi8yMDE5ANqL1aKpENgIWDnmoqkQ2AgeQ0lRLlZaLklRX1BSSUNFREFURS4wNi8wOS8yMDIwAQAAADZYBgAFAAAACjA2LzA5LzIwMjAA2ovVoqkQ2AhYOeaiqRDYCB5DSVEuVlouSVFfUFJJQ0VEQVRFLjA2LzEwLzIwMjABAAAANlgGAAUAAAAKMDYvMTAvMjAyMADai9WiqRDYCFg55qKpENgIJUNJUS5JUVQ0NjIyMzI4My5JUV9DRFNfTUlELjA4LzIwLzIwMTkBAAAANlgGAAIAAAAFOTkuNTcAEwm2RakQ2AhYOeaiqRDYCCVDSVEuSVFUNDYyMjMyODMuSVFfQ0RTX01JRC4wOC8wNS8yMDE5AQAAADZYBgACAAAABTk5LjE1AIf0mTqpENgIWDnmoqkQ2AglQ0lRLklRVDQ2MjIzMjgzLklRX0NEU19NSUQuMDkvMTEvMjAxOQEAAAA2WAYA</t>
  </si>
  <si>
    <t>AgAAAAY5NC43MzUAN0u1RakQ2AhYOeaiqRDYCCVDSVEuSVFUNDYyMjMyODMuSVFfQ0RTX01JRC4wOC8yMi8yMDE5AQAAADZYBgACAAAABjEwMC41OQA3S7VFqRDYCFg55qKpENgIHkNJUS5WWi5JUV9QUklDRURBVEUuMDMvMTgvMjAyMAEAAAA2WAYABQAAAAowMy8xOC8yMDIwANqL1aKpENgIWDnmoqkQ2AgeQ0lRLlZaLklRX1BSSUNFREFURS4wNi8wMS8yMDIwAQAAADZYBgAFAAAACjA2LzAxLzIwMjAA2ovVoqkQ2AhYOeaiqRDYCCVDSVEuSVFUNDYyMjMyODMuSVFfQ0RTX01JRC4wNy8wOC8yMDE5AQAAADZYBgACAAAABzEwNy4zNzUAh/SZOqkQ2AhlAg/arxDYCB5DSVEuVlouSVFfUFJJQ0VEQVRFLjA5LzA1LzIwMTkBAAAANlgGAAUAAAAKMDkvMDUvMjAxOQDai9WiqRDYCFg55qKpENgIHkNJUS5WWi5JUV9QUklDRURBVEUuMDEvMTMvMjAyMAEAAAA2WAYABQAAAAowMS8xMy8yMDIwANqL1aKpENgIWDnmoqkQ2AglQ0lRLklRVDQ2MjIzMjgzLklRX0NEU19NSUQuMDMvMjcvMjAyMAEAAAA2WAYAAgAAAAgxNjEuNDA1OQATCbZFqRDYCImb6KKpENgIHkNJUS5WWi5JUV9QUklDRURBVEUuMDYvMDUvMjAyMAEAAAA2WAYABQAAAAowNi8wNS8yMDIwANqL1aKpENgIWDnmoqkQ2AglQ0lRLklRVDQ2MjIzMjgzLklRX0NEU19NSUQuMDkvMTgvMjAxOQEAAAA2WAYAAgAAAAY5OS44NTUAEwm2RakQ2AhYOeaiqRDY</t>
  </si>
  <si>
    <t>CCVDSVEuSVFUNDYyMjMyODMuSVFfQ0RTX01JRC4xMC8xMS8yMDE5AQAAADZYBgACAAAABjEwMC43NQA3S7VFqRDYCFg55qKpENgIJUNJUS5JUVQ0NjIyMzI4My5JUV9DRFNfTUlELjExLzE5LzIwMTkBAAAANlgGAAIAAAAHOTAuODc4NQA3S7VFqRDYCFg55qKpENgIJUNJUS5JUVQ0NjIyMzI4My5JUV9DRFNfTUlELjA5LzEwLzIwMTkBAAAANlgGAAIAAAAFOTIuOTQAN0u1RakQ2AhYOeaiqRDYCB5DSVEuVlouSVFfUFJJQ0VEQVRFLjEwLzI0LzIwMTkBAAAANlgGAAUAAAAKMTAvMjQvMjAxOQDai9WiqRDYCFg55qKpENgIHkNJUS5WWi5JUV9QUklDRURBVEUuMDEvMTUvMjAyMAEAAAA2WAYABQAAAAowMS8xNS8yMDIwANqL1aKpENgIWDnmoqkQ2AgeQ0lRLlZaLklRX1BSSUNFREFURS4wMi8yOC8yMDIwAQAAADZYBgAFAAAACjAyLzI4LzIwMjAA2ovVoqkQ2AhYOeaiqRDYCCVDSVEuSVFUNDYyMjMyODMuSVFfQ0RTX01JRC4wOS8wNC8yMDE5AQAAADZYBgACAAAABTk4LjQ4ABMJtkWpENgIWDnmoqkQ2AglQ0lRLklRVDQ2MjIzMjgzLklRX0NEU19NSUQuMDgvMzAvMjAxOQEAAAA2WAYAAgAAAAY5Ny40NjUAEwm2RakQ2AhYOeaiqRDYCB5DSVEuVlouSVFfUFJJQ0VEQVRFLjA3LzI1LzIwMTkBAAAANlgGAAUAAAAKMDcvMjUvMjAxOQB+eQXarxDYCGUCD9qvENgIJUNJUS5JUVQ0NjIyMzI4My5JUV9DRFNfTUlE</t>
  </si>
  <si>
    <t>LjAxLzIxLzIwMjABAAAANlgGAAIAAAAHODMuNzk0MgA3S7VFqRDYCFg55qKpENgIHkNJUS5WWi5JUV9QUklDRURBVEUuMDgvMTMvMjAxOQEAAAA2WAYABQAAAAowOC8xMy8yMDE5ANqL1aKpENgIWDnmoqkQ2AgeQ0lRLlZaLklRX1BSSUNFREFURS4wNS8xOS8yMDIwAQAAADZYBgAFAAAACjA1LzE5LzIwMjAA2ovVoqkQ2AhYOeaiqRDYCCVDSVEuSVFUNDYyMjMyODMuSVFfQ0RTX01JRC4wOC8xMi8yMDE5AQAAADZYBgACAAAABTEwOC40AIf0mTqpENgIWDnmoqkQ2AgeQ0lRLlZaLklRX1BSSUNFREFURS4wNS8wMS8yMDIwAQAAADZYBgAFAAAACjA1LzAxLzIwMjAA2ovVoqkQ2AhYOeaiqRDYCB5DSVEuVlouSVFfUFJJQ0VEQVRFLjExLzA3LzIwMTkBAAAANlgGAAUAAAAKMTEvMDcvMjAxOQDai9WiqRDYCFg55qKpENgIHkNJUS5WWi5JUV9QUklDRURBVEUuMDUvMDUvMjAyMAEAAAA2WAYABQAAAAowNS8wNS8yMDIwANqL1aKpENgIWDnmoqkQ2AglQ0lRLklRVDQ2MjIzMjgzLklRX0NEU19NSUQuMDcvMTEvMjAxOQEAAAA2WAYAAgAAAAYxMDAuNDkAh/SZOqkQ2AhlAg/arxDYCCVDSVEuSVFUNDYyMjMyODMuSVFfQ0RTX01JRC4wNy8yOS8yMDE5AQAAADZYBgACAAAABTk1LjY4AIf0mTqpENgIZQIP2q8Q2AglQ0lRLklRVDQ2MjIzMjgzLklRX0NEU19NSUQuMTIvMjQvMjAxOQEAAAA2WAYAAgAAAAc4MC40NjI5</t>
  </si>
  <si>
    <t>ADdLtUWpENgIWDnmoqkQ2AgeQ0lRLlZaLklRX1BSSUNFREFURS4xMi8wMy8yMDE5AQAAADZYBgAFAAAACjEyLzAzLzIwMTkA2ovVoqkQ2AhYOeaiqRDYCB5DSVEuVlouSVFfUFJJQ0VEQVRFLjEyLzE5LzIwMTkBAAAANlgGAAUAAAAKMTIvMTkvMjAxOQDai9WiqRDYCFg55qKpENgIHkNJUS5WWi5JUV9QUklDRURBVEUuMDkvMjQvMjAxOQEAAAA2WAYABQAAAAowOS8yNC8yMDE5ANqL1aKpENgIWDnmoqkQ2AglQ0lRLklRVDQ2MjIzMjgzLklRX0NEU19NSUQuMDcvMTgvMjAxOQEAAAA2WAYAAgAAAAcxMDMuMTc1AIf0mTqpENgIZQIP2q8Q2AglQ0lRLklRVDQ2MjIzMjgzLklRX0NEU19NSUQuMDgvMDcvMjAxOQEAAAA2WAYAAgAAAAYxMTIuMzQAh/SZOqkQ2AhYOeaiqRDYCB5DSVEuVlouSVFfUFJJQ0VEQVRFLjAxLzE0LzIwMjABAAAANlgGAAUAAAAKMDEvMTQvMjAyMADai9WiqRDYCFg55qKpENgIHkNJUS5WWi5JUV9QUklDRURBVEUuMDkvMTIvMjAxOQEAAAA2WAYABQAAAAowOS8xMi8yMDE5ANqL1aKpENgIWDnmoqkQ2AglQ0lRLklRVDQ2MjIzMjgzLklRX0NEU19NSUQuMDkvMTMvMjAxOQEAAAA2WAYAAgAAAAU5Ni43OAATCbZFqRDYCFg55qKpENgIP0NJUVJBTkdFLlZaLklRX1BSSUNFREFURS5KVUwtNy0yMDE5LjA4LzAxLzIwMTkuLi4uLlBSSUNJTkcgREFURQMAAAA2WAYAEwAAAAAAAAADAAAAAAAA</t>
  </si>
  <si>
    <t>AAQiVloiAlZaAQAAAA4iSVFfUFJJQ0VEQVRFIgxJUV9QUklDRURBVEUCAAAADCIwNy8wOC8yMDE5IgowNy8wOC8yMDE5AAAAAAMAAAAAAAAABCJWWiICVloBAAAADiJJUV9QUklDRURBVEUiDElRX1BSSUNFREFURQIAAAAMIjA3LzA5LzIwMTkiCjA3LzA5LzIwMTkAAAAAAwAAAAAAAAAEIlZaIgJWWgEAAAAOIklRX1BSSUNFREFURSIMSVFfUFJJQ0VEQVRFAgAAAAwiMDcvMTAvMjAxOSIKMDcvMTAvMjAxOQAAAAADAAAAAAAAAAQiVloiAlZaAQAAAA4iSVFfUFJJQ0VEQVRFIgxJUV9QUklDRURBVEUCAAAADCIwNy8xMS8yMDE5IgowNy8xMS8yMDE5AAAAAAMAAAAAAAAABCJWWiICVloBAAAADiJJUV9QUklDRURBVEUiDElRX1BSSUNFREFURQIAAAAMIjA3LzEyLzIwMTkiCjA3LzEyLzIwMTkAAAAAAwAAAAAAAAAEIlZaIgJWWgEAAAAOIklRX1BSSUNFREFURSIMSVFfUFJJQ0VEQVRFAgAAAAwiMDcvMTUvMjAxOSIKMDcvMTUvMjAxOQAAAAADAAAAAAAAAAQiVloiAlZaAQAAAA4iSVFfUFJJQ0VEQVRFIgxJUV9QUklDRURBVEUCAAAADCIwNy8xNi8yMDE5IgowNy8xNi8yMDE5AAAAAAMAAAAAAAAABCJWWiICVloBAAAADiJJUV9QUklDRURBVEUiDElRX1BSSUNFREFURQIAAAAMIjA3LzE3LzIwMTkiCjA3LzE3LzIwMTkAAAAAAwAAAAAAAAAEIlZaIgJWWgEAAAAOIklRX1BSSUNFREFURSIMSVFfUFJJQ0VEQVRF</t>
  </si>
  <si>
    <t>AgAAAAwiMDcvMTgvMjAxOSIKMDcvMTgvMjAxOQAAAAADAAAAAAAAAAQiVloiAlZaAQAAAA4iSVFfUFJJQ0VEQVRFIgxJUV9QUklDRURBVEUCAAAADCIwNy8xOS8yMDE5IgowNy8xOS8yMDE5AAAAAAMAAAAAAAAABCJWWiICVloBAAAADiJJUV9QUklDRURBVEUiDElRX1BSSUNFREFURQIAAAAMIjA3LzIyLzIwMTkiCjA3LzIyLzIwMTkAAAAAAwAAAAAAAAAEIlZaIgJWWgEAAAAOIklRX1BSSUNFREFURSIMSVFfUFJJQ0VEQVRFAgAAAAwiMDcvMjMvMjAxOSIKMDcvMjMvMjAxOQAAAAADAAAAAAAAAAQiVloiAlZaAQAAAA4iSVFfUFJJQ0VEQVRFIgxJUV9QUklDRURBVEUCAAAADCIwNy8yNC8yMDE5IgowNy8yNC8yMDE5AAAAAAMAAAAAAAAABCJWWiICVloBAAAADiJJUV9QUklDRURBVEUiDElRX1BSSUNFREFURQIAAAAMIjA3LzI1LzIwMTkiCjA3LzI1LzIwMTkAAAAAAwAAAAAAAAAEIlZaIgJWWgEAAAAOIklRX1BSSUNFREFURSIMSVFfUFJJQ0VEQVRFAgAAAAwiMDcvMjYvMjAxOSIKMDcvMjYvMjAxOQAAAAADAAAAAAAAAAQiVloiAlZaAQAAAA4iSVFfUFJJQ0VEQVRFIgxJUV9QUklDRURBVEUCAAAADCIwNy8yOS8yMDE5IgowNy8yOS8yMDE5AAAAAAMAAAAAAAAABCJWWiICVloBAAAADiJJUV9QUklDRURBVEUiDElRX1BSSUNFREFURQIAAAAMIjA3LzMwLzIwMTkiCjA3LzMwLzIwMTkAAAAAAwAAAAAAAAAE</t>
  </si>
  <si>
    <t>IlZaIgJWWgEAAAAOIklRX1BSSUNFREFURSIMSVFfUFJJQ0VEQVRFAgAAAAwiMDcvMzEvMjAxOSIKMDcvMzEvMjAxOQAAAAADAAAAAAAAAAQiVloiAlZaAQAAAA4iSVFfUFJJQ0VEQVRFIgxJUV9QUklDRURBVEUCAAAADCIwOC8wMS8yMDE5IgowOC8wMS8yMDE5fnkF2q8Q2AhlAg/arxDYCB5DSVEuVlouSVFfUFJJQ0VEQVRFLjAzLzI3LzIwMjABAAAANlgGAAUAAAAKMDMvMjcvMjAyMADai9WiqRDYCFg55qKpENgIJUNJUS5JUVQ0NjIyMzI4My5JUV9DRFNfTUlELjA1LzI3LzIwMjABAAAANlgGAAIAAAAIMTMwLjU4NjkAEwm2RakQ2AiJm+iiqRDYCB5DSVEuVlouSVFfUFJJQ0VEQVRFLjA4LzIzLzIwMTkBAAAANlgGAAUAAAAKMDgvMjMvMjAxOQDai9WiqRDYCFg55qKpENgIHkNJUS5WWi5JUV9QUklDRURBVEUuMDIvMDQvMjAyMAEAAAA2WAYABQAAAAowMi8wNC8yMDIwANqL1aKpENgIWDnmoqkQ2AgeQ0lRLlZaLklRX1BSSUNFREFURS4wNy8wOS8yMDE5AQAAADZYBgAFAAAACjA3LzA5LzIwMTkAfnkF2q8Q2AhlAg/arxDYCB5DSVEuVlouSVFfUFJJQ0VEQVRFLjA1LzE4LzIwMjABAAAANlgGAAUAAAAKMDUvMTgvMjAyMADai9WiqRDYCFg55qKpENgIHkNJUS5WWi5JUV9QUklDRURBVEUuMDkvMjMvMjAxOQEAAAA2WAYABQAAAAowOS8yMy8yMDE5ANqL1aKpENgIWDnmoqkQ2AgeQ0lRLlZaLklRX1BSSUNF</t>
  </si>
  <si>
    <t>REFURS4wNy8xMC8yMDE5AQAAADZYBgAFAAAACjA3LzEwLzIwMTkAfnkF2q8Q2AhlAg/arxDYCCVDSVEuSVFUNDYyMjMyODMuSVFfQ0RTX01JRC4xMC8wOS8yMDE5AQAAADZYBgACAAAABjk3Ljg2NQATCbZFqRDYCFg55qKpENgIJUNJUS5JUVQ0NjIyMzI4My5JUV9DRFNfTUlELjAxLzI3LzIwMjABAAAANlgGAAIAAAAHODQuNjYwNAATCbZFqRDYCImb6KKpENgIJUNJUS5JUVQ0NjIyMzI4My5JUV9DRFNfTUlELjAzLzIzLzIwMjABAAAANlgGAAIAAAAIMjIyLjY5ODMAN0u1RakQ2AiJm+iiqRDYCB5DSVEuVlouSVFfUFJJQ0VEQVRFLjA1LzA0LzIwMjABAAAANlgGAAUAAAAKMDUvMDQvMjAyMADai9WiqRDYCFg55qKpENgIJUNJUS5JUVQ0NjIyMzI4My5JUV9DRFNfTUlELjA5LzA2LzIwMTkBAAAANlgGAAIAAAAGOTUuODI1ABMJtkWpENgIWDnmoqkQ2AglQ0lRLklRVDQ2MjIzMjgzLklRX0NEU19NSUQuMDMvMjQvMjAyMAEAAAA2WAYAAgAAAAgyMDYuMjc0MgATCbZFqRDYCImb6KKpENgIJUNJUS5JUVQ0NjIyMzI4My5JUV9DRFNfTUlELjA4LzAxLzIwMTkBAAAANlgGAAIAAAAFOTYuNjYAh/SZOqkQ2AhlAg/arxDYCB5DSVEuVlouSVFfUFJJQ0VEQVRFLjA1LzI2LzIwMjABAAAANlgGAAUAAAAKMDUvMjYvMjAyMADai9WiqRDYCFg55qKpENgIHkNJUS5WWi5JUV9QUklDRURBVEUuMDMvMDUvMjAyMAEAAAA2</t>
  </si>
  <si>
    <t>WAYABQAAAAowMy8wNS8yMDIwANqL1aKpENgIWDnmoqkQ2AgeQ0lRLlZaLklRX1BSSUNFREFURS4xMC8wNC8yMDE5AQAAADZYBgAFAAAACjEwLzA0LzIwMTkA2ovVoqkQ2AhYOeaiqRDYCCVDSVEuSVFUNDYyMjMyODMuSVFfQ0RTX01JRC4wNy8yMi8yMDE5AQAAADZYBgACAAAABTk4Ljk1AIf0mTqpENgIZQIP2q8Q2AglQ0lRLklRVDQ2MjIzMjgzLklRX0NEU19NSUQuMDgvMjcvMjAxOQEAAAA2WAYAAgAAAAcxMDMuMTc1AJH9tUWpENgIWDnmoqkQ2AglQ0lRLklRVDQ2MjIzMjgzLklRX0NEU19NSUQuMDQvMjcvMjAyMAEAAAA2WAYAAgAAAAgxMjIuNjcxMgATCbZFqRDYCImb6KKpENgIJUNJUS5JUVQ0NjIyMzI4My5JUV9DRFNfTUlELjA0LzA2LzIwMjABAAAANlgGAAIAAAAFMTg0LjMAEwm2RakQ2AiJm+iiqRDYCCVDSVEuSVFUNDYyMjMyODMuSVFfQ0RTX01JRC4wOS8yNy8yMDE5AQAAADZYBgACAAAABjEwMi40MQATCbZFqRDYCFg55qKpENgIJUNJUS5JUVQ0NjIyMzI4My5JUV9DRFNfTUlELjAxLzIyLzIwMjABAAAANlgGAAIAAAAHODYuNDQyMQATCbZFqRDYCFg55qKpENgIJUNJUS5JUVQ0NjIyMzI4My5JUV9DRFNfTUlELjA2LzEwLzIwMjABAAAANlgGAAIAAAAIMTE0Ljg2NzIAEwm2RakQ2AiJm+iiqRDYCB5DSVEuVlouSVFfUFJJQ0VEQVRFLjAyLzA1LzIwMjABAAAANlgGAAUAAAAKMDIvMDUvMjAy</t>
  </si>
  <si>
    <t>MADai9WiqRDYCFg55qKpENgIHkNJUS5WWi5JUV9QUklDRURBVEUuMDcvMTcvMjAxOQEAAAA2WAYABQAAAAowNy8xNy8yMDE5AH55BdqvENgIZQIP2q8Q2AglQ0lRLklRVDQ2MjIzMjgzLklRX0NEU19NSUQuMDMvMjUvMjAyMAEAAAA2WAYAAgAAAAgxOTMuMjQwMwATCbZFqRDYCImb6KKpENgIHkNJUS5WWi5JUV9QUklDRURBVEUuMDgvMjEvMjAxOQEAAAA2WAYABQAAAAowOC8yMS8yMDE5ANqL1aKpENgIWDnmoqkQ2AglQ0lRLklRVDQ2MjIzMjgzLklRX0NEU19NSUQuMTAvMjgvMjAxOQEAAAA2WAYAAgAAAAY5Mi40ODUAEwm2RakQ2AhYOeaiqRDYCCVDSVEuSVFUNDYyMjMyODMuSVFfQ0RTX01JRC4wNS8wNy8yMDIwAQAAADZYBgACAAAACDEyNi41MzYxABMJtkWpENgIiZvooqkQ2AglQ0lRLklRVDQ2MjIzMjgzLklRX0NEU19NSUQuMDIvMTgvMjAyMAEAAAA2WAYAAgAAAAc4NS4zNjk4ABMJtkWpENgIiZvooqkQ2AgeQ0lRLlZaLklRX1BSSUNFREFURS4wMS8zMS8yMDIwAQAAADZYBgAFAAAACjAxLzMxLzIwMjAA2ovVoqkQ2AhYOeaiqRDYCB5DSVEuVlouSVFfUFJJQ0VEQVRFLjA1LzI3LzIwMjABAAAANlgGAAUAAAAKMDUvMjcvMjAyMADai9WiqRDYCFg55qKpENgIJUNJUS5JUVQ0NjIyMzI4My5JUV9DRFNfTUlELjAzLzIwLzIwMjABAAAANlgGAAIAAAAIMjA2LjE3MDEAN0u1RakQ2AiJm+iiqRDYCB5D</t>
  </si>
  <si>
    <t>SVEuVlouSVFfUFJJQ0VEQVRFLjAzLzA0LzIwMjABAAAANlgGAAUAAAAKMDMvMDQvMjAyMADai9WiqRDYCFg55qKpENgIJUNJUS5JUVQ0NjIyMzI4My5JUV9DRFNfTUlELjEwLzA0LzIwMTkBAAAANlgGAAIAAAAHMTAxLjgzNQA3S7VFqRDYCFg55qKpENgIJUNJUS5JUVQ0NjIyMzI4My5JUV9DRFNfTUlELjAxLzA3LzIwMjABAAAANlgGAAIAAAAHODcuNDk5MQATCbZFqRDYCFg55qKpENgIJUNJUS5JUVQ0NjIyMzI4My5JUV9DRFNfTUlELjA0LzA3LzIwMjABAAAANlgGAAIAAAAHMTU3LjQ2NwA3S7VFqRDYCImb6KKpENgIJUNJUS5JUVQ0NjIyMzI4My5JUV9DRFNfTUlELjAzLzMwLzIwMjABAAAANlgGAAIAAAAIMTcxLjU3NDgAEwm2RakQ2AiJm+iiqRDYCCVDSVEuSVFUNDYyMjMyODMuSVFfQ0RTX01JRC4xMS8yMC8yMDE5AQAAADZYBgACAAAABzk0LjU4ODcAEwm2RakQ2AhYOeaiqRDYCB5DSVEuVlouSVFfUFJJQ0VEQVRFLjA5LzExLzIwMTkBAAAANlgGAAUAAAAKMDkvMTEvMjAxOQDai9WiqRDYCFg55qKpENgIHkNJUS5WWi5JUV9QUklDRURBVEUuMDcvMTEvMjAxOQEAAAA2WAYABQAAAAowNy8xMS8yMDE5AH55BdqvENgIZQIP2q8Q2AglQ0lRLklRVDQ2MjIzMjgzLklRX0NEU19NSUQuMDEvMjMvMjAyMAEAAAA2WAYAAgAAAAc4NS44MDIxABMJtkWpENgIWDnmoqkQ2AgeQ0lRLlZaLklRX1BSSUNFREFU</t>
  </si>
  <si>
    <t>RS4wOC8wMS8yMDE5AQAAADZYBgAFAAAACjA4LzAxLzIwMTkAfnkF2q8Q2AhlAg/arxDYCCVDSVEuSVFUNDYyMjMyODMuSVFfQ0RTX01JRC4wOC8yMy8yMDE5AQAAADZYBgACAAAABjEwMy41MgA3S7VFqRDYCFg55qKpENgIJUNJUS5JUVQ0NjIyMzI4My5JUV9DRFNfTUlELjExLzI3LzIwMTkBAAAANlgGAAIAAAAHOTUuMTYzOAATCbZFqRDYCFg55qKpENgIJUNJUS5JUVQ0NjIyMzI4My5JUV9DRFNfTUlELjA3LzA5LzIwMTkBAAAANlgGAAIAAAAHMTA1LjM3NQCH9Jk6qRDYCGUCD9qvENgIHkNJUS5WWi5JUV9QUklDRURBVEUuMDEvMDkvMjAyMAEAAAA2WAYABQAAAAowMS8wOS8yMDIwANqL1aKpENgIWDnmoqkQ2AglQ0lRLklRVDQ2MjIzMjgzLklRX0NEU19NSUQuMDkvMjMvMjAxOQEAAAA2WAYAAgAAAAY5OC44MDUAEwm2RakQ2AhYOeaiqRDYCCVDSVEuSVFUNDYyMjMyODMuSVFfQ0RTX01JRC4wNi8xMi8yMDIwAQAAADZYBgACAAAACDExOS4zMTA1ADdLtUWpENgIiZvooqkQ2AglQ0lRLklRVDQ2MjIzMjgzLklRX0NEU19NSUQuMDMvMTkvMjAyMAEAAAA2WAYAAgAAAAgyMDQuOTUwNgA3S7VFqRDYCImb6KKpENgIJUNJUS5JUVQ0NjIyMzI4My5JUV9DRFNfTUlELjA5LzE5LzIwMTkBAAAANlgGAAIAAAAFOTYuNDcAN0u1RakQ2AhYOeaiqRDYCCVDSVEuSVFUNDYyMjMyODMuSVFfQ0RTX01JRC4xMi8zMC8y</t>
  </si>
  <si>
    <t>MDE5AQAAADZYBgACAAAABzgyLjgxNzQAEwm2RakQ2AhYOeaiqRDYCB5DSVEuVlouSVFfUFJJQ0VEQVRFLjAzLzEwLzIwMjABAAAANlgGAAUAAAAKMDMvMTAvMjAyMADai9WiqRDYCFg55qKpENgIJUNJUS5JUVQ0NjIyMzI4My5JUV9DRFNfTUlELjAyLzAzLzIwMjABAAAANlgGAAIAAAAHODcuNTA2MwA3S7VFqRDYCImb6KKpENgIHkNJUS5WWi5JUV9QUklDRURBVEUuMTIvMDUvMjAxOQEAAAA2WAYABQAAAAoxMi8wNS8yMDE5ANqL1aKpENgIWDnmoqkQ2AglQ0lRLklRVDQ2MjIzMjgzLklRX0NEU19NSUQuMDkvMjUvMjAxOQEAAAA2WAYAAgAAAAY5Ni4zNzUAEwm2RakQ2AhYOeaiqRDYCCVDSVEuSVFUNDYyMjMyODMuSVFfQ0RTX01JRC4xMC8yMy8yMDE5AQAAADZYBgACAAAABTk3LjI1ADdLtUWpENgIWDnmoqkQ2AglQ0lRLklRVDQ2MjIzMjgzLklRX0NEU19NSUQuMDUvMDYvMjAyMAEAAAA2WAYAAgAAAAgxMzAuNTI0NwCR/bVFqRDYCImb6KKpENgIJUNJUS5JUVQ0NjIyMzI4My5JUV9DRFNfTUlELjAyLzE5LzIwMjABAAAANlgGAAIAAAAHNzkuNjA4OQCR/bVFqRDYCImb6KKpENgIJUNJUS5JUVQ0NjIyMzI4My5JUV9DRFNfTUlELjA5LzA1LzIwMTkBAAAANlgGAAIAAAAGOTUuMzk1ABMJtkWpENgIWDnmoqkQ2AgeQ0lRLlZaLklRX1BSSUNFREFURS4wMi8xMC8yMDIwAQAAADZYBgAFAAAACjAyLzEwLzIw</t>
  </si>
  <si>
    <t>MjAA2ovVoqkQ2AhYOeaiqRDYCB5DSVEuVlouSVFfUFJJQ0VEQVRFLjA3LzI0LzIwMTkBAAAANlgGAAUAAAAKMDcvMjQvMjAxOQB+eQXarxDYCGUCD9qvENgIHkNJUS5WWi5JUV9QUklDRURBVEUuMDIvMTQvMjAyMAEAAAA2WAYABQAAAAowMi8xNC8yMDIwANqL1aKpENgIWDnmoqkQ2AglQ0lRLklRVDQ2MjIzMjgzLklRX0NEU19NSUQuMDYvMDEvMjAyMAEAAAA2WAYAAgAAAAgxMzAuMTU5OAA3S7VFqRDYCImb6KKpENgIJUNJUS5JUVQ0NjIyMzI4My5JUV9DRFNfTUlELjAxLzA2LzIwMjABAAAANlgGAAIAAAAHODcuNjUwMgATCbZFqRDYCFg55qKpENgIHkNJUS5WWi5JUV9QUklDRURBVEUuMDgvMTIvMjAxOQEAAAA2WAYABQAAAAowOC8xMi8yMDE5ANqL1aKpENgIWDnmoqkQ2AgeQ0lRLlZaLklRX1BSSUNFREFURS4wNy8xNS8yMDE5AQAAADZYBgAFAAAACjA3LzE1LzIwMTkAfnkF2q8Q2AhlAg/arxDYCCVDSVEuSVFUNDYyMjMyODMuSVFfQ0RTX01JRC4wMy8wMi8yMDIwAQAAADZYBgACAAAACDEwNS42MzU1ABMJtkWpENgIiZvooqkQ2AgeQ0lRLlZaLklRX1BSSUNFREFURS4wMS8wOC8yMDIwAQAAADZYBgAFAAAACjAxLzA4LzIwMjAA2ovVoqkQ2AhYOeaiqRDYCCVDSVEuSVFUNDYyMjMyODMuSVFfQ0RTX01JRC4wMy8xOC8yMDIwAQAAADZYBgACAAAABTE1Mi42ABMJtkWpENgIiZvooqkQ2AglQ0lRLklR</t>
  </si>
  <si>
    <t>VDQ2MjIzMjgzLklRX0NEU19NSUQuMTAvMzEvMjAxOQEAAAA2WAYAAgAAAAY5Ny4yMzUAN0u1RakQ2AhYOeaiqRDYCB5DSVEuVlouSVFfUFJJQ0VEQVRFLjEyLzAyLzIwMTkBAAAANlgGAAUAAAAKMTIvMDIvMjAxOQDai9WiqRDYCFg55qKpENgIHkNJUS5WWi5JUV9QUklDRURBVEUuMTIvMTgvMjAxOQEAAAA2WAYABQAAAAoxMi8xOC8yMDE5ANqL1aKpENgIWDnmoqkQ2AglQ0lRLklRVDQ2MjIzMjgzLklRX0NEU19NSUQuMTIvMTkvMjAxOQEAAAA2WAYAAgAAAAc4NS43MjM5ABMJtkWpENgIWDnmoqkQ2AglQ0lRLklRVDQ2MjIzMjgzLklRX0NEU19NSUQuMDcvMTkvMjAxOQEAAAA2WAYAAgAAAAcxMTQuNzM1AIf0mTqpENgIZQIP2q8Q2AglQ0lRLklRVDQ2MjIzMjgzLklRX0NEU19NSUQuMDcvMTYvMjAxOQEAAAA2WAYAAgAAAAYxMDAuOTEAh/SZOqkQ2AhlAg/arxDYCCVDSVEuSVFUNDYyMjMyODMuSVFfQ0RTX01JRC4wOC8wNi8yMDE5AQAAADZYBgACAAAABjEwMS44NACH9Jk6qRDYCFg55qKpENgIHkNJUS5WWi5JUV9QUklDRURBVEUuMDkvMTMvMjAxOQEAAAA2WAYABQAAAAowOS8xMy8yMDE5ANqL1aKpENgIWDnmoqkQ2AgeQ0lRLlZaLklRX1BSSUNFREFURS4xMC8xOC8yMDE5AQAAADZYBgAFAAAACjEwLzE4LzIwMTkA2ovVoqkQ2AhYOeaiqRDYCBxDSVEuVlouSVFfQ0RTX1NFTklPUl9MSVNULjEwAQAA</t>
  </si>
  <si>
    <t>ADZYBgADAAAAC0lRVDQ2MjIzMjgzAH55BdqvENgIZQIP2q8Q2AglQ0lRLklRVDQ2MjIzMjgzLklRX0NEU19NSUQuMDgvMjEvMjAxOQEAAAA2WAYAAgAAAAY5Ny42OTUAN0u1RakQ2AhYOeaiqRDYCCVDSVEuSVFUNDYyMjMyODMuSVFfQ0RTX01JRC4xMS8yNS8yMDE5AQAAADZYBgACAAAABzk3LjE0MzkAEwm2RakQ2AhYOeaiqRDYCB5DSVEuVlouSVFfUFJJQ0VEQVRFLjA5LzA5LzIwMTkBAAAANlgGAAUAAAAKMDkvMDkvMjAxOQDai9WiqRDYCFg55qKpENgIJUNJUS5JUVQ0NjIyMzI4My5JUV9DRFNfTUlELjAyLzI4LzIwMjABAAAANlgGAAIAAAAHOTguODA2NgATCbZFqRDYCImb6KKpENgIJUNJUS5JUVQ0NjIyMzI4My5JUV9DRFNfTUlELjAzLzExLzIwMjABAAAANlgGAAIAAAAIMTE4Ljc1NjgAEwm2RakQ2AiJm+iiqRDYCB5DSVEuVlouSVFfUFJJQ0VEQVRFLjEwLzAzLzIwMTkBAAAANlgGAAUAAAAKMTAvMDMvMjAxOQDai9WiqRDYCFg55qKpENgIHkNJUS5WWi5JUV9QUklDRURBVEUuMDIvMjUvMjAyMAEAAAA2WAYABQAAAAowMi8yNS8yMDIwANqL1aKpENgIWDnmoqkQ2AglQ0lRLklRVDQ2MjIzMjgzLklRX0NEU19NSUQuMDgvMjgvMjAxOQEAAAA2WAYAAgAAAAcxMDIuOTg1ABMJtkWpENgIWDnmoqkQ2AglQ0lRLklRVDQ2MjIzMjgzLklRX0NEU19NSUQuMTEvMTUvMjAxOQEAAAA2WAYAAgAAAAU5NC41</t>
  </si>
  <si>
    <t>MwA3S7VFqRDYCFg55qKpENgIJUNJUS5JUVQ0NjIyMzI4My5JUV9DRFNfTUlELjAyLzExLzIwMjABAAAANlgGAAIAAAAHODMuNjk4NwATCbZFqRDYCImb6KKpENgIJUNJUS5JUVQ0NjIyMzI4My5JUV9DRFNfTUlELjEwLzIxLzIwMTkBAAAANlgGAAIAAAAGOTUuNzU1ABMJtkWpENgIWDnmoqkQ2AglQ0lRLklRVDQ2MjIzMjgzLklRX0NEU19NSUQuMDIvMjEvMjAyMAEAAAA2WAYAAgAAAAc4NC4xNzgxABMJtkWpENgIiZvooqkQ2AgeQ0lRLlZaLklRX1BSSUNFREFURS4wNy8yNi8yMDE5AQAAADZYBgAFAAAACjA3LzI2LzIwMTkAfnkF2q8Q2AhlAg/arxDYCB5DSVEuVlouSVFfUFJJQ0VEQVRFLjA3LzI5LzIwMTkBAAAANlgGAAUAAAAKMDcvMjkvMjAxOQB+eQXarxDYCGUCD9qvENgIJUNJUS5JUVQ0NjIyMzI4My5JUV9DRFNfTUlELjAxLzA5LzIwMjABAAAANlgGAAIAAAAHODYuNzczMgA3S7VFqRDYCFg55qKpENgIHkNJUS5WWi5JUV9QUklDRURBVEUuMDkvMTgvMjAxOQEAAAA2WAYABQAAAAowOS8xOC8yMDE5ANqL1aKpENgIWDnmoqkQ2AgeQ0lRLlZaLklRX1BSSUNFREFURS4wNS8xMy8yMDIwAQAAADZYBgAFAAAACjA1LzEzLzIwMjAA2ovVoqkQ2AhYOeaiqRDYCB5DSVEuVlouSVFfUFJJQ0VEQVRFLjA3LzE4LzIwMTkBAAAANlgGAAUAAAAKMDcvMTgvMjAxOQB+eQXarxDYCGUCD9qvENgIHkNJUS5WWi5J</t>
  </si>
  <si>
    <t>UV9QUklDRURBVEUuMTIvMDYvMjAxOQEAAAA2WAYABQAAAAoxMi8wNi8yMDE5ANqL1aKpENgIWDnmoqkQ2AglQ0lRLklRVDQ2MjIzMjgzLklRX0NEU19NSUQuMDkvMjYvMjAxOQEAAAA2WAYAAgAAAAY5OC4zNDUAN0u1RakQ2AhYOeaiqRDYCCVDSVEuSVFUNDYyMjMyODMuSVFfQ0RTX01JRC4wNS8yNi8yMDIwAQAAADZYBgACAAAACDEyOS41MjA4ABMJtkWpENgIiZvooqkQ2AglQ0lRLklRVDQ2MjIzMjgzLklRX0NEU19NSUQuMTEvMDQvMjAxOQEAAAA2WAYAAgAAAAU5NC42MQATCbZFqRDYCFg55qKpENgIJUNJUS5JUVQ0NjIyMzI4My5JUV9DRFNfTUlELjA3LzI1LzIwMTkBAAAANlgGAAIAAAAFOTIuNDgAh/SZOqkQ2AhlAg/arxDYCCVDSVEuSVFUNDYyMjMyODMuSVFfQ0RTX01JRC4xMi8yNy8yMDE5AQAAADZYBgACAAAABzgwLjE4MzQAEwm2RakQ2AhYOeaiqRDYCB5DSVEuVlouSVFfUFJJQ0VEQVRFLjA0LzEzLzIwMjABAAAANlgGAAUAAAAKMDQvMTMvMjAyMADai9WiqRDYCFg55qKpENgIHkNJUS5WWi5JUV9QUklDRURBVEUuMDIvMjQvMjAyMAEAAAA2WAYABQAAAAowMi8yNC8yMDIwANqL1aKpENgIWDnmoqkQ2AglQ0lRLklRVDQ2MjIzMjgzLklRX0NEU19NSUQuMDMvMTcvMjAyMAEAAAA2WAYAAgAAAAgxMzEuMzEyNQATCbZFqRDYCImb6KKpENgIJUNJUS5JUVQ0NjIyMzI4My5JUV9DRFNfTUlELjAx</t>
  </si>
  <si>
    <t>LzA4LzIwMjABAAAANlgGAAIAAAAHODcuMTA2NAATCbZFqRDYCFg55qKpENgIHkNJUS5WWi5JUV9QUklDRURBVEUuMDUvMTIvMjAyMAEAAAA2WAYABQAAAAowNS8xMi8yMDIwANqL1aKpENgIWDnmoqkQ2AglQ0lRLklRVDQ2MjIzMjgzLklRX0NEU19NSUQuMDcvMzAvMjAxOQEAAAA2WAYAAgAAAAU5NC43MgCH9Jk6qRDYCGUCD9qvENgIJUNJUS5JUVQ0NjIyMzI4My5JUV9DRFNfTUlELjA4LzAyLzIwMTkBAAAANlgGAAIAAAAGOTkuNjc1AIf0mTqpENgIWDnmoqkQ2AglQ0lRLklRVDQ2MjIzMjgzLklRX0NEU19NSUQuMTEvMjYvMjAxOQEAAAA2WAYAAgAAAAU5Ni4xNAA3S7VFqRDYCFg55qKpENgIJUNJUS5JUVQ0NjIyMzI4My5JUV9DRFNfTUlELjAzLzE2LzIwMjABAAAANlgGAAIAAAAIMTIxLjU1NDIAN0u1RakQ2AiJm+iiqRDYCB5DSVEuVlouSVFfUFJJQ0VEQVRFLjEwLzA3LzIwMTkBAAAANlgGAAUAAAAKMTAvMDcvMjAxOQDai9WiqRDYCFg55qKpENgIHkNJUS5WWi5JUV9QUklDRURBVEUuMTAvMDgvMjAxOQEAAAA2WAYABQAAAAoxMC8wOC8yMDE5ANqL1aKpENgIWDnmoqkQ2AglQ0lRLklRVDQ2MjIzMjgzLklRX0NEU19NSUQuMTIvMDMvMjAxOQEAAAA2WAYAAgAAAAc5Ni42MTI2ABMJtkWpENgIWDnmoqkQ2AglQ0lRLklRVDQ2MjIzMjgzLklRX0NEU19NSUQuMDIvMTIvMjAyMAEAAAA2WAYAAgAAAAc4</t>
  </si>
  <si>
    <t>Mi4wMDcyABMJtkWpENgIiZvooqkQ2AgeQ0lRLlZaLklRX1BSSUNFREFURS4wNi8wMi8yMDIwAQAAADZYBgAFAAAACjA2LzAyLzIwMjAA2ovVoqkQ2AhYOeaiqRDYCB5DSVEuVlouSVFfUFJJQ0VEQVRFLjEyLzA0LzIwMTkBAAAANlgGAAUAAAAKMTIvMDQvMjAxOQDai9WiqRDYCFg55qKpENgIJUNJUS5JUVQ0NjIyMzI4My5JUV9DRFNfTUlELjA5LzI0LzIwMTkBAAAANlgGAAIAAAAGOTguNzI1ABMJtkWpENgIWDnmoqkQ2AglQ0lRLklRVDQ2MjIzMjgzLklRX0NEU19NSUQuMTAvMjIvMjAxOQEAAAA2WAYAAgAAAAY5NS4zMjUAN0u1RakQ2AhYOeaiqRDYCCVDSVEuSVFUNDYyMjMyODMuSVFfQ0RTX01JRC4xMS8wNi8yMDE5AQAAADZYBgACAAAABjkzLjUzNQATCbZFqRDYCFg55qKpENgIJUNJUS5JUVQ0NjIyMzI4My5JUV9DRFNfTUlELjEwLzE0LzIwMTkBAAAANlgGAAIAAAAHMTAwLjM2NQATCbZFqRDYCFg55qKpENgIJUNJUS5JUVQ0NjIyMzI4My5JUV9DRFNfTUlELjA5LzAzLzIwMTkBAAAANlgGAAIAAAAEOTguMgA3S7VFqRDYCFg55qKpENgIHkNJUS5WWi5JUV9QUklDRURBVEUuMDIvMTEvMjAyMAEAAAA2WAYABQAAAAowMi8xMS8yMDIwANqL1aKpENgIWDnmoqkQ2AgeQ0lRLlZaLklRX1BSSUNFREFURS4wNC8xNi8yMDIwAQAAADZYBgAFAAAACjA0LzE2LzIwMjAA2ovVoqkQ2AhYOeaiqRDYCB5DSVEu</t>
  </si>
  <si>
    <t>VlouSVFfUFJJQ0VEQVRFLjAzLzA5LzIwMjABAAAANlgGAAUAAAAKMDMvMDkvMjAyMADai9WiqRDYCFg55qKpENgIJUNJUS5JUVQ0NjIyMzI4My5JUV9DRFNfTUlELjEwLzA3LzIwMTkBAAAANlgGAAIAAAAFOTkuODcAEwm2RakQ2AhYOeaiqRDYCCVDSVEuSVFUNDYyMjMyODMuSVFfQ0RTX01JRC4xMi8xMC8yMDE5AQAAADZYBgACAAAABzkyLjcwMzkAEwm2RakQ2AhYOeaiqRDYCCVDSVEuSVFUNDYyMjMyODMuSVFfQ0RTX01JRC4wMi8xMy8yMDIwAQAAADZYBgACAAAABzg0LjY3OTkAN0u1RakQ2AiJm+iiqRDYCB5DSVEuVlouSVFfUFJJQ0VEQVRFLjAxLzIxLzIwMjABAAAANlgGAAUAAAAKMDEvMjEvMjAyMADai9WiqRDYCFg55qKpENgIJUNJUS5JUVQ0NjIyMzI4My5JUV9DRFNfTUlELjEyLzE4LzIwMTkBAAAANlgGAAIAAAAHOTMuODU0MgATCbZFqRDYCFg55qKpENgIJUNJUS5JUVQ0NjIyMzI4My5JUV9DRFNfTUlELjEyLzE3LzIwMTkBAAAANlgGAAIAAAAHODcuNTMzMgATCbZFqRDYCFg55qKpENgIJUNJUS5JUVQ0NjIyMzI4My5JUV9DRFNfTUlELjA3LzE3LzIwMTkBAAAANlgGAAIAAAAHMTA1LjIzNQCH9Jk6qRDYCGUCD9qvENgIHkNJUS5WWi5JUV9QUklDRURBVEUuMDgvMDIvMjAxOQEAAAA2WAYABQAAAAowOC8wMi8yMDE5ANqL1aKpENgIWDnmoqkQ2AglQ0lRLklRVDQ2MjIzMjgzLklRX0NEU19N</t>
  </si>
  <si>
    <t>SUQuMTIvMjAvMjAxOQEAAAA2WAYAAgAAAAc4MC43OTY5ABMJtkWpENgIWDnmoqkQ2AgeQ0lRLlZaLklRX1BSSUNFREFURS4wMS8yNy8yMDIwAQAAADZYBgAFAAAACjAxLzI3LzIwMjAA2ovVoqkQ2AhYOeaiqRDYCB5DSVEuVlouSVFfUFJJQ0VEQVRFLjA1LzIxLzIwMjABAAAANlgGAAUAAAAKMDUvMjEvMjAyMADai9WiqRDYCFg55qKpENgIJUNJUS5JUVQ0NjIyMzI4My5JUV9DRFNfTUlELjA0LzIxLzIwMjABAAAANlgGAAIAAAAIMTIzLjMzNTIAkf21RakQ2AiJm+iiqRDYCB5DSVEuVlouSVFfUFJJQ0VEQVRFLjA0LzE3LzIwMjABAAAANlgGAAUAAAAKMDQvMTcvMjAyMADai9WiqRDYCFg55qKpENgIJUNJUS5JUVQ0NjIyMzI4My5JUV9DRFNfTUlELjA4LzI5LzIwMTkBAAAANlgGAAIAAAAFOTkuMzUAN0u1RakQ2AhYOeaiqRDYCCVDSVEuSVFUNDYyMjMyODMuSVFfQ0RTX01JRC4wMy8xMi8yMDIwAQAAADZYBgACAAAACDExMy4yNzE1ADdLtUWpENgIiZvooqkQ2AglQ0lRLklRVDQ2MjIzMjgzLklRX0NEU19NSUQuMDMvMDMvMjAyMAEAAAA2WAYAAgAAAAgxMDIuMTcyMwATCbZFqRDYCImb6KKpENgIJUNJUS5JUVQ0NjIyMzI4My5JUV9DRFNfTUlELjEwLzE2LzIwMTkBAAAANlgGAAIAAAAGOTkuMDU1ABMJtkWpENgIWDnmoqkQ2AgeQ0lRLlZaLklRX1BSSUNFREFURS4wMy8zMC8yMDIwAQAAADZYBgAFAAAA</t>
  </si>
  <si>
    <t>CjAzLzMwLzIwMjAA2ovVoqkQ2AhYOeaiqRDYCB5DSVEuVlouSVFfUFJJQ0VEQVRFLjEwLzAxLzIwMTkBAAAANlgGAAUAAAAKMTAvMDEvMjAxOQDai9WiqRDYCFg55qKpENgIHkNJUS5WWi5JUV9QUklDRURBVEUuMDkvMDMvMjAxOQEAAAA2WAYABQAAAAowOS8wMy8yMDE5ANqL1aKpENgIWDnmoqkQ2AgeQ0lRLlZaLklRX1BSSUNFREFURS4wOS8xOS8yMDE5AQAAADZYBgAFAAAACjA5LzE5LzIwMTkA2ovVoqkQ2AhYOeaiqRDYCB5DSVEuVlouSVFfUFJJQ0VEQVRFLjA3LzE5LzIwMTkBAAAANlgGAAUAAAAKMDcvMTkvMjAxOQB+eQXarxDYCGUCD9qvENgIHkNJUS5WWi5JUV9QUklDRURBVEUuMDMvMjMvMjAyMAEAAAA2WAYABQAAAAowMy8yMy8yMDIwANqL1aKpENgIWDnmoqkQ2AglQ0lRLklRVDQ2MjIzMjgzLklRX0NEU19NSUQuMTEvMDUvMjAxOQEAAAA2WAYAAgAAAAU5My41NwATCbZFqRDYCFg55qKpENgIJUNJUS5JUVQ0NjIyMzI4My5JUV9DRFNfTUlELjA3LzI0LzIwMTkBAAAANlgGAAIAAAAEOTQuOACH9Jk6qRDYCGUCD9qvENgIHkNJUS5WWi5JUV9QUklDRURBVEUuMDIvMjAvMjAyMAEAAAA2WAYABQAAAAowMi8yMC8yMDIwANqL1aKpENgIWDnmoqkQ2AglQ0lRLklRVDQ2MjIzMjgzLklRX0NEU19NSUQuMDYvMDQvMjAyMAEAAAA2WAYAAgAAAAYxMjAuMDQAEwm2RakQ2AiJm+iiqRDYCCVDSVEuSVFU</t>
  </si>
  <si>
    <t>NDYyMjMyODMuSVFfQ0RTX01JRC4wMS8wMy8yMDIwAQAAADZYBgACAAAABzg2LjIwNDMAN0u1RakQ2AhYOeaiqRDYCCVDSVEuSVFUNDYyMjMyODMuSVFfQ0RTX01JRC4wNy8xNS8yMDE5AQAAADZYBgACAAAABTk2Ljc3AIf0mTqpENgIZQIP2q8Q2AgeQ0lRLlZaLklRX1BSSUNFREFURS4wMy8yNS8yMDIwAQAAADZYBgAFAAAACjAzLzI1LzIwMjAA2ovVoqkQ2AhYOeaiqRDYCCVDSVEuSVFUNDYyMjMyODMuSVFfQ0RTX01JRC4wMi8wNC8yMDIwAQAAADZYBgACAAAABzg2LjI4MzMAEwm2RakQ2AiJm+iiqRDYCB5DSVEuVlouSVFfUFJJQ0VEQVRFLjAyLzA2LzIwMjABAAAANlgGAAUAAAAKMDIvMDYvMjAyMADai9WiqRDYCFg55qKpENgIHkNJUS5WWi5JUV9QUklDRURBVEUuMTAvMTQvMjAxOQEAAAA2WAYABQAAAAoxMC8xNC8yMDE5ANqL1aKpENgIWDnmoqkQ2AgeQ0lRLlZaLklRX1BSSUNFREFURS4xMS8xNC8yMDE5AQAAADZYBgAFAAAACjExLzE0LzIwMTkA2ovVoqkQ2AhYOeaiqRDYCCVDSVEuSVFUNDYyMjMyODMuSVFfQ0RTX01JRC4wNC8yOS8yMDIwAQAAADZYBgACAAAACDEyNi44NjQ2ABMJtkWpENgIiZvooqkQ2AgeQ0lRLlZaLklRX1BSSUNFREFURS4wOC8xNS8yMDE5AQAAADZYBgAFAAAACjA4LzE1LzIwMTkA2ovVoqkQ2AhYOeaiqRDYCB5DSVEuVlouSVFfUFJJQ0VEQVRFLjAxLzIyLzIwMjABAAAA</t>
  </si>
  <si>
    <t>NlgGAAUAAAAKMDEvMjIvMjAyMADai9WiqRDYCFg55qKpENgIJUNJUS5JUVQ0NjIyMzI4My5JUV9DRFNfTUlELjAzLzA5LzIwMjABAAAANlgGAAIAAAAIMTI1LjA3MDUAN0u1RakQ2AiJm+iiqRDYCCVDSVEuSVFUNDYyMjMyODMuSVFfQ0RTX01JRC4wMy8zMS8yMDIwAQAAADZYBgACAAAACDE1OC4yMjA5ADdLtUWpENgIiZvooqkQ2AglQ0lRLklRVDQ2MjIzMjgzLklRX0NEU19NSUQuMDUvMTMvMjAyMAEAAAA2WAYAAgAAAAgxMjYuMjg3OAA3S7VFqRDYCImb6KKpENgIJUNJUS5JUVQ0NjIyMzI4My5JUV9DRFNfTUlELjAzLzA1LzIwMjABAAAANlgGAAIAAAAHOTYuNTg1MgATCbZFqRDYCImb6KKpENgIJUNJUS5JUVQ0NjIyMzI4My5JUV9DRFNfTUlELjA2LzA1LzIwMjABAAAANlgGAAIAAAAIMTEwLjc0NjEAEwm2RakQ2AiJm+iiqRDYCCVDSVEuSVFUNDYyMjMyODMuSVFfQ0RTX01JRC4wMS8wMi8yMDIwAQAAADZYBgACAAAABjg3LjUxMgA3S7VFqRDYCFg55qKpENgIHkNJUS5WWi5JUV9QUklDRURBVEUuMDMvMDMvMjAyMAEAAAA2WAYABQAAAAowMy8wMy8yMDIwANqL1aKpENgIWDnmoqkQ2AgeQ0lRLlZaLklRX1BSSUNFREFURS4xMC8xMC8yMDE5AQAAADZYBgAFAAAACjEwLzEwLzIwMTkA2ovVoqkQ2AhYOeaiqRDYCB5DSVEuVlouSVFfUFJJQ0VEQVRFLjEwLzA5LzIwMTkBAAAANlgGAAUAAAAKMTAvMDkv</t>
  </si>
  <si>
    <t>MjAxOQDai9WiqRDYCFg55qKpENgIJUNJUS5JUVQ0NjIyMzI4My5JUV9DRFNfTUlELjEyLzAyLzIwMTkBAAAANlgGAAIAAAAHOTcuMjEyNwATCbZFqRDYCFg55qKpENgIJUNJUS5JUVQ0NjIyMzI4My5JUV9DRFNfTUlELjA0LzEzLzIwMjABAAAANlgGAAIAAAAIMTI3LjY2MjYAEwm2RakQ2AiJm+iiqRDYCCVDSVEuSVFUNDYyMjMyODMuSVFfQ0RTX01JRC4wMi8wNS8yMDIwAQAAADZYBgACAAAABzgyLjg5NjkAN0u1RakQ2AiJm+iiqRDYCB5DSVEuVlouSVFfUFJJQ0VEQVRFLjA4LzI4LzIwMTkBAAAANlgGAAUAAAAKMDgvMjgvMjAxOQDai9WiqRDYCFg55qKpENgIHkNJUS5WWi5JUV9QUklDRURBVEUuMDIvMDcvMjAyMAEAAAA2WAYABQAAAAowMi8wNy8yMDIwANqL1aKpENgIWDnmoqkQ2AglQ0lRLklRVDQ2MjIzMjgzLklRX0NEU19NSUQuMDQvMDgvMjAyMAEAAAA2WAYAAgAAAAgxNTAuODQzMwA3S7VFqRDYCImb6KKpENgIJUNJUS5JUVQ0NjIyMzI4My5JUV9DRFNfTUlELjA0LzI4LzIwMjABAAAANlgGAAIAAAAIMTIzLjM1MzQAN0u1RakQ2AiJm+iiqRDYCB5DSVEuVlouSVFfUFJJQ0VEQVRFLjAyLzAzLzIwMjABAAAANlgGAAUAAAAKMDIvMDMvMjAyMADai9WiqRDYCFg55qKpENgIHkNJUS5WWi5JUV9QUklDRURBVEUuMTEvMjEvMjAxOQEAAAA2WAYABQAAAAoxMS8yMS8yMDE5ANqL1aKpENgIWDnmoqkQ</t>
  </si>
  <si>
    <t>2AglQ0lRLklRVDQ2MjIzMjgzLklRX0NEU19NSUQuMDcvMjYvMjAxOQEAAAA2WAYAAgAAAAU5Ni4xNgCH9Jk6qRDYCGUCD9qvENgIJUNJUS5JUVQ0NjIyMzI4My5JUV9DRFNfTUlELjEwLzE1LzIwMTkBAAAANlgGAAIAAAAFOTYuODQAN0u1RakQ2AhYOeaiqRDYCCVDSVEuSVFUNDYyMjMyODMuSVFfQ0RTX01JRC4xMS8wOC8yMDE5AQAAADZYBgACAAAABjkxLjEwNQA3S7VFqRDYCFg55qKpENgIHkNJUS5WWi5JUV9QUklDRURBVEUuMDEvMjMvMjAyMAEAAAA2WAYABQAAAAowMS8yMy8yMDIwANqL1aKpENgIWDnmoqkQ2AgeQ0lRLlZaLklRX1BSSUNFREFURS4wOC8yMC8yMDE5AQAAADZYBgAFAAAACjA4LzIwLzIwMTkA2ovVoqkQ2AhYOeaiqRDYCCVDSVEuSVFUNDYyMjMyODMuSVFfQ0RTX01JRC4wNS8wNS8yMDIwAQAAADZYBgACAAAACDEyNy4wMDMzADdLtUWpENgIiZvooqkQ2AgeQ0lRLlZaLklRX1BSSUNFREFURS4xMC8xNi8yMDE5AQAAADZYBgAFAAAACjEwLzE2LzIwMTkA2ovVoqkQ2AhYOeaiqRDYCB5DSVEuVlouSVFfUFJJQ0VEQVRFLjEyLzMxLzIwMTkBAAAANlgGAAUAAAAKMTIvMzEvMjAxOQDai9WiqRDYCFg55qKpENgIJUNJUS5JUVQ0NjIyMzI4My5JUV9DRFNfTUlELjA3LzEwLzIwMTkBAAAANlgGAAIAAAAHMTA2LjIyNQCH9Jk6qRDYCGUCD9qvENgIHkNJUS5WWi5JUV9QUklDRURBVEUuMDkv</t>
  </si>
  <si>
    <t>MjAvMjAxOQEAAAA2WAYABQAAAAowOS8yMC8yMDE5ANqL1aKpENgIWDnmoqkQ2AglQ0lRLklRVDQ2MjIzMjgzLklRX0NEU19NSUQuMDUvMTIvMjAyMAEAAAA2WAYAAgAAAAgxMjYuMzkxMgATCbZFqRDYCImb6KKpENgIJUNJUS5JUVQ0NjIyMzI4My5JUV9DRFNfTUlELjAzLzA0LzIwMjABAAAANlgGAAIAAAAHOTYuODYxNAA3S7VFqRDYCImb6KKpENgIJUNJUS5JUVQ0NjIyMzI4My5JUV9DRFNfTUlELjA2LzAyLzIwMjABAAAANlgGAAIAAAAIMTMwLjM5NDIAEwm2RakQ2AiJm+iiqRDYCB5DSVEuVlouSVFfUFJJQ0VEQVRFLjAzLzA2LzIwMjABAAAANlgGAAUAAAAKMDMvMDYvMjAyMADai9WiqRDYCFg55qKpENgIJUNJUS5JUVQ0NjIyMzI4My5JUV9DRFNfTUlELjA0LzE2LzIwMjABAAAANlgGAAIAAAAIMTExLjAwOTcAEwm2RakQ2AiJm+iiqRDYCB5DSVEuVlouSVFfUFJJQ0VEQVRFLjA5LzEwLzIwMTkBAAAANlgGAAUAAAAKMDkvMTAvMjAxOQDai9WiqRDYCFg55qKpENgIHkNJUS5WWi5JUV9QUklDRURBVEUuMTEvMjcvMjAxOQEAAAA2WAYABQAAAAoxMS8yNy8yMDE5ANqL1aKpENgIWDnmoqkQ2AglQ0lRLklRVDQ2MjIzMjgzLklRX0NEU19NSUQuMTIvMTYvMjAxOQEAAAA2WAYAAgAAAAc4OS44MTg2ABMJtkWpENgIWDnmoqkQ2AglQ0lRLklRVDQ2MjIzMjgzLklRX0NEU19NSUQuMTEvMTIvMjAxOQEAAAA2</t>
  </si>
  <si>
    <t>WAYAAgAAAAY5Mi40MTUAkf21RakQ2AhYOeaiqRDYCB5DSVEuVlouSVFfUFJJQ0VEQVRFLjA0LzMwLzIwMjABAAAANlgGAAUAAAAKMDQvMzAvMjAyMADai9WiqRDYCFg55qKpENgIJUNJUS5JUVQ0NjIyMzI4My5JUV9DRFNfTUlELjA0LzA5LzIwMjABAAAANlgGAAIAAAAIMTE3LjgxMjYAEwm2RakQ2AiJm+iiqRDYCB5DSVEuVlouSVFfUFJJQ0VEQVRFLjA0LzIwLzIwMjABAAAANlgGAAUAAAAKMDQvMjAvMjAyMADai9WiqRDYCFg55qKpENgI</t>
  </si>
  <si>
    <r>
      <rPr>
        <sz val="11"/>
        <color rgb="FFFF0000"/>
        <rFont val="Calibri"/>
        <family val="2"/>
        <scheme val="minor"/>
      </rPr>
      <t>README:   
REQUIRED SOFTWARE:CAPITAL IQ OFFICE PLUG-IN (Currently sadly not availabe for MAC and Linux)
YOU SHOULD ONLY EDIT THE BLUE PART!!!</t>
    </r>
    <r>
      <rPr>
        <sz val="11"/>
        <color theme="1"/>
        <rFont val="Calibri"/>
        <family val="2"/>
        <scheme val="minor"/>
      </rPr>
      <t xml:space="preserve">
YOU DON’T NEED TO INPUT TERM IF IT IS A STOCK.
INPUT EITHER CDS OR STOCK FOR "CDS/Stock"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</si>
</sst>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dd\-yyyy;@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 vertical="top"/>
    </xf>
    <xf numFmtId="164" fontId="0" fillId="0" borderId="0" xfId="0" applyNumberFormat="1"/>
    <xf numFmtId="164" fontId="1" fillId="2" borderId="0" xfId="0" applyNumberFormat="1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49" fontId="1" fillId="0" borderId="0" xfId="0" applyNumberFormat="1" applyFont="1" applyFill="1" applyAlignment="1">
      <alignment horizontal="center"/>
    </xf>
    <xf numFmtId="165" fontId="0" fillId="0" borderId="0" xfId="0" applyNumberFormat="1"/>
    <xf numFmtId="0" fontId="1" fillId="4" borderId="0" xfId="0" applyFont="1" applyFill="1"/>
    <xf numFmtId="0" fontId="0" fillId="0" borderId="0" xfId="0" applyAlignment="1">
      <alignment horizontal="center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9844C-56A0-4577-9596-296F1BA805E6}">
  <dimension ref="A1:AZ1"/>
  <sheetViews>
    <sheetView workbookViewId="0"/>
  </sheetViews>
  <sheetFormatPr defaultRowHeight="14.5" x14ac:dyDescent="0.35"/>
  <sheetData>
    <row r="1" spans="1:52" x14ac:dyDescent="0.35">
      <c r="A1">
        <v>52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50</v>
      </c>
      <c r="AR1" t="s">
        <v>51</v>
      </c>
      <c r="AS1" t="s">
        <v>52</v>
      </c>
      <c r="AT1" t="s">
        <v>53</v>
      </c>
      <c r="AU1" t="s">
        <v>54</v>
      </c>
      <c r="AV1" t="s">
        <v>55</v>
      </c>
      <c r="AW1" t="s">
        <v>56</v>
      </c>
      <c r="AX1" t="s">
        <v>57</v>
      </c>
      <c r="AY1" t="s">
        <v>58</v>
      </c>
      <c r="AZ1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88"/>
  <sheetViews>
    <sheetView tabSelected="1" workbookViewId="0">
      <selection activeCell="C1" sqref="C1:G6"/>
    </sheetView>
  </sheetViews>
  <sheetFormatPr defaultRowHeight="14.5" x14ac:dyDescent="0.35"/>
  <cols>
    <col min="1" max="1" width="16.453125" customWidth="1"/>
    <col min="2" max="2" width="16.36328125" customWidth="1"/>
    <col min="3" max="3" width="14.7265625" style="3" customWidth="1"/>
    <col min="4" max="4" width="15.7265625" style="8" customWidth="1"/>
  </cols>
  <sheetData>
    <row r="1" spans="1:7" ht="14.5" customHeight="1" x14ac:dyDescent="0.35">
      <c r="A1" s="9" t="s">
        <v>0</v>
      </c>
      <c r="B1" s="2" t="s">
        <v>7</v>
      </c>
      <c r="C1" s="10" t="s">
        <v>60</v>
      </c>
      <c r="D1" s="10"/>
      <c r="E1" s="10"/>
      <c r="F1" s="10"/>
      <c r="G1" s="10"/>
    </row>
    <row r="2" spans="1:7" x14ac:dyDescent="0.35">
      <c r="A2" s="9" t="s">
        <v>2</v>
      </c>
      <c r="B2" s="1">
        <v>10</v>
      </c>
      <c r="C2" s="10"/>
      <c r="D2" s="10"/>
      <c r="E2" s="10"/>
      <c r="F2" s="10"/>
      <c r="G2" s="10"/>
    </row>
    <row r="3" spans="1:7" x14ac:dyDescent="0.35">
      <c r="A3" s="9" t="s">
        <v>4</v>
      </c>
      <c r="B3" s="4" t="s">
        <v>6</v>
      </c>
      <c r="C3" s="10"/>
      <c r="D3" s="10"/>
      <c r="E3" s="10"/>
      <c r="F3" s="10"/>
      <c r="G3" s="10"/>
    </row>
    <row r="4" spans="1:7" x14ac:dyDescent="0.35">
      <c r="A4" s="9" t="s">
        <v>5</v>
      </c>
      <c r="B4" s="4">
        <v>43678</v>
      </c>
      <c r="C4" s="10"/>
      <c r="D4" s="10"/>
      <c r="E4" s="10"/>
      <c r="F4" s="10"/>
      <c r="G4" s="10"/>
    </row>
    <row r="5" spans="1:7" x14ac:dyDescent="0.35">
      <c r="A5" s="9" t="s">
        <v>3</v>
      </c>
      <c r="B5" s="2" t="s">
        <v>8</v>
      </c>
      <c r="C5" s="10"/>
      <c r="D5" s="10"/>
      <c r="E5" s="10"/>
      <c r="F5" s="10"/>
      <c r="G5" s="10"/>
    </row>
    <row r="6" spans="1:7" x14ac:dyDescent="0.35">
      <c r="A6" s="9" t="s">
        <v>1</v>
      </c>
      <c r="B6" s="5" t="str">
        <f>IF(B5="CDS",_xll.ciqfunctions.udf.CIQ(B1,"IQ_CDS_SENIOR_LIST",B2),IF(B5="STOCK",_xll.ciqfunctions.udf.CIQ(B1,"IQ_TRADING_ITEM_CIQID","error")))</f>
        <v>IQT46223283</v>
      </c>
      <c r="C6" s="10"/>
      <c r="D6" s="10"/>
      <c r="E6" s="10"/>
      <c r="F6" s="10"/>
      <c r="G6" s="10"/>
    </row>
    <row r="7" spans="1:7" x14ac:dyDescent="0.35">
      <c r="C7"/>
      <c r="D7"/>
    </row>
    <row r="8" spans="1:7" x14ac:dyDescent="0.35">
      <c r="C8" s="6" t="str">
        <f>_xll.ciqfunctions.udf.CIQRANGE($B$1, "IQ_PRICEDATE", $B$3, $B$4, , , , , "Pricing Date")</f>
        <v>Pricing Date</v>
      </c>
      <c r="D8" s="7" t="str">
        <f>IF(B5="CDS","CDS",IF(B5="STOCK","Stock Price","Invalid Input"))</f>
        <v>CDS</v>
      </c>
    </row>
    <row r="9" spans="1:7" x14ac:dyDescent="0.35">
      <c r="C9" s="3">
        <f>_xll.ciqfunctions.udf.CIQ("VZ", "IQ_PRICEDATE", "07/08/2019")</f>
        <v>43654</v>
      </c>
      <c r="D9" s="8">
        <f>IF(C9="","",_xll.ciqfunctions.udf.CIQ($B$6, IF($B$5="CDS","IQ_CDS_MID","IQ_CLOSEPRICE"), $C9))</f>
        <v>107.375</v>
      </c>
    </row>
    <row r="10" spans="1:7" x14ac:dyDescent="0.35">
      <c r="C10" s="3">
        <f>_xll.ciqfunctions.udf.CIQ("VZ", "IQ_PRICEDATE", "07/09/2019")</f>
        <v>43655</v>
      </c>
      <c r="D10" s="8">
        <f>IF(C10="","",_xll.ciqfunctions.udf.CIQ($B$6, IF($B$5="CDS","IQ_CDS_MID","IQ_CLOSEPRICE"), $C10))</f>
        <v>105.375</v>
      </c>
    </row>
    <row r="11" spans="1:7" x14ac:dyDescent="0.35">
      <c r="C11" s="3">
        <f>_xll.ciqfunctions.udf.CIQ("VZ", "IQ_PRICEDATE", "07/10/2019")</f>
        <v>43656</v>
      </c>
      <c r="D11" s="8">
        <f>IF(C11="","",_xll.ciqfunctions.udf.CIQ($B$6, IF($B$5="CDS","IQ_CDS_MID","IQ_CLOSEPRICE"), $C11))</f>
        <v>106.22499999999999</v>
      </c>
    </row>
    <row r="12" spans="1:7" x14ac:dyDescent="0.35">
      <c r="C12" s="3">
        <f>_xll.ciqfunctions.udf.CIQ("VZ", "IQ_PRICEDATE", "07/11/2019")</f>
        <v>43657</v>
      </c>
      <c r="D12" s="8">
        <f>IF(C12="","",_xll.ciqfunctions.udf.CIQ($B$6, IF($B$5="CDS","IQ_CDS_MID","IQ_CLOSEPRICE"), $C12))</f>
        <v>100.49</v>
      </c>
    </row>
    <row r="13" spans="1:7" x14ac:dyDescent="0.35">
      <c r="C13" s="3">
        <f>_xll.ciqfunctions.udf.CIQ("VZ", "IQ_PRICEDATE", "07/12/2019")</f>
        <v>43658</v>
      </c>
      <c r="D13" s="8">
        <f>IF(C13="","",_xll.ciqfunctions.udf.CIQ($B$6, IF($B$5="CDS","IQ_CDS_MID","IQ_CLOSEPRICE"), $C13))</f>
        <v>97.484999999999999</v>
      </c>
    </row>
    <row r="14" spans="1:7" x14ac:dyDescent="0.35">
      <c r="C14" s="3">
        <f>_xll.ciqfunctions.udf.CIQ("VZ", "IQ_PRICEDATE", "07/15/2019")</f>
        <v>43661</v>
      </c>
      <c r="D14" s="8">
        <f>IF(C14="","",_xll.ciqfunctions.udf.CIQ($B$6, IF($B$5="CDS","IQ_CDS_MID","IQ_CLOSEPRICE"), $C14))</f>
        <v>96.77</v>
      </c>
    </row>
    <row r="15" spans="1:7" x14ac:dyDescent="0.35">
      <c r="C15" s="3">
        <f>_xll.ciqfunctions.udf.CIQ("VZ", "IQ_PRICEDATE", "07/16/2019")</f>
        <v>43662</v>
      </c>
      <c r="D15" s="8">
        <f>IF(C15="","",_xll.ciqfunctions.udf.CIQ($B$6, IF($B$5="CDS","IQ_CDS_MID","IQ_CLOSEPRICE"), $C15))</f>
        <v>100.91</v>
      </c>
    </row>
    <row r="16" spans="1:7" x14ac:dyDescent="0.35">
      <c r="C16" s="3">
        <f>_xll.ciqfunctions.udf.CIQ("VZ", "IQ_PRICEDATE", "07/17/2019")</f>
        <v>43663</v>
      </c>
      <c r="D16" s="8">
        <f>IF(C16="","",_xll.ciqfunctions.udf.CIQ($B$6, IF($B$5="CDS","IQ_CDS_MID","IQ_CLOSEPRICE"), $C16))</f>
        <v>105.235</v>
      </c>
    </row>
    <row r="17" spans="3:4" x14ac:dyDescent="0.35">
      <c r="C17" s="3">
        <f>_xll.ciqfunctions.udf.CIQ("VZ", "IQ_PRICEDATE", "07/18/2019")</f>
        <v>43664</v>
      </c>
      <c r="D17" s="8">
        <f>IF(C17="","",_xll.ciqfunctions.udf.CIQ($B$6, IF($B$5="CDS","IQ_CDS_MID","IQ_CLOSEPRICE"), $C17))</f>
        <v>103.175</v>
      </c>
    </row>
    <row r="18" spans="3:4" x14ac:dyDescent="0.35">
      <c r="C18" s="3">
        <f>_xll.ciqfunctions.udf.CIQ("VZ", "IQ_PRICEDATE", "07/19/2019")</f>
        <v>43665</v>
      </c>
      <c r="D18" s="8">
        <f>IF(C18="","",_xll.ciqfunctions.udf.CIQ($B$6, IF($B$5="CDS","IQ_CDS_MID","IQ_CLOSEPRICE"), $C18))</f>
        <v>114.735</v>
      </c>
    </row>
    <row r="19" spans="3:4" x14ac:dyDescent="0.35">
      <c r="C19" s="3">
        <f>_xll.ciqfunctions.udf.CIQ("VZ", "IQ_PRICEDATE", "07/22/2019")</f>
        <v>43668</v>
      </c>
      <c r="D19" s="8">
        <f>IF(C19="","",_xll.ciqfunctions.udf.CIQ($B$6, IF($B$5="CDS","IQ_CDS_MID","IQ_CLOSEPRICE"), $C19))</f>
        <v>98.95</v>
      </c>
    </row>
    <row r="20" spans="3:4" x14ac:dyDescent="0.35">
      <c r="C20" s="3">
        <f>_xll.ciqfunctions.udf.CIQ("VZ", "IQ_PRICEDATE", "07/23/2019")</f>
        <v>43669</v>
      </c>
      <c r="D20" s="8">
        <f>IF(C20="","",_xll.ciqfunctions.udf.CIQ($B$6, IF($B$5="CDS","IQ_CDS_MID","IQ_CLOSEPRICE"), $C20))</f>
        <v>99.64</v>
      </c>
    </row>
    <row r="21" spans="3:4" x14ac:dyDescent="0.35">
      <c r="C21" s="3">
        <f>_xll.ciqfunctions.udf.CIQ("VZ", "IQ_PRICEDATE", "07/24/2019")</f>
        <v>43670</v>
      </c>
      <c r="D21" s="8">
        <f>IF(C21="","",_xll.ciqfunctions.udf.CIQ($B$6, IF($B$5="CDS","IQ_CDS_MID","IQ_CLOSEPRICE"), $C21))</f>
        <v>94.8</v>
      </c>
    </row>
    <row r="22" spans="3:4" x14ac:dyDescent="0.35">
      <c r="C22" s="3">
        <f>_xll.ciqfunctions.udf.CIQ("VZ", "IQ_PRICEDATE", "07/25/2019")</f>
        <v>43671</v>
      </c>
      <c r="D22" s="8">
        <f>IF(C22="","",_xll.ciqfunctions.udf.CIQ($B$6, IF($B$5="CDS","IQ_CDS_MID","IQ_CLOSEPRICE"), $C22))</f>
        <v>92.48</v>
      </c>
    </row>
    <row r="23" spans="3:4" x14ac:dyDescent="0.35">
      <c r="C23" s="3">
        <f>_xll.ciqfunctions.udf.CIQ("VZ", "IQ_PRICEDATE", "07/26/2019")</f>
        <v>43672</v>
      </c>
      <c r="D23" s="8">
        <f>IF(C23="","",_xll.ciqfunctions.udf.CIQ($B$6, IF($B$5="CDS","IQ_CDS_MID","IQ_CLOSEPRICE"), $C23))</f>
        <v>96.16</v>
      </c>
    </row>
    <row r="24" spans="3:4" x14ac:dyDescent="0.35">
      <c r="C24" s="3">
        <f>_xll.ciqfunctions.udf.CIQ("VZ", "IQ_PRICEDATE", "07/29/2019")</f>
        <v>43675</v>
      </c>
      <c r="D24" s="8">
        <f>IF(C24="","",_xll.ciqfunctions.udf.CIQ($B$6, IF($B$5="CDS","IQ_CDS_MID","IQ_CLOSEPRICE"), $C24))</f>
        <v>95.68</v>
      </c>
    </row>
    <row r="25" spans="3:4" x14ac:dyDescent="0.35">
      <c r="C25" s="3">
        <f>_xll.ciqfunctions.udf.CIQ("VZ", "IQ_PRICEDATE", "07/30/2019")</f>
        <v>43676</v>
      </c>
      <c r="D25" s="8">
        <f>IF(C25="","",_xll.ciqfunctions.udf.CIQ($B$6, IF($B$5="CDS","IQ_CDS_MID","IQ_CLOSEPRICE"), $C25))</f>
        <v>94.72</v>
      </c>
    </row>
    <row r="26" spans="3:4" x14ac:dyDescent="0.35">
      <c r="C26" s="3">
        <f>_xll.ciqfunctions.udf.CIQ("VZ", "IQ_PRICEDATE", "07/31/2019")</f>
        <v>43677</v>
      </c>
      <c r="D26" s="8">
        <f>IF(C26="","",_xll.ciqfunctions.udf.CIQ($B$6, IF($B$5="CDS","IQ_CDS_MID","IQ_CLOSEPRICE"), $C26))</f>
        <v>97.674999999999997</v>
      </c>
    </row>
    <row r="27" spans="3:4" x14ac:dyDescent="0.35">
      <c r="C27" s="3">
        <f>_xll.ciqfunctions.udf.CIQ("VZ", "IQ_PRICEDATE", "08/01/2019")</f>
        <v>43678</v>
      </c>
      <c r="D27" s="8">
        <f>IF(C27="","",_xll.ciqfunctions.udf.CIQ($B$6, IF($B$5="CDS","IQ_CDS_MID","IQ_CLOSEPRICE"), $C27))</f>
        <v>96.66</v>
      </c>
    </row>
    <row r="28" spans="3:4" x14ac:dyDescent="0.35">
      <c r="D28" s="8" t="str">
        <f>IF(C28="","",_xll.ciqfunctions.udf.CIQ($B$6, IF($B$5="CDS","IQ_CDS_MID","IQ_CLOSEPRICE"), $C28))</f>
        <v/>
      </c>
    </row>
    <row r="29" spans="3:4" x14ac:dyDescent="0.35">
      <c r="D29" s="8" t="str">
        <f>IF(C29="","",_xll.ciqfunctions.udf.CIQ($B$6, IF($B$5="CDS","IQ_CDS_MID","IQ_CLOSEPRICE"), $C29))</f>
        <v/>
      </c>
    </row>
    <row r="30" spans="3:4" x14ac:dyDescent="0.35">
      <c r="D30" s="8" t="str">
        <f>IF(C30="","",_xll.ciqfunctions.udf.CIQ($B$6, IF($B$5="CDS","IQ_CDS_MID","IQ_CLOSEPRICE"), $C30))</f>
        <v/>
      </c>
    </row>
    <row r="31" spans="3:4" x14ac:dyDescent="0.35">
      <c r="D31" s="8" t="str">
        <f>IF(C31="","",_xll.ciqfunctions.udf.CIQ($B$6, IF($B$5="CDS","IQ_CDS_MID","IQ_CLOSEPRICE"), $C31))</f>
        <v/>
      </c>
    </row>
    <row r="32" spans="3:4" x14ac:dyDescent="0.35">
      <c r="D32" s="8" t="str">
        <f>IF(C32="","",_xll.ciqfunctions.udf.CIQ($B$6, IF($B$5="CDS","IQ_CDS_MID","IQ_CLOSEPRICE"), $C32))</f>
        <v/>
      </c>
    </row>
    <row r="33" spans="4:4" x14ac:dyDescent="0.35">
      <c r="D33" s="8" t="str">
        <f>IF(C33="","",_xll.ciqfunctions.udf.CIQ($B$6, IF($B$5="CDS","IQ_CDS_MID","IQ_CLOSEPRICE"), $C33))</f>
        <v/>
      </c>
    </row>
    <row r="34" spans="4:4" x14ac:dyDescent="0.35">
      <c r="D34" s="8" t="str">
        <f>IF(C34="","",_xll.ciqfunctions.udf.CIQ($B$6, IF($B$5="CDS","IQ_CDS_MID","IQ_CLOSEPRICE"), $C34))</f>
        <v/>
      </c>
    </row>
    <row r="35" spans="4:4" x14ac:dyDescent="0.35">
      <c r="D35" s="8" t="str">
        <f>IF(C35="","",_xll.ciqfunctions.udf.CIQ($B$6, IF($B$5="CDS","IQ_CDS_MID","IQ_CLOSEPRICE"), $C35))</f>
        <v/>
      </c>
    </row>
    <row r="36" spans="4:4" x14ac:dyDescent="0.35">
      <c r="D36" s="8" t="str">
        <f>IF(C36="","",_xll.ciqfunctions.udf.CIQ($B$6, IF($B$5="CDS","IQ_CDS_MID","IQ_CLOSEPRICE"), $C36))</f>
        <v/>
      </c>
    </row>
    <row r="37" spans="4:4" x14ac:dyDescent="0.35">
      <c r="D37" s="8" t="str">
        <f>IF(C37="","",_xll.ciqfunctions.udf.CIQ($B$6, IF($B$5="CDS","IQ_CDS_MID","IQ_CLOSEPRICE"), $C37))</f>
        <v/>
      </c>
    </row>
    <row r="38" spans="4:4" x14ac:dyDescent="0.35">
      <c r="D38" s="8" t="str">
        <f>IF(C38="","",_xll.ciqfunctions.udf.CIQ($B$6, IF($B$5="CDS","IQ_CDS_MID","IQ_CLOSEPRICE"), $C38))</f>
        <v/>
      </c>
    </row>
    <row r="39" spans="4:4" x14ac:dyDescent="0.35">
      <c r="D39" s="8" t="str">
        <f>IF(C39="","",_xll.ciqfunctions.udf.CIQ($B$6, IF($B$5="CDS","IQ_CDS_MID","IQ_CLOSEPRICE"), $C39))</f>
        <v/>
      </c>
    </row>
    <row r="40" spans="4:4" x14ac:dyDescent="0.35">
      <c r="D40" s="8" t="str">
        <f>IF(C40="","",_xll.ciqfunctions.udf.CIQ($B$6, IF($B$5="CDS","IQ_CDS_MID","IQ_CLOSEPRICE"), $C40))</f>
        <v/>
      </c>
    </row>
    <row r="41" spans="4:4" x14ac:dyDescent="0.35">
      <c r="D41" s="8" t="str">
        <f>IF(C41="","",_xll.ciqfunctions.udf.CIQ($B$6, IF($B$5="CDS","IQ_CDS_MID","IQ_CLOSEPRICE"), $C41))</f>
        <v/>
      </c>
    </row>
    <row r="42" spans="4:4" x14ac:dyDescent="0.35">
      <c r="D42" s="8" t="str">
        <f>IF(C42="","",_xll.ciqfunctions.udf.CIQ($B$6, IF($B$5="CDS","IQ_CDS_MID","IQ_CLOSEPRICE"), $C42))</f>
        <v/>
      </c>
    </row>
    <row r="43" spans="4:4" x14ac:dyDescent="0.35">
      <c r="D43" s="8" t="str">
        <f>IF(C43="","",_xll.ciqfunctions.udf.CIQ($B$6, IF($B$5="CDS","IQ_CDS_MID","IQ_CLOSEPRICE"), $C43))</f>
        <v/>
      </c>
    </row>
    <row r="44" spans="4:4" x14ac:dyDescent="0.35">
      <c r="D44" s="8" t="str">
        <f>IF(C44="","",_xll.ciqfunctions.udf.CIQ($B$6, IF($B$5="CDS","IQ_CDS_MID","IQ_CLOSEPRICE"), $C44))</f>
        <v/>
      </c>
    </row>
    <row r="45" spans="4:4" x14ac:dyDescent="0.35">
      <c r="D45" s="8" t="str">
        <f>IF(C45="","",_xll.ciqfunctions.udf.CIQ($B$6, IF($B$5="CDS","IQ_CDS_MID","IQ_CLOSEPRICE"), $C45))</f>
        <v/>
      </c>
    </row>
    <row r="46" spans="4:4" x14ac:dyDescent="0.35">
      <c r="D46" s="8" t="str">
        <f>IF(C46="","",_xll.ciqfunctions.udf.CIQ($B$6, IF($B$5="CDS","IQ_CDS_MID","IQ_CLOSEPRICE"), $C46))</f>
        <v/>
      </c>
    </row>
    <row r="47" spans="4:4" x14ac:dyDescent="0.35">
      <c r="D47" s="8" t="str">
        <f>IF(C47="","",_xll.ciqfunctions.udf.CIQ($B$6, IF($B$5="CDS","IQ_CDS_MID","IQ_CLOSEPRICE"), $C47))</f>
        <v/>
      </c>
    </row>
    <row r="48" spans="4:4" x14ac:dyDescent="0.35">
      <c r="D48" s="8" t="str">
        <f>IF(C48="","",_xll.ciqfunctions.udf.CIQ($B$6, IF($B$5="CDS","IQ_CDS_MID","IQ_CLOSEPRICE"), $C48))</f>
        <v/>
      </c>
    </row>
    <row r="49" spans="4:4" x14ac:dyDescent="0.35">
      <c r="D49" s="8" t="str">
        <f>IF(C49="","",_xll.ciqfunctions.udf.CIQ($B$6, IF($B$5="CDS","IQ_CDS_MID","IQ_CLOSEPRICE"), $C49))</f>
        <v/>
      </c>
    </row>
    <row r="50" spans="4:4" x14ac:dyDescent="0.35">
      <c r="D50" s="8" t="str">
        <f>IF(C50="","",_xll.ciqfunctions.udf.CIQ($B$6, IF($B$5="CDS","IQ_CDS_MID","IQ_CLOSEPRICE"), $C50))</f>
        <v/>
      </c>
    </row>
    <row r="51" spans="4:4" x14ac:dyDescent="0.35">
      <c r="D51" s="8" t="str">
        <f>IF(C51="","",_xll.ciqfunctions.udf.CIQ($B$6, IF($B$5="CDS","IQ_CDS_MID","IQ_CLOSEPRICE"), $C51))</f>
        <v/>
      </c>
    </row>
    <row r="52" spans="4:4" x14ac:dyDescent="0.35">
      <c r="D52" s="8" t="str">
        <f>IF(C52="","",_xll.ciqfunctions.udf.CIQ($B$6, IF($B$5="CDS","IQ_CDS_MID","IQ_CLOSEPRICE"), $C52))</f>
        <v/>
      </c>
    </row>
    <row r="53" spans="4:4" x14ac:dyDescent="0.35">
      <c r="D53" s="8" t="str">
        <f>IF(C53="","",_xll.ciqfunctions.udf.CIQ($B$6, IF($B$5="CDS","IQ_CDS_MID","IQ_CLOSEPRICE"), $C53))</f>
        <v/>
      </c>
    </row>
    <row r="54" spans="4:4" x14ac:dyDescent="0.35">
      <c r="D54" s="8" t="str">
        <f>IF(C54="","",_xll.ciqfunctions.udf.CIQ($B$6, IF($B$5="CDS","IQ_CDS_MID","IQ_CLOSEPRICE"), $C54))</f>
        <v/>
      </c>
    </row>
    <row r="55" spans="4:4" x14ac:dyDescent="0.35">
      <c r="D55" s="8" t="str">
        <f>IF(C55="","",_xll.ciqfunctions.udf.CIQ($B$6, IF($B$5="CDS","IQ_CDS_MID","IQ_CLOSEPRICE"), $C55))</f>
        <v/>
      </c>
    </row>
    <row r="56" spans="4:4" x14ac:dyDescent="0.35">
      <c r="D56" s="8" t="str">
        <f>IF(C56="","",_xll.ciqfunctions.udf.CIQ($B$6, IF($B$5="CDS","IQ_CDS_MID","IQ_CLOSEPRICE"), $C56))</f>
        <v/>
      </c>
    </row>
    <row r="57" spans="4:4" x14ac:dyDescent="0.35">
      <c r="D57" s="8" t="str">
        <f>IF(C57="","",_xll.ciqfunctions.udf.CIQ($B$6, IF($B$5="CDS","IQ_CDS_MID","IQ_CLOSEPRICE"), $C57))</f>
        <v/>
      </c>
    </row>
    <row r="58" spans="4:4" x14ac:dyDescent="0.35">
      <c r="D58" s="8" t="str">
        <f>IF(C58="","",_xll.ciqfunctions.udf.CIQ($B$6, IF($B$5="CDS","IQ_CDS_MID","IQ_CLOSEPRICE"), $C58))</f>
        <v/>
      </c>
    </row>
    <row r="59" spans="4:4" x14ac:dyDescent="0.35">
      <c r="D59" s="8" t="str">
        <f>IF(C59="","",_xll.ciqfunctions.udf.CIQ($B$6, IF($B$5="CDS","IQ_CDS_MID","IQ_CLOSEPRICE"), $C59))</f>
        <v/>
      </c>
    </row>
    <row r="60" spans="4:4" x14ac:dyDescent="0.35">
      <c r="D60" s="8" t="str">
        <f>IF(C60="","",_xll.ciqfunctions.udf.CIQ($B$6, IF($B$5="CDS","IQ_CDS_MID","IQ_CLOSEPRICE"), $C60))</f>
        <v/>
      </c>
    </row>
    <row r="61" spans="4:4" x14ac:dyDescent="0.35">
      <c r="D61" s="8" t="str">
        <f>IF(C61="","",_xll.ciqfunctions.udf.CIQ($B$6, IF($B$5="CDS","IQ_CDS_MID","IQ_CLOSEPRICE"), $C61))</f>
        <v/>
      </c>
    </row>
    <row r="62" spans="4:4" x14ac:dyDescent="0.35">
      <c r="D62" s="8" t="str">
        <f>IF(C62="","",_xll.ciqfunctions.udf.CIQ($B$6, IF($B$5="CDS","IQ_CDS_MID","IQ_CLOSEPRICE"), $C62))</f>
        <v/>
      </c>
    </row>
    <row r="63" spans="4:4" x14ac:dyDescent="0.35">
      <c r="D63" s="8" t="str">
        <f>IF(C63="","",_xll.ciqfunctions.udf.CIQ($B$6, IF($B$5="CDS","IQ_CDS_MID","IQ_CLOSEPRICE"), $C63))</f>
        <v/>
      </c>
    </row>
    <row r="64" spans="4:4" x14ac:dyDescent="0.35">
      <c r="D64" s="8" t="str">
        <f>IF(C64="","",_xll.ciqfunctions.udf.CIQ($B$6, IF($B$5="CDS","IQ_CDS_MID","IQ_CLOSEPRICE"), $C64))</f>
        <v/>
      </c>
    </row>
    <row r="65" spans="4:4" x14ac:dyDescent="0.35">
      <c r="D65" s="8" t="str">
        <f>IF(C65="","",_xll.ciqfunctions.udf.CIQ($B$6, IF($B$5="CDS","IQ_CDS_MID","IQ_CLOSEPRICE"), $C65))</f>
        <v/>
      </c>
    </row>
    <row r="66" spans="4:4" x14ac:dyDescent="0.35">
      <c r="D66" s="8" t="str">
        <f>IF(C66="","",_xll.ciqfunctions.udf.CIQ($B$6, IF($B$5="CDS","IQ_CDS_MID","IQ_CLOSEPRICE"), $C66))</f>
        <v/>
      </c>
    </row>
    <row r="67" spans="4:4" x14ac:dyDescent="0.35">
      <c r="D67" s="8" t="str">
        <f>IF(C67="","",_xll.ciqfunctions.udf.CIQ($B$6, IF($B$5="CDS","IQ_CDS_MID","IQ_CLOSEPRICE"), $C67))</f>
        <v/>
      </c>
    </row>
    <row r="68" spans="4:4" x14ac:dyDescent="0.35">
      <c r="D68" s="8" t="str">
        <f>IF(C68="","",_xll.ciqfunctions.udf.CIQ($B$6, IF($B$5="CDS","IQ_CDS_MID","IQ_CLOSEPRICE"), $C68))</f>
        <v/>
      </c>
    </row>
    <row r="69" spans="4:4" x14ac:dyDescent="0.35">
      <c r="D69" s="8" t="str">
        <f>IF(C69="","",_xll.ciqfunctions.udf.CIQ($B$6, IF($B$5="CDS","IQ_CDS_MID","IQ_CLOSEPRICE"), $C69))</f>
        <v/>
      </c>
    </row>
    <row r="70" spans="4:4" x14ac:dyDescent="0.35">
      <c r="D70" s="8" t="str">
        <f>IF(C70="","",_xll.ciqfunctions.udf.CIQ($B$6, IF($B$5="CDS","IQ_CDS_MID","IQ_CLOSEPRICE"), $C70))</f>
        <v/>
      </c>
    </row>
    <row r="71" spans="4:4" x14ac:dyDescent="0.35">
      <c r="D71" s="8" t="str">
        <f>IF(C71="","",_xll.ciqfunctions.udf.CIQ($B$6, IF($B$5="CDS","IQ_CDS_MID","IQ_CLOSEPRICE"), $C71))</f>
        <v/>
      </c>
    </row>
    <row r="72" spans="4:4" x14ac:dyDescent="0.35">
      <c r="D72" s="8" t="str">
        <f>IF(C72="","",_xll.ciqfunctions.udf.CIQ($B$6, IF($B$5="CDS","IQ_CDS_MID","IQ_CLOSEPRICE"), $C72))</f>
        <v/>
      </c>
    </row>
    <row r="73" spans="4:4" x14ac:dyDescent="0.35">
      <c r="D73" s="8" t="str">
        <f>IF(C73="","",_xll.ciqfunctions.udf.CIQ($B$6, IF($B$5="CDS","IQ_CDS_MID","IQ_CLOSEPRICE"), $C73))</f>
        <v/>
      </c>
    </row>
    <row r="74" spans="4:4" x14ac:dyDescent="0.35">
      <c r="D74" s="8" t="str">
        <f>IF(C74="","",_xll.ciqfunctions.udf.CIQ($B$6, IF($B$5="CDS","IQ_CDS_MID","IQ_CLOSEPRICE"), $C74))</f>
        <v/>
      </c>
    </row>
    <row r="75" spans="4:4" x14ac:dyDescent="0.35">
      <c r="D75" s="8" t="str">
        <f>IF(C75="","",_xll.ciqfunctions.udf.CIQ($B$6, IF($B$5="CDS","IQ_CDS_MID","IQ_CLOSEPRICE"), $C75))</f>
        <v/>
      </c>
    </row>
    <row r="76" spans="4:4" x14ac:dyDescent="0.35">
      <c r="D76" s="8" t="str">
        <f>IF(C76="","",_xll.ciqfunctions.udf.CIQ($B$6, IF($B$5="CDS","IQ_CDS_MID","IQ_CLOSEPRICE"), $C76))</f>
        <v/>
      </c>
    </row>
    <row r="77" spans="4:4" x14ac:dyDescent="0.35">
      <c r="D77" s="8" t="str">
        <f>IF(C77="","",_xll.ciqfunctions.udf.CIQ($B$6, IF($B$5="CDS","IQ_CDS_MID","IQ_CLOSEPRICE"), $C77))</f>
        <v/>
      </c>
    </row>
    <row r="78" spans="4:4" x14ac:dyDescent="0.35">
      <c r="D78" s="8" t="str">
        <f>IF(C78="","",_xll.ciqfunctions.udf.CIQ($B$6, IF($B$5="CDS","IQ_CDS_MID","IQ_CLOSEPRICE"), $C78))</f>
        <v/>
      </c>
    </row>
    <row r="79" spans="4:4" x14ac:dyDescent="0.35">
      <c r="D79" s="8" t="str">
        <f>IF(C79="","",_xll.ciqfunctions.udf.CIQ($B$6, IF($B$5="CDS","IQ_CDS_MID","IQ_CLOSEPRICE"), $C79))</f>
        <v/>
      </c>
    </row>
    <row r="80" spans="4:4" x14ac:dyDescent="0.35">
      <c r="D80" s="8" t="str">
        <f>IF(C80="","",_xll.ciqfunctions.udf.CIQ($B$6, IF($B$5="CDS","IQ_CDS_MID","IQ_CLOSEPRICE"), $C80))</f>
        <v/>
      </c>
    </row>
    <row r="81" spans="4:4" x14ac:dyDescent="0.35">
      <c r="D81" s="8" t="str">
        <f>IF(C81="","",_xll.ciqfunctions.udf.CIQ($B$6, IF($B$5="CDS","IQ_CDS_MID","IQ_CLOSEPRICE"), $C81))</f>
        <v/>
      </c>
    </row>
    <row r="82" spans="4:4" x14ac:dyDescent="0.35">
      <c r="D82" s="8" t="str">
        <f>IF(C82="","",_xll.ciqfunctions.udf.CIQ($B$6, IF($B$5="CDS","IQ_CDS_MID","IQ_CLOSEPRICE"), $C82))</f>
        <v/>
      </c>
    </row>
    <row r="83" spans="4:4" x14ac:dyDescent="0.35">
      <c r="D83" s="8" t="str">
        <f>IF(C83="","",_xll.ciqfunctions.udf.CIQ($B$6, IF($B$5="CDS","IQ_CDS_MID","IQ_CLOSEPRICE"), $C83))</f>
        <v/>
      </c>
    </row>
    <row r="84" spans="4:4" x14ac:dyDescent="0.35">
      <c r="D84" s="8" t="str">
        <f>IF(C84="","",_xll.ciqfunctions.udf.CIQ($B$6, IF($B$5="CDS","IQ_CDS_MID","IQ_CLOSEPRICE"), $C84))</f>
        <v/>
      </c>
    </row>
    <row r="85" spans="4:4" x14ac:dyDescent="0.35">
      <c r="D85" s="8" t="str">
        <f>IF(C85="","",_xll.ciqfunctions.udf.CIQ($B$6, IF($B$5="CDS","IQ_CDS_MID","IQ_CLOSEPRICE"), $C85))</f>
        <v/>
      </c>
    </row>
    <row r="86" spans="4:4" x14ac:dyDescent="0.35">
      <c r="D86" s="8" t="str">
        <f>IF(C86="","",_xll.ciqfunctions.udf.CIQ($B$6, IF($B$5="CDS","IQ_CDS_MID","IQ_CLOSEPRICE"), $C86))</f>
        <v/>
      </c>
    </row>
    <row r="87" spans="4:4" x14ac:dyDescent="0.35">
      <c r="D87" s="8" t="str">
        <f>IF(C87="","",_xll.ciqfunctions.udf.CIQ($B$6, IF($B$5="CDS","IQ_CDS_MID","IQ_CLOSEPRICE"), $C87))</f>
        <v/>
      </c>
    </row>
    <row r="88" spans="4:4" x14ac:dyDescent="0.35">
      <c r="D88" s="8" t="str">
        <f>IF(C88="","",_xll.ciqfunctions.udf.CIQ($B$6, IF($B$5="CDS","IQ_CDS_MID","IQ_CLOSEPRICE"), $C88))</f>
        <v/>
      </c>
    </row>
    <row r="89" spans="4:4" x14ac:dyDescent="0.35">
      <c r="D89" s="8" t="str">
        <f>IF(C89="","",_xll.ciqfunctions.udf.CIQ($B$6, IF($B$5="CDS","IQ_CDS_MID","IQ_CLOSEPRICE"), $C89))</f>
        <v/>
      </c>
    </row>
    <row r="90" spans="4:4" x14ac:dyDescent="0.35">
      <c r="D90" s="8" t="str">
        <f>IF(C90="","",_xll.ciqfunctions.udf.CIQ($B$6, IF($B$5="CDS","IQ_CDS_MID","IQ_CLOSEPRICE"), $C90))</f>
        <v/>
      </c>
    </row>
    <row r="91" spans="4:4" x14ac:dyDescent="0.35">
      <c r="D91" s="8" t="str">
        <f>IF(C91="","",_xll.ciqfunctions.udf.CIQ($B$6, IF($B$5="CDS","IQ_CDS_MID","IQ_CLOSEPRICE"), $C91))</f>
        <v/>
      </c>
    </row>
    <row r="92" spans="4:4" x14ac:dyDescent="0.35">
      <c r="D92" s="8" t="str">
        <f>IF(C92="","",_xll.ciqfunctions.udf.CIQ($B$6, IF($B$5="CDS","IQ_CDS_MID","IQ_CLOSEPRICE"), $C92))</f>
        <v/>
      </c>
    </row>
    <row r="93" spans="4:4" x14ac:dyDescent="0.35">
      <c r="D93" s="8" t="str">
        <f>IF(C93="","",_xll.ciqfunctions.udf.CIQ($B$6, IF($B$5="CDS","IQ_CDS_MID","IQ_CLOSEPRICE"), $C93))</f>
        <v/>
      </c>
    </row>
    <row r="94" spans="4:4" x14ac:dyDescent="0.35">
      <c r="D94" s="8" t="str">
        <f>IF(C94="","",_xll.ciqfunctions.udf.CIQ($B$6, IF($B$5="CDS","IQ_CDS_MID","IQ_CLOSEPRICE"), $C94))</f>
        <v/>
      </c>
    </row>
    <row r="95" spans="4:4" x14ac:dyDescent="0.35">
      <c r="D95" s="8" t="str">
        <f>IF(C95="","",_xll.ciqfunctions.udf.CIQ($B$6, IF($B$5="CDS","IQ_CDS_MID","IQ_CLOSEPRICE"), $C95))</f>
        <v/>
      </c>
    </row>
    <row r="96" spans="4:4" x14ac:dyDescent="0.35">
      <c r="D96" s="8" t="str">
        <f>IF(C96="","",_xll.ciqfunctions.udf.CIQ($B$6, IF($B$5="CDS","IQ_CDS_MID","IQ_CLOSEPRICE"), $C96))</f>
        <v/>
      </c>
    </row>
    <row r="97" spans="4:4" x14ac:dyDescent="0.35">
      <c r="D97" s="8" t="str">
        <f>IF(C97="","",_xll.ciqfunctions.udf.CIQ($B$6, IF($B$5="CDS","IQ_CDS_MID","IQ_CLOSEPRICE"), $C97))</f>
        <v/>
      </c>
    </row>
    <row r="98" spans="4:4" x14ac:dyDescent="0.35">
      <c r="D98" s="8" t="str">
        <f>IF(C98="","",_xll.ciqfunctions.udf.CIQ($B$6, IF($B$5="CDS","IQ_CDS_MID","IQ_CLOSEPRICE"), $C98))</f>
        <v/>
      </c>
    </row>
    <row r="99" spans="4:4" x14ac:dyDescent="0.35">
      <c r="D99" s="8" t="str">
        <f>IF(C99="","",_xll.ciqfunctions.udf.CIQ($B$6, IF($B$5="CDS","IQ_CDS_MID","IQ_CLOSEPRICE"), $C99))</f>
        <v/>
      </c>
    </row>
    <row r="100" spans="4:4" x14ac:dyDescent="0.35">
      <c r="D100" s="8" t="str">
        <f>IF(C100="","",_xll.ciqfunctions.udf.CIQ($B$6, IF($B$5="CDS","IQ_CDS_MID","IQ_CLOSEPRICE"), $C100))</f>
        <v/>
      </c>
    </row>
    <row r="101" spans="4:4" x14ac:dyDescent="0.35">
      <c r="D101" s="8" t="str">
        <f>IF(C101="","",_xll.ciqfunctions.udf.CIQ($B$6, IF($B$5="CDS","IQ_CDS_MID","IQ_CLOSEPRICE"), $C101))</f>
        <v/>
      </c>
    </row>
    <row r="102" spans="4:4" x14ac:dyDescent="0.35">
      <c r="D102" s="8" t="str">
        <f>IF(C102="","",_xll.ciqfunctions.udf.CIQ($B$6, IF($B$5="CDS","IQ_CDS_MID","IQ_CLOSEPRICE"), $C102))</f>
        <v/>
      </c>
    </row>
    <row r="103" spans="4:4" x14ac:dyDescent="0.35">
      <c r="D103" s="8" t="str">
        <f>IF(C103="","",_xll.ciqfunctions.udf.CIQ($B$6, IF($B$5="CDS","IQ_CDS_MID","IQ_CLOSEPRICE"), $C103))</f>
        <v/>
      </c>
    </row>
    <row r="104" spans="4:4" x14ac:dyDescent="0.35">
      <c r="D104" s="8" t="str">
        <f>IF(C104="","",_xll.ciqfunctions.udf.CIQ($B$6, IF($B$5="CDS","IQ_CDS_MID","IQ_CLOSEPRICE"), $C104))</f>
        <v/>
      </c>
    </row>
    <row r="105" spans="4:4" x14ac:dyDescent="0.35">
      <c r="D105" s="8" t="str">
        <f>IF(C105="","",_xll.ciqfunctions.udf.CIQ($B$6, IF($B$5="CDS","IQ_CDS_MID","IQ_CLOSEPRICE"), $C105))</f>
        <v/>
      </c>
    </row>
    <row r="106" spans="4:4" x14ac:dyDescent="0.35">
      <c r="D106" s="8" t="str">
        <f>IF(C106="","",_xll.ciqfunctions.udf.CIQ($B$6, IF($B$5="CDS","IQ_CDS_MID","IQ_CLOSEPRICE"), $C106))</f>
        <v/>
      </c>
    </row>
    <row r="107" spans="4:4" x14ac:dyDescent="0.35">
      <c r="D107" s="8" t="str">
        <f>IF(C107="","",_xll.ciqfunctions.udf.CIQ($B$6, IF($B$5="CDS","IQ_CDS_MID","IQ_CLOSEPRICE"), $C107))</f>
        <v/>
      </c>
    </row>
    <row r="108" spans="4:4" x14ac:dyDescent="0.35">
      <c r="D108" s="8" t="str">
        <f>IF(C108="","",_xll.ciqfunctions.udf.CIQ($B$6, IF($B$5="CDS","IQ_CDS_MID","IQ_CLOSEPRICE"), $C108))</f>
        <v/>
      </c>
    </row>
    <row r="109" spans="4:4" x14ac:dyDescent="0.35">
      <c r="D109" s="8" t="str">
        <f>IF(C109="","",_xll.ciqfunctions.udf.CIQ($B$6, IF($B$5="CDS","IQ_CDS_MID","IQ_CLOSEPRICE"), $C109))</f>
        <v/>
      </c>
    </row>
    <row r="110" spans="4:4" x14ac:dyDescent="0.35">
      <c r="D110" s="8" t="str">
        <f>IF(C110="","",_xll.ciqfunctions.udf.CIQ($B$6, IF($B$5="CDS","IQ_CDS_MID","IQ_CLOSEPRICE"), $C110))</f>
        <v/>
      </c>
    </row>
    <row r="111" spans="4:4" x14ac:dyDescent="0.35">
      <c r="D111" s="8" t="str">
        <f>IF(C111="","",_xll.ciqfunctions.udf.CIQ($B$6, IF($B$5="CDS","IQ_CDS_MID","IQ_CLOSEPRICE"), $C111))</f>
        <v/>
      </c>
    </row>
    <row r="112" spans="4:4" x14ac:dyDescent="0.35">
      <c r="D112" s="8" t="str">
        <f>IF(C112="","",_xll.ciqfunctions.udf.CIQ($B$6, IF($B$5="CDS","IQ_CDS_MID","IQ_CLOSEPRICE"), $C112))</f>
        <v/>
      </c>
    </row>
    <row r="113" spans="4:4" x14ac:dyDescent="0.35">
      <c r="D113" s="8" t="str">
        <f>IF(C113="","",_xll.ciqfunctions.udf.CIQ($B$6, IF($B$5="CDS","IQ_CDS_MID","IQ_CLOSEPRICE"), $C113))</f>
        <v/>
      </c>
    </row>
    <row r="114" spans="4:4" x14ac:dyDescent="0.35">
      <c r="D114" s="8" t="str">
        <f>IF(C114="","",_xll.ciqfunctions.udf.CIQ($B$6, IF($B$5="CDS","IQ_CDS_MID","IQ_CLOSEPRICE"), $C114))</f>
        <v/>
      </c>
    </row>
    <row r="115" spans="4:4" x14ac:dyDescent="0.35">
      <c r="D115" s="8" t="str">
        <f>IF(C115="","",_xll.ciqfunctions.udf.CIQ($B$6, IF($B$5="CDS","IQ_CDS_MID","IQ_CLOSEPRICE"), $C115))</f>
        <v/>
      </c>
    </row>
    <row r="116" spans="4:4" x14ac:dyDescent="0.35">
      <c r="D116" s="8" t="str">
        <f>IF(C116="","",_xll.ciqfunctions.udf.CIQ($B$6, IF($B$5="CDS","IQ_CDS_MID","IQ_CLOSEPRICE"), $C116))</f>
        <v/>
      </c>
    </row>
    <row r="117" spans="4:4" x14ac:dyDescent="0.35">
      <c r="D117" s="8" t="str">
        <f>IF(C117="","",_xll.ciqfunctions.udf.CIQ($B$6, IF($B$5="CDS","IQ_CDS_MID","IQ_CLOSEPRICE"), $C117))</f>
        <v/>
      </c>
    </row>
    <row r="118" spans="4:4" x14ac:dyDescent="0.35">
      <c r="D118" s="8" t="str">
        <f>IF(C118="","",_xll.ciqfunctions.udf.CIQ($B$6, IF($B$5="CDS","IQ_CDS_MID","IQ_CLOSEPRICE"), $C118))</f>
        <v/>
      </c>
    </row>
    <row r="119" spans="4:4" x14ac:dyDescent="0.35">
      <c r="D119" s="8" t="str">
        <f>IF(C119="","",_xll.ciqfunctions.udf.CIQ($B$6, IF($B$5="CDS","IQ_CDS_MID","IQ_CLOSEPRICE"), $C119))</f>
        <v/>
      </c>
    </row>
    <row r="120" spans="4:4" x14ac:dyDescent="0.35">
      <c r="D120" s="8" t="str">
        <f>IF(C120="","",_xll.ciqfunctions.udf.CIQ($B$6, IF($B$5="CDS","IQ_CDS_MID","IQ_CLOSEPRICE"), $C120))</f>
        <v/>
      </c>
    </row>
    <row r="121" spans="4:4" x14ac:dyDescent="0.35">
      <c r="D121" s="8" t="str">
        <f>IF(C121="","",_xll.ciqfunctions.udf.CIQ($B$6, IF($B$5="CDS","IQ_CDS_MID","IQ_CLOSEPRICE"), $C121))</f>
        <v/>
      </c>
    </row>
    <row r="122" spans="4:4" x14ac:dyDescent="0.35">
      <c r="D122" s="8" t="str">
        <f>IF(C122="","",_xll.ciqfunctions.udf.CIQ($B$6, IF($B$5="CDS","IQ_CDS_MID","IQ_CLOSEPRICE"), $C122))</f>
        <v/>
      </c>
    </row>
    <row r="123" spans="4:4" x14ac:dyDescent="0.35">
      <c r="D123" s="8" t="str">
        <f>IF(C123="","",_xll.ciqfunctions.udf.CIQ($B$6, IF($B$5="CDS","IQ_CDS_MID","IQ_CLOSEPRICE"), $C123))</f>
        <v/>
      </c>
    </row>
    <row r="124" spans="4:4" x14ac:dyDescent="0.35">
      <c r="D124" s="8" t="str">
        <f>IF(C124="","",_xll.ciqfunctions.udf.CIQ($B$6, IF($B$5="CDS","IQ_CDS_MID","IQ_CLOSEPRICE"), $C124))</f>
        <v/>
      </c>
    </row>
    <row r="125" spans="4:4" x14ac:dyDescent="0.35">
      <c r="D125" s="8" t="str">
        <f>IF(C125="","",_xll.ciqfunctions.udf.CIQ($B$6, IF($B$5="CDS","IQ_CDS_MID","IQ_CLOSEPRICE"), $C125))</f>
        <v/>
      </c>
    </row>
    <row r="126" spans="4:4" x14ac:dyDescent="0.35">
      <c r="D126" s="8" t="str">
        <f>IF(C126="","",_xll.ciqfunctions.udf.CIQ($B$6, IF($B$5="CDS","IQ_CDS_MID","IQ_CLOSEPRICE"), $C126))</f>
        <v/>
      </c>
    </row>
    <row r="127" spans="4:4" x14ac:dyDescent="0.35">
      <c r="D127" s="8" t="str">
        <f>IF(C127="","",_xll.ciqfunctions.udf.CIQ($B$6, IF($B$5="CDS","IQ_CDS_MID","IQ_CLOSEPRICE"), $C127))</f>
        <v/>
      </c>
    </row>
    <row r="128" spans="4:4" x14ac:dyDescent="0.35">
      <c r="D128" s="8" t="str">
        <f>IF(C128="","",_xll.ciqfunctions.udf.CIQ($B$6, IF($B$5="CDS","IQ_CDS_MID","IQ_CLOSEPRICE"), $C128))</f>
        <v/>
      </c>
    </row>
    <row r="129" spans="4:4" x14ac:dyDescent="0.35">
      <c r="D129" s="8" t="str">
        <f>IF(C129="","",_xll.ciqfunctions.udf.CIQ($B$6, IF($B$5="CDS","IQ_CDS_MID","IQ_CLOSEPRICE"), $C129))</f>
        <v/>
      </c>
    </row>
    <row r="130" spans="4:4" x14ac:dyDescent="0.35">
      <c r="D130" s="8" t="str">
        <f>IF(C130="","",_xll.ciqfunctions.udf.CIQ($B$6, IF($B$5="CDS","IQ_CDS_MID","IQ_CLOSEPRICE"), $C130))</f>
        <v/>
      </c>
    </row>
    <row r="131" spans="4:4" x14ac:dyDescent="0.35">
      <c r="D131" s="8" t="str">
        <f>IF(C131="","",_xll.ciqfunctions.udf.CIQ($B$6, IF($B$5="CDS","IQ_CDS_MID","IQ_CLOSEPRICE"), $C131))</f>
        <v/>
      </c>
    </row>
    <row r="132" spans="4:4" x14ac:dyDescent="0.35">
      <c r="D132" s="8" t="str">
        <f>IF(C132="","",_xll.ciqfunctions.udf.CIQ($B$6, IF($B$5="CDS","IQ_CDS_MID","IQ_CLOSEPRICE"), $C132))</f>
        <v/>
      </c>
    </row>
    <row r="133" spans="4:4" x14ac:dyDescent="0.35">
      <c r="D133" s="8" t="str">
        <f>IF(C133="","",_xll.ciqfunctions.udf.CIQ($B$6, IF($B$5="CDS","IQ_CDS_MID","IQ_CLOSEPRICE"), $C133))</f>
        <v/>
      </c>
    </row>
    <row r="134" spans="4:4" x14ac:dyDescent="0.35">
      <c r="D134" s="8" t="str">
        <f>IF(C134="","",_xll.ciqfunctions.udf.CIQ($B$6, IF($B$5="CDS","IQ_CDS_MID","IQ_CLOSEPRICE"), $C134))</f>
        <v/>
      </c>
    </row>
    <row r="135" spans="4:4" x14ac:dyDescent="0.35">
      <c r="D135" s="8" t="str">
        <f>IF(C135="","",_xll.ciqfunctions.udf.CIQ($B$6, IF($B$5="CDS","IQ_CDS_MID","IQ_CLOSEPRICE"), $C135))</f>
        <v/>
      </c>
    </row>
    <row r="136" spans="4:4" x14ac:dyDescent="0.35">
      <c r="D136" s="8" t="str">
        <f>IF(C136="","",_xll.ciqfunctions.udf.CIQ($B$6, IF($B$5="CDS","IQ_CDS_MID","IQ_CLOSEPRICE"), $C136))</f>
        <v/>
      </c>
    </row>
    <row r="137" spans="4:4" x14ac:dyDescent="0.35">
      <c r="D137" s="8" t="str">
        <f>IF(C137="","",_xll.ciqfunctions.udf.CIQ($B$6, IF($B$5="CDS","IQ_CDS_MID","IQ_CLOSEPRICE"), $C137))</f>
        <v/>
      </c>
    </row>
    <row r="138" spans="4:4" x14ac:dyDescent="0.35">
      <c r="D138" s="8" t="str">
        <f>IF(C138="","",_xll.ciqfunctions.udf.CIQ($B$6, IF($B$5="CDS","IQ_CDS_MID","IQ_CLOSEPRICE"), $C138))</f>
        <v/>
      </c>
    </row>
    <row r="139" spans="4:4" x14ac:dyDescent="0.35">
      <c r="D139" s="8" t="str">
        <f>IF(C139="","",_xll.ciqfunctions.udf.CIQ($B$6, IF($B$5="CDS","IQ_CDS_MID","IQ_CLOSEPRICE"), $C139))</f>
        <v/>
      </c>
    </row>
    <row r="140" spans="4:4" x14ac:dyDescent="0.35">
      <c r="D140" s="8" t="str">
        <f>IF(C140="","",_xll.ciqfunctions.udf.CIQ($B$6, IF($B$5="CDS","IQ_CDS_MID","IQ_CLOSEPRICE"), $C140))</f>
        <v/>
      </c>
    </row>
    <row r="141" spans="4:4" x14ac:dyDescent="0.35">
      <c r="D141" s="8" t="str">
        <f>IF(C141="","",_xll.ciqfunctions.udf.CIQ($B$6, IF($B$5="CDS","IQ_CDS_MID","IQ_CLOSEPRICE"), $C141))</f>
        <v/>
      </c>
    </row>
    <row r="142" spans="4:4" x14ac:dyDescent="0.35">
      <c r="D142" s="8" t="str">
        <f>IF(C142="","",_xll.ciqfunctions.udf.CIQ($B$6, IF($B$5="CDS","IQ_CDS_MID","IQ_CLOSEPRICE"), $C142))</f>
        <v/>
      </c>
    </row>
    <row r="143" spans="4:4" x14ac:dyDescent="0.35">
      <c r="D143" s="8" t="str">
        <f>IF(C143="","",_xll.ciqfunctions.udf.CIQ($B$6, IF($B$5="CDS","IQ_CDS_MID","IQ_CLOSEPRICE"), $C143))</f>
        <v/>
      </c>
    </row>
    <row r="144" spans="4:4" x14ac:dyDescent="0.35">
      <c r="D144" s="8" t="str">
        <f>IF(C144="","",_xll.ciqfunctions.udf.CIQ($B$6, IF($B$5="CDS","IQ_CDS_MID","IQ_CLOSEPRICE"), $C144))</f>
        <v/>
      </c>
    </row>
    <row r="145" spans="4:4" x14ac:dyDescent="0.35">
      <c r="D145" s="8" t="str">
        <f>IF(C145="","",_xll.ciqfunctions.udf.CIQ($B$6, IF($B$5="CDS","IQ_CDS_MID","IQ_CLOSEPRICE"), $C145))</f>
        <v/>
      </c>
    </row>
    <row r="146" spans="4:4" x14ac:dyDescent="0.35">
      <c r="D146" s="8" t="str">
        <f>IF(C146="","",_xll.ciqfunctions.udf.CIQ($B$6, IF($B$5="CDS","IQ_CDS_MID","IQ_CLOSEPRICE"), $C146))</f>
        <v/>
      </c>
    </row>
    <row r="147" spans="4:4" x14ac:dyDescent="0.35">
      <c r="D147" s="8" t="str">
        <f>IF(C147="","",_xll.ciqfunctions.udf.CIQ($B$6, IF($B$5="CDS","IQ_CDS_MID","IQ_CLOSEPRICE"), $C147))</f>
        <v/>
      </c>
    </row>
    <row r="148" spans="4:4" x14ac:dyDescent="0.35">
      <c r="D148" s="8" t="str">
        <f>IF(C148="","",_xll.ciqfunctions.udf.CIQ($B$6, IF($B$5="CDS","IQ_CDS_MID","IQ_CLOSEPRICE"), $C148))</f>
        <v/>
      </c>
    </row>
    <row r="149" spans="4:4" x14ac:dyDescent="0.35">
      <c r="D149" s="8" t="str">
        <f>IF(C149="","",_xll.ciqfunctions.udf.CIQ($B$6, IF($B$5="CDS","IQ_CDS_MID","IQ_CLOSEPRICE"), $C149))</f>
        <v/>
      </c>
    </row>
    <row r="150" spans="4:4" x14ac:dyDescent="0.35">
      <c r="D150" s="8" t="str">
        <f>IF(C150="","",_xll.ciqfunctions.udf.CIQ($B$6, IF($B$5="CDS","IQ_CDS_MID","IQ_CLOSEPRICE"), $C150))</f>
        <v/>
      </c>
    </row>
    <row r="151" spans="4:4" x14ac:dyDescent="0.35">
      <c r="D151" s="8" t="str">
        <f>IF(C151="","",_xll.ciqfunctions.udf.CIQ($B$6, IF($B$5="CDS","IQ_CDS_MID","IQ_CLOSEPRICE"), $C151))</f>
        <v/>
      </c>
    </row>
    <row r="152" spans="4:4" x14ac:dyDescent="0.35">
      <c r="D152" s="8" t="str">
        <f>IF(C152="","",_xll.ciqfunctions.udf.CIQ($B$6, IF($B$5="CDS","IQ_CDS_MID","IQ_CLOSEPRICE"), $C152))</f>
        <v/>
      </c>
    </row>
    <row r="153" spans="4:4" x14ac:dyDescent="0.35">
      <c r="D153" s="8" t="str">
        <f>IF(C153="","",_xll.ciqfunctions.udf.CIQ($B$6, IF($B$5="CDS","IQ_CDS_MID","IQ_CLOSEPRICE"), $C153))</f>
        <v/>
      </c>
    </row>
    <row r="154" spans="4:4" x14ac:dyDescent="0.35">
      <c r="D154" s="8" t="str">
        <f>IF(C154="","",_xll.ciqfunctions.udf.CIQ($B$6, IF($B$5="CDS","IQ_CDS_MID","IQ_CLOSEPRICE"), $C154))</f>
        <v/>
      </c>
    </row>
    <row r="155" spans="4:4" x14ac:dyDescent="0.35">
      <c r="D155" s="8" t="str">
        <f>IF(C155="","",_xll.ciqfunctions.udf.CIQ($B$6, IF($B$5="CDS","IQ_CDS_MID","IQ_CLOSEPRICE"), $C155))</f>
        <v/>
      </c>
    </row>
    <row r="156" spans="4:4" x14ac:dyDescent="0.35">
      <c r="D156" s="8" t="str">
        <f>IF(C156="","",_xll.ciqfunctions.udf.CIQ($B$6, IF($B$5="CDS","IQ_CDS_MID","IQ_CLOSEPRICE"), $C156))</f>
        <v/>
      </c>
    </row>
    <row r="157" spans="4:4" x14ac:dyDescent="0.35">
      <c r="D157" s="8" t="str">
        <f>IF(C157="","",_xll.ciqfunctions.udf.CIQ($B$6, IF($B$5="CDS","IQ_CDS_MID","IQ_CLOSEPRICE"), $C157))</f>
        <v/>
      </c>
    </row>
    <row r="158" spans="4:4" x14ac:dyDescent="0.35">
      <c r="D158" s="8" t="str">
        <f>IF(C158="","",_xll.ciqfunctions.udf.CIQ($B$6, IF($B$5="CDS","IQ_CDS_MID","IQ_CLOSEPRICE"), $C158))</f>
        <v/>
      </c>
    </row>
    <row r="159" spans="4:4" x14ac:dyDescent="0.35">
      <c r="D159" s="8" t="str">
        <f>IF(C159="","",_xll.ciqfunctions.udf.CIQ($B$6, IF($B$5="CDS","IQ_CDS_MID","IQ_CLOSEPRICE"), $C159))</f>
        <v/>
      </c>
    </row>
    <row r="160" spans="4:4" x14ac:dyDescent="0.35">
      <c r="D160" s="8" t="str">
        <f>IF(C160="","",_xll.ciqfunctions.udf.CIQ($B$6, IF($B$5="CDS","IQ_CDS_MID","IQ_CLOSEPRICE"), $C160))</f>
        <v/>
      </c>
    </row>
    <row r="161" spans="4:4" x14ac:dyDescent="0.35">
      <c r="D161" s="8" t="str">
        <f>IF(C161="","",_xll.ciqfunctions.udf.CIQ($B$6, IF($B$5="CDS","IQ_CDS_MID","IQ_CLOSEPRICE"), $C161))</f>
        <v/>
      </c>
    </row>
    <row r="162" spans="4:4" x14ac:dyDescent="0.35">
      <c r="D162" s="8" t="str">
        <f>IF(C162="","",_xll.ciqfunctions.udf.CIQ($B$6, IF($B$5="CDS","IQ_CDS_MID","IQ_CLOSEPRICE"), $C162))</f>
        <v/>
      </c>
    </row>
    <row r="163" spans="4:4" x14ac:dyDescent="0.35">
      <c r="D163" s="8" t="str">
        <f>IF(C163="","",_xll.ciqfunctions.udf.CIQ($B$6, IF($B$5="CDS","IQ_CDS_MID","IQ_CLOSEPRICE"), $C163))</f>
        <v/>
      </c>
    </row>
    <row r="164" spans="4:4" x14ac:dyDescent="0.35">
      <c r="D164" s="8" t="str">
        <f>IF(C164="","",_xll.ciqfunctions.udf.CIQ($B$6, IF($B$5="CDS","IQ_CDS_MID","IQ_CLOSEPRICE"), $C164))</f>
        <v/>
      </c>
    </row>
    <row r="165" spans="4:4" x14ac:dyDescent="0.35">
      <c r="D165" s="8" t="str">
        <f>IF(C165="","",_xll.ciqfunctions.udf.CIQ($B$6, IF($B$5="CDS","IQ_CDS_MID","IQ_CLOSEPRICE"), $C165))</f>
        <v/>
      </c>
    </row>
    <row r="166" spans="4:4" x14ac:dyDescent="0.35">
      <c r="D166" s="8" t="str">
        <f>IF(C166="","",_xll.ciqfunctions.udf.CIQ($B$6, IF($B$5="CDS","IQ_CDS_MID","IQ_CLOSEPRICE"), $C166))</f>
        <v/>
      </c>
    </row>
    <row r="167" spans="4:4" x14ac:dyDescent="0.35">
      <c r="D167" s="8" t="str">
        <f>IF(C167="","",_xll.ciqfunctions.udf.CIQ($B$6, IF($B$5="CDS","IQ_CDS_MID","IQ_CLOSEPRICE"), $C167))</f>
        <v/>
      </c>
    </row>
    <row r="168" spans="4:4" x14ac:dyDescent="0.35">
      <c r="D168" s="8" t="str">
        <f>IF(C168="","",_xll.ciqfunctions.udf.CIQ($B$6, IF($B$5="CDS","IQ_CDS_MID","IQ_CLOSEPRICE"), $C168))</f>
        <v/>
      </c>
    </row>
    <row r="169" spans="4:4" x14ac:dyDescent="0.35">
      <c r="D169" s="8" t="str">
        <f>IF(C169="","",_xll.ciqfunctions.udf.CIQ($B$6, IF($B$5="CDS","IQ_CDS_MID","IQ_CLOSEPRICE"), $C169))</f>
        <v/>
      </c>
    </row>
    <row r="170" spans="4:4" x14ac:dyDescent="0.35">
      <c r="D170" s="8" t="str">
        <f>IF(C170="","",_xll.ciqfunctions.udf.CIQ($B$6, IF($B$5="CDS","IQ_CDS_MID","IQ_CLOSEPRICE"), $C170))</f>
        <v/>
      </c>
    </row>
    <row r="171" spans="4:4" x14ac:dyDescent="0.35">
      <c r="D171" s="8" t="str">
        <f>IF(C171="","",_xll.ciqfunctions.udf.CIQ($B$6, IF($B$5="CDS","IQ_CDS_MID","IQ_CLOSEPRICE"), $C171))</f>
        <v/>
      </c>
    </row>
    <row r="172" spans="4:4" x14ac:dyDescent="0.35">
      <c r="D172" s="8" t="str">
        <f>IF(C172="","",_xll.ciqfunctions.udf.CIQ($B$6, IF($B$5="CDS","IQ_CDS_MID","IQ_CLOSEPRICE"), $C172))</f>
        <v/>
      </c>
    </row>
    <row r="173" spans="4:4" x14ac:dyDescent="0.35">
      <c r="D173" s="8" t="str">
        <f>IF(C173="","",_xll.ciqfunctions.udf.CIQ($B$6, IF($B$5="CDS","IQ_CDS_MID","IQ_CLOSEPRICE"), $C173))</f>
        <v/>
      </c>
    </row>
    <row r="174" spans="4:4" x14ac:dyDescent="0.35">
      <c r="D174" s="8" t="str">
        <f>IF(C174="","",_xll.ciqfunctions.udf.CIQ($B$6, IF($B$5="CDS","IQ_CDS_MID","IQ_CLOSEPRICE"), $C174))</f>
        <v/>
      </c>
    </row>
    <row r="175" spans="4:4" x14ac:dyDescent="0.35">
      <c r="D175" s="8" t="str">
        <f>IF(C175="","",_xll.ciqfunctions.udf.CIQ($B$6, IF($B$5="CDS","IQ_CDS_MID","IQ_CLOSEPRICE"), $C175))</f>
        <v/>
      </c>
    </row>
    <row r="176" spans="4:4" x14ac:dyDescent="0.35">
      <c r="D176" s="8" t="str">
        <f>IF(C176="","",_xll.ciqfunctions.udf.CIQ($B$6, IF($B$5="CDS","IQ_CDS_MID","IQ_CLOSEPRICE"), $C176))</f>
        <v/>
      </c>
    </row>
    <row r="177" spans="4:4" x14ac:dyDescent="0.35">
      <c r="D177" s="8" t="str">
        <f>IF(C177="","",_xll.ciqfunctions.udf.CIQ($B$6, IF($B$5="CDS","IQ_CDS_MID","IQ_CLOSEPRICE"), $C177))</f>
        <v/>
      </c>
    </row>
    <row r="178" spans="4:4" x14ac:dyDescent="0.35">
      <c r="D178" s="8" t="str">
        <f>IF(C178="","",_xll.ciqfunctions.udf.CIQ($B$6, IF($B$5="CDS","IQ_CDS_MID","IQ_CLOSEPRICE"), $C178))</f>
        <v/>
      </c>
    </row>
    <row r="179" spans="4:4" x14ac:dyDescent="0.35">
      <c r="D179" s="8" t="str">
        <f>IF(C179="","",_xll.ciqfunctions.udf.CIQ($B$6, IF($B$5="CDS","IQ_CDS_MID","IQ_CLOSEPRICE"), $C179))</f>
        <v/>
      </c>
    </row>
    <row r="180" spans="4:4" x14ac:dyDescent="0.35">
      <c r="D180" s="8" t="str">
        <f>IF(C180="","",_xll.ciqfunctions.udf.CIQ($B$6, IF($B$5="CDS","IQ_CDS_MID","IQ_CLOSEPRICE"), $C180))</f>
        <v/>
      </c>
    </row>
    <row r="181" spans="4:4" x14ac:dyDescent="0.35">
      <c r="D181" s="8" t="str">
        <f>IF(C181="","",_xll.ciqfunctions.udf.CIQ($B$6, IF($B$5="CDS","IQ_CDS_MID","IQ_CLOSEPRICE"), $C181))</f>
        <v/>
      </c>
    </row>
    <row r="182" spans="4:4" x14ac:dyDescent="0.35">
      <c r="D182" s="8" t="str">
        <f>IF(C182="","",_xll.ciqfunctions.udf.CIQ($B$6, IF($B$5="CDS","IQ_CDS_MID","IQ_CLOSEPRICE"), $C182))</f>
        <v/>
      </c>
    </row>
    <row r="183" spans="4:4" x14ac:dyDescent="0.35">
      <c r="D183" s="8" t="str">
        <f>IF(C183="","",_xll.ciqfunctions.udf.CIQ($B$6, IF($B$5="CDS","IQ_CDS_MID","IQ_CLOSEPRICE"), $C183))</f>
        <v/>
      </c>
    </row>
    <row r="184" spans="4:4" x14ac:dyDescent="0.35">
      <c r="D184" s="8" t="str">
        <f>IF(C184="","",_xll.ciqfunctions.udf.CIQ($B$6, IF($B$5="CDS","IQ_CDS_MID","IQ_CLOSEPRICE"), $C184))</f>
        <v/>
      </c>
    </row>
    <row r="185" spans="4:4" x14ac:dyDescent="0.35">
      <c r="D185" s="8" t="str">
        <f>IF(C185="","",_xll.ciqfunctions.udf.CIQ($B$6, IF($B$5="CDS","IQ_CDS_MID","IQ_CLOSEPRICE"), $C185))</f>
        <v/>
      </c>
    </row>
    <row r="186" spans="4:4" x14ac:dyDescent="0.35">
      <c r="D186" s="8" t="str">
        <f>IF(C186="","",_xll.ciqfunctions.udf.CIQ($B$6, IF($B$5="CDS","IQ_CDS_MID","IQ_CLOSEPRICE"), $C186))</f>
        <v/>
      </c>
    </row>
    <row r="187" spans="4:4" x14ac:dyDescent="0.35">
      <c r="D187" s="8" t="str">
        <f>IF(C187="","",_xll.ciqfunctions.udf.CIQ($B$6, IF($B$5="CDS","IQ_CDS_MID","IQ_CLOSEPRICE"), $C187))</f>
        <v/>
      </c>
    </row>
    <row r="188" spans="4:4" x14ac:dyDescent="0.35">
      <c r="D188" s="8" t="str">
        <f>IF(C188="","",_xll.ciqfunctions.udf.CIQ($B$6, IF($B$5="CDS","IQ_CDS_MID","IQ_CLOSEPRICE"), $C188))</f>
        <v/>
      </c>
    </row>
    <row r="189" spans="4:4" x14ac:dyDescent="0.35">
      <c r="D189" s="8" t="str">
        <f>IF(C189="","",_xll.ciqfunctions.udf.CIQ($B$6, IF($B$5="CDS","IQ_CDS_MID","IQ_CLOSEPRICE"), $C189))</f>
        <v/>
      </c>
    </row>
    <row r="190" spans="4:4" x14ac:dyDescent="0.35">
      <c r="D190" s="8" t="str">
        <f>IF(C190="","",_xll.ciqfunctions.udf.CIQ($B$6, IF($B$5="CDS","IQ_CDS_MID","IQ_CLOSEPRICE"), $C190))</f>
        <v/>
      </c>
    </row>
    <row r="191" spans="4:4" x14ac:dyDescent="0.35">
      <c r="D191" s="8" t="str">
        <f>IF(C191="","",_xll.ciqfunctions.udf.CIQ($B$6, IF($B$5="CDS","IQ_CDS_MID","IQ_CLOSEPRICE"), $C191))</f>
        <v/>
      </c>
    </row>
    <row r="192" spans="4:4" x14ac:dyDescent="0.35">
      <c r="D192" s="8" t="str">
        <f>IF(C192="","",_xll.ciqfunctions.udf.CIQ($B$6, IF($B$5="CDS","IQ_CDS_MID","IQ_CLOSEPRICE"), $C192))</f>
        <v/>
      </c>
    </row>
    <row r="193" spans="4:4" x14ac:dyDescent="0.35">
      <c r="D193" s="8" t="str">
        <f>IF(C193="","",_xll.ciqfunctions.udf.CIQ($B$6, IF($B$5="CDS","IQ_CDS_MID","IQ_CLOSEPRICE"), $C193))</f>
        <v/>
      </c>
    </row>
    <row r="194" spans="4:4" x14ac:dyDescent="0.35">
      <c r="D194" s="8" t="str">
        <f>IF(C194="","",_xll.ciqfunctions.udf.CIQ($B$6, IF($B$5="CDS","IQ_CDS_MID","IQ_CLOSEPRICE"), $C194))</f>
        <v/>
      </c>
    </row>
    <row r="195" spans="4:4" x14ac:dyDescent="0.35">
      <c r="D195" s="8" t="str">
        <f>IF(C195="","",_xll.ciqfunctions.udf.CIQ($B$6, IF($B$5="CDS","IQ_CDS_MID","IQ_CLOSEPRICE"), $C195))</f>
        <v/>
      </c>
    </row>
    <row r="196" spans="4:4" x14ac:dyDescent="0.35">
      <c r="D196" s="8" t="str">
        <f>IF(C196="","",_xll.ciqfunctions.udf.CIQ($B$6, IF($B$5="CDS","IQ_CDS_MID","IQ_CLOSEPRICE"), $C196))</f>
        <v/>
      </c>
    </row>
    <row r="197" spans="4:4" x14ac:dyDescent="0.35">
      <c r="D197" s="8" t="str">
        <f>IF(C197="","",_xll.ciqfunctions.udf.CIQ($B$6, IF($B$5="CDS","IQ_CDS_MID","IQ_CLOSEPRICE"), $C197))</f>
        <v/>
      </c>
    </row>
    <row r="198" spans="4:4" x14ac:dyDescent="0.35">
      <c r="D198" s="8" t="str">
        <f>IF(C198="","",_xll.ciqfunctions.udf.CIQ($B$6, IF($B$5="CDS","IQ_CDS_MID","IQ_CLOSEPRICE"), $C198))</f>
        <v/>
      </c>
    </row>
    <row r="199" spans="4:4" x14ac:dyDescent="0.35">
      <c r="D199" s="8" t="str">
        <f>IF(C199="","",_xll.ciqfunctions.udf.CIQ($B$6, IF($B$5="CDS","IQ_CDS_MID","IQ_CLOSEPRICE"), $C199))</f>
        <v/>
      </c>
    </row>
    <row r="200" spans="4:4" x14ac:dyDescent="0.35">
      <c r="D200" s="8" t="str">
        <f>IF(C200="","",_xll.ciqfunctions.udf.CIQ($B$6, IF($B$5="CDS","IQ_CDS_MID","IQ_CLOSEPRICE"), $C200))</f>
        <v/>
      </c>
    </row>
    <row r="201" spans="4:4" x14ac:dyDescent="0.35">
      <c r="D201" s="8" t="str">
        <f>IF(C201="","",_xll.ciqfunctions.udf.CIQ($B$6, IF($B$5="CDS","IQ_CDS_MID","IQ_CLOSEPRICE"), $C201))</f>
        <v/>
      </c>
    </row>
    <row r="202" spans="4:4" x14ac:dyDescent="0.35">
      <c r="D202" s="8" t="str">
        <f>IF(C202="","",_xll.ciqfunctions.udf.CIQ($B$6, IF($B$5="CDS","IQ_CDS_MID","IQ_CLOSEPRICE"), $C202))</f>
        <v/>
      </c>
    </row>
    <row r="203" spans="4:4" x14ac:dyDescent="0.35">
      <c r="D203" s="8" t="str">
        <f>IF(C203="","",_xll.ciqfunctions.udf.CIQ($B$6, IF($B$5="CDS","IQ_CDS_MID","IQ_CLOSEPRICE"), $C203))</f>
        <v/>
      </c>
    </row>
    <row r="204" spans="4:4" x14ac:dyDescent="0.35">
      <c r="D204" s="8" t="str">
        <f>IF(C204="","",_xll.ciqfunctions.udf.CIQ($B$6, IF($B$5="CDS","IQ_CDS_MID","IQ_CLOSEPRICE"), $C204))</f>
        <v/>
      </c>
    </row>
    <row r="205" spans="4:4" x14ac:dyDescent="0.35">
      <c r="D205" s="8" t="str">
        <f>IF(C205="","",_xll.ciqfunctions.udf.CIQ($B$6, IF($B$5="CDS","IQ_CDS_MID","IQ_CLOSEPRICE"), $C205))</f>
        <v/>
      </c>
    </row>
    <row r="206" spans="4:4" x14ac:dyDescent="0.35">
      <c r="D206" s="8" t="str">
        <f>IF(C206="","",_xll.ciqfunctions.udf.CIQ($B$6, IF($B$5="CDS","IQ_CDS_MID","IQ_CLOSEPRICE"), $C206))</f>
        <v/>
      </c>
    </row>
    <row r="207" spans="4:4" x14ac:dyDescent="0.35">
      <c r="D207" s="8" t="str">
        <f>IF(C207="","",_xll.ciqfunctions.udf.CIQ($B$6, IF($B$5="CDS","IQ_CDS_MID","IQ_CLOSEPRICE"), $C207))</f>
        <v/>
      </c>
    </row>
    <row r="208" spans="4:4" x14ac:dyDescent="0.35">
      <c r="D208" s="8" t="str">
        <f>IF(C208="","",_xll.ciqfunctions.udf.CIQ($B$6, IF($B$5="CDS","IQ_CDS_MID","IQ_CLOSEPRICE"), $C208))</f>
        <v/>
      </c>
    </row>
    <row r="209" spans="4:4" x14ac:dyDescent="0.35">
      <c r="D209" s="8" t="str">
        <f>IF(C209="","",_xll.ciqfunctions.udf.CIQ($B$6, IF($B$5="CDS","IQ_CDS_MID","IQ_CLOSEPRICE"), $C209))</f>
        <v/>
      </c>
    </row>
    <row r="210" spans="4:4" x14ac:dyDescent="0.35">
      <c r="D210" s="8" t="str">
        <f>IF(C210="","",_xll.ciqfunctions.udf.CIQ($B$6, IF($B$5="CDS","IQ_CDS_MID","IQ_CLOSEPRICE"), $C210))</f>
        <v/>
      </c>
    </row>
    <row r="211" spans="4:4" x14ac:dyDescent="0.35">
      <c r="D211" s="8" t="str">
        <f>IF(C211="","",_xll.ciqfunctions.udf.CIQ($B$6, IF($B$5="CDS","IQ_CDS_MID","IQ_CLOSEPRICE"), $C211))</f>
        <v/>
      </c>
    </row>
    <row r="212" spans="4:4" x14ac:dyDescent="0.35">
      <c r="D212" s="8" t="str">
        <f>IF(C212="","",_xll.ciqfunctions.udf.CIQ($B$6, IF($B$5="CDS","IQ_CDS_MID","IQ_CLOSEPRICE"), $C212))</f>
        <v/>
      </c>
    </row>
    <row r="213" spans="4:4" x14ac:dyDescent="0.35">
      <c r="D213" s="8" t="str">
        <f>IF(C213="","",_xll.ciqfunctions.udf.CIQ($B$6, IF($B$5="CDS","IQ_CDS_MID","IQ_CLOSEPRICE"), $C213))</f>
        <v/>
      </c>
    </row>
    <row r="214" spans="4:4" x14ac:dyDescent="0.35">
      <c r="D214" s="8" t="str">
        <f>IF(C214="","",_xll.ciqfunctions.udf.CIQ($B$6, IF($B$5="CDS","IQ_CDS_MID","IQ_CLOSEPRICE"), $C214))</f>
        <v/>
      </c>
    </row>
    <row r="215" spans="4:4" x14ac:dyDescent="0.35">
      <c r="D215" s="8" t="str">
        <f>IF(C215="","",_xll.ciqfunctions.udf.CIQ($B$6, IF($B$5="CDS","IQ_CDS_MID","IQ_CLOSEPRICE"), $C215))</f>
        <v/>
      </c>
    </row>
    <row r="216" spans="4:4" x14ac:dyDescent="0.35">
      <c r="D216" s="8" t="str">
        <f>IF(C216="","",_xll.ciqfunctions.udf.CIQ($B$6, IF($B$5="CDS","IQ_CDS_MID","IQ_CLOSEPRICE"), $C216))</f>
        <v/>
      </c>
    </row>
    <row r="217" spans="4:4" x14ac:dyDescent="0.35">
      <c r="D217" s="8" t="str">
        <f>IF(C217="","",_xll.ciqfunctions.udf.CIQ($B$6, IF($B$5="CDS","IQ_CDS_MID","IQ_CLOSEPRICE"), $C217))</f>
        <v/>
      </c>
    </row>
    <row r="218" spans="4:4" x14ac:dyDescent="0.35">
      <c r="D218" s="8" t="str">
        <f>IF(C218="","",_xll.ciqfunctions.udf.CIQ($B$6, IF($B$5="CDS","IQ_CDS_MID","IQ_CLOSEPRICE"), $C218))</f>
        <v/>
      </c>
    </row>
    <row r="219" spans="4:4" x14ac:dyDescent="0.35">
      <c r="D219" s="8" t="str">
        <f>IF(C219="","",_xll.ciqfunctions.udf.CIQ($B$6, IF($B$5="CDS","IQ_CDS_MID","IQ_CLOSEPRICE"), $C219))</f>
        <v/>
      </c>
    </row>
    <row r="220" spans="4:4" x14ac:dyDescent="0.35">
      <c r="D220" s="8" t="str">
        <f>IF(C220="","",_xll.ciqfunctions.udf.CIQ($B$6, IF($B$5="CDS","IQ_CDS_MID","IQ_CLOSEPRICE"), $C220))</f>
        <v/>
      </c>
    </row>
    <row r="221" spans="4:4" x14ac:dyDescent="0.35">
      <c r="D221" s="8" t="str">
        <f>IF(C221="","",_xll.ciqfunctions.udf.CIQ($B$6, IF($B$5="CDS","IQ_CDS_MID","IQ_CLOSEPRICE"), $C221))</f>
        <v/>
      </c>
    </row>
    <row r="222" spans="4:4" x14ac:dyDescent="0.35">
      <c r="D222" s="8" t="str">
        <f>IF(C222="","",_xll.ciqfunctions.udf.CIQ($B$6, IF($B$5="CDS","IQ_CDS_MID","IQ_CLOSEPRICE"), $C222))</f>
        <v/>
      </c>
    </row>
    <row r="223" spans="4:4" x14ac:dyDescent="0.35">
      <c r="D223" s="8" t="str">
        <f>IF(C223="","",_xll.ciqfunctions.udf.CIQ($B$6, IF($B$5="CDS","IQ_CDS_MID","IQ_CLOSEPRICE"), $C223))</f>
        <v/>
      </c>
    </row>
    <row r="224" spans="4:4" x14ac:dyDescent="0.35">
      <c r="D224" s="8" t="str">
        <f>IF(C224="","",_xll.ciqfunctions.udf.CIQ($B$6, IF($B$5="CDS","IQ_CDS_MID","IQ_CLOSEPRICE"), $C224))</f>
        <v/>
      </c>
    </row>
    <row r="225" spans="4:4" x14ac:dyDescent="0.35">
      <c r="D225" s="8" t="str">
        <f>IF(C225="","",_xll.ciqfunctions.udf.CIQ($B$6, IF($B$5="CDS","IQ_CDS_MID","IQ_CLOSEPRICE"), $C225))</f>
        <v/>
      </c>
    </row>
    <row r="226" spans="4:4" x14ac:dyDescent="0.35">
      <c r="D226" s="8" t="str">
        <f>IF(C226="","",_xll.ciqfunctions.udf.CIQ($B$6, IF($B$5="CDS","IQ_CDS_MID","IQ_CLOSEPRICE"), $C226))</f>
        <v/>
      </c>
    </row>
    <row r="227" spans="4:4" x14ac:dyDescent="0.35">
      <c r="D227" s="8" t="str">
        <f>IF(C227="","",_xll.ciqfunctions.udf.CIQ($B$6, IF($B$5="CDS","IQ_CDS_MID","IQ_CLOSEPRICE"), $C227))</f>
        <v/>
      </c>
    </row>
    <row r="228" spans="4:4" x14ac:dyDescent="0.35">
      <c r="D228" s="8" t="str">
        <f>IF(C228="","",_xll.ciqfunctions.udf.CIQ($B$6, IF($B$5="CDS","IQ_CDS_MID","IQ_CLOSEPRICE"), $C228))</f>
        <v/>
      </c>
    </row>
    <row r="229" spans="4:4" x14ac:dyDescent="0.35">
      <c r="D229" s="8" t="str">
        <f>IF(C229="","",_xll.ciqfunctions.udf.CIQ($B$6, IF($B$5="CDS","IQ_CDS_MID","IQ_CLOSEPRICE"), $C229))</f>
        <v/>
      </c>
    </row>
    <row r="230" spans="4:4" x14ac:dyDescent="0.35">
      <c r="D230" s="8" t="str">
        <f>IF(C230="","",_xll.ciqfunctions.udf.CIQ($B$6, IF($B$5="CDS","IQ_CDS_MID","IQ_CLOSEPRICE"), $C230))</f>
        <v/>
      </c>
    </row>
    <row r="231" spans="4:4" x14ac:dyDescent="0.35">
      <c r="D231" s="8" t="str">
        <f>IF(C231="","",_xll.ciqfunctions.udf.CIQ($B$6, IF($B$5="CDS","IQ_CDS_MID","IQ_CLOSEPRICE"), $C231))</f>
        <v/>
      </c>
    </row>
    <row r="232" spans="4:4" x14ac:dyDescent="0.35">
      <c r="D232" s="8" t="str">
        <f>IF(C232="","",_xll.ciqfunctions.udf.CIQ($B$6, IF($B$5="CDS","IQ_CDS_MID","IQ_CLOSEPRICE"), $C232))</f>
        <v/>
      </c>
    </row>
    <row r="233" spans="4:4" x14ac:dyDescent="0.35">
      <c r="D233" s="8" t="str">
        <f>IF(C233="","",_xll.ciqfunctions.udf.CIQ($B$6, IF($B$5="CDS","IQ_CDS_MID","IQ_CLOSEPRICE"), $C233))</f>
        <v/>
      </c>
    </row>
    <row r="234" spans="4:4" x14ac:dyDescent="0.35">
      <c r="D234" s="8" t="str">
        <f>IF(C234="","",_xll.ciqfunctions.udf.CIQ($B$6, IF($B$5="CDS","IQ_CDS_MID","IQ_CLOSEPRICE"), $C234))</f>
        <v/>
      </c>
    </row>
    <row r="235" spans="4:4" x14ac:dyDescent="0.35">
      <c r="D235" s="8" t="str">
        <f>IF(C235="","",_xll.ciqfunctions.udf.CIQ($B$6, IF($B$5="CDS","IQ_CDS_MID","IQ_CLOSEPRICE"), $C235))</f>
        <v/>
      </c>
    </row>
    <row r="236" spans="4:4" x14ac:dyDescent="0.35">
      <c r="D236" s="8" t="str">
        <f>IF(C236="","",_xll.ciqfunctions.udf.CIQ($B$6, IF($B$5="CDS","IQ_CDS_MID","IQ_CLOSEPRICE"), $C236))</f>
        <v/>
      </c>
    </row>
    <row r="237" spans="4:4" x14ac:dyDescent="0.35">
      <c r="D237" s="8" t="str">
        <f>IF(C237="","",_xll.ciqfunctions.udf.CIQ($B$6, IF($B$5="CDS","IQ_CDS_MID","IQ_CLOSEPRICE"), $C237))</f>
        <v/>
      </c>
    </row>
    <row r="238" spans="4:4" x14ac:dyDescent="0.35">
      <c r="D238" s="8" t="str">
        <f>IF(C238="","",_xll.ciqfunctions.udf.CIQ($B$6, IF($B$5="CDS","IQ_CDS_MID","IQ_CLOSEPRICE"), $C238))</f>
        <v/>
      </c>
    </row>
    <row r="239" spans="4:4" x14ac:dyDescent="0.35">
      <c r="D239" s="8" t="str">
        <f>IF(C239="","",_xll.ciqfunctions.udf.CIQ($B$6, IF($B$5="CDS","IQ_CDS_MID","IQ_CLOSEPRICE"), $C239))</f>
        <v/>
      </c>
    </row>
    <row r="240" spans="4:4" x14ac:dyDescent="0.35">
      <c r="D240" s="8" t="str">
        <f>IF(C240="","",_xll.ciqfunctions.udf.CIQ($B$6, IF($B$5="CDS","IQ_CDS_MID","IQ_CLOSEPRICE"), $C240))</f>
        <v/>
      </c>
    </row>
    <row r="241" spans="4:4" x14ac:dyDescent="0.35">
      <c r="D241" s="8" t="str">
        <f>IF(C241="","",_xll.ciqfunctions.udf.CIQ($B$6, IF($B$5="CDS","IQ_CDS_MID","IQ_CLOSEPRICE"), $C241))</f>
        <v/>
      </c>
    </row>
    <row r="242" spans="4:4" x14ac:dyDescent="0.35">
      <c r="D242" s="8" t="str">
        <f>IF(C242="","",_xll.ciqfunctions.udf.CIQ($B$6, IF($B$5="CDS","IQ_CDS_MID","IQ_CLOSEPRICE"), $C242))</f>
        <v/>
      </c>
    </row>
    <row r="243" spans="4:4" x14ac:dyDescent="0.35">
      <c r="D243" s="8" t="str">
        <f>IF(C243="","",_xll.ciqfunctions.udf.CIQ($B$6, IF($B$5="CDS","IQ_CDS_MID","IQ_CLOSEPRICE"), $C243))</f>
        <v/>
      </c>
    </row>
    <row r="244" spans="4:4" x14ac:dyDescent="0.35">
      <c r="D244" s="8" t="str">
        <f>IF(C244="","",_xll.ciqfunctions.udf.CIQ($B$6, IF($B$5="CDS","IQ_CDS_MID","IQ_CLOSEPRICE"), $C244))</f>
        <v/>
      </c>
    </row>
    <row r="245" spans="4:4" x14ac:dyDescent="0.35">
      <c r="D245" s="8" t="str">
        <f>IF(C245="","",_xll.ciqfunctions.udf.CIQ($B$6, IF($B$5="CDS","IQ_CDS_MID","IQ_CLOSEPRICE"), $C245))</f>
        <v/>
      </c>
    </row>
    <row r="246" spans="4:4" x14ac:dyDescent="0.35">
      <c r="D246" s="8" t="str">
        <f>IF(C246="","",_xll.ciqfunctions.udf.CIQ($B$6, IF($B$5="CDS","IQ_CDS_MID","IQ_CLOSEPRICE"), $C246))</f>
        <v/>
      </c>
    </row>
    <row r="247" spans="4:4" x14ac:dyDescent="0.35">
      <c r="D247" s="8" t="str">
        <f>IF(C247="","",_xll.ciqfunctions.udf.CIQ($B$6, IF($B$5="CDS","IQ_CDS_MID","IQ_CLOSEPRICE"), $C247))</f>
        <v/>
      </c>
    </row>
    <row r="248" spans="4:4" x14ac:dyDescent="0.35">
      <c r="D248" s="8" t="str">
        <f>IF(C248="","",_xll.ciqfunctions.udf.CIQ($B$6, IF($B$5="CDS","IQ_CDS_MID","IQ_CLOSEPRICE"), $C248))</f>
        <v/>
      </c>
    </row>
    <row r="249" spans="4:4" x14ac:dyDescent="0.35">
      <c r="D249" s="8" t="str">
        <f>IF(C249="","",_xll.ciqfunctions.udf.CIQ($B$6, IF($B$5="CDS","IQ_CDS_MID","IQ_CLOSEPRICE"), $C249))</f>
        <v/>
      </c>
    </row>
    <row r="250" spans="4:4" x14ac:dyDescent="0.35">
      <c r="D250" s="8" t="str">
        <f>IF(C250="","",_xll.ciqfunctions.udf.CIQ($B$6, IF($B$5="CDS","IQ_CDS_MID","IQ_CLOSEPRICE"), $C250))</f>
        <v/>
      </c>
    </row>
    <row r="251" spans="4:4" x14ac:dyDescent="0.35">
      <c r="D251" s="8" t="str">
        <f>IF(C251="","",_xll.ciqfunctions.udf.CIQ($B$6, IF($B$5="CDS","IQ_CDS_MID","IQ_CLOSEPRICE"), $C251))</f>
        <v/>
      </c>
    </row>
    <row r="252" spans="4:4" x14ac:dyDescent="0.35">
      <c r="D252" s="8" t="str">
        <f>IF(C252="","",_xll.ciqfunctions.udf.CIQ($B$6, IF($B$5="CDS","IQ_CDS_MID","IQ_CLOSEPRICE"), $C252))</f>
        <v/>
      </c>
    </row>
    <row r="253" spans="4:4" x14ac:dyDescent="0.35">
      <c r="D253" s="8" t="str">
        <f>IF(C253="","",_xll.ciqfunctions.udf.CIQ($B$6, IF($B$5="CDS","IQ_CDS_MID","IQ_CLOSEPRICE"), $C253))</f>
        <v/>
      </c>
    </row>
    <row r="254" spans="4:4" x14ac:dyDescent="0.35">
      <c r="D254" s="8" t="str">
        <f>IF(C254="","",_xll.ciqfunctions.udf.CIQ($B$6, IF($B$5="CDS","IQ_CDS_MID","IQ_CLOSEPRICE"), $C254))</f>
        <v/>
      </c>
    </row>
    <row r="255" spans="4:4" x14ac:dyDescent="0.35">
      <c r="D255" s="8" t="str">
        <f>IF(C255="","",_xll.ciqfunctions.udf.CIQ($B$6, IF($B$5="CDS","IQ_CDS_MID","IQ_CLOSEPRICE"), $C255))</f>
        <v/>
      </c>
    </row>
    <row r="256" spans="4:4" x14ac:dyDescent="0.35">
      <c r="D256" s="8" t="str">
        <f>IF(C256="","",_xll.ciqfunctions.udf.CIQ($B$6, IF($B$5="CDS","IQ_CDS_MID","IQ_CLOSEPRICE"), $C256))</f>
        <v/>
      </c>
    </row>
    <row r="257" spans="4:4" x14ac:dyDescent="0.35">
      <c r="D257" s="8" t="str">
        <f>IF(C257="","",_xll.ciqfunctions.udf.CIQ($B$6, IF($B$5="CDS","IQ_CDS_MID","IQ_CLOSEPRICE"), $C257))</f>
        <v/>
      </c>
    </row>
    <row r="258" spans="4:4" x14ac:dyDescent="0.35">
      <c r="D258" s="8" t="str">
        <f>IF(C258="","",_xll.ciqfunctions.udf.CIQ($B$6, IF($B$5="CDS","IQ_CDS_MID","IQ_CLOSEPRICE"), $C258))</f>
        <v/>
      </c>
    </row>
    <row r="259" spans="4:4" x14ac:dyDescent="0.35">
      <c r="D259" s="8" t="str">
        <f>IF(C259="","",_xll.ciqfunctions.udf.CIQ($B$6, IF($B$5="CDS","IQ_CDS_MID","IQ_CLOSEPRICE"), $C259))</f>
        <v/>
      </c>
    </row>
    <row r="260" spans="4:4" x14ac:dyDescent="0.35">
      <c r="D260" s="8" t="str">
        <f>IF(C260="","",_xll.ciqfunctions.udf.CIQ($B$6, IF($B$5="CDS","IQ_CDS_MID","IQ_CLOSEPRICE"), $C260))</f>
        <v/>
      </c>
    </row>
    <row r="261" spans="4:4" x14ac:dyDescent="0.35">
      <c r="D261" s="8" t="str">
        <f>IF(C261="","",_xll.ciqfunctions.udf.CIQ($B$6, IF($B$5="CDS","IQ_CDS_MID","IQ_CLOSEPRICE"), $C261))</f>
        <v/>
      </c>
    </row>
    <row r="262" spans="4:4" x14ac:dyDescent="0.35">
      <c r="D262" s="8" t="str">
        <f>IF(C262="","",_xll.ciqfunctions.udf.CIQ($B$6, IF($B$5="CDS","IQ_CDS_MID","IQ_CLOSEPRICE"), $C262))</f>
        <v/>
      </c>
    </row>
    <row r="263" spans="4:4" x14ac:dyDescent="0.35">
      <c r="D263" s="8" t="str">
        <f>IF(C263="","",_xll.ciqfunctions.udf.CIQ($B$6, IF($B$5="CDS","IQ_CDS_MID","IQ_CLOSEPRICE"), $C263))</f>
        <v/>
      </c>
    </row>
    <row r="264" spans="4:4" x14ac:dyDescent="0.35">
      <c r="D264" s="8" t="str">
        <f>IF(C264="","",_xll.ciqfunctions.udf.CIQ($B$6, IF($B$5="CDS","IQ_CDS_MID","IQ_CLOSEPRICE"), $C264))</f>
        <v/>
      </c>
    </row>
    <row r="265" spans="4:4" x14ac:dyDescent="0.35">
      <c r="D265" s="8" t="str">
        <f>IF(C265="","",_xll.ciqfunctions.udf.CIQ($B$6, IF($B$5="CDS","IQ_CDS_MID","IQ_CLOSEPRICE"), $C265))</f>
        <v/>
      </c>
    </row>
    <row r="266" spans="4:4" x14ac:dyDescent="0.35">
      <c r="D266" s="8" t="str">
        <f>IF(C266="","",_xll.ciqfunctions.udf.CIQ($B$6, IF($B$5="CDS","IQ_CDS_MID","IQ_CLOSEPRICE"), $C266))</f>
        <v/>
      </c>
    </row>
    <row r="267" spans="4:4" x14ac:dyDescent="0.35">
      <c r="D267" s="8" t="str">
        <f>IF(C267="","",_xll.ciqfunctions.udf.CIQ($B$6, IF($B$5="CDS","IQ_CDS_MID","IQ_CLOSEPRICE"), $C267))</f>
        <v/>
      </c>
    </row>
    <row r="268" spans="4:4" x14ac:dyDescent="0.35">
      <c r="D268" s="8" t="str">
        <f>IF(C268="","",_xll.ciqfunctions.udf.CIQ($B$6, IF($B$5="CDS","IQ_CDS_MID","IQ_CLOSEPRICE"), $C268))</f>
        <v/>
      </c>
    </row>
    <row r="269" spans="4:4" x14ac:dyDescent="0.35">
      <c r="D269" s="8" t="str">
        <f>IF(C269="","",_xll.ciqfunctions.udf.CIQ($B$6, IF($B$5="CDS","IQ_CDS_MID","IQ_CLOSEPRICE"), $C269))</f>
        <v/>
      </c>
    </row>
    <row r="270" spans="4:4" x14ac:dyDescent="0.35">
      <c r="D270" s="8" t="str">
        <f>IF(C270="","",_xll.ciqfunctions.udf.CIQ($B$6, IF($B$5="CDS","IQ_CDS_MID","IQ_CLOSEPRICE"), $C270))</f>
        <v/>
      </c>
    </row>
    <row r="271" spans="4:4" x14ac:dyDescent="0.35">
      <c r="D271" s="8" t="str">
        <f>IF(C271="","",_xll.ciqfunctions.udf.CIQ($B$6, IF($B$5="CDS","IQ_CDS_MID","IQ_CLOSEPRICE"), $C271))</f>
        <v/>
      </c>
    </row>
    <row r="272" spans="4:4" x14ac:dyDescent="0.35">
      <c r="D272" s="8" t="str">
        <f>IF(C272="","",_xll.ciqfunctions.udf.CIQ($B$6, IF($B$5="CDS","IQ_CDS_MID","IQ_CLOSEPRICE"), $C272))</f>
        <v/>
      </c>
    </row>
    <row r="273" spans="4:4" x14ac:dyDescent="0.35">
      <c r="D273" s="8" t="str">
        <f>IF(C273="","",_xll.ciqfunctions.udf.CIQ($B$6, IF($B$5="CDS","IQ_CDS_MID","IQ_CLOSEPRICE"), $C273))</f>
        <v/>
      </c>
    </row>
    <row r="274" spans="4:4" x14ac:dyDescent="0.35">
      <c r="D274" s="8" t="str">
        <f>IF(C274="","",_xll.ciqfunctions.udf.CIQ($B$6, IF($B$5="CDS","IQ_CDS_MID","IQ_CLOSEPRICE"), $C274))</f>
        <v/>
      </c>
    </row>
    <row r="275" spans="4:4" x14ac:dyDescent="0.35">
      <c r="D275" s="8" t="str">
        <f>IF(C275="","",_xll.ciqfunctions.udf.CIQ($B$6, IF($B$5="CDS","IQ_CDS_MID","IQ_CLOSEPRICE"), $C275))</f>
        <v/>
      </c>
    </row>
    <row r="276" spans="4:4" x14ac:dyDescent="0.35">
      <c r="D276" s="8" t="str">
        <f>IF(C276="","",_xll.ciqfunctions.udf.CIQ($B$6, IF($B$5="CDS","IQ_CDS_MID","IQ_CLOSEPRICE"), $C276))</f>
        <v/>
      </c>
    </row>
    <row r="277" spans="4:4" x14ac:dyDescent="0.35">
      <c r="D277" s="8" t="str">
        <f>IF(C277="","",_xll.ciqfunctions.udf.CIQ($B$6, IF($B$5="CDS","IQ_CDS_MID","IQ_CLOSEPRICE"), $C277))</f>
        <v/>
      </c>
    </row>
    <row r="278" spans="4:4" x14ac:dyDescent="0.35">
      <c r="D278" s="8" t="str">
        <f>IF(C278="","",_xll.ciqfunctions.udf.CIQ($B$6, IF($B$5="CDS","IQ_CDS_MID","IQ_CLOSEPRICE"), $C278))</f>
        <v/>
      </c>
    </row>
    <row r="279" spans="4:4" x14ac:dyDescent="0.35">
      <c r="D279" s="8" t="str">
        <f>IF(C279="","",_xll.ciqfunctions.udf.CIQ($B$6, IF($B$5="CDS","IQ_CDS_MID","IQ_CLOSEPRICE"), $C279))</f>
        <v/>
      </c>
    </row>
    <row r="280" spans="4:4" x14ac:dyDescent="0.35">
      <c r="D280" s="8" t="str">
        <f>IF(C280="","",_xll.ciqfunctions.udf.CIQ($B$6, IF($B$5="CDS","IQ_CDS_MID","IQ_CLOSEPRICE"), $C280))</f>
        <v/>
      </c>
    </row>
    <row r="281" spans="4:4" x14ac:dyDescent="0.35">
      <c r="D281" s="8" t="str">
        <f>IF(C281="","",_xll.ciqfunctions.udf.CIQ($B$6, IF($B$5="CDS","IQ_CDS_MID","IQ_CLOSEPRICE"), $C281))</f>
        <v/>
      </c>
    </row>
    <row r="282" spans="4:4" x14ac:dyDescent="0.35">
      <c r="D282" s="8" t="str">
        <f>IF(C282="","",_xll.ciqfunctions.udf.CIQ($B$6, IF($B$5="CDS","IQ_CDS_MID","IQ_CLOSEPRICE"), $C282))</f>
        <v/>
      </c>
    </row>
    <row r="283" spans="4:4" x14ac:dyDescent="0.35">
      <c r="D283" s="8" t="str">
        <f>IF(C283="","",_xll.ciqfunctions.udf.CIQ($B$6, IF($B$5="CDS","IQ_CDS_MID","IQ_CLOSEPRICE"), $C283))</f>
        <v/>
      </c>
    </row>
    <row r="284" spans="4:4" x14ac:dyDescent="0.35">
      <c r="D284" s="8" t="str">
        <f>IF(C284="","",_xll.ciqfunctions.udf.CIQ($B$6, IF($B$5="CDS","IQ_CDS_MID","IQ_CLOSEPRICE"), $C284))</f>
        <v/>
      </c>
    </row>
    <row r="285" spans="4:4" x14ac:dyDescent="0.35">
      <c r="D285" s="8" t="str">
        <f>IF(C285="","",_xll.ciqfunctions.udf.CIQ($B$6, IF($B$5="CDS","IQ_CDS_MID","IQ_CLOSEPRICE"), $C285))</f>
        <v/>
      </c>
    </row>
    <row r="286" spans="4:4" x14ac:dyDescent="0.35">
      <c r="D286" s="8" t="str">
        <f>IF(C286="","",_xll.ciqfunctions.udf.CIQ($B$6, IF($B$5="CDS","IQ_CDS_MID","IQ_CLOSEPRICE"), $C286))</f>
        <v/>
      </c>
    </row>
    <row r="287" spans="4:4" x14ac:dyDescent="0.35">
      <c r="D287" s="8" t="str">
        <f>IF(C287="","",_xll.ciqfunctions.udf.CIQ($B$6, IF($B$5="CDS","IQ_CDS_MID","IQ_CLOSEPRICE"), $C287))</f>
        <v/>
      </c>
    </row>
    <row r="288" spans="4:4" x14ac:dyDescent="0.35">
      <c r="D288" s="8" t="str">
        <f>IF(C288="","",_xll.ciqfunctions.udf.CIQ($B$6, IF($B$5="CDS","IQ_CDS_MID","IQ_CLOSEPRICE"), $C288))</f>
        <v/>
      </c>
    </row>
    <row r="289" spans="4:4" x14ac:dyDescent="0.35">
      <c r="D289" s="8" t="str">
        <f>IF(C289="","",_xll.ciqfunctions.udf.CIQ($B$6, IF($B$5="CDS","IQ_CDS_MID","IQ_CLOSEPRICE"), $C289))</f>
        <v/>
      </c>
    </row>
    <row r="290" spans="4:4" x14ac:dyDescent="0.35">
      <c r="D290" s="8" t="str">
        <f>IF(C290="","",_xll.ciqfunctions.udf.CIQ($B$6, IF($B$5="CDS","IQ_CDS_MID","IQ_CLOSEPRICE"), $C290))</f>
        <v/>
      </c>
    </row>
    <row r="291" spans="4:4" x14ac:dyDescent="0.35">
      <c r="D291" s="8" t="str">
        <f>IF(C291="","",_xll.ciqfunctions.udf.CIQ($B$6, IF($B$5="CDS","IQ_CDS_MID","IQ_CLOSEPRICE"), $C291))</f>
        <v/>
      </c>
    </row>
    <row r="292" spans="4:4" x14ac:dyDescent="0.35">
      <c r="D292" s="8" t="str">
        <f>IF(C292="","",_xll.ciqfunctions.udf.CIQ($B$6, IF($B$5="CDS","IQ_CDS_MID","IQ_CLOSEPRICE"), $C292))</f>
        <v/>
      </c>
    </row>
    <row r="293" spans="4:4" x14ac:dyDescent="0.35">
      <c r="D293" s="8" t="str">
        <f>IF(C293="","",_xll.ciqfunctions.udf.CIQ($B$6, IF($B$5="CDS","IQ_CDS_MID","IQ_CLOSEPRICE"), $C293))</f>
        <v/>
      </c>
    </row>
    <row r="294" spans="4:4" x14ac:dyDescent="0.35">
      <c r="D294" s="8" t="str">
        <f>IF(C294="","",_xll.ciqfunctions.udf.CIQ($B$6, IF($B$5="CDS","IQ_CDS_MID","IQ_CLOSEPRICE"), $C294))</f>
        <v/>
      </c>
    </row>
    <row r="295" spans="4:4" x14ac:dyDescent="0.35">
      <c r="D295" s="8" t="str">
        <f>IF(C295="","",_xll.ciqfunctions.udf.CIQ($B$6, IF($B$5="CDS","IQ_CDS_MID","IQ_CLOSEPRICE"), $C295))</f>
        <v/>
      </c>
    </row>
    <row r="296" spans="4:4" x14ac:dyDescent="0.35">
      <c r="D296" s="8" t="str">
        <f>IF(C296="","",_xll.ciqfunctions.udf.CIQ($B$6, IF($B$5="CDS","IQ_CDS_MID","IQ_CLOSEPRICE"), $C296))</f>
        <v/>
      </c>
    </row>
    <row r="297" spans="4:4" x14ac:dyDescent="0.35">
      <c r="D297" s="8" t="str">
        <f>IF(C297="","",_xll.ciqfunctions.udf.CIQ($B$6, IF($B$5="CDS","IQ_CDS_MID","IQ_CLOSEPRICE"), $C297))</f>
        <v/>
      </c>
    </row>
    <row r="298" spans="4:4" x14ac:dyDescent="0.35">
      <c r="D298" s="8" t="str">
        <f>IF(C298="","",_xll.ciqfunctions.udf.CIQ($B$6, IF($B$5="CDS","IQ_CDS_MID","IQ_CLOSEPRICE"), $C298))</f>
        <v/>
      </c>
    </row>
    <row r="299" spans="4:4" x14ac:dyDescent="0.35">
      <c r="D299" s="8" t="str">
        <f>IF(C299="","",_xll.ciqfunctions.udf.CIQ($B$6, IF($B$5="CDS","IQ_CDS_MID","IQ_CLOSEPRICE"), $C299))</f>
        <v/>
      </c>
    </row>
    <row r="300" spans="4:4" x14ac:dyDescent="0.35">
      <c r="D300" s="8" t="str">
        <f>IF(C300="","",_xll.ciqfunctions.udf.CIQ($B$6, IF($B$5="CDS","IQ_CDS_MID","IQ_CLOSEPRICE"), $C300))</f>
        <v/>
      </c>
    </row>
    <row r="301" spans="4:4" x14ac:dyDescent="0.35">
      <c r="D301" s="8" t="str">
        <f>IF(C301="","",_xll.ciqfunctions.udf.CIQ($B$6, IF($B$5="CDS","IQ_CDS_MID","IQ_CLOSEPRICE"), $C301))</f>
        <v/>
      </c>
    </row>
    <row r="302" spans="4:4" x14ac:dyDescent="0.35">
      <c r="D302" s="8" t="str">
        <f>IF(C302="","",_xll.ciqfunctions.udf.CIQ($B$6, IF($B$5="CDS","IQ_CDS_MID","IQ_CLOSEPRICE"), $C302))</f>
        <v/>
      </c>
    </row>
    <row r="303" spans="4:4" x14ac:dyDescent="0.35">
      <c r="D303" s="8" t="str">
        <f>IF(C303="","",_xll.ciqfunctions.udf.CIQ($B$6, IF($B$5="CDS","IQ_CDS_MID","IQ_CLOSEPRICE"), $C303))</f>
        <v/>
      </c>
    </row>
    <row r="304" spans="4:4" x14ac:dyDescent="0.35">
      <c r="D304" s="8" t="str">
        <f>IF(C304="","",_xll.ciqfunctions.udf.CIQ($B$6, IF($B$5="CDS","IQ_CDS_MID","IQ_CLOSEPRICE"), $C304))</f>
        <v/>
      </c>
    </row>
    <row r="305" spans="4:4" x14ac:dyDescent="0.35">
      <c r="D305" s="8" t="str">
        <f>IF(C305="","",_xll.ciqfunctions.udf.CIQ($B$6, IF($B$5="CDS","IQ_CDS_MID","IQ_CLOSEPRICE"), $C305))</f>
        <v/>
      </c>
    </row>
    <row r="306" spans="4:4" x14ac:dyDescent="0.35">
      <c r="D306" s="8" t="str">
        <f>IF(C306="","",_xll.ciqfunctions.udf.CIQ($B$6, IF($B$5="CDS","IQ_CDS_MID","IQ_CLOSEPRICE"), $C306))</f>
        <v/>
      </c>
    </row>
    <row r="307" spans="4:4" x14ac:dyDescent="0.35">
      <c r="D307" s="8" t="str">
        <f>IF(C307="","",_xll.ciqfunctions.udf.CIQ($B$6, IF($B$5="CDS","IQ_CDS_MID","IQ_CLOSEPRICE"), $C307))</f>
        <v/>
      </c>
    </row>
    <row r="308" spans="4:4" x14ac:dyDescent="0.35">
      <c r="D308" s="8" t="str">
        <f>IF(C308="","",_xll.ciqfunctions.udf.CIQ($B$6, IF($B$5="CDS","IQ_CDS_MID","IQ_CLOSEPRICE"), $C308))</f>
        <v/>
      </c>
    </row>
    <row r="309" spans="4:4" x14ac:dyDescent="0.35">
      <c r="D309" s="8" t="str">
        <f>IF(C309="","",_xll.ciqfunctions.udf.CIQ($B$6, IF($B$5="CDS","IQ_CDS_MID","IQ_CLOSEPRICE"), $C309))</f>
        <v/>
      </c>
    </row>
    <row r="310" spans="4:4" x14ac:dyDescent="0.35">
      <c r="D310" s="8" t="str">
        <f>IF(C310="","",_xll.ciqfunctions.udf.CIQ($B$6, IF($B$5="CDS","IQ_CDS_MID","IQ_CLOSEPRICE"), $C310))</f>
        <v/>
      </c>
    </row>
    <row r="311" spans="4:4" x14ac:dyDescent="0.35">
      <c r="D311" s="8" t="str">
        <f>IF(C311="","",_xll.ciqfunctions.udf.CIQ($B$6, IF($B$5="CDS","IQ_CDS_MID","IQ_CLOSEPRICE"), $C311))</f>
        <v/>
      </c>
    </row>
    <row r="312" spans="4:4" x14ac:dyDescent="0.35">
      <c r="D312" s="8" t="str">
        <f>IF(C312="","",_xll.ciqfunctions.udf.CIQ($B$6, IF($B$5="CDS","IQ_CDS_MID","IQ_CLOSEPRICE"), $C312))</f>
        <v/>
      </c>
    </row>
    <row r="313" spans="4:4" x14ac:dyDescent="0.35">
      <c r="D313" s="8" t="str">
        <f>IF(C313="","",_xll.ciqfunctions.udf.CIQ($B$6, IF($B$5="CDS","IQ_CDS_MID","IQ_CLOSEPRICE"), $C313))</f>
        <v/>
      </c>
    </row>
    <row r="314" spans="4:4" x14ac:dyDescent="0.35">
      <c r="D314" s="8" t="str">
        <f>IF(C314="","",_xll.ciqfunctions.udf.CIQ($B$6, IF($B$5="CDS","IQ_CDS_MID","IQ_CLOSEPRICE"), $C314))</f>
        <v/>
      </c>
    </row>
    <row r="315" spans="4:4" x14ac:dyDescent="0.35">
      <c r="D315" s="8" t="str">
        <f>IF(C315="","",_xll.ciqfunctions.udf.CIQ($B$6, IF($B$5="CDS","IQ_CDS_MID","IQ_CLOSEPRICE"), $C315))</f>
        <v/>
      </c>
    </row>
    <row r="316" spans="4:4" x14ac:dyDescent="0.35">
      <c r="D316" s="8" t="str">
        <f>IF(C316="","",_xll.ciqfunctions.udf.CIQ($B$6, IF($B$5="CDS","IQ_CDS_MID","IQ_CLOSEPRICE"), $C316))</f>
        <v/>
      </c>
    </row>
    <row r="317" spans="4:4" x14ac:dyDescent="0.35">
      <c r="D317" s="8" t="str">
        <f>IF(C317="","",_xll.ciqfunctions.udf.CIQ($B$6, IF($B$5="CDS","IQ_CDS_MID","IQ_CLOSEPRICE"), $C317))</f>
        <v/>
      </c>
    </row>
    <row r="318" spans="4:4" x14ac:dyDescent="0.35">
      <c r="D318" s="8" t="str">
        <f>IF(C318="","",_xll.ciqfunctions.udf.CIQ($B$6, IF($B$5="CDS","IQ_CDS_MID","IQ_CLOSEPRICE"), $C318))</f>
        <v/>
      </c>
    </row>
    <row r="319" spans="4:4" x14ac:dyDescent="0.35">
      <c r="D319" s="8" t="str">
        <f>IF(C319="","",_xll.ciqfunctions.udf.CIQ($B$6, IF($B$5="CDS","IQ_CDS_MID","IQ_CLOSEPRICE"), $C319))</f>
        <v/>
      </c>
    </row>
    <row r="320" spans="4:4" x14ac:dyDescent="0.35">
      <c r="D320" s="8" t="str">
        <f>IF(C320="","",_xll.ciqfunctions.udf.CIQ($B$6, IF($B$5="CDS","IQ_CDS_MID","IQ_CLOSEPRICE"), $C320))</f>
        <v/>
      </c>
    </row>
    <row r="321" spans="4:4" x14ac:dyDescent="0.35">
      <c r="D321" s="8" t="str">
        <f>IF(C321="","",_xll.ciqfunctions.udf.CIQ($B$6, IF($B$5="CDS","IQ_CDS_MID","IQ_CLOSEPRICE"), $C321))</f>
        <v/>
      </c>
    </row>
    <row r="322" spans="4:4" x14ac:dyDescent="0.35">
      <c r="D322" s="8" t="str">
        <f>IF(C322="","",_xll.ciqfunctions.udf.CIQ($B$6, IF($B$5="CDS","IQ_CDS_MID","IQ_CLOSEPRICE"), $C322))</f>
        <v/>
      </c>
    </row>
    <row r="323" spans="4:4" x14ac:dyDescent="0.35">
      <c r="D323" s="8" t="str">
        <f>IF(C323="","",_xll.ciqfunctions.udf.CIQ($B$6, IF($B$5="CDS","IQ_CDS_MID","IQ_CLOSEPRICE"), $C323))</f>
        <v/>
      </c>
    </row>
    <row r="324" spans="4:4" x14ac:dyDescent="0.35">
      <c r="D324" s="8" t="str">
        <f>IF(C324="","",_xll.ciqfunctions.udf.CIQ($B$6, IF($B$5="CDS","IQ_CDS_MID","IQ_CLOSEPRICE"), $C324))</f>
        <v/>
      </c>
    </row>
    <row r="325" spans="4:4" x14ac:dyDescent="0.35">
      <c r="D325" s="8" t="str">
        <f>IF(C325="","",_xll.ciqfunctions.udf.CIQ($B$6, IF($B$5="CDS","IQ_CDS_MID","IQ_CLOSEPRICE"), $C325))</f>
        <v/>
      </c>
    </row>
    <row r="326" spans="4:4" x14ac:dyDescent="0.35">
      <c r="D326" s="8" t="str">
        <f>IF(C326="","",_xll.ciqfunctions.udf.CIQ($B$6, IF($B$5="CDS","IQ_CDS_MID","IQ_CLOSEPRICE"), $C326))</f>
        <v/>
      </c>
    </row>
    <row r="327" spans="4:4" x14ac:dyDescent="0.35">
      <c r="D327" s="8" t="str">
        <f>IF(C327="","",_xll.ciqfunctions.udf.CIQ($B$6, IF($B$5="CDS","IQ_CDS_MID","IQ_CLOSEPRICE"), $C327))</f>
        <v/>
      </c>
    </row>
    <row r="328" spans="4:4" x14ac:dyDescent="0.35">
      <c r="D328" s="8" t="str">
        <f>IF(C328="","",_xll.ciqfunctions.udf.CIQ($B$6, IF($B$5="CDS","IQ_CDS_MID","IQ_CLOSEPRICE"), $C328))</f>
        <v/>
      </c>
    </row>
    <row r="329" spans="4:4" x14ac:dyDescent="0.35">
      <c r="D329" s="8" t="str">
        <f>IF(C329="","",_xll.ciqfunctions.udf.CIQ($B$6, IF($B$5="CDS","IQ_CDS_MID","IQ_CLOSEPRICE"), $C329))</f>
        <v/>
      </c>
    </row>
    <row r="330" spans="4:4" x14ac:dyDescent="0.35">
      <c r="D330" s="8" t="str">
        <f>IF(C330="","",_xll.ciqfunctions.udf.CIQ($B$6, IF($B$5="CDS","IQ_CDS_MID","IQ_CLOSEPRICE"), $C330))</f>
        <v/>
      </c>
    </row>
    <row r="331" spans="4:4" x14ac:dyDescent="0.35">
      <c r="D331" s="8" t="str">
        <f>IF(C331="","",_xll.ciqfunctions.udf.CIQ($B$6, IF($B$5="CDS","IQ_CDS_MID","IQ_CLOSEPRICE"), $C331))</f>
        <v/>
      </c>
    </row>
    <row r="332" spans="4:4" x14ac:dyDescent="0.35">
      <c r="D332" s="8" t="str">
        <f>IF(C332="","",_xll.ciqfunctions.udf.CIQ($B$6, IF($B$5="CDS","IQ_CDS_MID","IQ_CLOSEPRICE"), $C332))</f>
        <v/>
      </c>
    </row>
    <row r="333" spans="4:4" x14ac:dyDescent="0.35">
      <c r="D333" s="8" t="str">
        <f>IF(C333="","",_xll.ciqfunctions.udf.CIQ($B$6, IF($B$5="CDS","IQ_CDS_MID","IQ_CLOSEPRICE"), $C333))</f>
        <v/>
      </c>
    </row>
    <row r="334" spans="4:4" x14ac:dyDescent="0.35">
      <c r="D334" s="8" t="str">
        <f>IF(C334="","",_xll.ciqfunctions.udf.CIQ($B$6, IF($B$5="CDS","IQ_CDS_MID","IQ_CLOSEPRICE"), $C334))</f>
        <v/>
      </c>
    </row>
    <row r="335" spans="4:4" x14ac:dyDescent="0.35">
      <c r="D335" s="8" t="str">
        <f>IF(C335="","",_xll.ciqfunctions.udf.CIQ($B$6, IF($B$5="CDS","IQ_CDS_MID","IQ_CLOSEPRICE"), $C335))</f>
        <v/>
      </c>
    </row>
    <row r="336" spans="4:4" x14ac:dyDescent="0.35">
      <c r="D336" s="8" t="str">
        <f>IF(C336="","",_xll.ciqfunctions.udf.CIQ($B$6, IF($B$5="CDS","IQ_CDS_MID","IQ_CLOSEPRICE"), $C336))</f>
        <v/>
      </c>
    </row>
    <row r="337" spans="4:4" x14ac:dyDescent="0.35">
      <c r="D337" s="8" t="str">
        <f>IF(C337="","",_xll.ciqfunctions.udf.CIQ($B$6, IF($B$5="CDS","IQ_CDS_MID","IQ_CLOSEPRICE"), $C337))</f>
        <v/>
      </c>
    </row>
    <row r="338" spans="4:4" x14ac:dyDescent="0.35">
      <c r="D338" s="8" t="str">
        <f>IF(C338="","",_xll.ciqfunctions.udf.CIQ($B$6, IF($B$5="CDS","IQ_CDS_MID","IQ_CLOSEPRICE"), $C338))</f>
        <v/>
      </c>
    </row>
    <row r="339" spans="4:4" x14ac:dyDescent="0.35">
      <c r="D339" s="8" t="str">
        <f>IF(C339="","",_xll.ciqfunctions.udf.CIQ($B$6, IF($B$5="CDS","IQ_CDS_MID","IQ_CLOSEPRICE"), $C339))</f>
        <v/>
      </c>
    </row>
    <row r="340" spans="4:4" x14ac:dyDescent="0.35">
      <c r="D340" s="8" t="str">
        <f>IF(C340="","",_xll.ciqfunctions.udf.CIQ($B$6, IF($B$5="CDS","IQ_CDS_MID","IQ_CLOSEPRICE"), $C340))</f>
        <v/>
      </c>
    </row>
    <row r="341" spans="4:4" x14ac:dyDescent="0.35">
      <c r="D341" s="8" t="str">
        <f>IF(C341="","",_xll.ciqfunctions.udf.CIQ($B$6, IF($B$5="CDS","IQ_CDS_MID","IQ_CLOSEPRICE"), $C341))</f>
        <v/>
      </c>
    </row>
    <row r="342" spans="4:4" x14ac:dyDescent="0.35">
      <c r="D342" s="8" t="str">
        <f>IF(C342="","",_xll.ciqfunctions.udf.CIQ($B$6, IF($B$5="CDS","IQ_CDS_MID","IQ_CLOSEPRICE"), $C342))</f>
        <v/>
      </c>
    </row>
    <row r="343" spans="4:4" x14ac:dyDescent="0.35">
      <c r="D343" s="8" t="str">
        <f>IF(C343="","",_xll.ciqfunctions.udf.CIQ($B$6, IF($B$5="CDS","IQ_CDS_MID","IQ_CLOSEPRICE"), $C343))</f>
        <v/>
      </c>
    </row>
    <row r="344" spans="4:4" x14ac:dyDescent="0.35">
      <c r="D344" s="8" t="str">
        <f>IF(C344="","",_xll.ciqfunctions.udf.CIQ($B$6, IF($B$5="CDS","IQ_CDS_MID","IQ_CLOSEPRICE"), $C344))</f>
        <v/>
      </c>
    </row>
    <row r="345" spans="4:4" x14ac:dyDescent="0.35">
      <c r="D345" s="8" t="str">
        <f>IF(C345="","",_xll.ciqfunctions.udf.CIQ($B$6, IF($B$5="CDS","IQ_CDS_MID","IQ_CLOSEPRICE"), $C345))</f>
        <v/>
      </c>
    </row>
    <row r="346" spans="4:4" x14ac:dyDescent="0.35">
      <c r="D346" s="8" t="str">
        <f>IF(C346="","",_xll.ciqfunctions.udf.CIQ($B$6, IF($B$5="CDS","IQ_CDS_MID","IQ_CLOSEPRICE"), $C346))</f>
        <v/>
      </c>
    </row>
    <row r="347" spans="4:4" x14ac:dyDescent="0.35">
      <c r="D347" s="8" t="str">
        <f>IF(C347="","",_xll.ciqfunctions.udf.CIQ($B$6, IF($B$5="CDS","IQ_CDS_MID","IQ_CLOSEPRICE"), $C347))</f>
        <v/>
      </c>
    </row>
    <row r="348" spans="4:4" x14ac:dyDescent="0.35">
      <c r="D348" s="8" t="str">
        <f>IF(C348="","",_xll.ciqfunctions.udf.CIQ($B$6, IF($B$5="CDS","IQ_CDS_MID","IQ_CLOSEPRICE"), $C348))</f>
        <v/>
      </c>
    </row>
    <row r="349" spans="4:4" x14ac:dyDescent="0.35">
      <c r="D349" s="8" t="str">
        <f>IF(C349="","",_xll.ciqfunctions.udf.CIQ($B$6, IF($B$5="CDS","IQ_CDS_MID","IQ_CLOSEPRICE"), $C349))</f>
        <v/>
      </c>
    </row>
    <row r="350" spans="4:4" x14ac:dyDescent="0.35">
      <c r="D350" s="8" t="str">
        <f>IF(C350="","",_xll.ciqfunctions.udf.CIQ($B$6, IF($B$5="CDS","IQ_CDS_MID","IQ_CLOSEPRICE"), $C350))</f>
        <v/>
      </c>
    </row>
    <row r="351" spans="4:4" x14ac:dyDescent="0.35">
      <c r="D351" s="8" t="str">
        <f>IF(C351="","",_xll.ciqfunctions.udf.CIQ($B$6, IF($B$5="CDS","IQ_CDS_MID","IQ_CLOSEPRICE"), $C351))</f>
        <v/>
      </c>
    </row>
    <row r="352" spans="4:4" x14ac:dyDescent="0.35">
      <c r="D352" s="8" t="str">
        <f>IF(C352="","",_xll.ciqfunctions.udf.CIQ($B$6, IF($B$5="CDS","IQ_CDS_MID","IQ_CLOSEPRICE"), $C352))</f>
        <v/>
      </c>
    </row>
    <row r="353" spans="4:4" x14ac:dyDescent="0.35">
      <c r="D353" s="8" t="str">
        <f>IF(C353="","",_xll.ciqfunctions.udf.CIQ($B$6, IF($B$5="CDS","IQ_CDS_MID","IQ_CLOSEPRICE"), $C353))</f>
        <v/>
      </c>
    </row>
    <row r="354" spans="4:4" x14ac:dyDescent="0.35">
      <c r="D354" s="8" t="str">
        <f>IF(C354="","",_xll.ciqfunctions.udf.CIQ($B$6, IF($B$5="CDS","IQ_CDS_MID","IQ_CLOSEPRICE"), $C354))</f>
        <v/>
      </c>
    </row>
    <row r="355" spans="4:4" x14ac:dyDescent="0.35">
      <c r="D355" s="8" t="str">
        <f>IF(C355="","",_xll.ciqfunctions.udf.CIQ($B$6, IF($B$5="CDS","IQ_CDS_MID","IQ_CLOSEPRICE"), $C355))</f>
        <v/>
      </c>
    </row>
    <row r="356" spans="4:4" x14ac:dyDescent="0.35">
      <c r="D356" s="8" t="str">
        <f>IF(C356="","",_xll.ciqfunctions.udf.CIQ($B$6, IF($B$5="CDS","IQ_CDS_MID","IQ_CLOSEPRICE"), $C356))</f>
        <v/>
      </c>
    </row>
    <row r="357" spans="4:4" x14ac:dyDescent="0.35">
      <c r="D357" s="8" t="str">
        <f>IF(C357="","",_xll.ciqfunctions.udf.CIQ($B$6, IF($B$5="CDS","IQ_CDS_MID","IQ_CLOSEPRICE"), $C357))</f>
        <v/>
      </c>
    </row>
    <row r="358" spans="4:4" x14ac:dyDescent="0.35">
      <c r="D358" s="8" t="str">
        <f>IF(C358="","",_xll.ciqfunctions.udf.CIQ($B$6, IF($B$5="CDS","IQ_CDS_MID","IQ_CLOSEPRICE"), $C358))</f>
        <v/>
      </c>
    </row>
    <row r="359" spans="4:4" x14ac:dyDescent="0.35">
      <c r="D359" s="8" t="str">
        <f>IF(C359="","",_xll.ciqfunctions.udf.CIQ($B$6, IF($B$5="CDS","IQ_CDS_MID","IQ_CLOSEPRICE"), $C359))</f>
        <v/>
      </c>
    </row>
    <row r="360" spans="4:4" x14ac:dyDescent="0.35">
      <c r="D360" s="8" t="str">
        <f>IF(C360="","",_xll.ciqfunctions.udf.CIQ($B$6, IF($B$5="CDS","IQ_CDS_MID","IQ_CLOSEPRICE"), $C360))</f>
        <v/>
      </c>
    </row>
    <row r="361" spans="4:4" x14ac:dyDescent="0.35">
      <c r="D361" s="8" t="str">
        <f>IF(C361="","",_xll.ciqfunctions.udf.CIQ($B$6, IF($B$5="CDS","IQ_CDS_MID","IQ_CLOSEPRICE"), $C361))</f>
        <v/>
      </c>
    </row>
    <row r="362" spans="4:4" x14ac:dyDescent="0.35">
      <c r="D362" s="8" t="str">
        <f>IF(C362="","",_xll.ciqfunctions.udf.CIQ($B$6, IF($B$5="CDS","IQ_CDS_MID","IQ_CLOSEPRICE"), $C362))</f>
        <v/>
      </c>
    </row>
    <row r="363" spans="4:4" x14ac:dyDescent="0.35">
      <c r="D363" s="8" t="str">
        <f>IF(C363="","",_xll.ciqfunctions.udf.CIQ($B$6, IF($B$5="CDS","IQ_CDS_MID","IQ_CLOSEPRICE"), $C363))</f>
        <v/>
      </c>
    </row>
    <row r="364" spans="4:4" x14ac:dyDescent="0.35">
      <c r="D364" s="8" t="str">
        <f>IF(C364="","",_xll.ciqfunctions.udf.CIQ($B$6, IF($B$5="CDS","IQ_CDS_MID","IQ_CLOSEPRICE"), $C364))</f>
        <v/>
      </c>
    </row>
    <row r="365" spans="4:4" x14ac:dyDescent="0.35">
      <c r="D365" s="8" t="str">
        <f>IF(C365="","",_xll.ciqfunctions.udf.CIQ($B$6, IF($B$5="CDS","IQ_CDS_MID","IQ_CLOSEPRICE"), $C365))</f>
        <v/>
      </c>
    </row>
    <row r="366" spans="4:4" x14ac:dyDescent="0.35">
      <c r="D366" s="8" t="str">
        <f>IF(C366="","",_xll.ciqfunctions.udf.CIQ($B$6, IF($B$5="CDS","IQ_CDS_MID","IQ_CLOSEPRICE"), $C366))</f>
        <v/>
      </c>
    </row>
    <row r="367" spans="4:4" x14ac:dyDescent="0.35">
      <c r="D367" s="8" t="str">
        <f>IF(C367="","",_xll.ciqfunctions.udf.CIQ($B$6, IF($B$5="CDS","IQ_CDS_MID","IQ_CLOSEPRICE"), $C367))</f>
        <v/>
      </c>
    </row>
    <row r="368" spans="4:4" x14ac:dyDescent="0.35">
      <c r="D368" s="8" t="str">
        <f>IF(C368="","",_xll.ciqfunctions.udf.CIQ($B$6, IF($B$5="CDS","IQ_CDS_MID","IQ_CLOSEPRICE"), $C368))</f>
        <v/>
      </c>
    </row>
    <row r="369" spans="4:4" x14ac:dyDescent="0.35">
      <c r="D369" s="8" t="str">
        <f>IF(C369="","",_xll.ciqfunctions.udf.CIQ($B$6, IF($B$5="CDS","IQ_CDS_MID","IQ_CLOSEPRICE"), $C369))</f>
        <v/>
      </c>
    </row>
    <row r="370" spans="4:4" x14ac:dyDescent="0.35">
      <c r="D370" s="8" t="str">
        <f>IF(C370="","",_xll.ciqfunctions.udf.CIQ($B$6, IF($B$5="CDS","IQ_CDS_MID","IQ_CLOSEPRICE"), $C370))</f>
        <v/>
      </c>
    </row>
    <row r="371" spans="4:4" x14ac:dyDescent="0.35">
      <c r="D371" s="8" t="str">
        <f>IF(C371="","",_xll.ciqfunctions.udf.CIQ($B$6, IF($B$5="CDS","IQ_CDS_MID","IQ_CLOSEPRICE"), $C371))</f>
        <v/>
      </c>
    </row>
    <row r="372" spans="4:4" x14ac:dyDescent="0.35">
      <c r="D372" s="8" t="str">
        <f>IF(C372="","",_xll.ciqfunctions.udf.CIQ($B$6, IF($B$5="CDS","IQ_CDS_MID","IQ_CLOSEPRICE"), $C372))</f>
        <v/>
      </c>
    </row>
    <row r="373" spans="4:4" x14ac:dyDescent="0.35">
      <c r="D373" s="8" t="str">
        <f>IF(C373="","",_xll.ciqfunctions.udf.CIQ($B$6, IF($B$5="CDS","IQ_CDS_MID","IQ_CLOSEPRICE"), $C373))</f>
        <v/>
      </c>
    </row>
    <row r="374" spans="4:4" x14ac:dyDescent="0.35">
      <c r="D374" s="8" t="str">
        <f>IF(C374="","",_xll.ciqfunctions.udf.CIQ($B$6, IF($B$5="CDS","IQ_CDS_MID","IQ_CLOSEPRICE"), $C374))</f>
        <v/>
      </c>
    </row>
    <row r="375" spans="4:4" x14ac:dyDescent="0.35">
      <c r="D375" s="8" t="str">
        <f>IF(C375="","",_xll.ciqfunctions.udf.CIQ($B$6, IF($B$5="CDS","IQ_CDS_MID","IQ_CLOSEPRICE"), $C375))</f>
        <v/>
      </c>
    </row>
    <row r="376" spans="4:4" x14ac:dyDescent="0.35">
      <c r="D376" s="8" t="str">
        <f>IF(C376="","",_xll.ciqfunctions.udf.CIQ($B$6, IF($B$5="CDS","IQ_CDS_MID","IQ_CLOSEPRICE"), $C376))</f>
        <v/>
      </c>
    </row>
    <row r="377" spans="4:4" x14ac:dyDescent="0.35">
      <c r="D377" s="8" t="str">
        <f>IF(C377="","",_xll.ciqfunctions.udf.CIQ($B$6, IF($B$5="CDS","IQ_CDS_MID","IQ_CLOSEPRICE"), $C377))</f>
        <v/>
      </c>
    </row>
    <row r="378" spans="4:4" x14ac:dyDescent="0.35">
      <c r="D378" s="8" t="str">
        <f>IF(C378="","",_xll.ciqfunctions.udf.CIQ($B$6, IF($B$5="CDS","IQ_CDS_MID","IQ_CLOSEPRICE"), $C378))</f>
        <v/>
      </c>
    </row>
    <row r="379" spans="4:4" x14ac:dyDescent="0.35">
      <c r="D379" s="8" t="str">
        <f>IF(C379="","",_xll.ciqfunctions.udf.CIQ($B$6, IF($B$5="CDS","IQ_CDS_MID","IQ_CLOSEPRICE"), $C379))</f>
        <v/>
      </c>
    </row>
    <row r="380" spans="4:4" x14ac:dyDescent="0.35">
      <c r="D380" s="8" t="str">
        <f>IF(C380="","",_xll.ciqfunctions.udf.CIQ($B$6, IF($B$5="CDS","IQ_CDS_MID","IQ_CLOSEPRICE"), $C380))</f>
        <v/>
      </c>
    </row>
    <row r="381" spans="4:4" x14ac:dyDescent="0.35">
      <c r="D381" s="8" t="str">
        <f>IF(C381="","",_xll.ciqfunctions.udf.CIQ($B$6, IF($B$5="CDS","IQ_CDS_MID","IQ_CLOSEPRICE"), $C381))</f>
        <v/>
      </c>
    </row>
    <row r="382" spans="4:4" x14ac:dyDescent="0.35">
      <c r="D382" s="8" t="str">
        <f>IF(C382="","",_xll.ciqfunctions.udf.CIQ($B$6, IF($B$5="CDS","IQ_CDS_MID","IQ_CLOSEPRICE"), $C382))</f>
        <v/>
      </c>
    </row>
    <row r="383" spans="4:4" x14ac:dyDescent="0.35">
      <c r="D383" s="8" t="str">
        <f>IF(C383="","",_xll.ciqfunctions.udf.CIQ($B$6, IF($B$5="CDS","IQ_CDS_MID","IQ_CLOSEPRICE"), $C383))</f>
        <v/>
      </c>
    </row>
    <row r="384" spans="4:4" x14ac:dyDescent="0.35">
      <c r="D384" s="8" t="str">
        <f>IF(C384="","",_xll.ciqfunctions.udf.CIQ($B$6, IF($B$5="CDS","IQ_CDS_MID","IQ_CLOSEPRICE"), $C384))</f>
        <v/>
      </c>
    </row>
    <row r="385" spans="4:4" x14ac:dyDescent="0.35">
      <c r="D385" s="8" t="str">
        <f>IF(C385="","",_xll.ciqfunctions.udf.CIQ($B$6, IF($B$5="CDS","IQ_CDS_MID","IQ_CLOSEPRICE"), $C385))</f>
        <v/>
      </c>
    </row>
    <row r="386" spans="4:4" x14ac:dyDescent="0.35">
      <c r="D386" s="8" t="str">
        <f>IF(C386="","",_xll.ciqfunctions.udf.CIQ($B$6, IF($B$5="CDS","IQ_CDS_MID","IQ_CLOSEPRICE"), $C386))</f>
        <v/>
      </c>
    </row>
    <row r="387" spans="4:4" x14ac:dyDescent="0.35">
      <c r="D387" s="8" t="str">
        <f>IF(C387="","",_xll.ciqfunctions.udf.CIQ($B$6, IF($B$5="CDS","IQ_CDS_MID","IQ_CLOSEPRICE"), $C387))</f>
        <v/>
      </c>
    </row>
    <row r="388" spans="4:4" x14ac:dyDescent="0.35">
      <c r="D388" s="8" t="str">
        <f>IF(C388="","",_xll.ciqfunctions.udf.CIQ($B$6, IF($B$5="CDS","IQ_CDS_MID","IQ_CLOSEPRICE"), $C388))</f>
        <v/>
      </c>
    </row>
    <row r="389" spans="4:4" x14ac:dyDescent="0.35">
      <c r="D389" s="8" t="str">
        <f>IF(C389="","",_xll.ciqfunctions.udf.CIQ($B$6, IF($B$5="CDS","IQ_CDS_MID","IQ_CLOSEPRICE"), $C389))</f>
        <v/>
      </c>
    </row>
    <row r="390" spans="4:4" x14ac:dyDescent="0.35">
      <c r="D390" s="8" t="str">
        <f>IF(C390="","",_xll.ciqfunctions.udf.CIQ($B$6, IF($B$5="CDS","IQ_CDS_MID","IQ_CLOSEPRICE"), $C390))</f>
        <v/>
      </c>
    </row>
    <row r="391" spans="4:4" x14ac:dyDescent="0.35">
      <c r="D391" s="8" t="str">
        <f>IF(C391="","",_xll.ciqfunctions.udf.CIQ($B$6, IF($B$5="CDS","IQ_CDS_MID","IQ_CLOSEPRICE"), $C391))</f>
        <v/>
      </c>
    </row>
    <row r="392" spans="4:4" x14ac:dyDescent="0.35">
      <c r="D392" s="8" t="str">
        <f>IF(C392="","",_xll.ciqfunctions.udf.CIQ($B$6, IF($B$5="CDS","IQ_CDS_MID","IQ_CLOSEPRICE"), $C392))</f>
        <v/>
      </c>
    </row>
    <row r="393" spans="4:4" x14ac:dyDescent="0.35">
      <c r="D393" s="8" t="str">
        <f>IF(C393="","",_xll.ciqfunctions.udf.CIQ($B$6, IF($B$5="CDS","IQ_CDS_MID","IQ_CLOSEPRICE"), $C393))</f>
        <v/>
      </c>
    </row>
    <row r="394" spans="4:4" x14ac:dyDescent="0.35">
      <c r="D394" s="8" t="str">
        <f>IF(C394="","",_xll.ciqfunctions.udf.CIQ($B$6, IF($B$5="CDS","IQ_CDS_MID","IQ_CLOSEPRICE"), $C394))</f>
        <v/>
      </c>
    </row>
    <row r="395" spans="4:4" x14ac:dyDescent="0.35">
      <c r="D395" s="8" t="str">
        <f>IF(C395="","",_xll.ciqfunctions.udf.CIQ($B$6, IF($B$5="CDS","IQ_CDS_MID","IQ_CLOSEPRICE"), $C395))</f>
        <v/>
      </c>
    </row>
    <row r="396" spans="4:4" x14ac:dyDescent="0.35">
      <c r="D396" s="8" t="str">
        <f>IF(C396="","",_xll.ciqfunctions.udf.CIQ($B$6, IF($B$5="CDS","IQ_CDS_MID","IQ_CLOSEPRICE"), $C396))</f>
        <v/>
      </c>
    </row>
    <row r="397" spans="4:4" x14ac:dyDescent="0.35">
      <c r="D397" s="8" t="str">
        <f>IF(C397="","",_xll.ciqfunctions.udf.CIQ($B$6, IF($B$5="CDS","IQ_CDS_MID","IQ_CLOSEPRICE"), $C397))</f>
        <v/>
      </c>
    </row>
    <row r="398" spans="4:4" x14ac:dyDescent="0.35">
      <c r="D398" s="8" t="str">
        <f>IF(C398="","",_xll.ciqfunctions.udf.CIQ($B$6, IF($B$5="CDS","IQ_CDS_MID","IQ_CLOSEPRICE"), $C398))</f>
        <v/>
      </c>
    </row>
    <row r="399" spans="4:4" x14ac:dyDescent="0.35">
      <c r="D399" s="8" t="str">
        <f>IF(C399="","",_xll.ciqfunctions.udf.CIQ($B$6, IF($B$5="CDS","IQ_CDS_MID","IQ_CLOSEPRICE"), $C399))</f>
        <v/>
      </c>
    </row>
    <row r="400" spans="4:4" x14ac:dyDescent="0.35">
      <c r="D400" s="8" t="str">
        <f>IF(C400="","",_xll.ciqfunctions.udf.CIQ($B$6, IF($B$5="CDS","IQ_CDS_MID","IQ_CLOSEPRICE"), $C400))</f>
        <v/>
      </c>
    </row>
    <row r="401" spans="4:4" x14ac:dyDescent="0.35">
      <c r="D401" s="8" t="str">
        <f>IF(C401="","",_xll.ciqfunctions.udf.CIQ($B$6, IF($B$5="CDS","IQ_CDS_MID","IQ_CLOSEPRICE"), $C401))</f>
        <v/>
      </c>
    </row>
    <row r="402" spans="4:4" x14ac:dyDescent="0.35">
      <c r="D402" s="8" t="str">
        <f>IF(C402="","",_xll.ciqfunctions.udf.CIQ($B$6, IF($B$5="CDS","IQ_CDS_MID","IQ_CLOSEPRICE"), $C402))</f>
        <v/>
      </c>
    </row>
    <row r="403" spans="4:4" x14ac:dyDescent="0.35">
      <c r="D403" s="8" t="str">
        <f>IF(C403="","",_xll.ciqfunctions.udf.CIQ($B$6, IF($B$5="CDS","IQ_CDS_MID","IQ_CLOSEPRICE"), $C403))</f>
        <v/>
      </c>
    </row>
    <row r="404" spans="4:4" x14ac:dyDescent="0.35">
      <c r="D404" s="8" t="str">
        <f>IF(C404="","",_xll.ciqfunctions.udf.CIQ($B$6, IF($B$5="CDS","IQ_CDS_MID","IQ_CLOSEPRICE"), $C404))</f>
        <v/>
      </c>
    </row>
    <row r="405" spans="4:4" x14ac:dyDescent="0.35">
      <c r="D405" s="8" t="str">
        <f>IF(C405="","",_xll.ciqfunctions.udf.CIQ($B$6, IF($B$5="CDS","IQ_CDS_MID","IQ_CLOSEPRICE"), $C405))</f>
        <v/>
      </c>
    </row>
    <row r="406" spans="4:4" x14ac:dyDescent="0.35">
      <c r="D406" s="8" t="str">
        <f>IF(C406="","",_xll.ciqfunctions.udf.CIQ($B$6, IF($B$5="CDS","IQ_CDS_MID","IQ_CLOSEPRICE"), $C406))</f>
        <v/>
      </c>
    </row>
    <row r="407" spans="4:4" x14ac:dyDescent="0.35">
      <c r="D407" s="8" t="str">
        <f>IF(C407="","",_xll.ciqfunctions.udf.CIQ($B$6, IF($B$5="CDS","IQ_CDS_MID","IQ_CLOSEPRICE"), $C407))</f>
        <v/>
      </c>
    </row>
    <row r="408" spans="4:4" x14ac:dyDescent="0.35">
      <c r="D408" s="8" t="str">
        <f>IF(C408="","",_xll.ciqfunctions.udf.CIQ($B$6, IF($B$5="CDS","IQ_CDS_MID","IQ_CLOSEPRICE"), $C408))</f>
        <v/>
      </c>
    </row>
    <row r="409" spans="4:4" x14ac:dyDescent="0.35">
      <c r="D409" s="8" t="str">
        <f>IF(C409="","",_xll.ciqfunctions.udf.CIQ($B$6, IF($B$5="CDS","IQ_CDS_MID","IQ_CLOSEPRICE"), $C409))</f>
        <v/>
      </c>
    </row>
    <row r="410" spans="4:4" x14ac:dyDescent="0.35">
      <c r="D410" s="8" t="str">
        <f>IF(C410="","",_xll.ciqfunctions.udf.CIQ($B$6, IF($B$5="CDS","IQ_CDS_MID","IQ_CLOSEPRICE"), $C410))</f>
        <v/>
      </c>
    </row>
    <row r="411" spans="4:4" x14ac:dyDescent="0.35">
      <c r="D411" s="8" t="str">
        <f>IF(C411="","",_xll.ciqfunctions.udf.CIQ($B$6, IF($B$5="CDS","IQ_CDS_MID","IQ_CLOSEPRICE"), $C411))</f>
        <v/>
      </c>
    </row>
    <row r="412" spans="4:4" x14ac:dyDescent="0.35">
      <c r="D412" s="8" t="str">
        <f>IF(C412="","",_xll.ciqfunctions.udf.CIQ($B$6, IF($B$5="CDS","IQ_CDS_MID","IQ_CLOSEPRICE"), $C412))</f>
        <v/>
      </c>
    </row>
    <row r="413" spans="4:4" x14ac:dyDescent="0.35">
      <c r="D413" s="8" t="str">
        <f>IF(C413="","",_xll.ciqfunctions.udf.CIQ($B$6, IF($B$5="CDS","IQ_CDS_MID","IQ_CLOSEPRICE"), $C413))</f>
        <v/>
      </c>
    </row>
    <row r="414" spans="4:4" x14ac:dyDescent="0.35">
      <c r="D414" s="8" t="str">
        <f>IF(C414="","",_xll.ciqfunctions.udf.CIQ($B$6, IF($B$5="CDS","IQ_CDS_MID","IQ_CLOSEPRICE"), $C414))</f>
        <v/>
      </c>
    </row>
    <row r="415" spans="4:4" x14ac:dyDescent="0.35">
      <c r="D415" s="8" t="str">
        <f>IF(C415="","",_xll.ciqfunctions.udf.CIQ($B$6, IF($B$5="CDS","IQ_CDS_MID","IQ_CLOSEPRICE"), $C415))</f>
        <v/>
      </c>
    </row>
    <row r="416" spans="4:4" x14ac:dyDescent="0.35">
      <c r="D416" s="8" t="str">
        <f>IF(C416="","",_xll.ciqfunctions.udf.CIQ($B$6, IF($B$5="CDS","IQ_CDS_MID","IQ_CLOSEPRICE"), $C416))</f>
        <v/>
      </c>
    </row>
    <row r="417" spans="4:4" x14ac:dyDescent="0.35">
      <c r="D417" s="8" t="str">
        <f>IF(C417="","",_xll.ciqfunctions.udf.CIQ($B$6, IF($B$5="CDS","IQ_CDS_MID","IQ_CLOSEPRICE"), $C417))</f>
        <v/>
      </c>
    </row>
    <row r="418" spans="4:4" x14ac:dyDescent="0.35">
      <c r="D418" s="8" t="str">
        <f>IF(C418="","",_xll.ciqfunctions.udf.CIQ($B$6, IF($B$5="CDS","IQ_CDS_MID","IQ_CLOSEPRICE"), $C418))</f>
        <v/>
      </c>
    </row>
    <row r="419" spans="4:4" x14ac:dyDescent="0.35">
      <c r="D419" s="8" t="str">
        <f>IF(C419="","",_xll.ciqfunctions.udf.CIQ($B$6, IF($B$5="CDS","IQ_CDS_MID","IQ_CLOSEPRICE"), $C419))</f>
        <v/>
      </c>
    </row>
    <row r="420" spans="4:4" x14ac:dyDescent="0.35">
      <c r="D420" s="8" t="str">
        <f>IF(C420="","",_xll.ciqfunctions.udf.CIQ($B$6, IF($B$5="CDS","IQ_CDS_MID","IQ_CLOSEPRICE"), $C420))</f>
        <v/>
      </c>
    </row>
    <row r="421" spans="4:4" x14ac:dyDescent="0.35">
      <c r="D421" s="8" t="str">
        <f>IF(C421="","",_xll.ciqfunctions.udf.CIQ($B$6, IF($B$5="CDS","IQ_CDS_MID","IQ_CLOSEPRICE"), $C421))</f>
        <v/>
      </c>
    </row>
    <row r="422" spans="4:4" x14ac:dyDescent="0.35">
      <c r="D422" s="8" t="str">
        <f>IF(C422="","",_xll.ciqfunctions.udf.CIQ($B$6, IF($B$5="CDS","IQ_CDS_MID","IQ_CLOSEPRICE"), $C422))</f>
        <v/>
      </c>
    </row>
    <row r="423" spans="4:4" x14ac:dyDescent="0.35">
      <c r="D423" s="8" t="str">
        <f>IF(C423="","",_xll.ciqfunctions.udf.CIQ($B$6, IF($B$5="CDS","IQ_CDS_MID","IQ_CLOSEPRICE"), $C423))</f>
        <v/>
      </c>
    </row>
    <row r="424" spans="4:4" x14ac:dyDescent="0.35">
      <c r="D424" s="8" t="str">
        <f>IF(C424="","",_xll.ciqfunctions.udf.CIQ($B$6, IF($B$5="CDS","IQ_CDS_MID","IQ_CLOSEPRICE"), $C424))</f>
        <v/>
      </c>
    </row>
    <row r="425" spans="4:4" x14ac:dyDescent="0.35">
      <c r="D425" s="8" t="str">
        <f>IF(C425="","",_xll.ciqfunctions.udf.CIQ($B$6, IF($B$5="CDS","IQ_CDS_MID","IQ_CLOSEPRICE"), $C425))</f>
        <v/>
      </c>
    </row>
    <row r="426" spans="4:4" x14ac:dyDescent="0.35">
      <c r="D426" s="8" t="str">
        <f>IF(C426="","",_xll.ciqfunctions.udf.CIQ($B$6, IF($B$5="CDS","IQ_CDS_MID","IQ_CLOSEPRICE"), $C426))</f>
        <v/>
      </c>
    </row>
    <row r="427" spans="4:4" x14ac:dyDescent="0.35">
      <c r="D427" s="8" t="str">
        <f>IF(C427="","",_xll.ciqfunctions.udf.CIQ($B$6, IF($B$5="CDS","IQ_CDS_MID","IQ_CLOSEPRICE"), $C427))</f>
        <v/>
      </c>
    </row>
    <row r="428" spans="4:4" x14ac:dyDescent="0.35">
      <c r="D428" s="8" t="str">
        <f>IF(C428="","",_xll.ciqfunctions.udf.CIQ($B$6, IF($B$5="CDS","IQ_CDS_MID","IQ_CLOSEPRICE"), $C428))</f>
        <v/>
      </c>
    </row>
    <row r="429" spans="4:4" x14ac:dyDescent="0.35">
      <c r="D429" s="8" t="str">
        <f>IF(C429="","",_xll.ciqfunctions.udf.CIQ($B$6, IF($B$5="CDS","IQ_CDS_MID","IQ_CLOSEPRICE"), $C429))</f>
        <v/>
      </c>
    </row>
    <row r="430" spans="4:4" x14ac:dyDescent="0.35">
      <c r="D430" s="8" t="str">
        <f>IF(C430="","",_xll.ciqfunctions.udf.CIQ($B$6, IF($B$5="CDS","IQ_CDS_MID","IQ_CLOSEPRICE"), $C430))</f>
        <v/>
      </c>
    </row>
    <row r="431" spans="4:4" x14ac:dyDescent="0.35">
      <c r="D431" s="8" t="str">
        <f>IF(C431="","",_xll.ciqfunctions.udf.CIQ($B$6, IF($B$5="CDS","IQ_CDS_MID","IQ_CLOSEPRICE"), $C431))</f>
        <v/>
      </c>
    </row>
    <row r="432" spans="4:4" x14ac:dyDescent="0.35">
      <c r="D432" s="8" t="str">
        <f>IF(C432="","",_xll.ciqfunctions.udf.CIQ($B$6, IF($B$5="CDS","IQ_CDS_MID","IQ_CLOSEPRICE"), $C432))</f>
        <v/>
      </c>
    </row>
    <row r="433" spans="4:4" x14ac:dyDescent="0.35">
      <c r="D433" s="8" t="str">
        <f>IF(C433="","",_xll.ciqfunctions.udf.CIQ($B$6, IF($B$5="CDS","IQ_CDS_MID","IQ_CLOSEPRICE"), $C433))</f>
        <v/>
      </c>
    </row>
    <row r="434" spans="4:4" x14ac:dyDescent="0.35">
      <c r="D434" s="8" t="str">
        <f>IF(C434="","",_xll.ciqfunctions.udf.CIQ($B$6, IF($B$5="CDS","IQ_CDS_MID","IQ_CLOSEPRICE"), $C434))</f>
        <v/>
      </c>
    </row>
    <row r="435" spans="4:4" x14ac:dyDescent="0.35">
      <c r="D435" s="8" t="str">
        <f>IF(C435="","",_xll.ciqfunctions.udf.CIQ($B$6, IF($B$5="CDS","IQ_CDS_MID","IQ_CLOSEPRICE"), $C435))</f>
        <v/>
      </c>
    </row>
    <row r="436" spans="4:4" x14ac:dyDescent="0.35">
      <c r="D436" s="8" t="str">
        <f>IF(C436="","",_xll.ciqfunctions.udf.CIQ($B$6, IF($B$5="CDS","IQ_CDS_MID","IQ_CLOSEPRICE"), $C436))</f>
        <v/>
      </c>
    </row>
    <row r="437" spans="4:4" x14ac:dyDescent="0.35">
      <c r="D437" s="8" t="str">
        <f>IF(C437="","",_xll.ciqfunctions.udf.CIQ($B$6, IF($B$5="CDS","IQ_CDS_MID","IQ_CLOSEPRICE"), $C437))</f>
        <v/>
      </c>
    </row>
    <row r="438" spans="4:4" x14ac:dyDescent="0.35">
      <c r="D438" s="8" t="str">
        <f>IF(C438="","",_xll.ciqfunctions.udf.CIQ($B$6, IF($B$5="CDS","IQ_CDS_MID","IQ_CLOSEPRICE"), $C438))</f>
        <v/>
      </c>
    </row>
    <row r="439" spans="4:4" x14ac:dyDescent="0.35">
      <c r="D439" s="8" t="str">
        <f>IF(C439="","",_xll.ciqfunctions.udf.CIQ($B$6, IF($B$5="CDS","IQ_CDS_MID","IQ_CLOSEPRICE"), $C439))</f>
        <v/>
      </c>
    </row>
    <row r="440" spans="4:4" x14ac:dyDescent="0.35">
      <c r="D440" s="8" t="str">
        <f>IF(C440="","",_xll.ciqfunctions.udf.CIQ($B$6, IF($B$5="CDS","IQ_CDS_MID","IQ_CLOSEPRICE"), $C440))</f>
        <v/>
      </c>
    </row>
    <row r="441" spans="4:4" x14ac:dyDescent="0.35">
      <c r="D441" s="8" t="str">
        <f>IF(C441="","",_xll.ciqfunctions.udf.CIQ($B$6, IF($B$5="CDS","IQ_CDS_MID","IQ_CLOSEPRICE"), $C441))</f>
        <v/>
      </c>
    </row>
    <row r="442" spans="4:4" x14ac:dyDescent="0.35">
      <c r="D442" s="8" t="str">
        <f>IF(C442="","",_xll.ciqfunctions.udf.CIQ($B$6, IF($B$5="CDS","IQ_CDS_MID","IQ_CLOSEPRICE"), $C442))</f>
        <v/>
      </c>
    </row>
    <row r="443" spans="4:4" x14ac:dyDescent="0.35">
      <c r="D443" s="8" t="str">
        <f>IF(C443="","",_xll.ciqfunctions.udf.CIQ($B$6, IF($B$5="CDS","IQ_CDS_MID","IQ_CLOSEPRICE"), $C443))</f>
        <v/>
      </c>
    </row>
    <row r="444" spans="4:4" x14ac:dyDescent="0.35">
      <c r="D444" s="8" t="str">
        <f>IF(C444="","",_xll.ciqfunctions.udf.CIQ($B$6, IF($B$5="CDS","IQ_CDS_MID","IQ_CLOSEPRICE"), $C444))</f>
        <v/>
      </c>
    </row>
    <row r="445" spans="4:4" x14ac:dyDescent="0.35">
      <c r="D445" s="8" t="str">
        <f>IF(C445="","",_xll.ciqfunctions.udf.CIQ($B$6, IF($B$5="CDS","IQ_CDS_MID","IQ_CLOSEPRICE"), $C445))</f>
        <v/>
      </c>
    </row>
    <row r="446" spans="4:4" x14ac:dyDescent="0.35">
      <c r="D446" s="8" t="str">
        <f>IF(C446="","",_xll.ciqfunctions.udf.CIQ($B$6, IF($B$5="CDS","IQ_CDS_MID","IQ_CLOSEPRICE"), $C446))</f>
        <v/>
      </c>
    </row>
    <row r="447" spans="4:4" x14ac:dyDescent="0.35">
      <c r="D447" s="8" t="str">
        <f>IF(C447="","",_xll.ciqfunctions.udf.CIQ($B$6, IF($B$5="CDS","IQ_CDS_MID","IQ_CLOSEPRICE"), $C447))</f>
        <v/>
      </c>
    </row>
    <row r="448" spans="4:4" x14ac:dyDescent="0.35">
      <c r="D448" s="8" t="str">
        <f>IF(C448="","",_xll.ciqfunctions.udf.CIQ($B$6, IF($B$5="CDS","IQ_CDS_MID","IQ_CLOSEPRICE"), $C448))</f>
        <v/>
      </c>
    </row>
    <row r="449" spans="4:4" x14ac:dyDescent="0.35">
      <c r="D449" s="8" t="str">
        <f>IF(C449="","",_xll.ciqfunctions.udf.CIQ($B$6, IF($B$5="CDS","IQ_CDS_MID","IQ_CLOSEPRICE"), $C449))</f>
        <v/>
      </c>
    </row>
    <row r="450" spans="4:4" x14ac:dyDescent="0.35">
      <c r="D450" s="8" t="str">
        <f>IF(C450="","",_xll.ciqfunctions.udf.CIQ($B$6, IF($B$5="CDS","IQ_CDS_MID","IQ_CLOSEPRICE"), $C450))</f>
        <v/>
      </c>
    </row>
    <row r="451" spans="4:4" x14ac:dyDescent="0.35">
      <c r="D451" s="8" t="str">
        <f>IF(C451="","",_xll.ciqfunctions.udf.CIQ($B$6, IF($B$5="CDS","IQ_CDS_MID","IQ_CLOSEPRICE"), $C451))</f>
        <v/>
      </c>
    </row>
    <row r="452" spans="4:4" x14ac:dyDescent="0.35">
      <c r="D452" s="8" t="str">
        <f>IF(C452="","",_xll.ciqfunctions.udf.CIQ($B$6, IF($B$5="CDS","IQ_CDS_MID","IQ_CLOSEPRICE"), $C452))</f>
        <v/>
      </c>
    </row>
    <row r="453" spans="4:4" x14ac:dyDescent="0.35">
      <c r="D453" s="8" t="str">
        <f>IF(C453="","",_xll.ciqfunctions.udf.CIQ($B$6, IF($B$5="CDS","IQ_CDS_MID","IQ_CLOSEPRICE"), $C453))</f>
        <v/>
      </c>
    </row>
    <row r="454" spans="4:4" x14ac:dyDescent="0.35">
      <c r="D454" s="8" t="str">
        <f>IF(C454="","",_xll.ciqfunctions.udf.CIQ($B$6, IF($B$5="CDS","IQ_CDS_MID","IQ_CLOSEPRICE"), $C454))</f>
        <v/>
      </c>
    </row>
    <row r="455" spans="4:4" x14ac:dyDescent="0.35">
      <c r="D455" s="8" t="str">
        <f>IF(C455="","",_xll.ciqfunctions.udf.CIQ($B$6, IF($B$5="CDS","IQ_CDS_MID","IQ_CLOSEPRICE"), $C455))</f>
        <v/>
      </c>
    </row>
    <row r="456" spans="4:4" x14ac:dyDescent="0.35">
      <c r="D456" s="8" t="str">
        <f>IF(C456="","",_xll.ciqfunctions.udf.CIQ($B$6, IF($B$5="CDS","IQ_CDS_MID","IQ_CLOSEPRICE"), $C456))</f>
        <v/>
      </c>
    </row>
    <row r="457" spans="4:4" x14ac:dyDescent="0.35">
      <c r="D457" s="8" t="str">
        <f>IF(C457="","",_xll.ciqfunctions.udf.CIQ($B$6, IF($B$5="CDS","IQ_CDS_MID","IQ_CLOSEPRICE"), $C457))</f>
        <v/>
      </c>
    </row>
    <row r="458" spans="4:4" x14ac:dyDescent="0.35">
      <c r="D458" s="8" t="str">
        <f>IF(C458="","",_xll.ciqfunctions.udf.CIQ($B$6, IF($B$5="CDS","IQ_CDS_MID","IQ_CLOSEPRICE"), $C458))</f>
        <v/>
      </c>
    </row>
    <row r="459" spans="4:4" x14ac:dyDescent="0.35">
      <c r="D459" s="8" t="str">
        <f>IF(C459="","",_xll.ciqfunctions.udf.CIQ($B$6, IF($B$5="CDS","IQ_CDS_MID","IQ_CLOSEPRICE"), $C459))</f>
        <v/>
      </c>
    </row>
    <row r="460" spans="4:4" x14ac:dyDescent="0.35">
      <c r="D460" s="8" t="str">
        <f>IF(C460="","",_xll.ciqfunctions.udf.CIQ($B$6, IF($B$5="CDS","IQ_CDS_MID","IQ_CLOSEPRICE"), $C460))</f>
        <v/>
      </c>
    </row>
    <row r="461" spans="4:4" x14ac:dyDescent="0.35">
      <c r="D461" s="8" t="str">
        <f>IF(C461="","",_xll.ciqfunctions.udf.CIQ($B$6, IF($B$5="CDS","IQ_CDS_MID","IQ_CLOSEPRICE"), $C461))</f>
        <v/>
      </c>
    </row>
    <row r="462" spans="4:4" x14ac:dyDescent="0.35">
      <c r="D462" s="8" t="str">
        <f>IF(C462="","",_xll.ciqfunctions.udf.CIQ($B$6, IF($B$5="CDS","IQ_CDS_MID","IQ_CLOSEPRICE"), $C462))</f>
        <v/>
      </c>
    </row>
    <row r="463" spans="4:4" x14ac:dyDescent="0.35">
      <c r="D463" s="8" t="str">
        <f>IF(C463="","",_xll.ciqfunctions.udf.CIQ($B$6, IF($B$5="CDS","IQ_CDS_MID","IQ_CLOSEPRICE"), $C463))</f>
        <v/>
      </c>
    </row>
    <row r="464" spans="4:4" x14ac:dyDescent="0.35">
      <c r="D464" s="8" t="str">
        <f>IF(C464="","",_xll.ciqfunctions.udf.CIQ($B$6, IF($B$5="CDS","IQ_CDS_MID","IQ_CLOSEPRICE"), $C464))</f>
        <v/>
      </c>
    </row>
    <row r="465" spans="4:4" x14ac:dyDescent="0.35">
      <c r="D465" s="8" t="str">
        <f>IF(C465="","",_xll.ciqfunctions.udf.CIQ($B$6, IF($B$5="CDS","IQ_CDS_MID","IQ_CLOSEPRICE"), $C465))</f>
        <v/>
      </c>
    </row>
    <row r="466" spans="4:4" x14ac:dyDescent="0.35">
      <c r="D466" s="8" t="str">
        <f>IF(C466="","",_xll.ciqfunctions.udf.CIQ($B$6, IF($B$5="CDS","IQ_CDS_MID","IQ_CLOSEPRICE"), $C466))</f>
        <v/>
      </c>
    </row>
    <row r="467" spans="4:4" x14ac:dyDescent="0.35">
      <c r="D467" s="8" t="str">
        <f>IF(C467="","",_xll.ciqfunctions.udf.CIQ($B$6, IF($B$5="CDS","IQ_CDS_MID","IQ_CLOSEPRICE"), $C467))</f>
        <v/>
      </c>
    </row>
    <row r="468" spans="4:4" x14ac:dyDescent="0.35">
      <c r="D468" s="8" t="str">
        <f>IF(C468="","",_xll.ciqfunctions.udf.CIQ($B$6, IF($B$5="CDS","IQ_CDS_MID","IQ_CLOSEPRICE"), $C468))</f>
        <v/>
      </c>
    </row>
    <row r="469" spans="4:4" x14ac:dyDescent="0.35">
      <c r="D469" s="8" t="str">
        <f>IF(C469="","",_xll.ciqfunctions.udf.CIQ($B$6, IF($B$5="CDS","IQ_CDS_MID","IQ_CLOSEPRICE"), $C469))</f>
        <v/>
      </c>
    </row>
    <row r="470" spans="4:4" x14ac:dyDescent="0.35">
      <c r="D470" s="8" t="str">
        <f>IF(C470="","",_xll.ciqfunctions.udf.CIQ($B$6, IF($B$5="CDS","IQ_CDS_MID","IQ_CLOSEPRICE"), $C470))</f>
        <v/>
      </c>
    </row>
    <row r="471" spans="4:4" x14ac:dyDescent="0.35">
      <c r="D471" s="8" t="str">
        <f>IF(C471="","",_xll.ciqfunctions.udf.CIQ($B$6, IF($B$5="CDS","IQ_CDS_MID","IQ_CLOSEPRICE"), $C471))</f>
        <v/>
      </c>
    </row>
    <row r="472" spans="4:4" x14ac:dyDescent="0.35">
      <c r="D472" s="8" t="str">
        <f>IF(C472="","",_xll.ciqfunctions.udf.CIQ($B$6, IF($B$5="CDS","IQ_CDS_MID","IQ_CLOSEPRICE"), $C472))</f>
        <v/>
      </c>
    </row>
    <row r="473" spans="4:4" x14ac:dyDescent="0.35">
      <c r="D473" s="8" t="str">
        <f>IF(C473="","",_xll.ciqfunctions.udf.CIQ($B$6, IF($B$5="CDS","IQ_CDS_MID","IQ_CLOSEPRICE"), $C473))</f>
        <v/>
      </c>
    </row>
    <row r="474" spans="4:4" x14ac:dyDescent="0.35">
      <c r="D474" s="8" t="str">
        <f>IF(C474="","",_xll.ciqfunctions.udf.CIQ($B$6, IF($B$5="CDS","IQ_CDS_MID","IQ_CLOSEPRICE"), $C474))</f>
        <v/>
      </c>
    </row>
    <row r="475" spans="4:4" x14ac:dyDescent="0.35">
      <c r="D475" s="8" t="str">
        <f>IF(C475="","",_xll.ciqfunctions.udf.CIQ($B$6, IF($B$5="CDS","IQ_CDS_MID","IQ_CLOSEPRICE"), $C475))</f>
        <v/>
      </c>
    </row>
    <row r="476" spans="4:4" x14ac:dyDescent="0.35">
      <c r="D476" s="8" t="str">
        <f>IF(C476="","",_xll.ciqfunctions.udf.CIQ($B$6, IF($B$5="CDS","IQ_CDS_MID","IQ_CLOSEPRICE"), $C476))</f>
        <v/>
      </c>
    </row>
    <row r="477" spans="4:4" x14ac:dyDescent="0.35">
      <c r="D477" s="8" t="str">
        <f>IF(C477="","",_xll.ciqfunctions.udf.CIQ($B$6, IF($B$5="CDS","IQ_CDS_MID","IQ_CLOSEPRICE"), $C477))</f>
        <v/>
      </c>
    </row>
    <row r="478" spans="4:4" x14ac:dyDescent="0.35">
      <c r="D478" s="8" t="str">
        <f>IF(C478="","",_xll.ciqfunctions.udf.CIQ($B$6, IF($B$5="CDS","IQ_CDS_MID","IQ_CLOSEPRICE"), $C478))</f>
        <v/>
      </c>
    </row>
    <row r="479" spans="4:4" x14ac:dyDescent="0.35">
      <c r="D479" s="8" t="str">
        <f>IF(C479="","",_xll.ciqfunctions.udf.CIQ($B$6, IF($B$5="CDS","IQ_CDS_MID","IQ_CLOSEPRICE"), $C479))</f>
        <v/>
      </c>
    </row>
    <row r="480" spans="4:4" x14ac:dyDescent="0.35">
      <c r="D480" s="8" t="str">
        <f>IF(C480="","",_xll.ciqfunctions.udf.CIQ($B$6, IF($B$5="CDS","IQ_CDS_MID","IQ_CLOSEPRICE"), $C480))</f>
        <v/>
      </c>
    </row>
    <row r="481" spans="4:4" x14ac:dyDescent="0.35">
      <c r="D481" s="8" t="str">
        <f>IF(C481="","",_xll.ciqfunctions.udf.CIQ($B$6, IF($B$5="CDS","IQ_CDS_MID","IQ_CLOSEPRICE"), $C481))</f>
        <v/>
      </c>
    </row>
    <row r="482" spans="4:4" x14ac:dyDescent="0.35">
      <c r="D482" s="8" t="str">
        <f>IF(C482="","",_xll.ciqfunctions.udf.CIQ($B$6, IF($B$5="CDS","IQ_CDS_MID","IQ_CLOSEPRICE"), $C482))</f>
        <v/>
      </c>
    </row>
    <row r="483" spans="4:4" x14ac:dyDescent="0.35">
      <c r="D483" s="8" t="str">
        <f>IF(C483="","",_xll.ciqfunctions.udf.CIQ($B$6, IF($B$5="CDS","IQ_CDS_MID","IQ_CLOSEPRICE"), $C483))</f>
        <v/>
      </c>
    </row>
    <row r="484" spans="4:4" x14ac:dyDescent="0.35">
      <c r="D484" s="8" t="str">
        <f>IF(C484="","",_xll.ciqfunctions.udf.CIQ($B$6, IF($B$5="CDS","IQ_CDS_MID","IQ_CLOSEPRICE"), $C484))</f>
        <v/>
      </c>
    </row>
    <row r="485" spans="4:4" x14ac:dyDescent="0.35">
      <c r="D485" s="8" t="str">
        <f>IF(C485="","",_xll.ciqfunctions.udf.CIQ($B$6, IF($B$5="CDS","IQ_CDS_MID","IQ_CLOSEPRICE"), $C485))</f>
        <v/>
      </c>
    </row>
    <row r="486" spans="4:4" x14ac:dyDescent="0.35">
      <c r="D486" s="8" t="str">
        <f>IF(C486="","",_xll.ciqfunctions.udf.CIQ($B$6, IF($B$5="CDS","IQ_CDS_MID","IQ_CLOSEPRICE"), $C486))</f>
        <v/>
      </c>
    </row>
    <row r="487" spans="4:4" x14ac:dyDescent="0.35">
      <c r="D487" s="8" t="str">
        <f>IF(C487="","",_xll.ciqfunctions.udf.CIQ($B$6, IF($B$5="CDS","IQ_CDS_MID","IQ_CLOSEPRICE"), $C487))</f>
        <v/>
      </c>
    </row>
    <row r="488" spans="4:4" x14ac:dyDescent="0.35">
      <c r="D488" s="8" t="str">
        <f>IF(C488="","",_xll.ciqfunctions.udf.CIQ($B$6, IF($B$5="CDS","IQ_CDS_MID","IQ_CLOSEPRICE"), $C488))</f>
        <v/>
      </c>
    </row>
    <row r="489" spans="4:4" x14ac:dyDescent="0.35">
      <c r="D489" s="8" t="str">
        <f>IF(C489="","",_xll.ciqfunctions.udf.CIQ($B$6, IF($B$5="CDS","IQ_CDS_MID","IQ_CLOSEPRICE"), $C489))</f>
        <v/>
      </c>
    </row>
    <row r="490" spans="4:4" x14ac:dyDescent="0.35">
      <c r="D490" s="8" t="str">
        <f>IF(C490="","",_xll.ciqfunctions.udf.CIQ($B$6, IF($B$5="CDS","IQ_CDS_MID","IQ_CLOSEPRICE"), $C490))</f>
        <v/>
      </c>
    </row>
    <row r="491" spans="4:4" x14ac:dyDescent="0.35">
      <c r="D491" s="8" t="str">
        <f>IF(C491="","",_xll.ciqfunctions.udf.CIQ($B$6, IF($B$5="CDS","IQ_CDS_MID","IQ_CLOSEPRICE"), $C491))</f>
        <v/>
      </c>
    </row>
    <row r="492" spans="4:4" x14ac:dyDescent="0.35">
      <c r="D492" s="8" t="str">
        <f>IF(C492="","",_xll.ciqfunctions.udf.CIQ($B$6, IF($B$5="CDS","IQ_CDS_MID","IQ_CLOSEPRICE"), $C492))</f>
        <v/>
      </c>
    </row>
    <row r="493" spans="4:4" x14ac:dyDescent="0.35">
      <c r="D493" s="8" t="str">
        <f>IF(C493="","",_xll.ciqfunctions.udf.CIQ($B$6, IF($B$5="CDS","IQ_CDS_MID","IQ_CLOSEPRICE"), $C493))</f>
        <v/>
      </c>
    </row>
    <row r="494" spans="4:4" x14ac:dyDescent="0.35">
      <c r="D494" s="8" t="str">
        <f>IF(C494="","",_xll.ciqfunctions.udf.CIQ($B$6, IF($B$5="CDS","IQ_CDS_MID","IQ_CLOSEPRICE"), $C494))</f>
        <v/>
      </c>
    </row>
    <row r="495" spans="4:4" x14ac:dyDescent="0.35">
      <c r="D495" s="8" t="str">
        <f>IF(C495="","",_xll.ciqfunctions.udf.CIQ($B$6, IF($B$5="CDS","IQ_CDS_MID","IQ_CLOSEPRICE"), $C495))</f>
        <v/>
      </c>
    </row>
    <row r="496" spans="4:4" x14ac:dyDescent="0.35">
      <c r="D496" s="8" t="str">
        <f>IF(C496="","",_xll.ciqfunctions.udf.CIQ($B$6, IF($B$5="CDS","IQ_CDS_MID","IQ_CLOSEPRICE"), $C496))</f>
        <v/>
      </c>
    </row>
    <row r="497" spans="4:4" x14ac:dyDescent="0.35">
      <c r="D497" s="8" t="str">
        <f>IF(C497="","",_xll.ciqfunctions.udf.CIQ($B$6, IF($B$5="CDS","IQ_CDS_MID","IQ_CLOSEPRICE"), $C497))</f>
        <v/>
      </c>
    </row>
    <row r="498" spans="4:4" x14ac:dyDescent="0.35">
      <c r="D498" s="8" t="str">
        <f>IF(C498="","",_xll.ciqfunctions.udf.CIQ($B$6, IF($B$5="CDS","IQ_CDS_MID","IQ_CLOSEPRICE"), $C498))</f>
        <v/>
      </c>
    </row>
    <row r="499" spans="4:4" x14ac:dyDescent="0.35">
      <c r="D499" s="8" t="str">
        <f>IF(C499="","",_xll.ciqfunctions.udf.CIQ($B$6, IF($B$5="CDS","IQ_CDS_MID","IQ_CLOSEPRICE"), $C499))</f>
        <v/>
      </c>
    </row>
    <row r="500" spans="4:4" x14ac:dyDescent="0.35">
      <c r="D500" s="8" t="str">
        <f>IF(C500="","",_xll.ciqfunctions.udf.CIQ($B$6, IF($B$5="CDS","IQ_CDS_MID","IQ_CLOSEPRICE"), $C500))</f>
        <v/>
      </c>
    </row>
    <row r="501" spans="4:4" x14ac:dyDescent="0.35">
      <c r="D501" s="8" t="str">
        <f>IF(C501="","",_xll.ciqfunctions.udf.CIQ($B$6, IF($B$5="CDS","IQ_CDS_MID","IQ_CLOSEPRICE"), $C501))</f>
        <v/>
      </c>
    </row>
    <row r="502" spans="4:4" x14ac:dyDescent="0.35">
      <c r="D502" s="8" t="str">
        <f>IF(C502="","",_xll.ciqfunctions.udf.CIQ($B$6, IF($B$5="CDS","IQ_CDS_MID","IQ_CLOSEPRICE"), $C502))</f>
        <v/>
      </c>
    </row>
    <row r="503" spans="4:4" x14ac:dyDescent="0.35">
      <c r="D503" s="8" t="str">
        <f>IF(C503="","",_xll.ciqfunctions.udf.CIQ($B$6, IF($B$5="CDS","IQ_CDS_MID","IQ_CLOSEPRICE"), $C503))</f>
        <v/>
      </c>
    </row>
    <row r="504" spans="4:4" x14ac:dyDescent="0.35">
      <c r="D504" s="8" t="str">
        <f>IF(C504="","",_xll.ciqfunctions.udf.CIQ($B$6, IF($B$5="CDS","IQ_CDS_MID","IQ_CLOSEPRICE"), $C504))</f>
        <v/>
      </c>
    </row>
    <row r="505" spans="4:4" x14ac:dyDescent="0.35">
      <c r="D505" s="8" t="str">
        <f>IF(C505="","",_xll.ciqfunctions.udf.CIQ($B$6, IF($B$5="CDS","IQ_CDS_MID","IQ_CLOSEPRICE"), $C505))</f>
        <v/>
      </c>
    </row>
    <row r="506" spans="4:4" x14ac:dyDescent="0.35">
      <c r="D506" s="8" t="str">
        <f>IF(C506="","",_xll.ciqfunctions.udf.CIQ($B$6, IF($B$5="CDS","IQ_CDS_MID","IQ_CLOSEPRICE"), $C506))</f>
        <v/>
      </c>
    </row>
    <row r="507" spans="4:4" x14ac:dyDescent="0.35">
      <c r="D507" s="8" t="str">
        <f>IF(C507="","",_xll.ciqfunctions.udf.CIQ($B$6, IF($B$5="CDS","IQ_CDS_MID","IQ_CLOSEPRICE"), $C507))</f>
        <v/>
      </c>
    </row>
    <row r="508" spans="4:4" x14ac:dyDescent="0.35">
      <c r="D508" s="8" t="str">
        <f>IF(C508="","",_xll.ciqfunctions.udf.CIQ($B$6, IF($B$5="CDS","IQ_CDS_MID","IQ_CLOSEPRICE"), $C508))</f>
        <v/>
      </c>
    </row>
    <row r="509" spans="4:4" x14ac:dyDescent="0.35">
      <c r="D509" s="8" t="str">
        <f>IF(C509="","",_xll.ciqfunctions.udf.CIQ($B$6, IF($B$5="CDS","IQ_CDS_MID","IQ_CLOSEPRICE"), $C509))</f>
        <v/>
      </c>
    </row>
    <row r="510" spans="4:4" x14ac:dyDescent="0.35">
      <c r="D510" s="8" t="str">
        <f>IF(C510="","",_xll.ciqfunctions.udf.CIQ($B$6, IF($B$5="CDS","IQ_CDS_MID","IQ_CLOSEPRICE"), $C510))</f>
        <v/>
      </c>
    </row>
    <row r="511" spans="4:4" x14ac:dyDescent="0.35">
      <c r="D511" s="8" t="str">
        <f>IF(C511="","",_xll.ciqfunctions.udf.CIQ($B$6, IF($B$5="CDS","IQ_CDS_MID","IQ_CLOSEPRICE"), $C511))</f>
        <v/>
      </c>
    </row>
    <row r="512" spans="4:4" x14ac:dyDescent="0.35">
      <c r="D512" s="8" t="str">
        <f>IF(C512="","",_xll.ciqfunctions.udf.CIQ($B$6, IF($B$5="CDS","IQ_CDS_MID","IQ_CLOSEPRICE"), $C512))</f>
        <v/>
      </c>
    </row>
    <row r="513" spans="4:4" x14ac:dyDescent="0.35">
      <c r="D513" s="8" t="str">
        <f>IF(C513="","",_xll.ciqfunctions.udf.CIQ($B$6, IF($B$5="CDS","IQ_CDS_MID","IQ_CLOSEPRICE"), $C513))</f>
        <v/>
      </c>
    </row>
    <row r="514" spans="4:4" x14ac:dyDescent="0.35">
      <c r="D514" s="8" t="str">
        <f>IF(C514="","",_xll.ciqfunctions.udf.CIQ($B$6, IF($B$5="CDS","IQ_CDS_MID","IQ_CLOSEPRICE"), $C514))</f>
        <v/>
      </c>
    </row>
    <row r="515" spans="4:4" x14ac:dyDescent="0.35">
      <c r="D515" s="8" t="str">
        <f>IF(C515="","",_xll.ciqfunctions.udf.CIQ($B$6, IF($B$5="CDS","IQ_CDS_MID","IQ_CLOSEPRICE"), $C515))</f>
        <v/>
      </c>
    </row>
    <row r="516" spans="4:4" x14ac:dyDescent="0.35">
      <c r="D516" s="8" t="str">
        <f>IF(C516="","",_xll.ciqfunctions.udf.CIQ($B$6, IF($B$5="CDS","IQ_CDS_MID","IQ_CLOSEPRICE"), $C516))</f>
        <v/>
      </c>
    </row>
    <row r="517" spans="4:4" x14ac:dyDescent="0.35">
      <c r="D517" s="8" t="str">
        <f>IF(C517="","",_xll.ciqfunctions.udf.CIQ($B$6, IF($B$5="CDS","IQ_CDS_MID","IQ_CLOSEPRICE"), $C517))</f>
        <v/>
      </c>
    </row>
    <row r="518" spans="4:4" x14ac:dyDescent="0.35">
      <c r="D518" s="8" t="str">
        <f>IF(C518="","",_xll.ciqfunctions.udf.CIQ($B$6, IF($B$5="CDS","IQ_CDS_MID","IQ_CLOSEPRICE"), $C518))</f>
        <v/>
      </c>
    </row>
    <row r="519" spans="4:4" x14ac:dyDescent="0.35">
      <c r="D519" s="8" t="str">
        <f>IF(C519="","",_xll.ciqfunctions.udf.CIQ($B$6, IF($B$5="CDS","IQ_CDS_MID","IQ_CLOSEPRICE"), $C519))</f>
        <v/>
      </c>
    </row>
    <row r="520" spans="4:4" x14ac:dyDescent="0.35">
      <c r="D520" s="8" t="str">
        <f>IF(C520="","",_xll.ciqfunctions.udf.CIQ($B$6, IF($B$5="CDS","IQ_CDS_MID","IQ_CLOSEPRICE"), $C520))</f>
        <v/>
      </c>
    </row>
    <row r="521" spans="4:4" x14ac:dyDescent="0.35">
      <c r="D521" s="8" t="str">
        <f>IF(C521="","",_xll.ciqfunctions.udf.CIQ($B$6, IF($B$5="CDS","IQ_CDS_MID","IQ_CLOSEPRICE"), $C521))</f>
        <v/>
      </c>
    </row>
    <row r="522" spans="4:4" x14ac:dyDescent="0.35">
      <c r="D522" s="8" t="str">
        <f>IF(C522="","",_xll.ciqfunctions.udf.CIQ($B$6, IF($B$5="CDS","IQ_CDS_MID","IQ_CLOSEPRICE"), $C522))</f>
        <v/>
      </c>
    </row>
    <row r="523" spans="4:4" x14ac:dyDescent="0.35">
      <c r="D523" s="8" t="str">
        <f>IF(C523="","",_xll.ciqfunctions.udf.CIQ($B$6, IF($B$5="CDS","IQ_CDS_MID","IQ_CLOSEPRICE"), $C523))</f>
        <v/>
      </c>
    </row>
    <row r="524" spans="4:4" x14ac:dyDescent="0.35">
      <c r="D524" s="8" t="str">
        <f>IF(C524="","",_xll.ciqfunctions.udf.CIQ($B$6, IF($B$5="CDS","IQ_CDS_MID","IQ_CLOSEPRICE"), $C524))</f>
        <v/>
      </c>
    </row>
    <row r="525" spans="4:4" x14ac:dyDescent="0.35">
      <c r="D525" s="8" t="str">
        <f>IF(C525="","",_xll.ciqfunctions.udf.CIQ($B$6, IF($B$5="CDS","IQ_CDS_MID","IQ_CLOSEPRICE"), $C525))</f>
        <v/>
      </c>
    </row>
    <row r="526" spans="4:4" x14ac:dyDescent="0.35">
      <c r="D526" s="8" t="str">
        <f>IF(C526="","",_xll.ciqfunctions.udf.CIQ($B$6, IF($B$5="CDS","IQ_CDS_MID","IQ_CLOSEPRICE"), $C526))</f>
        <v/>
      </c>
    </row>
    <row r="527" spans="4:4" x14ac:dyDescent="0.35">
      <c r="D527" s="8" t="str">
        <f>IF(C527="","",_xll.ciqfunctions.udf.CIQ($B$6, IF($B$5="CDS","IQ_CDS_MID","IQ_CLOSEPRICE"), $C527))</f>
        <v/>
      </c>
    </row>
    <row r="528" spans="4:4" x14ac:dyDescent="0.35">
      <c r="D528" s="8" t="str">
        <f>IF(C528="","",_xll.ciqfunctions.udf.CIQ($B$6, IF($B$5="CDS","IQ_CDS_MID","IQ_CLOSEPRICE"), $C528))</f>
        <v/>
      </c>
    </row>
    <row r="529" spans="4:4" x14ac:dyDescent="0.35">
      <c r="D529" s="8" t="str">
        <f>IF(C529="","",_xll.ciqfunctions.udf.CIQ($B$6, IF($B$5="CDS","IQ_CDS_MID","IQ_CLOSEPRICE"), $C529))</f>
        <v/>
      </c>
    </row>
    <row r="530" spans="4:4" x14ac:dyDescent="0.35">
      <c r="D530" s="8" t="str">
        <f>IF(C530="","",_xll.ciqfunctions.udf.CIQ($B$6, IF($B$5="CDS","IQ_CDS_MID","IQ_CLOSEPRICE"), $C530))</f>
        <v/>
      </c>
    </row>
    <row r="531" spans="4:4" x14ac:dyDescent="0.35">
      <c r="D531" s="8" t="str">
        <f>IF(C531="","",_xll.ciqfunctions.udf.CIQ($B$6, IF($B$5="CDS","IQ_CDS_MID","IQ_CLOSEPRICE"), $C531))</f>
        <v/>
      </c>
    </row>
    <row r="532" spans="4:4" x14ac:dyDescent="0.35">
      <c r="D532" s="8" t="str">
        <f>IF(C532="","",_xll.ciqfunctions.udf.CIQ($B$6, IF($B$5="CDS","IQ_CDS_MID","IQ_CLOSEPRICE"), $C532))</f>
        <v/>
      </c>
    </row>
    <row r="533" spans="4:4" x14ac:dyDescent="0.35">
      <c r="D533" s="8" t="str">
        <f>IF(C533="","",_xll.ciqfunctions.udf.CIQ($B$6, IF($B$5="CDS","IQ_CDS_MID","IQ_CLOSEPRICE"), $C533))</f>
        <v/>
      </c>
    </row>
    <row r="534" spans="4:4" x14ac:dyDescent="0.35">
      <c r="D534" s="8" t="str">
        <f>IF(C534="","",_xll.ciqfunctions.udf.CIQ($B$6, IF($B$5="CDS","IQ_CDS_MID","IQ_CLOSEPRICE"), $C534))</f>
        <v/>
      </c>
    </row>
    <row r="535" spans="4:4" x14ac:dyDescent="0.35">
      <c r="D535" s="8" t="str">
        <f>IF(C535="","",_xll.ciqfunctions.udf.CIQ($B$6, IF($B$5="CDS","IQ_CDS_MID","IQ_CLOSEPRICE"), $C535))</f>
        <v/>
      </c>
    </row>
    <row r="536" spans="4:4" x14ac:dyDescent="0.35">
      <c r="D536" s="8" t="str">
        <f>IF(C536="","",_xll.ciqfunctions.udf.CIQ($B$6, IF($B$5="CDS","IQ_CDS_MID","IQ_CLOSEPRICE"), $C536))</f>
        <v/>
      </c>
    </row>
    <row r="537" spans="4:4" x14ac:dyDescent="0.35">
      <c r="D537" s="8" t="str">
        <f>IF(C537="","",_xll.ciqfunctions.udf.CIQ($B$6, IF($B$5="CDS","IQ_CDS_MID","IQ_CLOSEPRICE"), $C537))</f>
        <v/>
      </c>
    </row>
    <row r="538" spans="4:4" x14ac:dyDescent="0.35">
      <c r="D538" s="8" t="str">
        <f>IF(C538="","",_xll.ciqfunctions.udf.CIQ($B$6, IF($B$5="CDS","IQ_CDS_MID","IQ_CLOSEPRICE"), $C538))</f>
        <v/>
      </c>
    </row>
    <row r="539" spans="4:4" x14ac:dyDescent="0.35">
      <c r="D539" s="8" t="str">
        <f>IF(C539="","",_xll.ciqfunctions.udf.CIQ($B$6, IF($B$5="CDS","IQ_CDS_MID","IQ_CLOSEPRICE"), $C539))</f>
        <v/>
      </c>
    </row>
    <row r="540" spans="4:4" x14ac:dyDescent="0.35">
      <c r="D540" s="8" t="str">
        <f>IF(C540="","",_xll.ciqfunctions.udf.CIQ($B$6, IF($B$5="CDS","IQ_CDS_MID","IQ_CLOSEPRICE"), $C540))</f>
        <v/>
      </c>
    </row>
    <row r="541" spans="4:4" x14ac:dyDescent="0.35">
      <c r="D541" s="8" t="str">
        <f>IF(C541="","",_xll.ciqfunctions.udf.CIQ($B$6, IF($B$5="CDS","IQ_CDS_MID","IQ_CLOSEPRICE"), $C541))</f>
        <v/>
      </c>
    </row>
    <row r="542" spans="4:4" x14ac:dyDescent="0.35">
      <c r="D542" s="8" t="str">
        <f>IF(C542="","",_xll.ciqfunctions.udf.CIQ($B$6, IF($B$5="CDS","IQ_CDS_MID","IQ_CLOSEPRICE"), $C542))</f>
        <v/>
      </c>
    </row>
    <row r="543" spans="4:4" x14ac:dyDescent="0.35">
      <c r="D543" s="8" t="str">
        <f>IF(C543="","",_xll.ciqfunctions.udf.CIQ($B$6, IF($B$5="CDS","IQ_CDS_MID","IQ_CLOSEPRICE"), $C543))</f>
        <v/>
      </c>
    </row>
    <row r="544" spans="4:4" x14ac:dyDescent="0.35">
      <c r="D544" s="8" t="str">
        <f>IF(C544="","",_xll.ciqfunctions.udf.CIQ($B$6, IF($B$5="CDS","IQ_CDS_MID","IQ_CLOSEPRICE"), $C544))</f>
        <v/>
      </c>
    </row>
    <row r="545" spans="4:4" x14ac:dyDescent="0.35">
      <c r="D545" s="8" t="str">
        <f>IF(C545="","",_xll.ciqfunctions.udf.CIQ($B$6, IF($B$5="CDS","IQ_CDS_MID","IQ_CLOSEPRICE"), $C545))</f>
        <v/>
      </c>
    </row>
    <row r="546" spans="4:4" x14ac:dyDescent="0.35">
      <c r="D546" s="8" t="str">
        <f>IF(C546="","",_xll.ciqfunctions.udf.CIQ($B$6, IF($B$5="CDS","IQ_CDS_MID","IQ_CLOSEPRICE"), $C546))</f>
        <v/>
      </c>
    </row>
    <row r="547" spans="4:4" x14ac:dyDescent="0.35">
      <c r="D547" s="8" t="str">
        <f>IF(C547="","",_xll.ciqfunctions.udf.CIQ($B$6, IF($B$5="CDS","IQ_CDS_MID","IQ_CLOSEPRICE"), $C547))</f>
        <v/>
      </c>
    </row>
    <row r="548" spans="4:4" x14ac:dyDescent="0.35">
      <c r="D548" s="8" t="str">
        <f>IF(C548="","",_xll.ciqfunctions.udf.CIQ($B$6, IF($B$5="CDS","IQ_CDS_MID","IQ_CLOSEPRICE"), $C548))</f>
        <v/>
      </c>
    </row>
    <row r="549" spans="4:4" x14ac:dyDescent="0.35">
      <c r="D549" s="8" t="str">
        <f>IF(C549="","",_xll.ciqfunctions.udf.CIQ($B$6, IF($B$5="CDS","IQ_CDS_MID","IQ_CLOSEPRICE"), $C549))</f>
        <v/>
      </c>
    </row>
    <row r="550" spans="4:4" x14ac:dyDescent="0.35">
      <c r="D550" s="8" t="str">
        <f>IF(C550="","",_xll.ciqfunctions.udf.CIQ($B$6, IF($B$5="CDS","IQ_CDS_MID","IQ_CLOSEPRICE"), $C550))</f>
        <v/>
      </c>
    </row>
    <row r="551" spans="4:4" x14ac:dyDescent="0.35">
      <c r="D551" s="8" t="str">
        <f>IF(C551="","",_xll.ciqfunctions.udf.CIQ($B$6, IF($B$5="CDS","IQ_CDS_MID","IQ_CLOSEPRICE"), $C551))</f>
        <v/>
      </c>
    </row>
    <row r="552" spans="4:4" x14ac:dyDescent="0.35">
      <c r="D552" s="8" t="str">
        <f>IF(C552="","",_xll.ciqfunctions.udf.CIQ($B$6, IF($B$5="CDS","IQ_CDS_MID","IQ_CLOSEPRICE"), $C552))</f>
        <v/>
      </c>
    </row>
    <row r="553" spans="4:4" x14ac:dyDescent="0.35">
      <c r="D553" s="8" t="str">
        <f>IF(C553="","",_xll.ciqfunctions.udf.CIQ($B$6, IF($B$5="CDS","IQ_CDS_MID","IQ_CLOSEPRICE"), $C553))</f>
        <v/>
      </c>
    </row>
    <row r="554" spans="4:4" x14ac:dyDescent="0.35">
      <c r="D554" s="8" t="str">
        <f>IF(C554="","",_xll.ciqfunctions.udf.CIQ($B$6, IF($B$5="CDS","IQ_CDS_MID","IQ_CLOSEPRICE"), $C554))</f>
        <v/>
      </c>
    </row>
    <row r="555" spans="4:4" x14ac:dyDescent="0.35">
      <c r="D555" s="8" t="str">
        <f>IF(C555="","",_xll.ciqfunctions.udf.CIQ($B$6, IF($B$5="CDS","IQ_CDS_MID","IQ_CLOSEPRICE"), $C555))</f>
        <v/>
      </c>
    </row>
    <row r="556" spans="4:4" x14ac:dyDescent="0.35">
      <c r="D556" s="8" t="str">
        <f>IF(C556="","",_xll.ciqfunctions.udf.CIQ($B$6, IF($B$5="CDS","IQ_CDS_MID","IQ_CLOSEPRICE"), $C556))</f>
        <v/>
      </c>
    </row>
    <row r="557" spans="4:4" x14ac:dyDescent="0.35">
      <c r="D557" s="8" t="str">
        <f>IF(C557="","",_xll.ciqfunctions.udf.CIQ($B$6, IF($B$5="CDS","IQ_CDS_MID","IQ_CLOSEPRICE"), $C557))</f>
        <v/>
      </c>
    </row>
    <row r="558" spans="4:4" x14ac:dyDescent="0.35">
      <c r="D558" s="8" t="str">
        <f>IF(C558="","",_xll.ciqfunctions.udf.CIQ($B$6, IF($B$5="CDS","IQ_CDS_MID","IQ_CLOSEPRICE"), $C558))</f>
        <v/>
      </c>
    </row>
    <row r="559" spans="4:4" x14ac:dyDescent="0.35">
      <c r="D559" s="8" t="str">
        <f>IF(C559="","",_xll.ciqfunctions.udf.CIQ($B$6, IF($B$5="CDS","IQ_CDS_MID","IQ_CLOSEPRICE"), $C559))</f>
        <v/>
      </c>
    </row>
    <row r="560" spans="4:4" x14ac:dyDescent="0.35">
      <c r="D560" s="8" t="str">
        <f>IF(C560="","",_xll.ciqfunctions.udf.CIQ($B$6, IF($B$5="CDS","IQ_CDS_MID","IQ_CLOSEPRICE"), $C560))</f>
        <v/>
      </c>
    </row>
    <row r="561" spans="4:4" x14ac:dyDescent="0.35">
      <c r="D561" s="8" t="str">
        <f>IF(C561="","",_xll.ciqfunctions.udf.CIQ($B$6, IF($B$5="CDS","IQ_CDS_MID","IQ_CLOSEPRICE"), $C561))</f>
        <v/>
      </c>
    </row>
    <row r="562" spans="4:4" x14ac:dyDescent="0.35">
      <c r="D562" s="8" t="str">
        <f>IF(C562="","",_xll.ciqfunctions.udf.CIQ($B$6, IF($B$5="CDS","IQ_CDS_MID","IQ_CLOSEPRICE"), $C562))</f>
        <v/>
      </c>
    </row>
    <row r="563" spans="4:4" x14ac:dyDescent="0.35">
      <c r="D563" s="8" t="str">
        <f>IF(C563="","",_xll.ciqfunctions.udf.CIQ($B$6, IF($B$5="CDS","IQ_CDS_MID","IQ_CLOSEPRICE"), $C563))</f>
        <v/>
      </c>
    </row>
    <row r="564" spans="4:4" x14ac:dyDescent="0.35">
      <c r="D564" s="8" t="str">
        <f>IF(C564="","",_xll.ciqfunctions.udf.CIQ($B$6, IF($B$5="CDS","IQ_CDS_MID","IQ_CLOSEPRICE"), $C564))</f>
        <v/>
      </c>
    </row>
    <row r="565" spans="4:4" x14ac:dyDescent="0.35">
      <c r="D565" s="8" t="str">
        <f>IF(C565="","",_xll.ciqfunctions.udf.CIQ($B$6, IF($B$5="CDS","IQ_CDS_MID","IQ_CLOSEPRICE"), $C565))</f>
        <v/>
      </c>
    </row>
    <row r="566" spans="4:4" x14ac:dyDescent="0.35">
      <c r="D566" s="8" t="str">
        <f>IF(C566="","",_xll.ciqfunctions.udf.CIQ($B$6, IF($B$5="CDS","IQ_CDS_MID","IQ_CLOSEPRICE"), $C566))</f>
        <v/>
      </c>
    </row>
    <row r="567" spans="4:4" x14ac:dyDescent="0.35">
      <c r="D567" s="8" t="str">
        <f>IF(C567="","",_xll.ciqfunctions.udf.CIQ($B$6, IF($B$5="CDS","IQ_CDS_MID","IQ_CLOSEPRICE"), $C567))</f>
        <v/>
      </c>
    </row>
    <row r="568" spans="4:4" x14ac:dyDescent="0.35">
      <c r="D568" s="8" t="str">
        <f>IF(C568="","",_xll.ciqfunctions.udf.CIQ($B$6, IF($B$5="CDS","IQ_CDS_MID","IQ_CLOSEPRICE"), $C568))</f>
        <v/>
      </c>
    </row>
    <row r="569" spans="4:4" x14ac:dyDescent="0.35">
      <c r="D569" s="8" t="str">
        <f>IF(C569="","",_xll.ciqfunctions.udf.CIQ($B$6, IF($B$5="CDS","IQ_CDS_MID","IQ_CLOSEPRICE"), $C569))</f>
        <v/>
      </c>
    </row>
    <row r="570" spans="4:4" x14ac:dyDescent="0.35">
      <c r="D570" s="8" t="str">
        <f>IF(C570="","",_xll.ciqfunctions.udf.CIQ($B$6, IF($B$5="CDS","IQ_CDS_MID","IQ_CLOSEPRICE"), $C570))</f>
        <v/>
      </c>
    </row>
    <row r="571" spans="4:4" x14ac:dyDescent="0.35">
      <c r="D571" s="8" t="str">
        <f>IF(C571="","",_xll.ciqfunctions.udf.CIQ($B$6, IF($B$5="CDS","IQ_CDS_MID","IQ_CLOSEPRICE"), $C571))</f>
        <v/>
      </c>
    </row>
    <row r="572" spans="4:4" x14ac:dyDescent="0.35">
      <c r="D572" s="8" t="str">
        <f>IF(C572="","",_xll.ciqfunctions.udf.CIQ($B$6, IF($B$5="CDS","IQ_CDS_MID","IQ_CLOSEPRICE"), $C572))</f>
        <v/>
      </c>
    </row>
    <row r="573" spans="4:4" x14ac:dyDescent="0.35">
      <c r="D573" s="8" t="str">
        <f>IF(C573="","",_xll.ciqfunctions.udf.CIQ($B$6, IF($B$5="CDS","IQ_CDS_MID","IQ_CLOSEPRICE"), $C573))</f>
        <v/>
      </c>
    </row>
    <row r="574" spans="4:4" x14ac:dyDescent="0.35">
      <c r="D574" s="8" t="str">
        <f>IF(C574="","",_xll.ciqfunctions.udf.CIQ($B$6, IF($B$5="CDS","IQ_CDS_MID","IQ_CLOSEPRICE"), $C574))</f>
        <v/>
      </c>
    </row>
    <row r="575" spans="4:4" x14ac:dyDescent="0.35">
      <c r="D575" s="8" t="str">
        <f>IF(C575="","",_xll.ciqfunctions.udf.CIQ($B$6, IF($B$5="CDS","IQ_CDS_MID","IQ_CLOSEPRICE"), $C575))</f>
        <v/>
      </c>
    </row>
    <row r="576" spans="4:4" x14ac:dyDescent="0.35">
      <c r="D576" s="8" t="str">
        <f>IF(C576="","",_xll.ciqfunctions.udf.CIQ($B$6, IF($B$5="CDS","IQ_CDS_MID","IQ_CLOSEPRICE"), $C576))</f>
        <v/>
      </c>
    </row>
    <row r="577" spans="4:4" x14ac:dyDescent="0.35">
      <c r="D577" s="8" t="str">
        <f>IF(C577="","",_xll.ciqfunctions.udf.CIQ($B$6, IF($B$5="CDS","IQ_CDS_MID","IQ_CLOSEPRICE"), $C577))</f>
        <v/>
      </c>
    </row>
    <row r="578" spans="4:4" x14ac:dyDescent="0.35">
      <c r="D578" s="8" t="str">
        <f>IF(C578="","",_xll.ciqfunctions.udf.CIQ($B$6, IF($B$5="CDS","IQ_CDS_MID","IQ_CLOSEPRICE"), $C578))</f>
        <v/>
      </c>
    </row>
    <row r="579" spans="4:4" x14ac:dyDescent="0.35">
      <c r="D579" s="8" t="str">
        <f>IF(C579="","",_xll.ciqfunctions.udf.CIQ($B$6, IF($B$5="CDS","IQ_CDS_MID","IQ_CLOSEPRICE"), $C579))</f>
        <v/>
      </c>
    </row>
    <row r="580" spans="4:4" x14ac:dyDescent="0.35">
      <c r="D580" s="8" t="str">
        <f>IF(C580="","",_xll.ciqfunctions.udf.CIQ($B$6, IF($B$5="CDS","IQ_CDS_MID","IQ_CLOSEPRICE"), $C580))</f>
        <v/>
      </c>
    </row>
    <row r="581" spans="4:4" x14ac:dyDescent="0.35">
      <c r="D581" s="8" t="str">
        <f>IF(C581="","",_xll.ciqfunctions.udf.CIQ($B$6, IF($B$5="CDS","IQ_CDS_MID","IQ_CLOSEPRICE"), $C581))</f>
        <v/>
      </c>
    </row>
    <row r="582" spans="4:4" x14ac:dyDescent="0.35">
      <c r="D582" s="8" t="str">
        <f>IF(C582="","",_xll.ciqfunctions.udf.CIQ($B$6, IF($B$5="CDS","IQ_CDS_MID","IQ_CLOSEPRICE"), $C582))</f>
        <v/>
      </c>
    </row>
    <row r="583" spans="4:4" x14ac:dyDescent="0.35">
      <c r="D583" s="8" t="str">
        <f>IF(C583="","",_xll.ciqfunctions.udf.CIQ($B$6, IF($B$5="CDS","IQ_CDS_MID","IQ_CLOSEPRICE"), $C583))</f>
        <v/>
      </c>
    </row>
    <row r="584" spans="4:4" x14ac:dyDescent="0.35">
      <c r="D584" s="8" t="str">
        <f>IF(C584="","",_xll.ciqfunctions.udf.CIQ($B$6, IF($B$5="CDS","IQ_CDS_MID","IQ_CLOSEPRICE"), $C584))</f>
        <v/>
      </c>
    </row>
    <row r="585" spans="4:4" x14ac:dyDescent="0.35">
      <c r="D585" s="8" t="str">
        <f>IF(C585="","",_xll.ciqfunctions.udf.CIQ($B$6, IF($B$5="CDS","IQ_CDS_MID","IQ_CLOSEPRICE"), $C585))</f>
        <v/>
      </c>
    </row>
    <row r="586" spans="4:4" x14ac:dyDescent="0.35">
      <c r="D586" s="8" t="str">
        <f>IF(C586="","",_xll.ciqfunctions.udf.CIQ($B$6, IF($B$5="CDS","IQ_CDS_MID","IQ_CLOSEPRICE"), $C586))</f>
        <v/>
      </c>
    </row>
    <row r="587" spans="4:4" x14ac:dyDescent="0.35">
      <c r="D587" s="8" t="str">
        <f>IF(C587="","",_xll.ciqfunctions.udf.CIQ($B$6, IF($B$5="CDS","IQ_CDS_MID","IQ_CLOSEPRICE"), $C587))</f>
        <v/>
      </c>
    </row>
    <row r="588" spans="4:4" x14ac:dyDescent="0.35">
      <c r="D588" s="8" t="str">
        <f>IF(C588="","",_xll.ciqfunctions.udf.CIQ($B$6, IF($B$5="CDS","IQ_CDS_MID","IQ_CLOSEPRICE"), $C588))</f>
        <v/>
      </c>
    </row>
    <row r="589" spans="4:4" x14ac:dyDescent="0.35">
      <c r="D589" s="8" t="str">
        <f>IF(C589="","",_xll.ciqfunctions.udf.CIQ($B$6, IF($B$5="CDS","IQ_CDS_MID","IQ_CLOSEPRICE"), $C589))</f>
        <v/>
      </c>
    </row>
    <row r="590" spans="4:4" x14ac:dyDescent="0.35">
      <c r="D590" s="8" t="str">
        <f>IF(C590="","",_xll.ciqfunctions.udf.CIQ($B$6, IF($B$5="CDS","IQ_CDS_MID","IQ_CLOSEPRICE"), $C590))</f>
        <v/>
      </c>
    </row>
    <row r="591" spans="4:4" x14ac:dyDescent="0.35">
      <c r="D591" s="8" t="str">
        <f>IF(C591="","",_xll.ciqfunctions.udf.CIQ($B$6, IF($B$5="CDS","IQ_CDS_MID","IQ_CLOSEPRICE"), $C591))</f>
        <v/>
      </c>
    </row>
    <row r="592" spans="4:4" x14ac:dyDescent="0.35">
      <c r="D592" s="8" t="str">
        <f>IF(C592="","",_xll.ciqfunctions.udf.CIQ($B$6, IF($B$5="CDS","IQ_CDS_MID","IQ_CLOSEPRICE"), $C592))</f>
        <v/>
      </c>
    </row>
    <row r="593" spans="4:4" x14ac:dyDescent="0.35">
      <c r="D593" s="8" t="str">
        <f>IF(C593="","",_xll.ciqfunctions.udf.CIQ($B$6, IF($B$5="CDS","IQ_CDS_MID","IQ_CLOSEPRICE"), $C593))</f>
        <v/>
      </c>
    </row>
    <row r="594" spans="4:4" x14ac:dyDescent="0.35">
      <c r="D594" s="8" t="str">
        <f>IF(C594="","",_xll.ciqfunctions.udf.CIQ($B$6, IF($B$5="CDS","IQ_CDS_MID","IQ_CLOSEPRICE"), $C594))</f>
        <v/>
      </c>
    </row>
    <row r="595" spans="4:4" x14ac:dyDescent="0.35">
      <c r="D595" s="8" t="str">
        <f>IF(C595="","",_xll.ciqfunctions.udf.CIQ($B$6, IF($B$5="CDS","IQ_CDS_MID","IQ_CLOSEPRICE"), $C595))</f>
        <v/>
      </c>
    </row>
    <row r="596" spans="4:4" x14ac:dyDescent="0.35">
      <c r="D596" s="8" t="str">
        <f>IF(C596="","",_xll.ciqfunctions.udf.CIQ($B$6, IF($B$5="CDS","IQ_CDS_MID","IQ_CLOSEPRICE"), $C596))</f>
        <v/>
      </c>
    </row>
    <row r="597" spans="4:4" x14ac:dyDescent="0.35">
      <c r="D597" s="8" t="str">
        <f>IF(C597="","",_xll.ciqfunctions.udf.CIQ($B$6, IF($B$5="CDS","IQ_CDS_MID","IQ_CLOSEPRICE"), $C597))</f>
        <v/>
      </c>
    </row>
    <row r="598" spans="4:4" x14ac:dyDescent="0.35">
      <c r="D598" s="8" t="str">
        <f>IF(C598="","",_xll.ciqfunctions.udf.CIQ($B$6, IF($B$5="CDS","IQ_CDS_MID","IQ_CLOSEPRICE"), $C598))</f>
        <v/>
      </c>
    </row>
    <row r="599" spans="4:4" x14ac:dyDescent="0.35">
      <c r="D599" s="8" t="str">
        <f>IF(C599="","",_xll.ciqfunctions.udf.CIQ($B$6, IF($B$5="CDS","IQ_CDS_MID","IQ_CLOSEPRICE"), $C599))</f>
        <v/>
      </c>
    </row>
    <row r="600" spans="4:4" x14ac:dyDescent="0.35">
      <c r="D600" s="8" t="str">
        <f>IF(C600="","",_xll.ciqfunctions.udf.CIQ($B$6, IF($B$5="CDS","IQ_CDS_MID","IQ_CLOSEPRICE"), $C600))</f>
        <v/>
      </c>
    </row>
    <row r="601" spans="4:4" x14ac:dyDescent="0.35">
      <c r="D601" s="8" t="str">
        <f>IF(C601="","",_xll.ciqfunctions.udf.CIQ($B$6, IF($B$5="CDS","IQ_CDS_MID","IQ_CLOSEPRICE"), $C601))</f>
        <v/>
      </c>
    </row>
    <row r="602" spans="4:4" x14ac:dyDescent="0.35">
      <c r="D602" s="8" t="str">
        <f>IF(C602="","",_xll.ciqfunctions.udf.CIQ($B$6, IF($B$5="CDS","IQ_CDS_MID","IQ_CLOSEPRICE"), $C602))</f>
        <v/>
      </c>
    </row>
    <row r="603" spans="4:4" x14ac:dyDescent="0.35">
      <c r="D603" s="8" t="str">
        <f>IF(C603="","",_xll.ciqfunctions.udf.CIQ($B$6, IF($B$5="CDS","IQ_CDS_MID","IQ_CLOSEPRICE"), $C603))</f>
        <v/>
      </c>
    </row>
    <row r="604" spans="4:4" x14ac:dyDescent="0.35">
      <c r="D604" s="8" t="str">
        <f>IF(C604="","",_xll.ciqfunctions.udf.CIQ($B$6, IF($B$5="CDS","IQ_CDS_MID","IQ_CLOSEPRICE"), $C604))</f>
        <v/>
      </c>
    </row>
    <row r="605" spans="4:4" x14ac:dyDescent="0.35">
      <c r="D605" s="8" t="str">
        <f>IF(C605="","",_xll.ciqfunctions.udf.CIQ($B$6, IF($B$5="CDS","IQ_CDS_MID","IQ_CLOSEPRICE"), $C605))</f>
        <v/>
      </c>
    </row>
    <row r="606" spans="4:4" x14ac:dyDescent="0.35">
      <c r="D606" s="8" t="str">
        <f>IF(C606="","",_xll.ciqfunctions.udf.CIQ($B$6, IF($B$5="CDS","IQ_CDS_MID","IQ_CLOSEPRICE"), $C606))</f>
        <v/>
      </c>
    </row>
    <row r="607" spans="4:4" x14ac:dyDescent="0.35">
      <c r="D607" s="8" t="str">
        <f>IF(C607="","",_xll.ciqfunctions.udf.CIQ($B$6, IF($B$5="CDS","IQ_CDS_MID","IQ_CLOSEPRICE"), $C607))</f>
        <v/>
      </c>
    </row>
    <row r="608" spans="4:4" x14ac:dyDescent="0.35">
      <c r="D608" s="8" t="str">
        <f>IF(C608="","",_xll.ciqfunctions.udf.CIQ($B$6, IF($B$5="CDS","IQ_CDS_MID","IQ_CLOSEPRICE"), $C608))</f>
        <v/>
      </c>
    </row>
    <row r="609" spans="4:4" x14ac:dyDescent="0.35">
      <c r="D609" s="8" t="str">
        <f>IF(C609="","",_xll.ciqfunctions.udf.CIQ($B$6, IF($B$5="CDS","IQ_CDS_MID","IQ_CLOSEPRICE"), $C609))</f>
        <v/>
      </c>
    </row>
    <row r="610" spans="4:4" x14ac:dyDescent="0.35">
      <c r="D610" s="8" t="str">
        <f>IF(C610="","",_xll.ciqfunctions.udf.CIQ($B$6, IF($B$5="CDS","IQ_CDS_MID","IQ_CLOSEPRICE"), $C610))</f>
        <v/>
      </c>
    </row>
    <row r="611" spans="4:4" x14ac:dyDescent="0.35">
      <c r="D611" s="8" t="str">
        <f>IF(C611="","",_xll.ciqfunctions.udf.CIQ($B$6, IF($B$5="CDS","IQ_CDS_MID","IQ_CLOSEPRICE"), $C611))</f>
        <v/>
      </c>
    </row>
    <row r="612" spans="4:4" x14ac:dyDescent="0.35">
      <c r="D612" s="8" t="str">
        <f>IF(C612="","",_xll.ciqfunctions.udf.CIQ($B$6, IF($B$5="CDS","IQ_CDS_MID","IQ_CLOSEPRICE"), $C612))</f>
        <v/>
      </c>
    </row>
    <row r="613" spans="4:4" x14ac:dyDescent="0.35">
      <c r="D613" s="8" t="str">
        <f>IF(C613="","",_xll.ciqfunctions.udf.CIQ($B$6, IF($B$5="CDS","IQ_CDS_MID","IQ_CLOSEPRICE"), $C613))</f>
        <v/>
      </c>
    </row>
    <row r="614" spans="4:4" x14ac:dyDescent="0.35">
      <c r="D614" s="8" t="str">
        <f>IF(C614="","",_xll.ciqfunctions.udf.CIQ($B$6, IF($B$5="CDS","IQ_CDS_MID","IQ_CLOSEPRICE"), $C614))</f>
        <v/>
      </c>
    </row>
    <row r="615" spans="4:4" x14ac:dyDescent="0.35">
      <c r="D615" s="8" t="str">
        <f>IF(C615="","",_xll.ciqfunctions.udf.CIQ($B$6, IF($B$5="CDS","IQ_CDS_MID","IQ_CLOSEPRICE"), $C615))</f>
        <v/>
      </c>
    </row>
    <row r="616" spans="4:4" x14ac:dyDescent="0.35">
      <c r="D616" s="8" t="str">
        <f>IF(C616="","",_xll.ciqfunctions.udf.CIQ($B$6, IF($B$5="CDS","IQ_CDS_MID","IQ_CLOSEPRICE"), $C616))</f>
        <v/>
      </c>
    </row>
    <row r="617" spans="4:4" x14ac:dyDescent="0.35">
      <c r="D617" s="8" t="str">
        <f>IF(C617="","",_xll.ciqfunctions.udf.CIQ($B$6, IF($B$5="CDS","IQ_CDS_MID","IQ_CLOSEPRICE"), $C617))</f>
        <v/>
      </c>
    </row>
    <row r="618" spans="4:4" x14ac:dyDescent="0.35">
      <c r="D618" s="8" t="str">
        <f>IF(C618="","",_xll.ciqfunctions.udf.CIQ($B$6, IF($B$5="CDS","IQ_CDS_MID","IQ_CLOSEPRICE"), $C618))</f>
        <v/>
      </c>
    </row>
    <row r="619" spans="4:4" x14ac:dyDescent="0.35">
      <c r="D619" s="8" t="str">
        <f>IF(C619="","",_xll.ciqfunctions.udf.CIQ($B$6, IF($B$5="CDS","IQ_CDS_MID","IQ_CLOSEPRICE"), $C619))</f>
        <v/>
      </c>
    </row>
    <row r="620" spans="4:4" x14ac:dyDescent="0.35">
      <c r="D620" s="8" t="str">
        <f>IF(C620="","",_xll.ciqfunctions.udf.CIQ($B$6, IF($B$5="CDS","IQ_CDS_MID","IQ_CLOSEPRICE"), $C620))</f>
        <v/>
      </c>
    </row>
    <row r="621" spans="4:4" x14ac:dyDescent="0.35">
      <c r="D621" s="8" t="str">
        <f>IF(C621="","",_xll.ciqfunctions.udf.CIQ($B$6, IF($B$5="CDS","IQ_CDS_MID","IQ_CLOSEPRICE"), $C621))</f>
        <v/>
      </c>
    </row>
    <row r="622" spans="4:4" x14ac:dyDescent="0.35">
      <c r="D622" s="8" t="str">
        <f>IF(C622="","",_xll.ciqfunctions.udf.CIQ($B$6, IF($B$5="CDS","IQ_CDS_MID","IQ_CLOSEPRICE"), $C622))</f>
        <v/>
      </c>
    </row>
    <row r="623" spans="4:4" x14ac:dyDescent="0.35">
      <c r="D623" s="8" t="str">
        <f>IF(C623="","",_xll.ciqfunctions.udf.CIQ($B$6, IF($B$5="CDS","IQ_CDS_MID","IQ_CLOSEPRICE"), $C623))</f>
        <v/>
      </c>
    </row>
    <row r="624" spans="4:4" x14ac:dyDescent="0.35">
      <c r="D624" s="8" t="str">
        <f>IF(C624="","",_xll.ciqfunctions.udf.CIQ($B$6, IF($B$5="CDS","IQ_CDS_MID","IQ_CLOSEPRICE"), $C624))</f>
        <v/>
      </c>
    </row>
    <row r="625" spans="4:4" x14ac:dyDescent="0.35">
      <c r="D625" s="8" t="str">
        <f>IF(C625="","",_xll.ciqfunctions.udf.CIQ($B$6, IF($B$5="CDS","IQ_CDS_MID","IQ_CLOSEPRICE"), $C625))</f>
        <v/>
      </c>
    </row>
    <row r="626" spans="4:4" x14ac:dyDescent="0.35">
      <c r="D626" s="8" t="str">
        <f>IF(C626="","",_xll.ciqfunctions.udf.CIQ($B$6, IF($B$5="CDS","IQ_CDS_MID","IQ_CLOSEPRICE"), $C626))</f>
        <v/>
      </c>
    </row>
    <row r="627" spans="4:4" x14ac:dyDescent="0.35">
      <c r="D627" s="8" t="str">
        <f>IF(C627="","",_xll.ciqfunctions.udf.CIQ($B$6, IF($B$5="CDS","IQ_CDS_MID","IQ_CLOSEPRICE"), $C627))</f>
        <v/>
      </c>
    </row>
    <row r="628" spans="4:4" x14ac:dyDescent="0.35">
      <c r="D628" s="8" t="str">
        <f>IF(C628="","",_xll.ciqfunctions.udf.CIQ($B$6, IF($B$5="CDS","IQ_CDS_MID","IQ_CLOSEPRICE"), $C628))</f>
        <v/>
      </c>
    </row>
    <row r="629" spans="4:4" x14ac:dyDescent="0.35">
      <c r="D629" s="8" t="str">
        <f>IF(C629="","",_xll.ciqfunctions.udf.CIQ($B$6, IF($B$5="CDS","IQ_CDS_MID","IQ_CLOSEPRICE"), $C629))</f>
        <v/>
      </c>
    </row>
    <row r="630" spans="4:4" x14ac:dyDescent="0.35">
      <c r="D630" s="8" t="str">
        <f>IF(C630="","",_xll.ciqfunctions.udf.CIQ($B$6, IF($B$5="CDS","IQ_CDS_MID","IQ_CLOSEPRICE"), $C630))</f>
        <v/>
      </c>
    </row>
    <row r="631" spans="4:4" x14ac:dyDescent="0.35">
      <c r="D631" s="8" t="str">
        <f>IF(C631="","",_xll.ciqfunctions.udf.CIQ($B$6, IF($B$5="CDS","IQ_CDS_MID","IQ_CLOSEPRICE"), $C631))</f>
        <v/>
      </c>
    </row>
    <row r="632" spans="4:4" x14ac:dyDescent="0.35">
      <c r="D632" s="8" t="str">
        <f>IF(C632="","",_xll.ciqfunctions.udf.CIQ($B$6, IF($B$5="CDS","IQ_CDS_MID","IQ_CLOSEPRICE"), $C632))</f>
        <v/>
      </c>
    </row>
    <row r="633" spans="4:4" x14ac:dyDescent="0.35">
      <c r="D633" s="8" t="str">
        <f>IF(C633="","",_xll.ciqfunctions.udf.CIQ($B$6, IF($B$5="CDS","IQ_CDS_MID","IQ_CLOSEPRICE"), $C633))</f>
        <v/>
      </c>
    </row>
    <row r="634" spans="4:4" x14ac:dyDescent="0.35">
      <c r="D634" s="8" t="str">
        <f>IF(C634="","",_xll.ciqfunctions.udf.CIQ($B$6, IF($B$5="CDS","IQ_CDS_MID","IQ_CLOSEPRICE"), $C634))</f>
        <v/>
      </c>
    </row>
    <row r="635" spans="4:4" x14ac:dyDescent="0.35">
      <c r="D635" s="8" t="str">
        <f>IF(C635="","",_xll.ciqfunctions.udf.CIQ($B$6, IF($B$5="CDS","IQ_CDS_MID","IQ_CLOSEPRICE"), $C635))</f>
        <v/>
      </c>
    </row>
    <row r="636" spans="4:4" x14ac:dyDescent="0.35">
      <c r="D636" s="8" t="str">
        <f>IF(C636="","",_xll.ciqfunctions.udf.CIQ($B$6, IF($B$5="CDS","IQ_CDS_MID","IQ_CLOSEPRICE"), $C636))</f>
        <v/>
      </c>
    </row>
    <row r="637" spans="4:4" x14ac:dyDescent="0.35">
      <c r="D637" s="8" t="str">
        <f>IF(C637="","",_xll.ciqfunctions.udf.CIQ($B$6, IF($B$5="CDS","IQ_CDS_MID","IQ_CLOSEPRICE"), $C637))</f>
        <v/>
      </c>
    </row>
    <row r="638" spans="4:4" x14ac:dyDescent="0.35">
      <c r="D638" s="8" t="str">
        <f>IF(C638="","",_xll.ciqfunctions.udf.CIQ($B$6, IF($B$5="CDS","IQ_CDS_MID","IQ_CLOSEPRICE"), $C638))</f>
        <v/>
      </c>
    </row>
    <row r="639" spans="4:4" x14ac:dyDescent="0.35">
      <c r="D639" s="8" t="str">
        <f>IF(C639="","",_xll.ciqfunctions.udf.CIQ($B$6, IF($B$5="CDS","IQ_CDS_MID","IQ_CLOSEPRICE"), $C639))</f>
        <v/>
      </c>
    </row>
    <row r="640" spans="4:4" x14ac:dyDescent="0.35">
      <c r="D640" s="8" t="str">
        <f>IF(C640="","",_xll.ciqfunctions.udf.CIQ($B$6, IF($B$5="CDS","IQ_CDS_MID","IQ_CLOSEPRICE"), $C640))</f>
        <v/>
      </c>
    </row>
    <row r="641" spans="4:4" x14ac:dyDescent="0.35">
      <c r="D641" s="8" t="str">
        <f>IF(C641="","",_xll.ciqfunctions.udf.CIQ($B$6, IF($B$5="CDS","IQ_CDS_MID","IQ_CLOSEPRICE"), $C641))</f>
        <v/>
      </c>
    </row>
    <row r="642" spans="4:4" x14ac:dyDescent="0.35">
      <c r="D642" s="8" t="str">
        <f>IF(C642="","",_xll.ciqfunctions.udf.CIQ($B$6, IF($B$5="CDS","IQ_CDS_MID","IQ_CLOSEPRICE"), $C642))</f>
        <v/>
      </c>
    </row>
    <row r="643" spans="4:4" x14ac:dyDescent="0.35">
      <c r="D643" s="8" t="str">
        <f>IF(C643="","",_xll.ciqfunctions.udf.CIQ($B$6, IF($B$5="CDS","IQ_CDS_MID","IQ_CLOSEPRICE"), $C643))</f>
        <v/>
      </c>
    </row>
    <row r="644" spans="4:4" x14ac:dyDescent="0.35">
      <c r="D644" s="8" t="str">
        <f>IF(C644="","",_xll.ciqfunctions.udf.CIQ($B$6, IF($B$5="CDS","IQ_CDS_MID","IQ_CLOSEPRICE"), $C644))</f>
        <v/>
      </c>
    </row>
    <row r="645" spans="4:4" x14ac:dyDescent="0.35">
      <c r="D645" s="8" t="str">
        <f>IF(C645="","",_xll.ciqfunctions.udf.CIQ($B$6, IF($B$5="CDS","IQ_CDS_MID","IQ_CLOSEPRICE"), $C645))</f>
        <v/>
      </c>
    </row>
    <row r="646" spans="4:4" x14ac:dyDescent="0.35">
      <c r="D646" s="8" t="str">
        <f>IF(C646="","",_xll.ciqfunctions.udf.CIQ($B$6, IF($B$5="CDS","IQ_CDS_MID","IQ_CLOSEPRICE"), $C646))</f>
        <v/>
      </c>
    </row>
    <row r="647" spans="4:4" x14ac:dyDescent="0.35">
      <c r="D647" s="8" t="str">
        <f>IF(C647="","",_xll.ciqfunctions.udf.CIQ($B$6, IF($B$5="CDS","IQ_CDS_MID","IQ_CLOSEPRICE"), $C647))</f>
        <v/>
      </c>
    </row>
    <row r="648" spans="4:4" x14ac:dyDescent="0.35">
      <c r="D648" s="8" t="str">
        <f>IF(C648="","",_xll.ciqfunctions.udf.CIQ($B$6, IF($B$5="CDS","IQ_CDS_MID","IQ_CLOSEPRICE"), $C648))</f>
        <v/>
      </c>
    </row>
    <row r="649" spans="4:4" x14ac:dyDescent="0.35">
      <c r="D649" s="8" t="str">
        <f>IF(C649="","",_xll.ciqfunctions.udf.CIQ($B$6, IF($B$5="CDS","IQ_CDS_MID","IQ_CLOSEPRICE"), $C649))</f>
        <v/>
      </c>
    </row>
    <row r="650" spans="4:4" x14ac:dyDescent="0.35">
      <c r="D650" s="8" t="str">
        <f>IF(C650="","",_xll.ciqfunctions.udf.CIQ($B$6, IF($B$5="CDS","IQ_CDS_MID","IQ_CLOSEPRICE"), $C650))</f>
        <v/>
      </c>
    </row>
    <row r="651" spans="4:4" x14ac:dyDescent="0.35">
      <c r="D651" s="8" t="str">
        <f>IF(C651="","",_xll.ciqfunctions.udf.CIQ($B$6, IF($B$5="CDS","IQ_CDS_MID","IQ_CLOSEPRICE"), $C651))</f>
        <v/>
      </c>
    </row>
    <row r="652" spans="4:4" x14ac:dyDescent="0.35">
      <c r="D652" s="8" t="str">
        <f>IF(C652="","",_xll.ciqfunctions.udf.CIQ($B$6, IF($B$5="CDS","IQ_CDS_MID","IQ_CLOSEPRICE"), $C652))</f>
        <v/>
      </c>
    </row>
    <row r="653" spans="4:4" x14ac:dyDescent="0.35">
      <c r="D653" s="8" t="str">
        <f>IF(C653="","",_xll.ciqfunctions.udf.CIQ($B$6, IF($B$5="CDS","IQ_CDS_MID","IQ_CLOSEPRICE"), $C653))</f>
        <v/>
      </c>
    </row>
    <row r="654" spans="4:4" x14ac:dyDescent="0.35">
      <c r="D654" s="8" t="str">
        <f>IF(C654="","",_xll.ciqfunctions.udf.CIQ($B$6, IF($B$5="CDS","IQ_CDS_MID","IQ_CLOSEPRICE"), $C654))</f>
        <v/>
      </c>
    </row>
    <row r="655" spans="4:4" x14ac:dyDescent="0.35">
      <c r="D655" s="8" t="str">
        <f>IF(C655="","",_xll.ciqfunctions.udf.CIQ($B$6, IF($B$5="CDS","IQ_CDS_MID","IQ_CLOSEPRICE"), $C655))</f>
        <v/>
      </c>
    </row>
    <row r="656" spans="4:4" x14ac:dyDescent="0.35">
      <c r="D656" s="8" t="str">
        <f>IF(C656="","",_xll.ciqfunctions.udf.CIQ($B$6, IF($B$5="CDS","IQ_CDS_MID","IQ_CLOSEPRICE"), $C656))</f>
        <v/>
      </c>
    </row>
    <row r="657" spans="4:4" x14ac:dyDescent="0.35">
      <c r="D657" s="8" t="str">
        <f>IF(C657="","",_xll.ciqfunctions.udf.CIQ($B$6, IF($B$5="CDS","IQ_CDS_MID","IQ_CLOSEPRICE"), $C657))</f>
        <v/>
      </c>
    </row>
    <row r="658" spans="4:4" x14ac:dyDescent="0.35">
      <c r="D658" s="8" t="str">
        <f>IF(C658="","",_xll.ciqfunctions.udf.CIQ($B$6, IF($B$5="CDS","IQ_CDS_MID","IQ_CLOSEPRICE"), $C658))</f>
        <v/>
      </c>
    </row>
    <row r="659" spans="4:4" x14ac:dyDescent="0.35">
      <c r="D659" s="8" t="str">
        <f>IF(C659="","",_xll.ciqfunctions.udf.CIQ($B$6, IF($B$5="CDS","IQ_CDS_MID","IQ_CLOSEPRICE"), $C659))</f>
        <v/>
      </c>
    </row>
    <row r="660" spans="4:4" x14ac:dyDescent="0.35">
      <c r="D660" s="8" t="str">
        <f>IF(C660="","",_xll.ciqfunctions.udf.CIQ($B$6, IF($B$5="CDS","IQ_CDS_MID","IQ_CLOSEPRICE"), $C660))</f>
        <v/>
      </c>
    </row>
    <row r="661" spans="4:4" x14ac:dyDescent="0.35">
      <c r="D661" s="8" t="str">
        <f>IF(C661="","",_xll.ciqfunctions.udf.CIQ($B$6, IF($B$5="CDS","IQ_CDS_MID","IQ_CLOSEPRICE"), $C661))</f>
        <v/>
      </c>
    </row>
    <row r="662" spans="4:4" x14ac:dyDescent="0.35">
      <c r="D662" s="8" t="str">
        <f>IF(C662="","",_xll.ciqfunctions.udf.CIQ($B$6, IF($B$5="CDS","IQ_CDS_MID","IQ_CLOSEPRICE"), $C662))</f>
        <v/>
      </c>
    </row>
    <row r="663" spans="4:4" x14ac:dyDescent="0.35">
      <c r="D663" s="8" t="str">
        <f>IF(C663="","",_xll.ciqfunctions.udf.CIQ($B$6, IF($B$5="CDS","IQ_CDS_MID","IQ_CLOSEPRICE"), $C663))</f>
        <v/>
      </c>
    </row>
    <row r="664" spans="4:4" x14ac:dyDescent="0.35">
      <c r="D664" s="8" t="str">
        <f>IF(C664="","",_xll.ciqfunctions.udf.CIQ($B$6, IF($B$5="CDS","IQ_CDS_MID","IQ_CLOSEPRICE"), $C664))</f>
        <v/>
      </c>
    </row>
    <row r="665" spans="4:4" x14ac:dyDescent="0.35">
      <c r="D665" s="8" t="str">
        <f>IF(C665="","",_xll.ciqfunctions.udf.CIQ($B$6, IF($B$5="CDS","IQ_CDS_MID","IQ_CLOSEPRICE"), $C665))</f>
        <v/>
      </c>
    </row>
    <row r="666" spans="4:4" x14ac:dyDescent="0.35">
      <c r="D666" s="8" t="str">
        <f>IF(C666="","",_xll.ciqfunctions.udf.CIQ($B$6, IF($B$5="CDS","IQ_CDS_MID","IQ_CLOSEPRICE"), $C666))</f>
        <v/>
      </c>
    </row>
    <row r="667" spans="4:4" x14ac:dyDescent="0.35">
      <c r="D667" s="8" t="str">
        <f>IF(C667="","",_xll.ciqfunctions.udf.CIQ($B$6, IF($B$5="CDS","IQ_CDS_MID","IQ_CLOSEPRICE"), $C667))</f>
        <v/>
      </c>
    </row>
    <row r="668" spans="4:4" x14ac:dyDescent="0.35">
      <c r="D668" s="8" t="str">
        <f>IF(C668="","",_xll.ciqfunctions.udf.CIQ($B$6, IF($B$5="CDS","IQ_CDS_MID","IQ_CLOSEPRICE"), $C668))</f>
        <v/>
      </c>
    </row>
    <row r="669" spans="4:4" x14ac:dyDescent="0.35">
      <c r="D669" s="8" t="str">
        <f>IF(C669="","",_xll.ciqfunctions.udf.CIQ($B$6, IF($B$5="CDS","IQ_CDS_MID","IQ_CLOSEPRICE"), $C669))</f>
        <v/>
      </c>
    </row>
    <row r="670" spans="4:4" x14ac:dyDescent="0.35">
      <c r="D670" s="8" t="str">
        <f>IF(C670="","",_xll.ciqfunctions.udf.CIQ($B$6, IF($B$5="CDS","IQ_CDS_MID","IQ_CLOSEPRICE"), $C670))</f>
        <v/>
      </c>
    </row>
    <row r="671" spans="4:4" x14ac:dyDescent="0.35">
      <c r="D671" s="8" t="str">
        <f>IF(C671="","",_xll.ciqfunctions.udf.CIQ($B$6, IF($B$5="CDS","IQ_CDS_MID","IQ_CLOSEPRICE"), $C671))</f>
        <v/>
      </c>
    </row>
    <row r="672" spans="4:4" x14ac:dyDescent="0.35">
      <c r="D672" s="8" t="str">
        <f>IF(C672="","",_xll.ciqfunctions.udf.CIQ($B$6, IF($B$5="CDS","IQ_CDS_MID","IQ_CLOSEPRICE"), $C672))</f>
        <v/>
      </c>
    </row>
    <row r="673" spans="4:4" x14ac:dyDescent="0.35">
      <c r="D673" s="8" t="str">
        <f>IF(C673="","",_xll.ciqfunctions.udf.CIQ($B$6, IF($B$5="CDS","IQ_CDS_MID","IQ_CLOSEPRICE"), $C673))</f>
        <v/>
      </c>
    </row>
    <row r="674" spans="4:4" x14ac:dyDescent="0.35">
      <c r="D674" s="8" t="str">
        <f>IF(C674="","",_xll.ciqfunctions.udf.CIQ($B$6, IF($B$5="CDS","IQ_CDS_MID","IQ_CLOSEPRICE"), $C674))</f>
        <v/>
      </c>
    </row>
    <row r="675" spans="4:4" x14ac:dyDescent="0.35">
      <c r="D675" s="8" t="str">
        <f>IF(C675="","",_xll.ciqfunctions.udf.CIQ($B$6, IF($B$5="CDS","IQ_CDS_MID","IQ_CLOSEPRICE"), $C675))</f>
        <v/>
      </c>
    </row>
    <row r="676" spans="4:4" x14ac:dyDescent="0.35">
      <c r="D676" s="8" t="str">
        <f>IF(C676="","",_xll.ciqfunctions.udf.CIQ($B$6, IF($B$5="CDS","IQ_CDS_MID","IQ_CLOSEPRICE"), $C676))</f>
        <v/>
      </c>
    </row>
    <row r="677" spans="4:4" x14ac:dyDescent="0.35">
      <c r="D677" s="8" t="str">
        <f>IF(C677="","",_xll.ciqfunctions.udf.CIQ($B$6, IF($B$5="CDS","IQ_CDS_MID","IQ_CLOSEPRICE"), $C677))</f>
        <v/>
      </c>
    </row>
    <row r="678" spans="4:4" x14ac:dyDescent="0.35">
      <c r="D678" s="8" t="str">
        <f>IF(C678="","",_xll.ciqfunctions.udf.CIQ($B$6, IF($B$5="CDS","IQ_CDS_MID","IQ_CLOSEPRICE"), $C678))</f>
        <v/>
      </c>
    </row>
    <row r="679" spans="4:4" x14ac:dyDescent="0.35">
      <c r="D679" s="8" t="str">
        <f>IF(C679="","",_xll.ciqfunctions.udf.CIQ($B$6, IF($B$5="CDS","IQ_CDS_MID","IQ_CLOSEPRICE"), $C679))</f>
        <v/>
      </c>
    </row>
    <row r="680" spans="4:4" x14ac:dyDescent="0.35">
      <c r="D680" s="8" t="str">
        <f>IF(C680="","",_xll.ciqfunctions.udf.CIQ($B$6, IF($B$5="CDS","IQ_CDS_MID","IQ_CLOSEPRICE"), $C680))</f>
        <v/>
      </c>
    </row>
    <row r="681" spans="4:4" x14ac:dyDescent="0.35">
      <c r="D681" s="8" t="str">
        <f>IF(C681="","",_xll.ciqfunctions.udf.CIQ($B$6, IF($B$5="CDS","IQ_CDS_MID","IQ_CLOSEPRICE"), $C681))</f>
        <v/>
      </c>
    </row>
    <row r="682" spans="4:4" x14ac:dyDescent="0.35">
      <c r="D682" s="8" t="str">
        <f>IF(C682="","",_xll.ciqfunctions.udf.CIQ($B$6, IF($B$5="CDS","IQ_CDS_MID","IQ_CLOSEPRICE"), $C682))</f>
        <v/>
      </c>
    </row>
    <row r="683" spans="4:4" x14ac:dyDescent="0.35">
      <c r="D683" s="8" t="str">
        <f>IF(C683="","",_xll.ciqfunctions.udf.CIQ($B$6, IF($B$5="CDS","IQ_CDS_MID","IQ_CLOSEPRICE"), $C683))</f>
        <v/>
      </c>
    </row>
    <row r="684" spans="4:4" x14ac:dyDescent="0.35">
      <c r="D684" s="8" t="str">
        <f>IF(C684="","",_xll.ciqfunctions.udf.CIQ($B$6, IF($B$5="CDS","IQ_CDS_MID","IQ_CLOSEPRICE"), $C684))</f>
        <v/>
      </c>
    </row>
    <row r="685" spans="4:4" x14ac:dyDescent="0.35">
      <c r="D685" s="8" t="str">
        <f>IF(C685="","",_xll.ciqfunctions.udf.CIQ($B$6, IF($B$5="CDS","IQ_CDS_MID","IQ_CLOSEPRICE"), $C685))</f>
        <v/>
      </c>
    </row>
    <row r="686" spans="4:4" x14ac:dyDescent="0.35">
      <c r="D686" s="8" t="str">
        <f>IF(C686="","",_xll.ciqfunctions.udf.CIQ($B$6, IF($B$5="CDS","IQ_CDS_MID","IQ_CLOSEPRICE"), $C686))</f>
        <v/>
      </c>
    </row>
    <row r="687" spans="4:4" x14ac:dyDescent="0.35">
      <c r="D687" s="8" t="str">
        <f>IF(C687="","",_xll.ciqfunctions.udf.CIQ($B$6, IF($B$5="CDS","IQ_CDS_MID","IQ_CLOSEPRICE"), $C687))</f>
        <v/>
      </c>
    </row>
    <row r="688" spans="4:4" x14ac:dyDescent="0.35">
      <c r="D688" s="8" t="str">
        <f>IF(C688="","",_xll.ciqfunctions.udf.CIQ($B$6, IF($B$5="CDS","IQ_CDS_MID","IQ_CLOSEPRICE"), $C688))</f>
        <v/>
      </c>
    </row>
    <row r="689" spans="4:4" x14ac:dyDescent="0.35">
      <c r="D689" s="8" t="str">
        <f>IF(C689="","",_xll.ciqfunctions.udf.CIQ($B$6, IF($B$5="CDS","IQ_CDS_MID","IQ_CLOSEPRICE"), $C689))</f>
        <v/>
      </c>
    </row>
    <row r="690" spans="4:4" x14ac:dyDescent="0.35">
      <c r="D690" s="8" t="str">
        <f>IF(C690="","",_xll.ciqfunctions.udf.CIQ($B$6, IF($B$5="CDS","IQ_CDS_MID","IQ_CLOSEPRICE"), $C690))</f>
        <v/>
      </c>
    </row>
    <row r="691" spans="4:4" x14ac:dyDescent="0.35">
      <c r="D691" s="8" t="str">
        <f>IF(C691="","",_xll.ciqfunctions.udf.CIQ($B$6, IF($B$5="CDS","IQ_CDS_MID","IQ_CLOSEPRICE"), $C691))</f>
        <v/>
      </c>
    </row>
    <row r="692" spans="4:4" x14ac:dyDescent="0.35">
      <c r="D692" s="8" t="str">
        <f>IF(C692="","",_xll.ciqfunctions.udf.CIQ($B$6, IF($B$5="CDS","IQ_CDS_MID","IQ_CLOSEPRICE"), $C692))</f>
        <v/>
      </c>
    </row>
    <row r="693" spans="4:4" x14ac:dyDescent="0.35">
      <c r="D693" s="8" t="str">
        <f>IF(C693="","",_xll.ciqfunctions.udf.CIQ($B$6, IF($B$5="CDS","IQ_CDS_MID","IQ_CLOSEPRICE"), $C693))</f>
        <v/>
      </c>
    </row>
    <row r="694" spans="4:4" x14ac:dyDescent="0.35">
      <c r="D694" s="8" t="str">
        <f>IF(C694="","",_xll.ciqfunctions.udf.CIQ($B$6, IF($B$5="CDS","IQ_CDS_MID","IQ_CLOSEPRICE"), $C694))</f>
        <v/>
      </c>
    </row>
    <row r="695" spans="4:4" x14ac:dyDescent="0.35">
      <c r="D695" s="8" t="str">
        <f>IF(C695="","",_xll.ciqfunctions.udf.CIQ($B$6, IF($B$5="CDS","IQ_CDS_MID","IQ_CLOSEPRICE"), $C695))</f>
        <v/>
      </c>
    </row>
    <row r="696" spans="4:4" x14ac:dyDescent="0.35">
      <c r="D696" s="8" t="str">
        <f>IF(C696="","",_xll.ciqfunctions.udf.CIQ($B$6, IF($B$5="CDS","IQ_CDS_MID","IQ_CLOSEPRICE"), $C696))</f>
        <v/>
      </c>
    </row>
    <row r="697" spans="4:4" x14ac:dyDescent="0.35">
      <c r="D697" s="8" t="str">
        <f>IF(C697="","",_xll.ciqfunctions.udf.CIQ($B$6, IF($B$5="CDS","IQ_CDS_MID","IQ_CLOSEPRICE"), $C697))</f>
        <v/>
      </c>
    </row>
    <row r="698" spans="4:4" x14ac:dyDescent="0.35">
      <c r="D698" s="8" t="str">
        <f>IF(C698="","",_xll.ciqfunctions.udf.CIQ($B$6, IF($B$5="CDS","IQ_CDS_MID","IQ_CLOSEPRICE"), $C698))</f>
        <v/>
      </c>
    </row>
    <row r="699" spans="4:4" x14ac:dyDescent="0.35">
      <c r="D699" s="8" t="str">
        <f>IF(C699="","",_xll.ciqfunctions.udf.CIQ($B$6, IF($B$5="CDS","IQ_CDS_MID","IQ_CLOSEPRICE"), $C699))</f>
        <v/>
      </c>
    </row>
    <row r="700" spans="4:4" x14ac:dyDescent="0.35">
      <c r="D700" s="8" t="str">
        <f>IF(C700="","",_xll.ciqfunctions.udf.CIQ($B$6, IF($B$5="CDS","IQ_CDS_MID","IQ_CLOSEPRICE"), $C700))</f>
        <v/>
      </c>
    </row>
    <row r="701" spans="4:4" x14ac:dyDescent="0.35">
      <c r="D701" s="8" t="str">
        <f>IF(C701="","",_xll.ciqfunctions.udf.CIQ($B$6, IF($B$5="CDS","IQ_CDS_MID","IQ_CLOSEPRICE"), $C701))</f>
        <v/>
      </c>
    </row>
    <row r="702" spans="4:4" x14ac:dyDescent="0.35">
      <c r="D702" s="8" t="str">
        <f>IF(C702="","",_xll.ciqfunctions.udf.CIQ($B$6, IF($B$5="CDS","IQ_CDS_MID","IQ_CLOSEPRICE"), $C702))</f>
        <v/>
      </c>
    </row>
    <row r="703" spans="4:4" x14ac:dyDescent="0.35">
      <c r="D703" s="8" t="str">
        <f>IF(C703="","",_xll.ciqfunctions.udf.CIQ($B$6, IF($B$5="CDS","IQ_CDS_MID","IQ_CLOSEPRICE"), $C703))</f>
        <v/>
      </c>
    </row>
    <row r="704" spans="4:4" x14ac:dyDescent="0.35">
      <c r="D704" s="8" t="str">
        <f>IF(C704="","",_xll.ciqfunctions.udf.CIQ($B$6, IF($B$5="CDS","IQ_CDS_MID","IQ_CLOSEPRICE"), $C704))</f>
        <v/>
      </c>
    </row>
    <row r="705" spans="4:4" x14ac:dyDescent="0.35">
      <c r="D705" s="8" t="str">
        <f>IF(C705="","",_xll.ciqfunctions.udf.CIQ($B$6, IF($B$5="CDS","IQ_CDS_MID","IQ_CLOSEPRICE"), $C705))</f>
        <v/>
      </c>
    </row>
    <row r="706" spans="4:4" x14ac:dyDescent="0.35">
      <c r="D706" s="8" t="str">
        <f>IF(C706="","",_xll.ciqfunctions.udf.CIQ($B$6, IF($B$5="CDS","IQ_CDS_MID","IQ_CLOSEPRICE"), $C706))</f>
        <v/>
      </c>
    </row>
    <row r="707" spans="4:4" x14ac:dyDescent="0.35">
      <c r="D707" s="8" t="str">
        <f>IF(C707="","",_xll.ciqfunctions.udf.CIQ($B$6, IF($B$5="CDS","IQ_CDS_MID","IQ_CLOSEPRICE"), $C707))</f>
        <v/>
      </c>
    </row>
    <row r="708" spans="4:4" x14ac:dyDescent="0.35">
      <c r="D708" s="8" t="str">
        <f>IF(C708="","",_xll.ciqfunctions.udf.CIQ($B$6, IF($B$5="CDS","IQ_CDS_MID","IQ_CLOSEPRICE"), $C708))</f>
        <v/>
      </c>
    </row>
    <row r="709" spans="4:4" x14ac:dyDescent="0.35">
      <c r="D709" s="8" t="str">
        <f>IF(C709="","",_xll.ciqfunctions.udf.CIQ($B$6, IF($B$5="CDS","IQ_CDS_MID","IQ_CLOSEPRICE"), $C709))</f>
        <v/>
      </c>
    </row>
    <row r="710" spans="4:4" x14ac:dyDescent="0.35">
      <c r="D710" s="8" t="str">
        <f>IF(C710="","",_xll.ciqfunctions.udf.CIQ($B$6, IF($B$5="CDS","IQ_CDS_MID","IQ_CLOSEPRICE"), $C710))</f>
        <v/>
      </c>
    </row>
    <row r="711" spans="4:4" x14ac:dyDescent="0.35">
      <c r="D711" s="8" t="str">
        <f>IF(C711="","",_xll.ciqfunctions.udf.CIQ($B$6, IF($B$5="CDS","IQ_CDS_MID","IQ_CLOSEPRICE"), $C711))</f>
        <v/>
      </c>
    </row>
    <row r="712" spans="4:4" x14ac:dyDescent="0.35">
      <c r="D712" s="8" t="str">
        <f>IF(C712="","",_xll.ciqfunctions.udf.CIQ($B$6, IF($B$5="CDS","IQ_CDS_MID","IQ_CLOSEPRICE"), $C712))</f>
        <v/>
      </c>
    </row>
    <row r="713" spans="4:4" x14ac:dyDescent="0.35">
      <c r="D713" s="8" t="str">
        <f>IF(C713="","",_xll.ciqfunctions.udf.CIQ($B$6, IF($B$5="CDS","IQ_CDS_MID","IQ_CLOSEPRICE"), $C713))</f>
        <v/>
      </c>
    </row>
    <row r="714" spans="4:4" x14ac:dyDescent="0.35">
      <c r="D714" s="8" t="str">
        <f>IF(C714="","",_xll.ciqfunctions.udf.CIQ($B$6, IF($B$5="CDS","IQ_CDS_MID","IQ_CLOSEPRICE"), $C714))</f>
        <v/>
      </c>
    </row>
    <row r="715" spans="4:4" x14ac:dyDescent="0.35">
      <c r="D715" s="8" t="str">
        <f>IF(C715="","",_xll.ciqfunctions.udf.CIQ($B$6, IF($B$5="CDS","IQ_CDS_MID","IQ_CLOSEPRICE"), $C715))</f>
        <v/>
      </c>
    </row>
    <row r="716" spans="4:4" x14ac:dyDescent="0.35">
      <c r="D716" s="8" t="str">
        <f>IF(C716="","",_xll.ciqfunctions.udf.CIQ($B$6, IF($B$5="CDS","IQ_CDS_MID","IQ_CLOSEPRICE"), $C716))</f>
        <v/>
      </c>
    </row>
    <row r="717" spans="4:4" x14ac:dyDescent="0.35">
      <c r="D717" s="8" t="str">
        <f>IF(C717="","",_xll.ciqfunctions.udf.CIQ($B$6, IF($B$5="CDS","IQ_CDS_MID","IQ_CLOSEPRICE"), $C717))</f>
        <v/>
      </c>
    </row>
    <row r="718" spans="4:4" x14ac:dyDescent="0.35">
      <c r="D718" s="8" t="str">
        <f>IF(C718="","",_xll.ciqfunctions.udf.CIQ($B$6, IF($B$5="CDS","IQ_CDS_MID","IQ_CLOSEPRICE"), $C718))</f>
        <v/>
      </c>
    </row>
    <row r="719" spans="4:4" x14ac:dyDescent="0.35">
      <c r="D719" s="8" t="str">
        <f>IF(C719="","",_xll.ciqfunctions.udf.CIQ($B$6, IF($B$5="CDS","IQ_CDS_MID","IQ_CLOSEPRICE"), $C719))</f>
        <v/>
      </c>
    </row>
    <row r="720" spans="4:4" x14ac:dyDescent="0.35">
      <c r="D720" s="8" t="str">
        <f>IF(C720="","",_xll.ciqfunctions.udf.CIQ($B$6, IF($B$5="CDS","IQ_CDS_MID","IQ_CLOSEPRICE"), $C720))</f>
        <v/>
      </c>
    </row>
    <row r="721" spans="4:4" x14ac:dyDescent="0.35">
      <c r="D721" s="8" t="str">
        <f>IF(C721="","",_xll.ciqfunctions.udf.CIQ($B$6, IF($B$5="CDS","IQ_CDS_MID","IQ_CLOSEPRICE"), $C721))</f>
        <v/>
      </c>
    </row>
    <row r="722" spans="4:4" x14ac:dyDescent="0.35">
      <c r="D722" s="8" t="str">
        <f>IF(C722="","",_xll.ciqfunctions.udf.CIQ($B$6, IF($B$5="CDS","IQ_CDS_MID","IQ_CLOSEPRICE"), $C722))</f>
        <v/>
      </c>
    </row>
    <row r="723" spans="4:4" x14ac:dyDescent="0.35">
      <c r="D723" s="8" t="str">
        <f>IF(C723="","",_xll.ciqfunctions.udf.CIQ($B$6, IF($B$5="CDS","IQ_CDS_MID","IQ_CLOSEPRICE"), $C723))</f>
        <v/>
      </c>
    </row>
    <row r="724" spans="4:4" x14ac:dyDescent="0.35">
      <c r="D724" s="8" t="str">
        <f>IF(C724="","",_xll.ciqfunctions.udf.CIQ($B$6, IF($B$5="CDS","IQ_CDS_MID","IQ_CLOSEPRICE"), $C724))</f>
        <v/>
      </c>
    </row>
    <row r="725" spans="4:4" x14ac:dyDescent="0.35">
      <c r="D725" s="8" t="str">
        <f>IF(C725="","",_xll.ciqfunctions.udf.CIQ($B$6, IF($B$5="CDS","IQ_CDS_MID","IQ_CLOSEPRICE"), $C725))</f>
        <v/>
      </c>
    </row>
    <row r="726" spans="4:4" x14ac:dyDescent="0.35">
      <c r="D726" s="8" t="str">
        <f>IF(C726="","",_xll.ciqfunctions.udf.CIQ($B$6, IF($B$5="CDS","IQ_CDS_MID","IQ_CLOSEPRICE"), $C726))</f>
        <v/>
      </c>
    </row>
    <row r="727" spans="4:4" x14ac:dyDescent="0.35">
      <c r="D727" s="8" t="str">
        <f>IF(C727="","",_xll.ciqfunctions.udf.CIQ($B$6, IF($B$5="CDS","IQ_CDS_MID","IQ_CLOSEPRICE"), $C727))</f>
        <v/>
      </c>
    </row>
    <row r="728" spans="4:4" x14ac:dyDescent="0.35">
      <c r="D728" s="8" t="str">
        <f>IF(C728="","",_xll.ciqfunctions.udf.CIQ($B$6, IF($B$5="CDS","IQ_CDS_MID","IQ_CLOSEPRICE"), $C728))</f>
        <v/>
      </c>
    </row>
    <row r="729" spans="4:4" x14ac:dyDescent="0.35">
      <c r="D729" s="8" t="str">
        <f>IF(C729="","",_xll.ciqfunctions.udf.CIQ($B$6, IF($B$5="CDS","IQ_CDS_MID","IQ_CLOSEPRICE"), $C729))</f>
        <v/>
      </c>
    </row>
    <row r="730" spans="4:4" x14ac:dyDescent="0.35">
      <c r="D730" s="8" t="str">
        <f>IF(C730="","",_xll.ciqfunctions.udf.CIQ($B$6, IF($B$5="CDS","IQ_CDS_MID","IQ_CLOSEPRICE"), $C730))</f>
        <v/>
      </c>
    </row>
    <row r="731" spans="4:4" x14ac:dyDescent="0.35">
      <c r="D731" s="8" t="str">
        <f>IF(C731="","",_xll.ciqfunctions.udf.CIQ($B$6, IF($B$5="CDS","IQ_CDS_MID","IQ_CLOSEPRICE"), $C731))</f>
        <v/>
      </c>
    </row>
    <row r="732" spans="4:4" x14ac:dyDescent="0.35">
      <c r="D732" s="8" t="str">
        <f>IF(C732="","",_xll.ciqfunctions.udf.CIQ($B$6, IF($B$5="CDS","IQ_CDS_MID","IQ_CLOSEPRICE"), $C732))</f>
        <v/>
      </c>
    </row>
    <row r="733" spans="4:4" x14ac:dyDescent="0.35">
      <c r="D733" s="8" t="str">
        <f>IF(C733="","",_xll.ciqfunctions.udf.CIQ($B$6, IF($B$5="CDS","IQ_CDS_MID","IQ_CLOSEPRICE"), $C733))</f>
        <v/>
      </c>
    </row>
    <row r="734" spans="4:4" x14ac:dyDescent="0.35">
      <c r="D734" s="8" t="str">
        <f>IF(C734="","",_xll.ciqfunctions.udf.CIQ($B$6, IF($B$5="CDS","IQ_CDS_MID","IQ_CLOSEPRICE"), $C734))</f>
        <v/>
      </c>
    </row>
    <row r="735" spans="4:4" x14ac:dyDescent="0.35">
      <c r="D735" s="8" t="str">
        <f>IF(C735="","",_xll.ciqfunctions.udf.CIQ($B$6, IF($B$5="CDS","IQ_CDS_MID","IQ_CLOSEPRICE"), $C735))</f>
        <v/>
      </c>
    </row>
    <row r="736" spans="4:4" x14ac:dyDescent="0.35">
      <c r="D736" s="8" t="str">
        <f>IF(C736="","",_xll.ciqfunctions.udf.CIQ($B$6, IF($B$5="CDS","IQ_CDS_MID","IQ_CLOSEPRICE"), $C736))</f>
        <v/>
      </c>
    </row>
    <row r="737" spans="4:4" x14ac:dyDescent="0.35">
      <c r="D737" s="8" t="str">
        <f>IF(C737="","",_xll.ciqfunctions.udf.CIQ($B$6, IF($B$5="CDS","IQ_CDS_MID","IQ_CLOSEPRICE"), $C737))</f>
        <v/>
      </c>
    </row>
    <row r="738" spans="4:4" x14ac:dyDescent="0.35">
      <c r="D738" s="8" t="str">
        <f>IF(C738="","",_xll.ciqfunctions.udf.CIQ($B$6, IF($B$5="CDS","IQ_CDS_MID","IQ_CLOSEPRICE"), $C738))</f>
        <v/>
      </c>
    </row>
    <row r="739" spans="4:4" x14ac:dyDescent="0.35">
      <c r="D739" s="8" t="str">
        <f>IF(C739="","",_xll.ciqfunctions.udf.CIQ($B$6, IF($B$5="CDS","IQ_CDS_MID","IQ_CLOSEPRICE"), $C739))</f>
        <v/>
      </c>
    </row>
    <row r="740" spans="4:4" x14ac:dyDescent="0.35">
      <c r="D740" s="8" t="str">
        <f>IF(C740="","",_xll.ciqfunctions.udf.CIQ($B$6, IF($B$5="CDS","IQ_CDS_MID","IQ_CLOSEPRICE"), $C740))</f>
        <v/>
      </c>
    </row>
    <row r="741" spans="4:4" x14ac:dyDescent="0.35">
      <c r="D741" s="8" t="str">
        <f>IF(C741="","",_xll.ciqfunctions.udf.CIQ($B$6, IF($B$5="CDS","IQ_CDS_MID","IQ_CLOSEPRICE"), $C741))</f>
        <v/>
      </c>
    </row>
    <row r="742" spans="4:4" x14ac:dyDescent="0.35">
      <c r="D742" s="8" t="str">
        <f>IF(C742="","",_xll.ciqfunctions.udf.CIQ($B$6, IF($B$5="CDS","IQ_CDS_MID","IQ_CLOSEPRICE"), $C742))</f>
        <v/>
      </c>
    </row>
    <row r="743" spans="4:4" x14ac:dyDescent="0.35">
      <c r="D743" s="8" t="str">
        <f>IF(C743="","",_xll.ciqfunctions.udf.CIQ($B$6, IF($B$5="CDS","IQ_CDS_MID","IQ_CLOSEPRICE"), $C743))</f>
        <v/>
      </c>
    </row>
    <row r="744" spans="4:4" x14ac:dyDescent="0.35">
      <c r="D744" s="8" t="str">
        <f>IF(C744="","",_xll.ciqfunctions.udf.CIQ($B$6, IF($B$5="CDS","IQ_CDS_MID","IQ_CLOSEPRICE"), $C744))</f>
        <v/>
      </c>
    </row>
    <row r="745" spans="4:4" x14ac:dyDescent="0.35">
      <c r="D745" s="8" t="str">
        <f>IF(C745="","",_xll.ciqfunctions.udf.CIQ($B$6, IF($B$5="CDS","IQ_CDS_MID","IQ_CLOSEPRICE"), $C745))</f>
        <v/>
      </c>
    </row>
    <row r="746" spans="4:4" x14ac:dyDescent="0.35">
      <c r="D746" s="8" t="str">
        <f>IF(C746="","",_xll.ciqfunctions.udf.CIQ($B$6, IF($B$5="CDS","IQ_CDS_MID","IQ_CLOSEPRICE"), $C746))</f>
        <v/>
      </c>
    </row>
    <row r="747" spans="4:4" x14ac:dyDescent="0.35">
      <c r="D747" s="8" t="str">
        <f>IF(C747="","",_xll.ciqfunctions.udf.CIQ($B$6, IF($B$5="CDS","IQ_CDS_MID","IQ_CLOSEPRICE"), $C747))</f>
        <v/>
      </c>
    </row>
    <row r="748" spans="4:4" x14ac:dyDescent="0.35">
      <c r="D748" s="8" t="str">
        <f>IF(C748="","",_xll.ciqfunctions.udf.CIQ($B$6, IF($B$5="CDS","IQ_CDS_MID","IQ_CLOSEPRICE"), $C748))</f>
        <v/>
      </c>
    </row>
    <row r="749" spans="4:4" x14ac:dyDescent="0.35">
      <c r="D749" s="8" t="str">
        <f>IF(C749="","",_xll.ciqfunctions.udf.CIQ($B$6, IF($B$5="CDS","IQ_CDS_MID","IQ_CLOSEPRICE"), $C749))</f>
        <v/>
      </c>
    </row>
    <row r="750" spans="4:4" x14ac:dyDescent="0.35">
      <c r="D750" s="8" t="str">
        <f>IF(C750="","",_xll.ciqfunctions.udf.CIQ($B$6, IF($B$5="CDS","IQ_CDS_MID","IQ_CLOSEPRICE"), $C750))</f>
        <v/>
      </c>
    </row>
    <row r="751" spans="4:4" x14ac:dyDescent="0.35">
      <c r="D751" s="8" t="str">
        <f>IF(C751="","",_xll.ciqfunctions.udf.CIQ($B$6, IF($B$5="CDS","IQ_CDS_MID","IQ_CLOSEPRICE"), $C751))</f>
        <v/>
      </c>
    </row>
    <row r="752" spans="4:4" x14ac:dyDescent="0.35">
      <c r="D752" s="8" t="str">
        <f>IF(C752="","",_xll.ciqfunctions.udf.CIQ($B$6, IF($B$5="CDS","IQ_CDS_MID","IQ_CLOSEPRICE"), $C752))</f>
        <v/>
      </c>
    </row>
    <row r="753" spans="4:4" x14ac:dyDescent="0.35">
      <c r="D753" s="8" t="str">
        <f>IF(C753="","",_xll.ciqfunctions.udf.CIQ($B$6, IF($B$5="CDS","IQ_CDS_MID","IQ_CLOSEPRICE"), $C753))</f>
        <v/>
      </c>
    </row>
    <row r="754" spans="4:4" x14ac:dyDescent="0.35">
      <c r="D754" s="8" t="str">
        <f>IF(C754="","",_xll.ciqfunctions.udf.CIQ($B$6, IF($B$5="CDS","IQ_CDS_MID","IQ_CLOSEPRICE"), $C754))</f>
        <v/>
      </c>
    </row>
    <row r="755" spans="4:4" x14ac:dyDescent="0.35">
      <c r="D755" s="8" t="str">
        <f>IF(C755="","",_xll.ciqfunctions.udf.CIQ($B$6, IF($B$5="CDS","IQ_CDS_MID","IQ_CLOSEPRICE"), $C755))</f>
        <v/>
      </c>
    </row>
    <row r="756" spans="4:4" x14ac:dyDescent="0.35">
      <c r="D756" s="8" t="str">
        <f>IF(C756="","",_xll.ciqfunctions.udf.CIQ($B$6, IF($B$5="CDS","IQ_CDS_MID","IQ_CLOSEPRICE"), $C756))</f>
        <v/>
      </c>
    </row>
    <row r="757" spans="4:4" x14ac:dyDescent="0.35">
      <c r="D757" s="8" t="str">
        <f>IF(C757="","",_xll.ciqfunctions.udf.CIQ($B$6, IF($B$5="CDS","IQ_CDS_MID","IQ_CLOSEPRICE"), $C757))</f>
        <v/>
      </c>
    </row>
    <row r="758" spans="4:4" x14ac:dyDescent="0.35">
      <c r="D758" s="8" t="str">
        <f>IF(C758="","",_xll.ciqfunctions.udf.CIQ($B$6, IF($B$5="CDS","IQ_CDS_MID","IQ_CLOSEPRICE"), $C758))</f>
        <v/>
      </c>
    </row>
    <row r="759" spans="4:4" x14ac:dyDescent="0.35">
      <c r="D759" s="8" t="str">
        <f>IF(C759="","",_xll.ciqfunctions.udf.CIQ($B$6, IF($B$5="CDS","IQ_CDS_MID","IQ_CLOSEPRICE"), $C759))</f>
        <v/>
      </c>
    </row>
    <row r="760" spans="4:4" x14ac:dyDescent="0.35">
      <c r="D760" s="8" t="str">
        <f>IF(C760="","",_xll.ciqfunctions.udf.CIQ($B$6, IF($B$5="CDS","IQ_CDS_MID","IQ_CLOSEPRICE"), $C760))</f>
        <v/>
      </c>
    </row>
    <row r="761" spans="4:4" x14ac:dyDescent="0.35">
      <c r="D761" s="8" t="str">
        <f>IF(C761="","",_xll.ciqfunctions.udf.CIQ($B$6, IF($B$5="CDS","IQ_CDS_MID","IQ_CLOSEPRICE"), $C761))</f>
        <v/>
      </c>
    </row>
    <row r="762" spans="4:4" x14ac:dyDescent="0.35">
      <c r="D762" s="8" t="str">
        <f>IF(C762="","",_xll.ciqfunctions.udf.CIQ($B$6, IF($B$5="CDS","IQ_CDS_MID","IQ_CLOSEPRICE"), $C762))</f>
        <v/>
      </c>
    </row>
    <row r="763" spans="4:4" x14ac:dyDescent="0.35">
      <c r="D763" s="8" t="str">
        <f>IF(C763="","",_xll.ciqfunctions.udf.CIQ($B$6, IF($B$5="CDS","IQ_CDS_MID","IQ_CLOSEPRICE"), $C763))</f>
        <v/>
      </c>
    </row>
    <row r="764" spans="4:4" x14ac:dyDescent="0.35">
      <c r="D764" s="8" t="str">
        <f>IF(C764="","",_xll.ciqfunctions.udf.CIQ($B$6, IF($B$5="CDS","IQ_CDS_MID","IQ_CLOSEPRICE"), $C764))</f>
        <v/>
      </c>
    </row>
    <row r="765" spans="4:4" x14ac:dyDescent="0.35">
      <c r="D765" s="8" t="str">
        <f>IF(C765="","",_xll.ciqfunctions.udf.CIQ($B$6, IF($B$5="CDS","IQ_CDS_MID","IQ_CLOSEPRICE"), $C765))</f>
        <v/>
      </c>
    </row>
    <row r="766" spans="4:4" x14ac:dyDescent="0.35">
      <c r="D766" s="8" t="str">
        <f>IF(C766="","",_xll.ciqfunctions.udf.CIQ($B$6, IF($B$5="CDS","IQ_CDS_MID","IQ_CLOSEPRICE"), $C766))</f>
        <v/>
      </c>
    </row>
    <row r="767" spans="4:4" x14ac:dyDescent="0.35">
      <c r="D767" s="8" t="str">
        <f>IF(C767="","",_xll.ciqfunctions.udf.CIQ($B$6, IF($B$5="CDS","IQ_CDS_MID","IQ_CLOSEPRICE"), $C767))</f>
        <v/>
      </c>
    </row>
    <row r="768" spans="4:4" x14ac:dyDescent="0.35">
      <c r="D768" s="8" t="str">
        <f>IF(C768="","",_xll.ciqfunctions.udf.CIQ($B$6, IF($B$5="CDS","IQ_CDS_MID","IQ_CLOSEPRICE"), $C768))</f>
        <v/>
      </c>
    </row>
    <row r="769" spans="4:4" x14ac:dyDescent="0.35">
      <c r="D769" s="8" t="str">
        <f>IF(C769="","",_xll.ciqfunctions.udf.CIQ($B$6, IF($B$5="CDS","IQ_CDS_MID","IQ_CLOSEPRICE"), $C769))</f>
        <v/>
      </c>
    </row>
    <row r="770" spans="4:4" x14ac:dyDescent="0.35">
      <c r="D770" s="8" t="str">
        <f>IF(C770="","",_xll.ciqfunctions.udf.CIQ($B$6, IF($B$5="CDS","IQ_CDS_MID","IQ_CLOSEPRICE"), $C770))</f>
        <v/>
      </c>
    </row>
    <row r="771" spans="4:4" x14ac:dyDescent="0.35">
      <c r="D771" s="8" t="str">
        <f>IF(C771="","",_xll.ciqfunctions.udf.CIQ($B$6, IF($B$5="CDS","IQ_CDS_MID","IQ_CLOSEPRICE"), $C771))</f>
        <v/>
      </c>
    </row>
    <row r="772" spans="4:4" x14ac:dyDescent="0.35">
      <c r="D772" s="8" t="str">
        <f>IF(C772="","",_xll.ciqfunctions.udf.CIQ($B$6, IF($B$5="CDS","IQ_CDS_MID","IQ_CLOSEPRICE"), $C772))</f>
        <v/>
      </c>
    </row>
    <row r="773" spans="4:4" x14ac:dyDescent="0.35">
      <c r="D773" s="8" t="str">
        <f>IF(C773="","",_xll.ciqfunctions.udf.CIQ($B$6, IF($B$5="CDS","IQ_CDS_MID","IQ_CLOSEPRICE"), $C773))</f>
        <v/>
      </c>
    </row>
    <row r="774" spans="4:4" x14ac:dyDescent="0.35">
      <c r="D774" s="8" t="str">
        <f>IF(C774="","",_xll.ciqfunctions.udf.CIQ($B$6, IF($B$5="CDS","IQ_CDS_MID","IQ_CLOSEPRICE"), $C774))</f>
        <v/>
      </c>
    </row>
    <row r="775" spans="4:4" x14ac:dyDescent="0.35">
      <c r="D775" s="8" t="str">
        <f>IF(C775="","",_xll.ciqfunctions.udf.CIQ($B$6, IF($B$5="CDS","IQ_CDS_MID","IQ_CLOSEPRICE"), $C775))</f>
        <v/>
      </c>
    </row>
    <row r="776" spans="4:4" x14ac:dyDescent="0.35">
      <c r="D776" s="8" t="str">
        <f>IF(C776="","",_xll.ciqfunctions.udf.CIQ($B$6, IF($B$5="CDS","IQ_CDS_MID","IQ_CLOSEPRICE"), $C776))</f>
        <v/>
      </c>
    </row>
    <row r="777" spans="4:4" x14ac:dyDescent="0.35">
      <c r="D777" s="8" t="str">
        <f>IF(C777="","",_xll.ciqfunctions.udf.CIQ($B$6, IF($B$5="CDS","IQ_CDS_MID","IQ_CLOSEPRICE"), $C777))</f>
        <v/>
      </c>
    </row>
    <row r="778" spans="4:4" x14ac:dyDescent="0.35">
      <c r="D778" s="8" t="str">
        <f>IF(C778="","",_xll.ciqfunctions.udf.CIQ($B$6, IF($B$5="CDS","IQ_CDS_MID","IQ_CLOSEPRICE"), $C778))</f>
        <v/>
      </c>
    </row>
    <row r="779" spans="4:4" x14ac:dyDescent="0.35">
      <c r="D779" s="8" t="str">
        <f>IF(C779="","",_xll.ciqfunctions.udf.CIQ($B$6, IF($B$5="CDS","IQ_CDS_MID","IQ_CLOSEPRICE"), $C779))</f>
        <v/>
      </c>
    </row>
    <row r="780" spans="4:4" x14ac:dyDescent="0.35">
      <c r="D780" s="8" t="str">
        <f>IF(C780="","",_xll.ciqfunctions.udf.CIQ($B$6, IF($B$5="CDS","IQ_CDS_MID","IQ_CLOSEPRICE"), $C780))</f>
        <v/>
      </c>
    </row>
    <row r="781" spans="4:4" x14ac:dyDescent="0.35">
      <c r="D781" s="8" t="str">
        <f>IF(C781="","",_xll.ciqfunctions.udf.CIQ($B$6, IF($B$5="CDS","IQ_CDS_MID","IQ_CLOSEPRICE"), $C781))</f>
        <v/>
      </c>
    </row>
    <row r="782" spans="4:4" x14ac:dyDescent="0.35">
      <c r="D782" s="8" t="str">
        <f>IF(C782="","",_xll.ciqfunctions.udf.CIQ($B$6, IF($B$5="CDS","IQ_CDS_MID","IQ_CLOSEPRICE"), $C782))</f>
        <v/>
      </c>
    </row>
    <row r="783" spans="4:4" x14ac:dyDescent="0.35">
      <c r="D783" s="8" t="str">
        <f>IF(C783="","",_xll.ciqfunctions.udf.CIQ($B$6, IF($B$5="CDS","IQ_CDS_MID","IQ_CLOSEPRICE"), $C783))</f>
        <v/>
      </c>
    </row>
    <row r="784" spans="4:4" x14ac:dyDescent="0.35">
      <c r="D784" s="8" t="str">
        <f>IF(C784="","",_xll.ciqfunctions.udf.CIQ($B$6, IF($B$5="CDS","IQ_CDS_MID","IQ_CLOSEPRICE"), $C784))</f>
        <v/>
      </c>
    </row>
    <row r="785" spans="4:4" x14ac:dyDescent="0.35">
      <c r="D785" s="8" t="str">
        <f>IF(C785="","",_xll.ciqfunctions.udf.CIQ($B$6, IF($B$5="CDS","IQ_CDS_MID","IQ_CLOSEPRICE"), $C785))</f>
        <v/>
      </c>
    </row>
    <row r="786" spans="4:4" x14ac:dyDescent="0.35">
      <c r="D786" s="8" t="str">
        <f>IF(C786="","",_xll.ciqfunctions.udf.CIQ($B$6, IF($B$5="CDS","IQ_CDS_MID","IQ_CLOSEPRICE"), $C786))</f>
        <v/>
      </c>
    </row>
    <row r="787" spans="4:4" x14ac:dyDescent="0.35">
      <c r="D787" s="8" t="str">
        <f>IF(C787="","",_xll.ciqfunctions.udf.CIQ($B$6, IF($B$5="CDS","IQ_CDS_MID","IQ_CLOSEPRICE"), $C787))</f>
        <v/>
      </c>
    </row>
    <row r="788" spans="4:4" x14ac:dyDescent="0.35">
      <c r="D788" s="8" t="str">
        <f>IF(C788="","",_xll.ciqfunctions.udf.CIQ($B$6, IF($B$5="CDS","IQ_CDS_MID","IQ_CLOSEPRICE"), $C788))</f>
        <v/>
      </c>
    </row>
    <row r="789" spans="4:4" x14ac:dyDescent="0.35">
      <c r="D789" s="8" t="str">
        <f>IF(C789="","",_xll.ciqfunctions.udf.CIQ($B$6, IF($B$5="CDS","IQ_CDS_MID","IQ_CLOSEPRICE"), $C789))</f>
        <v/>
      </c>
    </row>
    <row r="790" spans="4:4" x14ac:dyDescent="0.35">
      <c r="D790" s="8" t="str">
        <f>IF(C790="","",_xll.ciqfunctions.udf.CIQ($B$6, IF($B$5="CDS","IQ_CDS_MID","IQ_CLOSEPRICE"), $C790))</f>
        <v/>
      </c>
    </row>
    <row r="791" spans="4:4" x14ac:dyDescent="0.35">
      <c r="D791" s="8" t="str">
        <f>IF(C791="","",_xll.ciqfunctions.udf.CIQ($B$6, IF($B$5="CDS","IQ_CDS_MID","IQ_CLOSEPRICE"), $C791))</f>
        <v/>
      </c>
    </row>
    <row r="792" spans="4:4" x14ac:dyDescent="0.35">
      <c r="D792" s="8" t="str">
        <f>IF(C792="","",_xll.ciqfunctions.udf.CIQ($B$6, IF($B$5="CDS","IQ_CDS_MID","IQ_CLOSEPRICE"), $C792))</f>
        <v/>
      </c>
    </row>
    <row r="793" spans="4:4" x14ac:dyDescent="0.35">
      <c r="D793" s="8" t="str">
        <f>IF(C793="","",_xll.ciqfunctions.udf.CIQ($B$6, IF($B$5="CDS","IQ_CDS_MID","IQ_CLOSEPRICE"), $C793))</f>
        <v/>
      </c>
    </row>
    <row r="794" spans="4:4" x14ac:dyDescent="0.35">
      <c r="D794" s="8" t="str">
        <f>IF(C794="","",_xll.ciqfunctions.udf.CIQ($B$6, IF($B$5="CDS","IQ_CDS_MID","IQ_CLOSEPRICE"), $C794))</f>
        <v/>
      </c>
    </row>
    <row r="795" spans="4:4" x14ac:dyDescent="0.35">
      <c r="D795" s="8" t="str">
        <f>IF(C795="","",_xll.ciqfunctions.udf.CIQ($B$6, IF($B$5="CDS","IQ_CDS_MID","IQ_CLOSEPRICE"), $C795))</f>
        <v/>
      </c>
    </row>
    <row r="796" spans="4:4" x14ac:dyDescent="0.35">
      <c r="D796" s="8" t="str">
        <f>IF(C796="","",_xll.ciqfunctions.udf.CIQ($B$6, IF($B$5="CDS","IQ_CDS_MID","IQ_CLOSEPRICE"), $C796))</f>
        <v/>
      </c>
    </row>
    <row r="797" spans="4:4" x14ac:dyDescent="0.35">
      <c r="D797" s="8" t="str">
        <f>IF(C797="","",_xll.ciqfunctions.udf.CIQ($B$6, IF($B$5="CDS","IQ_CDS_MID","IQ_CLOSEPRICE"), $C797))</f>
        <v/>
      </c>
    </row>
    <row r="798" spans="4:4" x14ac:dyDescent="0.35">
      <c r="D798" s="8" t="str">
        <f>IF(C798="","",_xll.ciqfunctions.udf.CIQ($B$6, IF($B$5="CDS","IQ_CDS_MID","IQ_CLOSEPRICE"), $C798))</f>
        <v/>
      </c>
    </row>
    <row r="799" spans="4:4" x14ac:dyDescent="0.35">
      <c r="D799" s="8" t="str">
        <f>IF(C799="","",_xll.ciqfunctions.udf.CIQ($B$6, IF($B$5="CDS","IQ_CDS_MID","IQ_CLOSEPRICE"), $C799))</f>
        <v/>
      </c>
    </row>
    <row r="800" spans="4:4" x14ac:dyDescent="0.35">
      <c r="D800" s="8" t="str">
        <f>IF(C800="","",_xll.ciqfunctions.udf.CIQ($B$6, IF($B$5="CDS","IQ_CDS_MID","IQ_CLOSEPRICE"), $C800))</f>
        <v/>
      </c>
    </row>
    <row r="801" spans="4:4" x14ac:dyDescent="0.35">
      <c r="D801" s="8" t="str">
        <f>IF(C801="","",_xll.ciqfunctions.udf.CIQ($B$6, IF($B$5="CDS","IQ_CDS_MID","IQ_CLOSEPRICE"), $C801))</f>
        <v/>
      </c>
    </row>
    <row r="802" spans="4:4" x14ac:dyDescent="0.35">
      <c r="D802" s="8" t="str">
        <f>IF(C802="","",_xll.ciqfunctions.udf.CIQ($B$6, IF($B$5="CDS","IQ_CDS_MID","IQ_CLOSEPRICE"), $C802))</f>
        <v/>
      </c>
    </row>
    <row r="803" spans="4:4" x14ac:dyDescent="0.35">
      <c r="D803" s="8" t="str">
        <f>IF(C803="","",_xll.ciqfunctions.udf.CIQ($B$6, IF($B$5="CDS","IQ_CDS_MID","IQ_CLOSEPRICE"), $C803))</f>
        <v/>
      </c>
    </row>
    <row r="804" spans="4:4" x14ac:dyDescent="0.35">
      <c r="D804" s="8" t="str">
        <f>IF(C804="","",_xll.ciqfunctions.udf.CIQ($B$6, IF($B$5="CDS","IQ_CDS_MID","IQ_CLOSEPRICE"), $C804))</f>
        <v/>
      </c>
    </row>
    <row r="805" spans="4:4" x14ac:dyDescent="0.35">
      <c r="D805" s="8" t="str">
        <f>IF(C805="","",_xll.ciqfunctions.udf.CIQ($B$6, IF($B$5="CDS","IQ_CDS_MID","IQ_CLOSEPRICE"), $C805))</f>
        <v/>
      </c>
    </row>
    <row r="806" spans="4:4" x14ac:dyDescent="0.35">
      <c r="D806" s="8" t="str">
        <f>IF(C806="","",_xll.ciqfunctions.udf.CIQ($B$6, IF($B$5="CDS","IQ_CDS_MID","IQ_CLOSEPRICE"), $C806))</f>
        <v/>
      </c>
    </row>
    <row r="807" spans="4:4" x14ac:dyDescent="0.35">
      <c r="D807" s="8" t="str">
        <f>IF(C807="","",_xll.ciqfunctions.udf.CIQ($B$6, IF($B$5="CDS","IQ_CDS_MID","IQ_CLOSEPRICE"), $C807))</f>
        <v/>
      </c>
    </row>
    <row r="808" spans="4:4" x14ac:dyDescent="0.35">
      <c r="D808" s="8" t="str">
        <f>IF(C808="","",_xll.ciqfunctions.udf.CIQ($B$6, IF($B$5="CDS","IQ_CDS_MID","IQ_CLOSEPRICE"), $C808))</f>
        <v/>
      </c>
    </row>
    <row r="809" spans="4:4" x14ac:dyDescent="0.35">
      <c r="D809" s="8" t="str">
        <f>IF(C809="","",_xll.ciqfunctions.udf.CIQ($B$6, IF($B$5="CDS","IQ_CDS_MID","IQ_CLOSEPRICE"), $C809))</f>
        <v/>
      </c>
    </row>
    <row r="810" spans="4:4" x14ac:dyDescent="0.35">
      <c r="D810" s="8" t="str">
        <f>IF(C810="","",_xll.ciqfunctions.udf.CIQ($B$6, IF($B$5="CDS","IQ_CDS_MID","IQ_CLOSEPRICE"), $C810))</f>
        <v/>
      </c>
    </row>
    <row r="811" spans="4:4" x14ac:dyDescent="0.35">
      <c r="D811" s="8" t="str">
        <f>IF(C811="","",_xll.ciqfunctions.udf.CIQ($B$6, IF($B$5="CDS","IQ_CDS_MID","IQ_CLOSEPRICE"), $C811))</f>
        <v/>
      </c>
    </row>
    <row r="812" spans="4:4" x14ac:dyDescent="0.35">
      <c r="D812" s="8" t="str">
        <f>IF(C812="","",_xll.ciqfunctions.udf.CIQ($B$6, IF($B$5="CDS","IQ_CDS_MID","IQ_CLOSEPRICE"), $C812))</f>
        <v/>
      </c>
    </row>
    <row r="813" spans="4:4" x14ac:dyDescent="0.35">
      <c r="D813" s="8" t="str">
        <f>IF(C813="","",_xll.ciqfunctions.udf.CIQ($B$6, IF($B$5="CDS","IQ_CDS_MID","IQ_CLOSEPRICE"), $C813))</f>
        <v/>
      </c>
    </row>
    <row r="814" spans="4:4" x14ac:dyDescent="0.35">
      <c r="D814" s="8" t="str">
        <f>IF(C814="","",_xll.ciqfunctions.udf.CIQ($B$6, IF($B$5="CDS","IQ_CDS_MID","IQ_CLOSEPRICE"), $C814))</f>
        <v/>
      </c>
    </row>
    <row r="815" spans="4:4" x14ac:dyDescent="0.35">
      <c r="D815" s="8" t="str">
        <f>IF(C815="","",_xll.ciqfunctions.udf.CIQ($B$6, IF($B$5="CDS","IQ_CDS_MID","IQ_CLOSEPRICE"), $C815))</f>
        <v/>
      </c>
    </row>
    <row r="816" spans="4:4" x14ac:dyDescent="0.35">
      <c r="D816" s="8" t="str">
        <f>IF(C816="","",_xll.ciqfunctions.udf.CIQ($B$6, IF($B$5="CDS","IQ_CDS_MID","IQ_CLOSEPRICE"), $C816))</f>
        <v/>
      </c>
    </row>
    <row r="817" spans="4:4" x14ac:dyDescent="0.35">
      <c r="D817" s="8" t="str">
        <f>IF(C817="","",_xll.ciqfunctions.udf.CIQ($B$6, IF($B$5="CDS","IQ_CDS_MID","IQ_CLOSEPRICE"), $C817))</f>
        <v/>
      </c>
    </row>
    <row r="818" spans="4:4" x14ac:dyDescent="0.35">
      <c r="D818" s="8" t="str">
        <f>IF(C818="","",_xll.ciqfunctions.udf.CIQ($B$6, IF($B$5="CDS","IQ_CDS_MID","IQ_CLOSEPRICE"), $C818))</f>
        <v/>
      </c>
    </row>
    <row r="819" spans="4:4" x14ac:dyDescent="0.35">
      <c r="D819" s="8" t="str">
        <f>IF(C819="","",_xll.ciqfunctions.udf.CIQ($B$6, IF($B$5="CDS","IQ_CDS_MID","IQ_CLOSEPRICE"), $C819))</f>
        <v/>
      </c>
    </row>
    <row r="820" spans="4:4" x14ac:dyDescent="0.35">
      <c r="D820" s="8" t="str">
        <f>IF(C820="","",_xll.ciqfunctions.udf.CIQ($B$6, IF($B$5="CDS","IQ_CDS_MID","IQ_CLOSEPRICE"), $C820))</f>
        <v/>
      </c>
    </row>
    <row r="821" spans="4:4" x14ac:dyDescent="0.35">
      <c r="D821" s="8" t="str">
        <f>IF(C821="","",_xll.ciqfunctions.udf.CIQ($B$6, IF($B$5="CDS","IQ_CDS_MID","IQ_CLOSEPRICE"), $C821))</f>
        <v/>
      </c>
    </row>
    <row r="822" spans="4:4" x14ac:dyDescent="0.35">
      <c r="D822" s="8" t="str">
        <f>IF(C822="","",_xll.ciqfunctions.udf.CIQ($B$6, IF($B$5="CDS","IQ_CDS_MID","IQ_CLOSEPRICE"), $C822))</f>
        <v/>
      </c>
    </row>
    <row r="823" spans="4:4" x14ac:dyDescent="0.35">
      <c r="D823" s="8" t="str">
        <f>IF(C823="","",_xll.ciqfunctions.udf.CIQ($B$6, IF($B$5="CDS","IQ_CDS_MID","IQ_CLOSEPRICE"), $C823))</f>
        <v/>
      </c>
    </row>
    <row r="824" spans="4:4" x14ac:dyDescent="0.35">
      <c r="D824" s="8" t="str">
        <f>IF(C824="","",_xll.ciqfunctions.udf.CIQ($B$6, IF($B$5="CDS","IQ_CDS_MID","IQ_CLOSEPRICE"), $C824))</f>
        <v/>
      </c>
    </row>
    <row r="825" spans="4:4" x14ac:dyDescent="0.35">
      <c r="D825" s="8" t="str">
        <f>IF(C825="","",_xll.ciqfunctions.udf.CIQ($B$6, IF($B$5="CDS","IQ_CDS_MID","IQ_CLOSEPRICE"), $C825))</f>
        <v/>
      </c>
    </row>
    <row r="826" spans="4:4" x14ac:dyDescent="0.35">
      <c r="D826" s="8" t="str">
        <f>IF(C826="","",_xll.ciqfunctions.udf.CIQ($B$6, IF($B$5="CDS","IQ_CDS_MID","IQ_CLOSEPRICE"), $C826))</f>
        <v/>
      </c>
    </row>
    <row r="827" spans="4:4" x14ac:dyDescent="0.35">
      <c r="D827" s="8" t="str">
        <f>IF(C827="","",_xll.ciqfunctions.udf.CIQ($B$6, IF($B$5="CDS","IQ_CDS_MID","IQ_CLOSEPRICE"), $C827))</f>
        <v/>
      </c>
    </row>
    <row r="828" spans="4:4" x14ac:dyDescent="0.35">
      <c r="D828" s="8" t="str">
        <f>IF(C828="","",_xll.ciqfunctions.udf.CIQ($B$6, IF($B$5="CDS","IQ_CDS_MID","IQ_CLOSEPRICE"), $C828))</f>
        <v/>
      </c>
    </row>
    <row r="829" spans="4:4" x14ac:dyDescent="0.35">
      <c r="D829" s="8" t="str">
        <f>IF(C829="","",_xll.ciqfunctions.udf.CIQ($B$6, IF($B$5="CDS","IQ_CDS_MID","IQ_CLOSEPRICE"), $C829))</f>
        <v/>
      </c>
    </row>
    <row r="830" spans="4:4" x14ac:dyDescent="0.35">
      <c r="D830" s="8" t="str">
        <f>IF(C830="","",_xll.ciqfunctions.udf.CIQ($B$6, IF($B$5="CDS","IQ_CDS_MID","IQ_CLOSEPRICE"), $C830))</f>
        <v/>
      </c>
    </row>
    <row r="831" spans="4:4" x14ac:dyDescent="0.35">
      <c r="D831" s="8" t="str">
        <f>IF(C831="","",_xll.ciqfunctions.udf.CIQ($B$6, IF($B$5="CDS","IQ_CDS_MID","IQ_CLOSEPRICE"), $C831))</f>
        <v/>
      </c>
    </row>
    <row r="832" spans="4:4" x14ac:dyDescent="0.35">
      <c r="D832" s="8" t="str">
        <f>IF(C832="","",_xll.ciqfunctions.udf.CIQ($B$6, IF($B$5="CDS","IQ_CDS_MID","IQ_CLOSEPRICE"), $C832))</f>
        <v/>
      </c>
    </row>
    <row r="833" spans="4:4" x14ac:dyDescent="0.35">
      <c r="D833" s="8" t="str">
        <f>IF(C833="","",_xll.ciqfunctions.udf.CIQ($B$6, IF($B$5="CDS","IQ_CDS_MID","IQ_CLOSEPRICE"), $C833))</f>
        <v/>
      </c>
    </row>
    <row r="834" spans="4:4" x14ac:dyDescent="0.35">
      <c r="D834" s="8" t="str">
        <f>IF(C834="","",_xll.ciqfunctions.udf.CIQ($B$6, IF($B$5="CDS","IQ_CDS_MID","IQ_CLOSEPRICE"), $C834))</f>
        <v/>
      </c>
    </row>
    <row r="835" spans="4:4" x14ac:dyDescent="0.35">
      <c r="D835" s="8" t="str">
        <f>IF(C835="","",_xll.ciqfunctions.udf.CIQ($B$6, IF($B$5="CDS","IQ_CDS_MID","IQ_CLOSEPRICE"), $C835))</f>
        <v/>
      </c>
    </row>
    <row r="836" spans="4:4" x14ac:dyDescent="0.35">
      <c r="D836" s="8" t="str">
        <f>IF(C836="","",_xll.ciqfunctions.udf.CIQ($B$6, IF($B$5="CDS","IQ_CDS_MID","IQ_CLOSEPRICE"), $C836))</f>
        <v/>
      </c>
    </row>
    <row r="837" spans="4:4" x14ac:dyDescent="0.35">
      <c r="D837" s="8" t="str">
        <f>IF(C837="","",_xll.ciqfunctions.udf.CIQ($B$6, IF($B$5="CDS","IQ_CDS_MID","IQ_CLOSEPRICE"), $C837))</f>
        <v/>
      </c>
    </row>
    <row r="838" spans="4:4" x14ac:dyDescent="0.35">
      <c r="D838" s="8" t="str">
        <f>IF(C838="","",_xll.ciqfunctions.udf.CIQ($B$6, IF($B$5="CDS","IQ_CDS_MID","IQ_CLOSEPRICE"), $C838))</f>
        <v/>
      </c>
    </row>
    <row r="839" spans="4:4" x14ac:dyDescent="0.35">
      <c r="D839" s="8" t="str">
        <f>IF(C839="","",_xll.ciqfunctions.udf.CIQ($B$6, IF($B$5="CDS","IQ_CDS_MID","IQ_CLOSEPRICE"), $C839))</f>
        <v/>
      </c>
    </row>
    <row r="840" spans="4:4" x14ac:dyDescent="0.35">
      <c r="D840" s="8" t="str">
        <f>IF(C840="","",_xll.ciqfunctions.udf.CIQ($B$6, IF($B$5="CDS","IQ_CDS_MID","IQ_CLOSEPRICE"), $C840))</f>
        <v/>
      </c>
    </row>
    <row r="841" spans="4:4" x14ac:dyDescent="0.35">
      <c r="D841" s="8" t="str">
        <f>IF(C841="","",_xll.ciqfunctions.udf.CIQ($B$6, IF($B$5="CDS","IQ_CDS_MID","IQ_CLOSEPRICE"), $C841))</f>
        <v/>
      </c>
    </row>
    <row r="842" spans="4:4" x14ac:dyDescent="0.35">
      <c r="D842" s="8" t="str">
        <f>IF(C842="","",_xll.ciqfunctions.udf.CIQ($B$6, IF($B$5="CDS","IQ_CDS_MID","IQ_CLOSEPRICE"), $C842))</f>
        <v/>
      </c>
    </row>
    <row r="843" spans="4:4" x14ac:dyDescent="0.35">
      <c r="D843" s="8" t="str">
        <f>IF(C843="","",_xll.ciqfunctions.udf.CIQ($B$6, IF($B$5="CDS","IQ_CDS_MID","IQ_CLOSEPRICE"), $C843))</f>
        <v/>
      </c>
    </row>
    <row r="844" spans="4:4" x14ac:dyDescent="0.35">
      <c r="D844" s="8" t="str">
        <f>IF(C844="","",_xll.ciqfunctions.udf.CIQ($B$6, IF($B$5="CDS","IQ_CDS_MID","IQ_CLOSEPRICE"), $C844))</f>
        <v/>
      </c>
    </row>
    <row r="845" spans="4:4" x14ac:dyDescent="0.35">
      <c r="D845" s="8" t="str">
        <f>IF(C845="","",_xll.ciqfunctions.udf.CIQ($B$6, IF($B$5="CDS","IQ_CDS_MID","IQ_CLOSEPRICE"), $C845))</f>
        <v/>
      </c>
    </row>
    <row r="846" spans="4:4" x14ac:dyDescent="0.35">
      <c r="D846" s="8" t="str">
        <f>IF(C846="","",_xll.ciqfunctions.udf.CIQ($B$6, IF($B$5="CDS","IQ_CDS_MID","IQ_CLOSEPRICE"), $C846))</f>
        <v/>
      </c>
    </row>
    <row r="847" spans="4:4" x14ac:dyDescent="0.35">
      <c r="D847" s="8" t="str">
        <f>IF(C847="","",_xll.ciqfunctions.udf.CIQ($B$6, IF($B$5="CDS","IQ_CDS_MID","IQ_CLOSEPRICE"), $C847))</f>
        <v/>
      </c>
    </row>
    <row r="848" spans="4:4" x14ac:dyDescent="0.35">
      <c r="D848" s="8" t="str">
        <f>IF(C848="","",_xll.ciqfunctions.udf.CIQ($B$6, IF($B$5="CDS","IQ_CDS_MID","IQ_CLOSEPRICE"), $C848))</f>
        <v/>
      </c>
    </row>
    <row r="849" spans="4:4" x14ac:dyDescent="0.35">
      <c r="D849" s="8" t="str">
        <f>IF(C849="","",_xll.ciqfunctions.udf.CIQ($B$6, IF($B$5="CDS","IQ_CDS_MID","IQ_CLOSEPRICE"), $C849))</f>
        <v/>
      </c>
    </row>
    <row r="850" spans="4:4" x14ac:dyDescent="0.35">
      <c r="D850" s="8" t="str">
        <f>IF(C850="","",_xll.ciqfunctions.udf.CIQ($B$6, IF($B$5="CDS","IQ_CDS_MID","IQ_CLOSEPRICE"), $C850))</f>
        <v/>
      </c>
    </row>
    <row r="851" spans="4:4" x14ac:dyDescent="0.35">
      <c r="D851" s="8" t="str">
        <f>IF(C851="","",_xll.ciqfunctions.udf.CIQ($B$6, IF($B$5="CDS","IQ_CDS_MID","IQ_CLOSEPRICE"), $C851))</f>
        <v/>
      </c>
    </row>
    <row r="852" spans="4:4" x14ac:dyDescent="0.35">
      <c r="D852" s="8" t="str">
        <f>IF(C852="","",_xll.ciqfunctions.udf.CIQ($B$6, IF($B$5="CDS","IQ_CDS_MID","IQ_CLOSEPRICE"), $C852))</f>
        <v/>
      </c>
    </row>
    <row r="853" spans="4:4" x14ac:dyDescent="0.35">
      <c r="D853" s="8" t="str">
        <f>IF(C853="","",_xll.ciqfunctions.udf.CIQ($B$6, IF($B$5="CDS","IQ_CDS_MID","IQ_CLOSEPRICE"), $C853))</f>
        <v/>
      </c>
    </row>
    <row r="854" spans="4:4" x14ac:dyDescent="0.35">
      <c r="D854" s="8" t="str">
        <f>IF(C854="","",_xll.ciqfunctions.udf.CIQ($B$6, IF($B$5="CDS","IQ_CDS_MID","IQ_CLOSEPRICE"), $C854))</f>
        <v/>
      </c>
    </row>
    <row r="855" spans="4:4" x14ac:dyDescent="0.35">
      <c r="D855" s="8" t="str">
        <f>IF(C855="","",_xll.ciqfunctions.udf.CIQ($B$6, IF($B$5="CDS","IQ_CDS_MID","IQ_CLOSEPRICE"), $C855))</f>
        <v/>
      </c>
    </row>
    <row r="856" spans="4:4" x14ac:dyDescent="0.35">
      <c r="D856" s="8" t="str">
        <f>IF(C856="","",_xll.ciqfunctions.udf.CIQ($B$6, IF($B$5="CDS","IQ_CDS_MID","IQ_CLOSEPRICE"), $C856))</f>
        <v/>
      </c>
    </row>
    <row r="857" spans="4:4" x14ac:dyDescent="0.35">
      <c r="D857" s="8" t="str">
        <f>IF(C857="","",_xll.ciqfunctions.udf.CIQ($B$6, IF($B$5="CDS","IQ_CDS_MID","IQ_CLOSEPRICE"), $C857))</f>
        <v/>
      </c>
    </row>
    <row r="858" spans="4:4" x14ac:dyDescent="0.35">
      <c r="D858" s="8" t="str">
        <f>IF(C858="","",_xll.ciqfunctions.udf.CIQ($B$6, IF($B$5="CDS","IQ_CDS_MID","IQ_CLOSEPRICE"), $C858))</f>
        <v/>
      </c>
    </row>
    <row r="859" spans="4:4" x14ac:dyDescent="0.35">
      <c r="D859" s="8" t="str">
        <f>IF(C859="","",_xll.ciqfunctions.udf.CIQ($B$6, IF($B$5="CDS","IQ_CDS_MID","IQ_CLOSEPRICE"), $C859))</f>
        <v/>
      </c>
    </row>
    <row r="860" spans="4:4" x14ac:dyDescent="0.35">
      <c r="D860" s="8" t="str">
        <f>IF(C860="","",_xll.ciqfunctions.udf.CIQ($B$6, IF($B$5="CDS","IQ_CDS_MID","IQ_CLOSEPRICE"), $C860))</f>
        <v/>
      </c>
    </row>
    <row r="861" spans="4:4" x14ac:dyDescent="0.35">
      <c r="D861" s="8" t="str">
        <f>IF(C861="","",_xll.ciqfunctions.udf.CIQ($B$6, IF($B$5="CDS","IQ_CDS_MID","IQ_CLOSEPRICE"), $C861))</f>
        <v/>
      </c>
    </row>
    <row r="862" spans="4:4" x14ac:dyDescent="0.35">
      <c r="D862" s="8" t="str">
        <f>IF(C862="","",_xll.ciqfunctions.udf.CIQ($B$6, IF($B$5="CDS","IQ_CDS_MID","IQ_CLOSEPRICE"), $C862))</f>
        <v/>
      </c>
    </row>
    <row r="863" spans="4:4" x14ac:dyDescent="0.35">
      <c r="D863" s="8" t="str">
        <f>IF(C863="","",_xll.ciqfunctions.udf.CIQ($B$6, IF($B$5="CDS","IQ_CDS_MID","IQ_CLOSEPRICE"), $C863))</f>
        <v/>
      </c>
    </row>
    <row r="864" spans="4:4" x14ac:dyDescent="0.35">
      <c r="D864" s="8" t="str">
        <f>IF(C864="","",_xll.ciqfunctions.udf.CIQ($B$6, IF($B$5="CDS","IQ_CDS_MID","IQ_CLOSEPRICE"), $C864))</f>
        <v/>
      </c>
    </row>
    <row r="865" spans="4:4" x14ac:dyDescent="0.35">
      <c r="D865" s="8" t="str">
        <f>IF(C865="","",_xll.ciqfunctions.udf.CIQ($B$6, IF($B$5="CDS","IQ_CDS_MID","IQ_CLOSEPRICE"), $C865))</f>
        <v/>
      </c>
    </row>
    <row r="866" spans="4:4" x14ac:dyDescent="0.35">
      <c r="D866" s="8" t="str">
        <f>IF(C866="","",_xll.ciqfunctions.udf.CIQ($B$6, IF($B$5="CDS","IQ_CDS_MID","IQ_CLOSEPRICE"), $C866))</f>
        <v/>
      </c>
    </row>
    <row r="867" spans="4:4" x14ac:dyDescent="0.35">
      <c r="D867" s="8" t="str">
        <f>IF(C867="","",_xll.ciqfunctions.udf.CIQ($B$6, IF($B$5="CDS","IQ_CDS_MID","IQ_CLOSEPRICE"), $C867))</f>
        <v/>
      </c>
    </row>
    <row r="868" spans="4:4" x14ac:dyDescent="0.35">
      <c r="D868" s="8" t="str">
        <f>IF(C868="","",_xll.ciqfunctions.udf.CIQ($B$6, IF($B$5="CDS","IQ_CDS_MID","IQ_CLOSEPRICE"), $C868))</f>
        <v/>
      </c>
    </row>
    <row r="869" spans="4:4" x14ac:dyDescent="0.35">
      <c r="D869" s="8" t="str">
        <f>IF(C869="","",_xll.ciqfunctions.udf.CIQ($B$6, IF($B$5="CDS","IQ_CDS_MID","IQ_CLOSEPRICE"), $C869))</f>
        <v/>
      </c>
    </row>
    <row r="870" spans="4:4" x14ac:dyDescent="0.35">
      <c r="D870" s="8" t="str">
        <f>IF(C870="","",_xll.ciqfunctions.udf.CIQ($B$6, IF($B$5="CDS","IQ_CDS_MID","IQ_CLOSEPRICE"), $C870))</f>
        <v/>
      </c>
    </row>
    <row r="871" spans="4:4" x14ac:dyDescent="0.35">
      <c r="D871" s="8" t="str">
        <f>IF(C871="","",_xll.ciqfunctions.udf.CIQ($B$6, IF($B$5="CDS","IQ_CDS_MID","IQ_CLOSEPRICE"), $C871))</f>
        <v/>
      </c>
    </row>
    <row r="872" spans="4:4" x14ac:dyDescent="0.35">
      <c r="D872" s="8" t="str">
        <f>IF(C872="","",_xll.ciqfunctions.udf.CIQ($B$6, IF($B$5="CDS","IQ_CDS_MID","IQ_CLOSEPRICE"), $C872))</f>
        <v/>
      </c>
    </row>
    <row r="873" spans="4:4" x14ac:dyDescent="0.35">
      <c r="D873" s="8" t="str">
        <f>IF(C873="","",_xll.ciqfunctions.udf.CIQ($B$6, IF($B$5="CDS","IQ_CDS_MID","IQ_CLOSEPRICE"), $C873))</f>
        <v/>
      </c>
    </row>
    <row r="874" spans="4:4" x14ac:dyDescent="0.35">
      <c r="D874" s="8" t="str">
        <f>IF(C874="","",_xll.ciqfunctions.udf.CIQ($B$6, IF($B$5="CDS","IQ_CDS_MID","IQ_CLOSEPRICE"), $C874))</f>
        <v/>
      </c>
    </row>
    <row r="875" spans="4:4" x14ac:dyDescent="0.35">
      <c r="D875" s="8" t="str">
        <f>IF(C875="","",_xll.ciqfunctions.udf.CIQ($B$6, IF($B$5="CDS","IQ_CDS_MID","IQ_CLOSEPRICE"), $C875))</f>
        <v/>
      </c>
    </row>
    <row r="876" spans="4:4" x14ac:dyDescent="0.35">
      <c r="D876" s="8" t="str">
        <f>IF(C876="","",_xll.ciqfunctions.udf.CIQ($B$6, IF($B$5="CDS","IQ_CDS_MID","IQ_CLOSEPRICE"), $C876))</f>
        <v/>
      </c>
    </row>
    <row r="877" spans="4:4" x14ac:dyDescent="0.35">
      <c r="D877" s="8" t="str">
        <f>IF(C877="","",_xll.ciqfunctions.udf.CIQ($B$6, IF($B$5="CDS","IQ_CDS_MID","IQ_CLOSEPRICE"), $C877))</f>
        <v/>
      </c>
    </row>
    <row r="878" spans="4:4" x14ac:dyDescent="0.35">
      <c r="D878" s="8" t="str">
        <f>IF(C878="","",_xll.ciqfunctions.udf.CIQ($B$6, IF($B$5="CDS","IQ_CDS_MID","IQ_CLOSEPRICE"), $C878))</f>
        <v/>
      </c>
    </row>
    <row r="879" spans="4:4" x14ac:dyDescent="0.35">
      <c r="D879" s="8" t="str">
        <f>IF(C879="","",_xll.ciqfunctions.udf.CIQ($B$6, IF($B$5="CDS","IQ_CDS_MID","IQ_CLOSEPRICE"), $C879))</f>
        <v/>
      </c>
    </row>
    <row r="880" spans="4:4" x14ac:dyDescent="0.35">
      <c r="D880" s="8" t="str">
        <f>IF(C880="","",_xll.ciqfunctions.udf.CIQ($B$6, IF($B$5="CDS","IQ_CDS_MID","IQ_CLOSEPRICE"), $C880))</f>
        <v/>
      </c>
    </row>
    <row r="881" spans="4:4" x14ac:dyDescent="0.35">
      <c r="D881" s="8" t="str">
        <f>IF(C881="","",_xll.ciqfunctions.udf.CIQ($B$6, IF($B$5="CDS","IQ_CDS_MID","IQ_CLOSEPRICE"), $C881))</f>
        <v/>
      </c>
    </row>
    <row r="882" spans="4:4" x14ac:dyDescent="0.35">
      <c r="D882" s="8" t="str">
        <f>IF(C882="","",_xll.ciqfunctions.udf.CIQ($B$6, IF($B$5="CDS","IQ_CDS_MID","IQ_CLOSEPRICE"), $C882))</f>
        <v/>
      </c>
    </row>
    <row r="883" spans="4:4" x14ac:dyDescent="0.35">
      <c r="D883" s="8" t="str">
        <f>IF(C883="","",_xll.ciqfunctions.udf.CIQ($B$6, IF($B$5="CDS","IQ_CDS_MID","IQ_CLOSEPRICE"), $C883))</f>
        <v/>
      </c>
    </row>
    <row r="884" spans="4:4" x14ac:dyDescent="0.35">
      <c r="D884" s="8" t="str">
        <f>IF(C884="","",_xll.ciqfunctions.udf.CIQ($B$6, IF($B$5="CDS","IQ_CDS_MID","IQ_CLOSEPRICE"), $C884))</f>
        <v/>
      </c>
    </row>
    <row r="885" spans="4:4" x14ac:dyDescent="0.35">
      <c r="D885" s="8" t="str">
        <f>IF(C885="","",_xll.ciqfunctions.udf.CIQ($B$6, IF($B$5="CDS","IQ_CDS_MID","IQ_CLOSEPRICE"), $C885))</f>
        <v/>
      </c>
    </row>
    <row r="886" spans="4:4" x14ac:dyDescent="0.35">
      <c r="D886" s="8" t="str">
        <f>IF(C886="","",_xll.ciqfunctions.udf.CIQ($B$6, IF($B$5="CDS","IQ_CDS_MID","IQ_CLOSEPRICE"), $C886))</f>
        <v/>
      </c>
    </row>
    <row r="887" spans="4:4" x14ac:dyDescent="0.35">
      <c r="D887" s="8" t="str">
        <f>IF(C887="","",_xll.ciqfunctions.udf.CIQ($B$6, IF($B$5="CDS","IQ_CDS_MID","IQ_CLOSEPRICE"), $C887))</f>
        <v/>
      </c>
    </row>
    <row r="888" spans="4:4" x14ac:dyDescent="0.35">
      <c r="D888" s="8" t="str">
        <f>IF(C888="","",_xll.ciqfunctions.udf.CIQ($B$6, IF($B$5="CDS","IQ_CDS_MID","IQ_CLOSEPRICE"), $C888))</f>
        <v/>
      </c>
    </row>
    <row r="889" spans="4:4" x14ac:dyDescent="0.35">
      <c r="D889" s="8" t="str">
        <f>IF(C889="","",_xll.ciqfunctions.udf.CIQ($B$6, IF($B$5="CDS","IQ_CDS_MID","IQ_CLOSEPRICE"), $C889))</f>
        <v/>
      </c>
    </row>
    <row r="890" spans="4:4" x14ac:dyDescent="0.35">
      <c r="D890" s="8" t="str">
        <f>IF(C890="","",_xll.ciqfunctions.udf.CIQ($B$6, IF($B$5="CDS","IQ_CDS_MID","IQ_CLOSEPRICE"), $C890))</f>
        <v/>
      </c>
    </row>
    <row r="891" spans="4:4" x14ac:dyDescent="0.35">
      <c r="D891" s="8" t="str">
        <f>IF(C891="","",_xll.ciqfunctions.udf.CIQ($B$6, IF($B$5="CDS","IQ_CDS_MID","IQ_CLOSEPRICE"), $C891))</f>
        <v/>
      </c>
    </row>
    <row r="892" spans="4:4" x14ac:dyDescent="0.35">
      <c r="D892" s="8" t="str">
        <f>IF(C892="","",_xll.ciqfunctions.udf.CIQ($B$6, IF($B$5="CDS","IQ_CDS_MID","IQ_CLOSEPRICE"), $C892))</f>
        <v/>
      </c>
    </row>
    <row r="893" spans="4:4" x14ac:dyDescent="0.35">
      <c r="D893" s="8" t="str">
        <f>IF(C893="","",_xll.ciqfunctions.udf.CIQ($B$6, IF($B$5="CDS","IQ_CDS_MID","IQ_CLOSEPRICE"), $C893))</f>
        <v/>
      </c>
    </row>
    <row r="894" spans="4:4" x14ac:dyDescent="0.35">
      <c r="D894" s="8" t="str">
        <f>IF(C894="","",_xll.ciqfunctions.udf.CIQ($B$6, IF($B$5="CDS","IQ_CDS_MID","IQ_CLOSEPRICE"), $C894))</f>
        <v/>
      </c>
    </row>
    <row r="895" spans="4:4" x14ac:dyDescent="0.35">
      <c r="D895" s="8" t="str">
        <f>IF(C895="","",_xll.ciqfunctions.udf.CIQ($B$6, IF($B$5="CDS","IQ_CDS_MID","IQ_CLOSEPRICE"), $C895))</f>
        <v/>
      </c>
    </row>
    <row r="896" spans="4:4" x14ac:dyDescent="0.35">
      <c r="D896" s="8" t="str">
        <f>IF(C896="","",_xll.ciqfunctions.udf.CIQ($B$6, IF($B$5="CDS","IQ_CDS_MID","IQ_CLOSEPRICE"), $C896))</f>
        <v/>
      </c>
    </row>
    <row r="897" spans="4:4" x14ac:dyDescent="0.35">
      <c r="D897" s="8" t="str">
        <f>IF(C897="","",_xll.ciqfunctions.udf.CIQ($B$6, IF($B$5="CDS","IQ_CDS_MID","IQ_CLOSEPRICE"), $C897))</f>
        <v/>
      </c>
    </row>
    <row r="898" spans="4:4" x14ac:dyDescent="0.35">
      <c r="D898" s="8" t="str">
        <f>IF(C898="","",_xll.ciqfunctions.udf.CIQ($B$6, IF($B$5="CDS","IQ_CDS_MID","IQ_CLOSEPRICE"), $C898))</f>
        <v/>
      </c>
    </row>
    <row r="899" spans="4:4" x14ac:dyDescent="0.35">
      <c r="D899" s="8" t="str">
        <f>IF(C899="","",_xll.ciqfunctions.udf.CIQ($B$6, IF($B$5="CDS","IQ_CDS_MID","IQ_CLOSEPRICE"), $C899))</f>
        <v/>
      </c>
    </row>
    <row r="900" spans="4:4" x14ac:dyDescent="0.35">
      <c r="D900" s="8" t="str">
        <f>IF(C900="","",_xll.ciqfunctions.udf.CIQ($B$6, IF($B$5="CDS","IQ_CDS_MID","IQ_CLOSEPRICE"), $C900))</f>
        <v/>
      </c>
    </row>
    <row r="901" spans="4:4" x14ac:dyDescent="0.35">
      <c r="D901" s="8" t="str">
        <f>IF(C901="","",_xll.ciqfunctions.udf.CIQ($B$6, IF($B$5="CDS","IQ_CDS_MID","IQ_CLOSEPRICE"), $C901))</f>
        <v/>
      </c>
    </row>
    <row r="902" spans="4:4" x14ac:dyDescent="0.35">
      <c r="D902" s="8" t="str">
        <f>IF(C902="","",_xll.ciqfunctions.udf.CIQ($B$6, IF($B$5="CDS","IQ_CDS_MID","IQ_CLOSEPRICE"), $C902))</f>
        <v/>
      </c>
    </row>
    <row r="903" spans="4:4" x14ac:dyDescent="0.35">
      <c r="D903" s="8" t="str">
        <f>IF(C903="","",_xll.ciqfunctions.udf.CIQ($B$6, IF($B$5="CDS","IQ_CDS_MID","IQ_CLOSEPRICE"), $C903))</f>
        <v/>
      </c>
    </row>
    <row r="904" spans="4:4" x14ac:dyDescent="0.35">
      <c r="D904" s="8" t="str">
        <f>IF(C904="","",_xll.ciqfunctions.udf.CIQ($B$6, IF($B$5="CDS","IQ_CDS_MID","IQ_CLOSEPRICE"), $C904))</f>
        <v/>
      </c>
    </row>
    <row r="905" spans="4:4" x14ac:dyDescent="0.35">
      <c r="D905" s="8" t="str">
        <f>IF(C905="","",_xll.ciqfunctions.udf.CIQ($B$6, IF($B$5="CDS","IQ_CDS_MID","IQ_CLOSEPRICE"), $C905))</f>
        <v/>
      </c>
    </row>
    <row r="906" spans="4:4" x14ac:dyDescent="0.35">
      <c r="D906" s="8" t="str">
        <f>IF(C906="","",_xll.ciqfunctions.udf.CIQ($B$6, IF($B$5="CDS","IQ_CDS_MID","IQ_CLOSEPRICE"), $C906))</f>
        <v/>
      </c>
    </row>
    <row r="907" spans="4:4" x14ac:dyDescent="0.35">
      <c r="D907" s="8" t="str">
        <f>IF(C907="","",_xll.ciqfunctions.udf.CIQ($B$6, IF($B$5="CDS","IQ_CDS_MID","IQ_CLOSEPRICE"), $C907))</f>
        <v/>
      </c>
    </row>
    <row r="908" spans="4:4" x14ac:dyDescent="0.35">
      <c r="D908" s="8" t="str">
        <f>IF(C908="","",_xll.ciqfunctions.udf.CIQ($B$6, IF($B$5="CDS","IQ_CDS_MID","IQ_CLOSEPRICE"), $C908))</f>
        <v/>
      </c>
    </row>
    <row r="909" spans="4:4" x14ac:dyDescent="0.35">
      <c r="D909" s="8" t="str">
        <f>IF(C909="","",_xll.ciqfunctions.udf.CIQ($B$6, IF($B$5="CDS","IQ_CDS_MID","IQ_CLOSEPRICE"), $C909))</f>
        <v/>
      </c>
    </row>
    <row r="910" spans="4:4" x14ac:dyDescent="0.35">
      <c r="D910" s="8" t="str">
        <f>IF(C910="","",_xll.ciqfunctions.udf.CIQ($B$6, IF($B$5="CDS","IQ_CDS_MID","IQ_CLOSEPRICE"), $C910))</f>
        <v/>
      </c>
    </row>
    <row r="911" spans="4:4" x14ac:dyDescent="0.35">
      <c r="D911" s="8" t="str">
        <f>IF(C911="","",_xll.ciqfunctions.udf.CIQ($B$6, IF($B$5="CDS","IQ_CDS_MID","IQ_CLOSEPRICE"), $C911))</f>
        <v/>
      </c>
    </row>
    <row r="912" spans="4:4" x14ac:dyDescent="0.35">
      <c r="D912" s="8" t="str">
        <f>IF(C912="","",_xll.ciqfunctions.udf.CIQ($B$6, IF($B$5="CDS","IQ_CDS_MID","IQ_CLOSEPRICE"), $C912))</f>
        <v/>
      </c>
    </row>
    <row r="913" spans="4:4" x14ac:dyDescent="0.35">
      <c r="D913" s="8" t="str">
        <f>IF(C913="","",_xll.ciqfunctions.udf.CIQ($B$6, IF($B$5="CDS","IQ_CDS_MID","IQ_CLOSEPRICE"), $C913))</f>
        <v/>
      </c>
    </row>
    <row r="914" spans="4:4" x14ac:dyDescent="0.35">
      <c r="D914" s="8" t="str">
        <f>IF(C914="","",_xll.ciqfunctions.udf.CIQ($B$6, IF($B$5="CDS","IQ_CDS_MID","IQ_CLOSEPRICE"), $C914))</f>
        <v/>
      </c>
    </row>
    <row r="915" spans="4:4" x14ac:dyDescent="0.35">
      <c r="D915" s="8" t="str">
        <f>IF(C915="","",_xll.ciqfunctions.udf.CIQ($B$6, IF($B$5="CDS","IQ_CDS_MID","IQ_CLOSEPRICE"), $C915))</f>
        <v/>
      </c>
    </row>
    <row r="916" spans="4:4" x14ac:dyDescent="0.35">
      <c r="D916" s="8" t="str">
        <f>IF(C916="","",_xll.ciqfunctions.udf.CIQ($B$6, IF($B$5="CDS","IQ_CDS_MID","IQ_CLOSEPRICE"), $C916))</f>
        <v/>
      </c>
    </row>
    <row r="917" spans="4:4" x14ac:dyDescent="0.35">
      <c r="D917" s="8" t="str">
        <f>IF(C917="","",_xll.ciqfunctions.udf.CIQ($B$6, IF($B$5="CDS","IQ_CDS_MID","IQ_CLOSEPRICE"), $C917))</f>
        <v/>
      </c>
    </row>
    <row r="918" spans="4:4" x14ac:dyDescent="0.35">
      <c r="D918" s="8" t="str">
        <f>IF(C918="","",_xll.ciqfunctions.udf.CIQ($B$6, IF($B$5="CDS","IQ_CDS_MID","IQ_CLOSEPRICE"), $C918))</f>
        <v/>
      </c>
    </row>
    <row r="919" spans="4:4" x14ac:dyDescent="0.35">
      <c r="D919" s="8" t="str">
        <f>IF(C919="","",_xll.ciqfunctions.udf.CIQ($B$6, IF($B$5="CDS","IQ_CDS_MID","IQ_CLOSEPRICE"), $C919))</f>
        <v/>
      </c>
    </row>
    <row r="920" spans="4:4" x14ac:dyDescent="0.35">
      <c r="D920" s="8" t="str">
        <f>IF(C920="","",_xll.ciqfunctions.udf.CIQ($B$6, IF($B$5="CDS","IQ_CDS_MID","IQ_CLOSEPRICE"), $C920))</f>
        <v/>
      </c>
    </row>
    <row r="921" spans="4:4" x14ac:dyDescent="0.35">
      <c r="D921" s="8" t="str">
        <f>IF(C921="","",_xll.ciqfunctions.udf.CIQ($B$6, IF($B$5="CDS","IQ_CDS_MID","IQ_CLOSEPRICE"), $C921))</f>
        <v/>
      </c>
    </row>
    <row r="922" spans="4:4" x14ac:dyDescent="0.35">
      <c r="D922" s="8" t="str">
        <f>IF(C922="","",_xll.ciqfunctions.udf.CIQ($B$6, IF($B$5="CDS","IQ_CDS_MID","IQ_CLOSEPRICE"), $C922))</f>
        <v/>
      </c>
    </row>
    <row r="923" spans="4:4" x14ac:dyDescent="0.35">
      <c r="D923" s="8" t="str">
        <f>IF(C923="","",_xll.ciqfunctions.udf.CIQ($B$6, IF($B$5="CDS","IQ_CDS_MID","IQ_CLOSEPRICE"), $C923))</f>
        <v/>
      </c>
    </row>
    <row r="924" spans="4:4" x14ac:dyDescent="0.35">
      <c r="D924" s="8" t="str">
        <f>IF(C924="","",_xll.ciqfunctions.udf.CIQ($B$6, IF($B$5="CDS","IQ_CDS_MID","IQ_CLOSEPRICE"), $C924))</f>
        <v/>
      </c>
    </row>
    <row r="925" spans="4:4" x14ac:dyDescent="0.35">
      <c r="D925" s="8" t="str">
        <f>IF(C925="","",_xll.ciqfunctions.udf.CIQ($B$6, IF($B$5="CDS","IQ_CDS_MID","IQ_CLOSEPRICE"), $C925))</f>
        <v/>
      </c>
    </row>
    <row r="926" spans="4:4" x14ac:dyDescent="0.35">
      <c r="D926" s="8" t="str">
        <f>IF(C926="","",_xll.ciqfunctions.udf.CIQ($B$6, IF($B$5="CDS","IQ_CDS_MID","IQ_CLOSEPRICE"), $C926))</f>
        <v/>
      </c>
    </row>
    <row r="927" spans="4:4" x14ac:dyDescent="0.35">
      <c r="D927" s="8" t="str">
        <f>IF(C927="","",_xll.ciqfunctions.udf.CIQ($B$6, IF($B$5="CDS","IQ_CDS_MID","IQ_CLOSEPRICE"), $C927))</f>
        <v/>
      </c>
    </row>
    <row r="928" spans="4:4" x14ac:dyDescent="0.35">
      <c r="D928" s="8" t="str">
        <f>IF(C928="","",_xll.ciqfunctions.udf.CIQ($B$6, IF($B$5="CDS","IQ_CDS_MID","IQ_CLOSEPRICE"), $C928))</f>
        <v/>
      </c>
    </row>
    <row r="929" spans="4:4" x14ac:dyDescent="0.35">
      <c r="D929" s="8" t="str">
        <f>IF(C929="","",_xll.ciqfunctions.udf.CIQ($B$6, IF($B$5="CDS","IQ_CDS_MID","IQ_CLOSEPRICE"), $C929))</f>
        <v/>
      </c>
    </row>
    <row r="930" spans="4:4" x14ac:dyDescent="0.35">
      <c r="D930" s="8" t="str">
        <f>IF(C930="","",_xll.ciqfunctions.udf.CIQ($B$6, IF($B$5="CDS","IQ_CDS_MID","IQ_CLOSEPRICE"), $C930))</f>
        <v/>
      </c>
    </row>
    <row r="931" spans="4:4" x14ac:dyDescent="0.35">
      <c r="D931" s="8" t="str">
        <f>IF(C931="","",_xll.ciqfunctions.udf.CIQ($B$6, IF($B$5="CDS","IQ_CDS_MID","IQ_CLOSEPRICE"), $C931))</f>
        <v/>
      </c>
    </row>
    <row r="932" spans="4:4" x14ac:dyDescent="0.35">
      <c r="D932" s="8" t="str">
        <f>IF(C932="","",_xll.ciqfunctions.udf.CIQ($B$6, IF($B$5="CDS","IQ_CDS_MID","IQ_CLOSEPRICE"), $C932))</f>
        <v/>
      </c>
    </row>
    <row r="933" spans="4:4" x14ac:dyDescent="0.35">
      <c r="D933" s="8" t="str">
        <f>IF(C933="","",_xll.ciqfunctions.udf.CIQ($B$6, IF($B$5="CDS","IQ_CDS_MID","IQ_CLOSEPRICE"), $C933))</f>
        <v/>
      </c>
    </row>
    <row r="934" spans="4:4" x14ac:dyDescent="0.35">
      <c r="D934" s="8" t="str">
        <f>IF(C934="","",_xll.ciqfunctions.udf.CIQ($B$6, IF($B$5="CDS","IQ_CDS_MID","IQ_CLOSEPRICE"), $C934))</f>
        <v/>
      </c>
    </row>
    <row r="935" spans="4:4" x14ac:dyDescent="0.35">
      <c r="D935" s="8" t="str">
        <f>IF(C935="","",_xll.ciqfunctions.udf.CIQ($B$6, IF($B$5="CDS","IQ_CDS_MID","IQ_CLOSEPRICE"), $C935))</f>
        <v/>
      </c>
    </row>
    <row r="936" spans="4:4" x14ac:dyDescent="0.35">
      <c r="D936" s="8" t="str">
        <f>IF(C936="","",_xll.ciqfunctions.udf.CIQ($B$6, IF($B$5="CDS","IQ_CDS_MID","IQ_CLOSEPRICE"), $C936))</f>
        <v/>
      </c>
    </row>
    <row r="937" spans="4:4" x14ac:dyDescent="0.35">
      <c r="D937" s="8" t="str">
        <f>IF(C937="","",_xll.ciqfunctions.udf.CIQ($B$6, IF($B$5="CDS","IQ_CDS_MID","IQ_CLOSEPRICE"), $C937))</f>
        <v/>
      </c>
    </row>
    <row r="938" spans="4:4" x14ac:dyDescent="0.35">
      <c r="D938" s="8" t="str">
        <f>IF(C938="","",_xll.ciqfunctions.udf.CIQ($B$6, IF($B$5="CDS","IQ_CDS_MID","IQ_CLOSEPRICE"), $C938))</f>
        <v/>
      </c>
    </row>
    <row r="939" spans="4:4" x14ac:dyDescent="0.35">
      <c r="D939" s="8" t="str">
        <f>IF(C939="","",_xll.ciqfunctions.udf.CIQ($B$6, IF($B$5="CDS","IQ_CDS_MID","IQ_CLOSEPRICE"), $C939))</f>
        <v/>
      </c>
    </row>
    <row r="940" spans="4:4" x14ac:dyDescent="0.35">
      <c r="D940" s="8" t="str">
        <f>IF(C940="","",_xll.ciqfunctions.udf.CIQ($B$6, IF($B$5="CDS","IQ_CDS_MID","IQ_CLOSEPRICE"), $C940))</f>
        <v/>
      </c>
    </row>
    <row r="941" spans="4:4" x14ac:dyDescent="0.35">
      <c r="D941" s="8" t="str">
        <f>IF(C941="","",_xll.ciqfunctions.udf.CIQ($B$6, IF($B$5="CDS","IQ_CDS_MID","IQ_CLOSEPRICE"), $C941))</f>
        <v/>
      </c>
    </row>
    <row r="942" spans="4:4" x14ac:dyDescent="0.35">
      <c r="D942" s="8" t="str">
        <f>IF(C942="","",_xll.ciqfunctions.udf.CIQ($B$6, IF($B$5="CDS","IQ_CDS_MID","IQ_CLOSEPRICE"), $C942))</f>
        <v/>
      </c>
    </row>
    <row r="943" spans="4:4" x14ac:dyDescent="0.35">
      <c r="D943" s="8" t="str">
        <f>IF(C943="","",_xll.ciqfunctions.udf.CIQ($B$6, IF($B$5="CDS","IQ_CDS_MID","IQ_CLOSEPRICE"), $C943))</f>
        <v/>
      </c>
    </row>
    <row r="944" spans="4:4" x14ac:dyDescent="0.35">
      <c r="D944" s="8" t="str">
        <f>IF(C944="","",_xll.ciqfunctions.udf.CIQ($B$6, IF($B$5="CDS","IQ_CDS_MID","IQ_CLOSEPRICE"), $C944))</f>
        <v/>
      </c>
    </row>
    <row r="945" spans="4:4" x14ac:dyDescent="0.35">
      <c r="D945" s="8" t="str">
        <f>IF(C945="","",_xll.ciqfunctions.udf.CIQ($B$6, IF($B$5="CDS","IQ_CDS_MID","IQ_CLOSEPRICE"), $C945))</f>
        <v/>
      </c>
    </row>
    <row r="946" spans="4:4" x14ac:dyDescent="0.35">
      <c r="D946" s="8" t="str">
        <f>IF(C946="","",_xll.ciqfunctions.udf.CIQ($B$6, IF($B$5="CDS","IQ_CDS_MID","IQ_CLOSEPRICE"), $C946))</f>
        <v/>
      </c>
    </row>
    <row r="947" spans="4:4" x14ac:dyDescent="0.35">
      <c r="D947" s="8" t="str">
        <f>IF(C947="","",_xll.ciqfunctions.udf.CIQ($B$6, IF($B$5="CDS","IQ_CDS_MID","IQ_CLOSEPRICE"), $C947))</f>
        <v/>
      </c>
    </row>
    <row r="948" spans="4:4" x14ac:dyDescent="0.35">
      <c r="D948" s="8" t="str">
        <f>IF(C948="","",_xll.ciqfunctions.udf.CIQ($B$6, IF($B$5="CDS","IQ_CDS_MID","IQ_CLOSEPRICE"), $C948))</f>
        <v/>
      </c>
    </row>
    <row r="949" spans="4:4" x14ac:dyDescent="0.35">
      <c r="D949" s="8" t="str">
        <f>IF(C949="","",_xll.ciqfunctions.udf.CIQ($B$6, IF($B$5="CDS","IQ_CDS_MID","IQ_CLOSEPRICE"), $C949))</f>
        <v/>
      </c>
    </row>
    <row r="950" spans="4:4" x14ac:dyDescent="0.35">
      <c r="D950" s="8" t="str">
        <f>IF(C950="","",_xll.ciqfunctions.udf.CIQ($B$6, IF($B$5="CDS","IQ_CDS_MID","IQ_CLOSEPRICE"), $C950))</f>
        <v/>
      </c>
    </row>
    <row r="951" spans="4:4" x14ac:dyDescent="0.35">
      <c r="D951" s="8" t="str">
        <f>IF(C951="","",_xll.ciqfunctions.udf.CIQ($B$6, IF($B$5="CDS","IQ_CDS_MID","IQ_CLOSEPRICE"), $C951))</f>
        <v/>
      </c>
    </row>
    <row r="952" spans="4:4" x14ac:dyDescent="0.35">
      <c r="D952" s="8" t="str">
        <f>IF(C952="","",_xll.ciqfunctions.udf.CIQ($B$6, IF($B$5="CDS","IQ_CDS_MID","IQ_CLOSEPRICE"), $C952))</f>
        <v/>
      </c>
    </row>
    <row r="953" spans="4:4" x14ac:dyDescent="0.35">
      <c r="D953" s="8" t="str">
        <f>IF(C953="","",_xll.ciqfunctions.udf.CIQ($B$6, IF($B$5="CDS","IQ_CDS_MID","IQ_CLOSEPRICE"), $C953))</f>
        <v/>
      </c>
    </row>
    <row r="954" spans="4:4" x14ac:dyDescent="0.35">
      <c r="D954" s="8" t="str">
        <f>IF(C954="","",_xll.ciqfunctions.udf.CIQ($B$6, IF($B$5="CDS","IQ_CDS_MID","IQ_CLOSEPRICE"), $C954))</f>
        <v/>
      </c>
    </row>
    <row r="955" spans="4:4" x14ac:dyDescent="0.35">
      <c r="D955" s="8" t="str">
        <f>IF(C955="","",_xll.ciqfunctions.udf.CIQ($B$6, IF($B$5="CDS","IQ_CDS_MID","IQ_CLOSEPRICE"), $C955))</f>
        <v/>
      </c>
    </row>
    <row r="956" spans="4:4" x14ac:dyDescent="0.35">
      <c r="D956" s="8" t="str">
        <f>IF(C956="","",_xll.ciqfunctions.udf.CIQ($B$6, IF($B$5="CDS","IQ_CDS_MID","IQ_CLOSEPRICE"), $C956))</f>
        <v/>
      </c>
    </row>
    <row r="957" spans="4:4" x14ac:dyDescent="0.35">
      <c r="D957" s="8" t="str">
        <f>IF(C957="","",_xll.ciqfunctions.udf.CIQ($B$6, IF($B$5="CDS","IQ_CDS_MID","IQ_CLOSEPRICE"), $C957))</f>
        <v/>
      </c>
    </row>
    <row r="958" spans="4:4" x14ac:dyDescent="0.35">
      <c r="D958" s="8" t="str">
        <f>IF(C958="","",_xll.ciqfunctions.udf.CIQ($B$6, IF($B$5="CDS","IQ_CDS_MID","IQ_CLOSEPRICE"), $C958))</f>
        <v/>
      </c>
    </row>
    <row r="959" spans="4:4" x14ac:dyDescent="0.35">
      <c r="D959" s="8" t="str">
        <f>IF(C959="","",_xll.ciqfunctions.udf.CIQ($B$6, IF($B$5="CDS","IQ_CDS_MID","IQ_CLOSEPRICE"), $C959))</f>
        <v/>
      </c>
    </row>
    <row r="960" spans="4:4" x14ac:dyDescent="0.35">
      <c r="D960" s="8" t="str">
        <f>IF(C960="","",_xll.ciqfunctions.udf.CIQ($B$6, IF($B$5="CDS","IQ_CDS_MID","IQ_CLOSEPRICE"), $C960))</f>
        <v/>
      </c>
    </row>
    <row r="961" spans="4:4" x14ac:dyDescent="0.35">
      <c r="D961" s="8" t="str">
        <f>IF(C961="","",_xll.ciqfunctions.udf.CIQ($B$6, IF($B$5="CDS","IQ_CDS_MID","IQ_CLOSEPRICE"), $C961))</f>
        <v/>
      </c>
    </row>
    <row r="962" spans="4:4" x14ac:dyDescent="0.35">
      <c r="D962" s="8" t="str">
        <f>IF(C962="","",_xll.ciqfunctions.udf.CIQ($B$6, IF($B$5="CDS","IQ_CDS_MID","IQ_CLOSEPRICE"), $C962))</f>
        <v/>
      </c>
    </row>
    <row r="963" spans="4:4" x14ac:dyDescent="0.35">
      <c r="D963" s="8" t="str">
        <f>IF(C963="","",_xll.ciqfunctions.udf.CIQ($B$6, IF($B$5="CDS","IQ_CDS_MID","IQ_CLOSEPRICE"), $C963))</f>
        <v/>
      </c>
    </row>
    <row r="964" spans="4:4" x14ac:dyDescent="0.35">
      <c r="D964" s="8" t="str">
        <f>IF(C964="","",_xll.ciqfunctions.udf.CIQ($B$6, IF($B$5="CDS","IQ_CDS_MID","IQ_CLOSEPRICE"), $C964))</f>
        <v/>
      </c>
    </row>
    <row r="965" spans="4:4" x14ac:dyDescent="0.35">
      <c r="D965" s="8" t="str">
        <f>IF(C965="","",_xll.ciqfunctions.udf.CIQ($B$6, IF($B$5="CDS","IQ_CDS_MID","IQ_CLOSEPRICE"), $C965))</f>
        <v/>
      </c>
    </row>
    <row r="966" spans="4:4" x14ac:dyDescent="0.35">
      <c r="D966" s="8" t="str">
        <f>IF(C966="","",_xll.ciqfunctions.udf.CIQ($B$6, IF($B$5="CDS","IQ_CDS_MID","IQ_CLOSEPRICE"), $C966))</f>
        <v/>
      </c>
    </row>
    <row r="967" spans="4:4" x14ac:dyDescent="0.35">
      <c r="D967" s="8" t="str">
        <f>IF(C967="","",_xll.ciqfunctions.udf.CIQ($B$6, IF($B$5="CDS","IQ_CDS_MID","IQ_CLOSEPRICE"), $C967))</f>
        <v/>
      </c>
    </row>
    <row r="968" spans="4:4" x14ac:dyDescent="0.35">
      <c r="D968" s="8" t="str">
        <f>IF(C968="","",_xll.ciqfunctions.udf.CIQ($B$6, IF($B$5="CDS","IQ_CDS_MID","IQ_CLOSEPRICE"), $C968))</f>
        <v/>
      </c>
    </row>
    <row r="969" spans="4:4" x14ac:dyDescent="0.35">
      <c r="D969" s="8" t="str">
        <f>IF(C969="","",_xll.ciqfunctions.udf.CIQ($B$6, IF($B$5="CDS","IQ_CDS_MID","IQ_CLOSEPRICE"), $C969))</f>
        <v/>
      </c>
    </row>
    <row r="970" spans="4:4" x14ac:dyDescent="0.35">
      <c r="D970" s="8" t="str">
        <f>IF(C970="","",_xll.ciqfunctions.udf.CIQ($B$6, IF($B$5="CDS","IQ_CDS_MID","IQ_CLOSEPRICE"), $C970))</f>
        <v/>
      </c>
    </row>
    <row r="971" spans="4:4" x14ac:dyDescent="0.35">
      <c r="D971" s="8" t="str">
        <f>IF(C971="","",_xll.ciqfunctions.udf.CIQ($B$6, IF($B$5="CDS","IQ_CDS_MID","IQ_CLOSEPRICE"), $C971))</f>
        <v/>
      </c>
    </row>
    <row r="972" spans="4:4" x14ac:dyDescent="0.35">
      <c r="D972" s="8" t="str">
        <f>IF(C972="","",_xll.ciqfunctions.udf.CIQ($B$6, IF($B$5="CDS","IQ_CDS_MID","IQ_CLOSEPRICE"), $C972))</f>
        <v/>
      </c>
    </row>
    <row r="973" spans="4:4" x14ac:dyDescent="0.35">
      <c r="D973" s="8" t="str">
        <f>IF(C973="","",_xll.ciqfunctions.udf.CIQ($B$6, IF($B$5="CDS","IQ_CDS_MID","IQ_CLOSEPRICE"), $C973))</f>
        <v/>
      </c>
    </row>
    <row r="974" spans="4:4" x14ac:dyDescent="0.35">
      <c r="D974" s="8" t="str">
        <f>IF(C974="","",_xll.ciqfunctions.udf.CIQ($B$6, IF($B$5="CDS","IQ_CDS_MID","IQ_CLOSEPRICE"), $C974))</f>
        <v/>
      </c>
    </row>
    <row r="975" spans="4:4" x14ac:dyDescent="0.35">
      <c r="D975" s="8" t="str">
        <f>IF(C975="","",_xll.ciqfunctions.udf.CIQ($B$6, IF($B$5="CDS","IQ_CDS_MID","IQ_CLOSEPRICE"), $C975))</f>
        <v/>
      </c>
    </row>
    <row r="976" spans="4:4" x14ac:dyDescent="0.35">
      <c r="D976" s="8" t="str">
        <f>IF(C976="","",_xll.ciqfunctions.udf.CIQ($B$6, IF($B$5="CDS","IQ_CDS_MID","IQ_CLOSEPRICE"), $C976))</f>
        <v/>
      </c>
    </row>
    <row r="977" spans="4:4" x14ac:dyDescent="0.35">
      <c r="D977" s="8" t="str">
        <f>IF(C977="","",_xll.ciqfunctions.udf.CIQ($B$6, IF($B$5="CDS","IQ_CDS_MID","IQ_CLOSEPRICE"), $C977))</f>
        <v/>
      </c>
    </row>
    <row r="978" spans="4:4" x14ac:dyDescent="0.35">
      <c r="D978" s="8" t="str">
        <f>IF(C978="","",_xll.ciqfunctions.udf.CIQ($B$6, IF($B$5="CDS","IQ_CDS_MID","IQ_CLOSEPRICE"), $C978))</f>
        <v/>
      </c>
    </row>
    <row r="979" spans="4:4" x14ac:dyDescent="0.35">
      <c r="D979" s="8" t="str">
        <f>IF(C979="","",_xll.ciqfunctions.udf.CIQ($B$6, IF($B$5="CDS","IQ_CDS_MID","IQ_CLOSEPRICE"), $C979))</f>
        <v/>
      </c>
    </row>
    <row r="980" spans="4:4" x14ac:dyDescent="0.35">
      <c r="D980" s="8" t="str">
        <f>IF(C980="","",_xll.ciqfunctions.udf.CIQ($B$6, IF($B$5="CDS","IQ_CDS_MID","IQ_CLOSEPRICE"), $C980))</f>
        <v/>
      </c>
    </row>
    <row r="981" spans="4:4" x14ac:dyDescent="0.35">
      <c r="D981" s="8" t="str">
        <f>IF(C981="","",_xll.ciqfunctions.udf.CIQ($B$6, IF($B$5="CDS","IQ_CDS_MID","IQ_CLOSEPRICE"), $C981))</f>
        <v/>
      </c>
    </row>
    <row r="982" spans="4:4" x14ac:dyDescent="0.35">
      <c r="D982" s="8" t="str">
        <f>IF(C982="","",_xll.ciqfunctions.udf.CIQ($B$6, IF($B$5="CDS","IQ_CDS_MID","IQ_CLOSEPRICE"), $C982))</f>
        <v/>
      </c>
    </row>
    <row r="983" spans="4:4" x14ac:dyDescent="0.35">
      <c r="D983" s="8" t="str">
        <f>IF(C983="","",_xll.ciqfunctions.udf.CIQ($B$6, IF($B$5="CDS","IQ_CDS_MID","IQ_CLOSEPRICE"), $C983))</f>
        <v/>
      </c>
    </row>
    <row r="984" spans="4:4" x14ac:dyDescent="0.35">
      <c r="D984" s="8" t="str">
        <f>IF(C984="","",_xll.ciqfunctions.udf.CIQ($B$6, IF($B$5="CDS","IQ_CDS_MID","IQ_CLOSEPRICE"), $C984))</f>
        <v/>
      </c>
    </row>
    <row r="985" spans="4:4" x14ac:dyDescent="0.35">
      <c r="D985" s="8" t="str">
        <f>IF(C985="","",_xll.ciqfunctions.udf.CIQ($B$6, IF($B$5="CDS","IQ_CDS_MID","IQ_CLOSEPRICE"), $C985))</f>
        <v/>
      </c>
    </row>
    <row r="986" spans="4:4" x14ac:dyDescent="0.35">
      <c r="D986" s="8" t="str">
        <f>IF(C986="","",_xll.ciqfunctions.udf.CIQ($B$6, IF($B$5="CDS","IQ_CDS_MID","IQ_CLOSEPRICE"), $C986))</f>
        <v/>
      </c>
    </row>
    <row r="987" spans="4:4" x14ac:dyDescent="0.35">
      <c r="D987" s="8" t="str">
        <f>IF(C987="","",_xll.ciqfunctions.udf.CIQ($B$6, IF($B$5="CDS","IQ_CDS_MID","IQ_CLOSEPRICE"), $C987))</f>
        <v/>
      </c>
    </row>
    <row r="988" spans="4:4" x14ac:dyDescent="0.35">
      <c r="D988" s="8" t="str">
        <f>IF(C988="","",_xll.ciqfunctions.udf.CIQ($B$6, IF($B$5="CDS","IQ_CDS_MID","IQ_CLOSEPRICE"), $C988))</f>
        <v/>
      </c>
    </row>
    <row r="989" spans="4:4" x14ac:dyDescent="0.35">
      <c r="D989" s="8" t="str">
        <f>IF(C989="","",_xll.ciqfunctions.udf.CIQ($B$6, IF($B$5="CDS","IQ_CDS_MID","IQ_CLOSEPRICE"), $C989))</f>
        <v/>
      </c>
    </row>
    <row r="990" spans="4:4" x14ac:dyDescent="0.35">
      <c r="D990" s="8" t="str">
        <f>IF(C990="","",_xll.ciqfunctions.udf.CIQ($B$6, IF($B$5="CDS","IQ_CDS_MID","IQ_CLOSEPRICE"), $C990))</f>
        <v/>
      </c>
    </row>
    <row r="991" spans="4:4" x14ac:dyDescent="0.35">
      <c r="D991" s="8" t="str">
        <f>IF(C991="","",_xll.ciqfunctions.udf.CIQ($B$6, IF($B$5="CDS","IQ_CDS_MID","IQ_CLOSEPRICE"), $C991))</f>
        <v/>
      </c>
    </row>
    <row r="992" spans="4:4" x14ac:dyDescent="0.35">
      <c r="D992" s="8" t="str">
        <f>IF(C992="","",_xll.ciqfunctions.udf.CIQ($B$6, IF($B$5="CDS","IQ_CDS_MID","IQ_CLOSEPRICE"), $C992))</f>
        <v/>
      </c>
    </row>
    <row r="993" spans="4:4" x14ac:dyDescent="0.35">
      <c r="D993" s="8" t="str">
        <f>IF(C993="","",_xll.ciqfunctions.udf.CIQ($B$6, IF($B$5="CDS","IQ_CDS_MID","IQ_CLOSEPRICE"), $C993))</f>
        <v/>
      </c>
    </row>
    <row r="994" spans="4:4" x14ac:dyDescent="0.35">
      <c r="D994" s="8" t="str">
        <f>IF(C994="","",_xll.ciqfunctions.udf.CIQ($B$6, IF($B$5="CDS","IQ_CDS_MID","IQ_CLOSEPRICE"), $C994))</f>
        <v/>
      </c>
    </row>
    <row r="995" spans="4:4" x14ac:dyDescent="0.35">
      <c r="D995" s="8" t="str">
        <f>IF(C995="","",_xll.ciqfunctions.udf.CIQ($B$6, IF($B$5="CDS","IQ_CDS_MID","IQ_CLOSEPRICE"), $C995))</f>
        <v/>
      </c>
    </row>
    <row r="996" spans="4:4" x14ac:dyDescent="0.35">
      <c r="D996" s="8" t="str">
        <f>IF(C996="","",_xll.ciqfunctions.udf.CIQ($B$6, IF($B$5="CDS","IQ_CDS_MID","IQ_CLOSEPRICE"), $C996))</f>
        <v/>
      </c>
    </row>
    <row r="997" spans="4:4" x14ac:dyDescent="0.35">
      <c r="D997" s="8" t="str">
        <f>IF(C997="","",_xll.ciqfunctions.udf.CIQ($B$6, IF($B$5="CDS","IQ_CDS_MID","IQ_CLOSEPRICE"), $C997))</f>
        <v/>
      </c>
    </row>
    <row r="998" spans="4:4" x14ac:dyDescent="0.35">
      <c r="D998" s="8" t="str">
        <f>IF(C998="","",_xll.ciqfunctions.udf.CIQ($B$6, IF($B$5="CDS","IQ_CDS_MID","IQ_CLOSEPRICE"), $C998))</f>
        <v/>
      </c>
    </row>
    <row r="999" spans="4:4" x14ac:dyDescent="0.35">
      <c r="D999" s="8" t="str">
        <f>IF(C999="","",_xll.ciqfunctions.udf.CIQ($B$6, IF($B$5="CDS","IQ_CDS_MID","IQ_CLOSEPRICE"), $C999))</f>
        <v/>
      </c>
    </row>
    <row r="1000" spans="4:4" x14ac:dyDescent="0.35">
      <c r="D1000" s="8" t="str">
        <f>IF(C1000="","",_xll.ciqfunctions.udf.CIQ($B$6, IF($B$5="CDS","IQ_CDS_MID","IQ_CLOSEPRICE"), $C1000))</f>
        <v/>
      </c>
    </row>
    <row r="1001" spans="4:4" x14ac:dyDescent="0.35">
      <c r="D1001" s="8" t="str">
        <f>IF(C1001="","",_xll.ciqfunctions.udf.CIQ($B$6, IF($B$5="CDS","IQ_CDS_MID","IQ_CLOSEPRICE"), $C1001))</f>
        <v/>
      </c>
    </row>
    <row r="1002" spans="4:4" x14ac:dyDescent="0.35">
      <c r="D1002" s="8" t="str">
        <f>IF(C1002="","",_xll.ciqfunctions.udf.CIQ($B$6, IF($B$5="CDS","IQ_CDS_MID","IQ_CLOSEPRICE"), $C1002))</f>
        <v/>
      </c>
    </row>
    <row r="1003" spans="4:4" x14ac:dyDescent="0.35">
      <c r="D1003" s="8" t="str">
        <f>IF(C1003="","",_xll.ciqfunctions.udf.CIQ($B$6, IF($B$5="CDS","IQ_CDS_MID","IQ_CLOSEPRICE"), $C1003))</f>
        <v/>
      </c>
    </row>
    <row r="1004" spans="4:4" x14ac:dyDescent="0.35">
      <c r="D1004" s="8" t="str">
        <f>IF(C1004="","",_xll.ciqfunctions.udf.CIQ($B$6, IF($B$5="CDS","IQ_CDS_MID","IQ_CLOSEPRICE"), $C1004))</f>
        <v/>
      </c>
    </row>
    <row r="1005" spans="4:4" x14ac:dyDescent="0.35">
      <c r="D1005" s="8" t="str">
        <f>IF(C1005="","",_xll.ciqfunctions.udf.CIQ($B$6, IF($B$5="CDS","IQ_CDS_MID","IQ_CLOSEPRICE"), $C1005))</f>
        <v/>
      </c>
    </row>
    <row r="1006" spans="4:4" x14ac:dyDescent="0.35">
      <c r="D1006" s="8" t="str">
        <f>IF(C1006="","",_xll.ciqfunctions.udf.CIQ($B$6, IF($B$5="CDS","IQ_CDS_MID","IQ_CLOSEPRICE"), $C1006))</f>
        <v/>
      </c>
    </row>
    <row r="1007" spans="4:4" x14ac:dyDescent="0.35">
      <c r="D1007" s="8" t="str">
        <f>IF(C1007="","",_xll.ciqfunctions.udf.CIQ($B$6, IF($B$5="CDS","IQ_CDS_MID","IQ_CLOSEPRICE"), $C1007))</f>
        <v/>
      </c>
    </row>
    <row r="1008" spans="4:4" x14ac:dyDescent="0.35">
      <c r="D1008" s="8" t="str">
        <f>IF(C1008="","",_xll.ciqfunctions.udf.CIQ($B$6, IF($B$5="CDS","IQ_CDS_MID","IQ_CLOSEPRICE"), $C1008))</f>
        <v/>
      </c>
    </row>
    <row r="1009" spans="4:4" x14ac:dyDescent="0.35">
      <c r="D1009" s="8" t="str">
        <f>IF(C1009="","",_xll.ciqfunctions.udf.CIQ($B$6, IF($B$5="CDS","IQ_CDS_MID","IQ_CLOSEPRICE"), $C1009))</f>
        <v/>
      </c>
    </row>
    <row r="1010" spans="4:4" x14ac:dyDescent="0.35">
      <c r="D1010" s="8" t="str">
        <f>IF(C1010="","",_xll.ciqfunctions.udf.CIQ($B$6, IF($B$5="CDS","IQ_CDS_MID","IQ_CLOSEPRICE"), $C1010))</f>
        <v/>
      </c>
    </row>
    <row r="1011" spans="4:4" x14ac:dyDescent="0.35">
      <c r="D1011" s="8" t="str">
        <f>IF(C1011="","",_xll.ciqfunctions.udf.CIQ($B$6, IF($B$5="CDS","IQ_CDS_MID","IQ_CLOSEPRICE"), $C1011))</f>
        <v/>
      </c>
    </row>
    <row r="1012" spans="4:4" x14ac:dyDescent="0.35">
      <c r="D1012" s="8" t="str">
        <f>IF(C1012="","",_xll.ciqfunctions.udf.CIQ($B$6, IF($B$5="CDS","IQ_CDS_MID","IQ_CLOSEPRICE"), $C1012))</f>
        <v/>
      </c>
    </row>
    <row r="1013" spans="4:4" x14ac:dyDescent="0.35">
      <c r="D1013" s="8" t="str">
        <f>IF(C1013="","",_xll.ciqfunctions.udf.CIQ($B$6, IF($B$5="CDS","IQ_CDS_MID","IQ_CLOSEPRICE"), $C1013))</f>
        <v/>
      </c>
    </row>
    <row r="1014" spans="4:4" x14ac:dyDescent="0.35">
      <c r="D1014" s="8" t="str">
        <f>IF(C1014="","",_xll.ciqfunctions.udf.CIQ($B$6, IF($B$5="CDS","IQ_CDS_MID","IQ_CLOSEPRICE"), $C1014))</f>
        <v/>
      </c>
    </row>
    <row r="1015" spans="4:4" x14ac:dyDescent="0.35">
      <c r="D1015" s="8" t="str">
        <f>IF(C1015="","",_xll.ciqfunctions.udf.CIQ($B$6, IF($B$5="CDS","IQ_CDS_MID","IQ_CLOSEPRICE"), $C1015))</f>
        <v/>
      </c>
    </row>
    <row r="1016" spans="4:4" x14ac:dyDescent="0.35">
      <c r="D1016" s="8" t="str">
        <f>IF(C1016="","",_xll.ciqfunctions.udf.CIQ($B$6, IF($B$5="CDS","IQ_CDS_MID","IQ_CLOSEPRICE"), $C1016))</f>
        <v/>
      </c>
    </row>
    <row r="1017" spans="4:4" x14ac:dyDescent="0.35">
      <c r="D1017" s="8" t="str">
        <f>IF(C1017="","",_xll.ciqfunctions.udf.CIQ($B$6, IF($B$5="CDS","IQ_CDS_MID","IQ_CLOSEPRICE"), $C1017))</f>
        <v/>
      </c>
    </row>
    <row r="1018" spans="4:4" x14ac:dyDescent="0.35">
      <c r="D1018" s="8" t="str">
        <f>IF(C1018="","",_xll.ciqfunctions.udf.CIQ($B$6, IF($B$5="CDS","IQ_CDS_MID","IQ_CLOSEPRICE"), $C1018))</f>
        <v/>
      </c>
    </row>
    <row r="1019" spans="4:4" x14ac:dyDescent="0.35">
      <c r="D1019" s="8" t="str">
        <f>IF(C1019="","",_xll.ciqfunctions.udf.CIQ($B$6, IF($B$5="CDS","IQ_CDS_MID","IQ_CLOSEPRICE"), $C1019))</f>
        <v/>
      </c>
    </row>
    <row r="1020" spans="4:4" x14ac:dyDescent="0.35">
      <c r="D1020" s="8" t="str">
        <f>IF(C1020="","",_xll.ciqfunctions.udf.CIQ($B$6, IF($B$5="CDS","IQ_CDS_MID","IQ_CLOSEPRICE"), $C1020))</f>
        <v/>
      </c>
    </row>
    <row r="1021" spans="4:4" x14ac:dyDescent="0.35">
      <c r="D1021" s="8" t="str">
        <f>IF(C1021="","",_xll.ciqfunctions.udf.CIQ($B$6, IF($B$5="CDS","IQ_CDS_MID","IQ_CLOSEPRICE"), $C1021))</f>
        <v/>
      </c>
    </row>
    <row r="1022" spans="4:4" x14ac:dyDescent="0.35">
      <c r="D1022" s="8" t="str">
        <f>IF(C1022="","",_xll.ciqfunctions.udf.CIQ($B$6, IF($B$5="CDS","IQ_CDS_MID","IQ_CLOSEPRICE"), $C1022))</f>
        <v/>
      </c>
    </row>
    <row r="1023" spans="4:4" x14ac:dyDescent="0.35">
      <c r="D1023" s="8" t="str">
        <f>IF(C1023="","",_xll.ciqfunctions.udf.CIQ($B$6, IF($B$5="CDS","IQ_CDS_MID","IQ_CLOSEPRICE"), $C1023))</f>
        <v/>
      </c>
    </row>
    <row r="1024" spans="4:4" x14ac:dyDescent="0.35">
      <c r="D1024" s="8" t="str">
        <f>IF(C1024="","",_xll.ciqfunctions.udf.CIQ($B$6, IF($B$5="CDS","IQ_CDS_MID","IQ_CLOSEPRICE"), $C1024))</f>
        <v/>
      </c>
    </row>
    <row r="1025" spans="4:4" x14ac:dyDescent="0.35">
      <c r="D1025" s="8" t="str">
        <f>IF(C1025="","",_xll.ciqfunctions.udf.CIQ($B$6, IF($B$5="CDS","IQ_CDS_MID","IQ_CLOSEPRICE"), $C1025))</f>
        <v/>
      </c>
    </row>
    <row r="1026" spans="4:4" x14ac:dyDescent="0.35">
      <c r="D1026" s="8" t="str">
        <f>IF(C1026="","",_xll.ciqfunctions.udf.CIQ($B$6, IF($B$5="CDS","IQ_CDS_MID","IQ_CLOSEPRICE"), $C1026))</f>
        <v/>
      </c>
    </row>
    <row r="1027" spans="4:4" x14ac:dyDescent="0.35">
      <c r="D1027" s="8" t="str">
        <f>IF(C1027="","",_xll.ciqfunctions.udf.CIQ($B$6, IF($B$5="CDS","IQ_CDS_MID","IQ_CLOSEPRICE"), $C1027))</f>
        <v/>
      </c>
    </row>
    <row r="1028" spans="4:4" x14ac:dyDescent="0.35">
      <c r="D1028" s="8" t="str">
        <f>IF(C1028="","",_xll.ciqfunctions.udf.CIQ($B$6, IF($B$5="CDS","IQ_CDS_MID","IQ_CLOSEPRICE"), $C1028))</f>
        <v/>
      </c>
    </row>
    <row r="1029" spans="4:4" x14ac:dyDescent="0.35">
      <c r="D1029" s="8" t="str">
        <f>IF(C1029="","",_xll.ciqfunctions.udf.CIQ($B$6, IF($B$5="CDS","IQ_CDS_MID","IQ_CLOSEPRICE"), $C1029))</f>
        <v/>
      </c>
    </row>
    <row r="1030" spans="4:4" x14ac:dyDescent="0.35">
      <c r="D1030" s="8" t="str">
        <f>IF(C1030="","",_xll.ciqfunctions.udf.CIQ($B$6, IF($B$5="CDS","IQ_CDS_MID","IQ_CLOSEPRICE"), $C1030))</f>
        <v/>
      </c>
    </row>
    <row r="1031" spans="4:4" x14ac:dyDescent="0.35">
      <c r="D1031" s="8" t="str">
        <f>IF(C1031="","",_xll.ciqfunctions.udf.CIQ($B$6, IF($B$5="CDS","IQ_CDS_MID","IQ_CLOSEPRICE"), $C1031))</f>
        <v/>
      </c>
    </row>
    <row r="1032" spans="4:4" x14ac:dyDescent="0.35">
      <c r="D1032" s="8" t="str">
        <f>IF(C1032="","",_xll.ciqfunctions.udf.CIQ($B$6, IF($B$5="CDS","IQ_CDS_MID","IQ_CLOSEPRICE"), $C1032))</f>
        <v/>
      </c>
    </row>
    <row r="1033" spans="4:4" x14ac:dyDescent="0.35">
      <c r="D1033" s="8" t="str">
        <f>IF(C1033="","",_xll.ciqfunctions.udf.CIQ($B$6, IF($B$5="CDS","IQ_CDS_MID","IQ_CLOSEPRICE"), $C1033))</f>
        <v/>
      </c>
    </row>
    <row r="1034" spans="4:4" x14ac:dyDescent="0.35">
      <c r="D1034" s="8" t="str">
        <f>IF(C1034="","",_xll.ciqfunctions.udf.CIQ($B$6, IF($B$5="CDS","IQ_CDS_MID","IQ_CLOSEPRICE"), $C1034))</f>
        <v/>
      </c>
    </row>
    <row r="1035" spans="4:4" x14ac:dyDescent="0.35">
      <c r="D1035" s="8" t="str">
        <f>IF(C1035="","",_xll.ciqfunctions.udf.CIQ($B$6, IF($B$5="CDS","IQ_CDS_MID","IQ_CLOSEPRICE"), $C1035))</f>
        <v/>
      </c>
    </row>
    <row r="1036" spans="4:4" x14ac:dyDescent="0.35">
      <c r="D1036" s="8" t="str">
        <f>IF(C1036="","",_xll.ciqfunctions.udf.CIQ($B$6, IF($B$5="CDS","IQ_CDS_MID","IQ_CLOSEPRICE"), $C1036))</f>
        <v/>
      </c>
    </row>
    <row r="1037" spans="4:4" x14ac:dyDescent="0.35">
      <c r="D1037" s="8" t="str">
        <f>IF(C1037="","",_xll.ciqfunctions.udf.CIQ($B$6, IF($B$5="CDS","IQ_CDS_MID","IQ_CLOSEPRICE"), $C1037))</f>
        <v/>
      </c>
    </row>
    <row r="1038" spans="4:4" x14ac:dyDescent="0.35">
      <c r="D1038" s="8" t="str">
        <f>IF(C1038="","",_xll.ciqfunctions.udf.CIQ($B$6, IF($B$5="CDS","IQ_CDS_MID","IQ_CLOSEPRICE"), $C1038))</f>
        <v/>
      </c>
    </row>
    <row r="1039" spans="4:4" x14ac:dyDescent="0.35">
      <c r="D1039" s="8" t="str">
        <f>IF(C1039="","",_xll.ciqfunctions.udf.CIQ($B$6, IF($B$5="CDS","IQ_CDS_MID","IQ_CLOSEPRICE"), $C1039))</f>
        <v/>
      </c>
    </row>
    <row r="1040" spans="4:4" x14ac:dyDescent="0.35">
      <c r="D1040" s="8" t="str">
        <f>IF(C1040="","",_xll.ciqfunctions.udf.CIQ($B$6, IF($B$5="CDS","IQ_CDS_MID","IQ_CLOSEPRICE"), $C1040))</f>
        <v/>
      </c>
    </row>
    <row r="1041" spans="4:4" x14ac:dyDescent="0.35">
      <c r="D1041" s="8" t="str">
        <f>IF(C1041="","",_xll.ciqfunctions.udf.CIQ($B$6, IF($B$5="CDS","IQ_CDS_MID","IQ_CLOSEPRICE"), $C1041))</f>
        <v/>
      </c>
    </row>
    <row r="1042" spans="4:4" x14ac:dyDescent="0.35">
      <c r="D1042" s="8" t="str">
        <f>IF(C1042="","",_xll.ciqfunctions.udf.CIQ($B$6, IF($B$5="CDS","IQ_CDS_MID","IQ_CLOSEPRICE"), $C1042))</f>
        <v/>
      </c>
    </row>
    <row r="1043" spans="4:4" x14ac:dyDescent="0.35">
      <c r="D1043" s="8" t="str">
        <f>IF(C1043="","",_xll.ciqfunctions.udf.CIQ($B$6, IF($B$5="CDS","IQ_CDS_MID","IQ_CLOSEPRICE"), $C1043))</f>
        <v/>
      </c>
    </row>
    <row r="1044" spans="4:4" x14ac:dyDescent="0.35">
      <c r="D1044" s="8" t="str">
        <f>IF(C1044="","",_xll.ciqfunctions.udf.CIQ($B$6, IF($B$5="CDS","IQ_CDS_MID","IQ_CLOSEPRICE"), $C1044))</f>
        <v/>
      </c>
    </row>
    <row r="1045" spans="4:4" x14ac:dyDescent="0.35">
      <c r="D1045" s="8" t="str">
        <f>IF(C1045="","",_xll.ciqfunctions.udf.CIQ($B$6, IF($B$5="CDS","IQ_CDS_MID","IQ_CLOSEPRICE"), $C1045))</f>
        <v/>
      </c>
    </row>
    <row r="1046" spans="4:4" x14ac:dyDescent="0.35">
      <c r="D1046" s="8" t="str">
        <f>IF(C1046="","",_xll.ciqfunctions.udf.CIQ($B$6, IF($B$5="CDS","IQ_CDS_MID","IQ_CLOSEPRICE"), $C1046))</f>
        <v/>
      </c>
    </row>
    <row r="1047" spans="4:4" x14ac:dyDescent="0.35">
      <c r="D1047" s="8" t="str">
        <f>IF(C1047="","",_xll.ciqfunctions.udf.CIQ($B$6, IF($B$5="CDS","IQ_CDS_MID","IQ_CLOSEPRICE"), $C1047))</f>
        <v/>
      </c>
    </row>
    <row r="1048" spans="4:4" x14ac:dyDescent="0.35">
      <c r="D1048" s="8" t="str">
        <f>IF(C1048="","",_xll.ciqfunctions.udf.CIQ($B$6, IF($B$5="CDS","IQ_CDS_MID","IQ_CLOSEPRICE"), $C1048))</f>
        <v/>
      </c>
    </row>
    <row r="1049" spans="4:4" x14ac:dyDescent="0.35">
      <c r="D1049" s="8" t="str">
        <f>IF(C1049="","",_xll.ciqfunctions.udf.CIQ($B$6, IF($B$5="CDS","IQ_CDS_MID","IQ_CLOSEPRICE"), $C1049))</f>
        <v/>
      </c>
    </row>
    <row r="1050" spans="4:4" x14ac:dyDescent="0.35">
      <c r="D1050" s="8" t="str">
        <f>IF(C1050="","",_xll.ciqfunctions.udf.CIQ($B$6, IF($B$5="CDS","IQ_CDS_MID","IQ_CLOSEPRICE"), $C1050))</f>
        <v/>
      </c>
    </row>
    <row r="1051" spans="4:4" x14ac:dyDescent="0.35">
      <c r="D1051" s="8" t="str">
        <f>IF(C1051="","",_xll.ciqfunctions.udf.CIQ($B$6, IF($B$5="CDS","IQ_CDS_MID","IQ_CLOSEPRICE"), $C1051))</f>
        <v/>
      </c>
    </row>
    <row r="1052" spans="4:4" x14ac:dyDescent="0.35">
      <c r="D1052" s="8" t="str">
        <f>IF(C1052="","",_xll.ciqfunctions.udf.CIQ($B$6, IF($B$5="CDS","IQ_CDS_MID","IQ_CLOSEPRICE"), $C1052))</f>
        <v/>
      </c>
    </row>
    <row r="1053" spans="4:4" x14ac:dyDescent="0.35">
      <c r="D1053" s="8" t="str">
        <f>IF(C1053="","",_xll.ciqfunctions.udf.CIQ($B$6, IF($B$5="CDS","IQ_CDS_MID","IQ_CLOSEPRICE"), $C1053))</f>
        <v/>
      </c>
    </row>
    <row r="1054" spans="4:4" x14ac:dyDescent="0.35">
      <c r="D1054" s="8" t="str">
        <f>IF(C1054="","",_xll.ciqfunctions.udf.CIQ($B$6, IF($B$5="CDS","IQ_CDS_MID","IQ_CLOSEPRICE"), $C1054))</f>
        <v/>
      </c>
    </row>
    <row r="1055" spans="4:4" x14ac:dyDescent="0.35">
      <c r="D1055" s="8" t="str">
        <f>IF(C1055="","",_xll.ciqfunctions.udf.CIQ($B$6, IF($B$5="CDS","IQ_CDS_MID","IQ_CLOSEPRICE"), $C1055))</f>
        <v/>
      </c>
    </row>
    <row r="1056" spans="4:4" x14ac:dyDescent="0.35">
      <c r="D1056" s="8" t="str">
        <f>IF(C1056="","",_xll.ciqfunctions.udf.CIQ($B$6, IF($B$5="CDS","IQ_CDS_MID","IQ_CLOSEPRICE"), $C1056))</f>
        <v/>
      </c>
    </row>
    <row r="1057" spans="4:4" x14ac:dyDescent="0.35">
      <c r="D1057" s="8" t="str">
        <f>IF(C1057="","",_xll.ciqfunctions.udf.CIQ($B$6, IF($B$5="CDS","IQ_CDS_MID","IQ_CLOSEPRICE"), $C1057))</f>
        <v/>
      </c>
    </row>
    <row r="1058" spans="4:4" x14ac:dyDescent="0.35">
      <c r="D1058" s="8" t="str">
        <f>IF(C1058="","",_xll.ciqfunctions.udf.CIQ($B$6, IF($B$5="CDS","IQ_CDS_MID","IQ_CLOSEPRICE"), $C1058))</f>
        <v/>
      </c>
    </row>
    <row r="1059" spans="4:4" x14ac:dyDescent="0.35">
      <c r="D1059" s="8" t="str">
        <f>IF(C1059="","",_xll.ciqfunctions.udf.CIQ($B$6, IF($B$5="CDS","IQ_CDS_MID","IQ_CLOSEPRICE"), $C1059))</f>
        <v/>
      </c>
    </row>
    <row r="1060" spans="4:4" x14ac:dyDescent="0.35">
      <c r="D1060" s="8" t="str">
        <f>IF(C1060="","",_xll.ciqfunctions.udf.CIQ($B$6, IF($B$5="CDS","IQ_CDS_MID","IQ_CLOSEPRICE"), $C1060))</f>
        <v/>
      </c>
    </row>
    <row r="1061" spans="4:4" x14ac:dyDescent="0.35">
      <c r="D1061" s="8" t="str">
        <f>IF(C1061="","",_xll.ciqfunctions.udf.CIQ($B$6, IF($B$5="CDS","IQ_CDS_MID","IQ_CLOSEPRICE"), $C1061))</f>
        <v/>
      </c>
    </row>
    <row r="1062" spans="4:4" x14ac:dyDescent="0.35">
      <c r="D1062" s="8" t="str">
        <f>IF(C1062="","",_xll.ciqfunctions.udf.CIQ($B$6, IF($B$5="CDS","IQ_CDS_MID","IQ_CLOSEPRICE"), $C1062))</f>
        <v/>
      </c>
    </row>
    <row r="1063" spans="4:4" x14ac:dyDescent="0.35">
      <c r="D1063" s="8" t="str">
        <f>IF(C1063="","",_xll.ciqfunctions.udf.CIQ($B$6, IF($B$5="CDS","IQ_CDS_MID","IQ_CLOSEPRICE"), $C1063))</f>
        <v/>
      </c>
    </row>
    <row r="1064" spans="4:4" x14ac:dyDescent="0.35">
      <c r="D1064" s="8" t="str">
        <f>IF(C1064="","",_xll.ciqfunctions.udf.CIQ($B$6, IF($B$5="CDS","IQ_CDS_MID","IQ_CLOSEPRICE"), $C1064))</f>
        <v/>
      </c>
    </row>
    <row r="1065" spans="4:4" x14ac:dyDescent="0.35">
      <c r="D1065" s="8" t="str">
        <f>IF(C1065="","",_xll.ciqfunctions.udf.CIQ($B$6, IF($B$5="CDS","IQ_CDS_MID","IQ_CLOSEPRICE"), $C1065))</f>
        <v/>
      </c>
    </row>
    <row r="1066" spans="4:4" x14ac:dyDescent="0.35">
      <c r="D1066" s="8" t="str">
        <f>IF(C1066="","",_xll.ciqfunctions.udf.CIQ($B$6, IF($B$5="CDS","IQ_CDS_MID","IQ_CLOSEPRICE"), $C1066))</f>
        <v/>
      </c>
    </row>
    <row r="1067" spans="4:4" x14ac:dyDescent="0.35">
      <c r="D1067" s="8" t="str">
        <f>IF(C1067="","",_xll.ciqfunctions.udf.CIQ($B$6, IF($B$5="CDS","IQ_CDS_MID","IQ_CLOSEPRICE"), $C1067))</f>
        <v/>
      </c>
    </row>
    <row r="1068" spans="4:4" x14ac:dyDescent="0.35">
      <c r="D1068" s="8" t="str">
        <f>IF(C1068="","",_xll.ciqfunctions.udf.CIQ($B$6, IF($B$5="CDS","IQ_CDS_MID","IQ_CLOSEPRICE"), $C1068))</f>
        <v/>
      </c>
    </row>
    <row r="1069" spans="4:4" x14ac:dyDescent="0.35">
      <c r="D1069" s="8" t="str">
        <f>IF(C1069="","",_xll.ciqfunctions.udf.CIQ($B$6, IF($B$5="CDS","IQ_CDS_MID","IQ_CLOSEPRICE"), $C1069))</f>
        <v/>
      </c>
    </row>
    <row r="1070" spans="4:4" x14ac:dyDescent="0.35">
      <c r="D1070" s="8" t="str">
        <f>IF(C1070="","",_xll.ciqfunctions.udf.CIQ($B$6, IF($B$5="CDS","IQ_CDS_MID","IQ_CLOSEPRICE"), $C1070))</f>
        <v/>
      </c>
    </row>
    <row r="1071" spans="4:4" x14ac:dyDescent="0.35">
      <c r="D1071" s="8" t="str">
        <f>IF(C1071="","",_xll.ciqfunctions.udf.CIQ($B$6, IF($B$5="CDS","IQ_CDS_MID","IQ_CLOSEPRICE"), $C1071))</f>
        <v/>
      </c>
    </row>
    <row r="1072" spans="4:4" x14ac:dyDescent="0.35">
      <c r="D1072" s="8" t="str">
        <f>IF(C1072="","",_xll.ciqfunctions.udf.CIQ($B$6, IF($B$5="CDS","IQ_CDS_MID","IQ_CLOSEPRICE"), $C1072))</f>
        <v/>
      </c>
    </row>
    <row r="1073" spans="4:4" x14ac:dyDescent="0.35">
      <c r="D1073" s="8" t="str">
        <f>IF(C1073="","",_xll.ciqfunctions.udf.CIQ($B$6, IF($B$5="CDS","IQ_CDS_MID","IQ_CLOSEPRICE"), $C1073))</f>
        <v/>
      </c>
    </row>
    <row r="1074" spans="4:4" x14ac:dyDescent="0.35">
      <c r="D1074" s="8" t="str">
        <f>IF(C1074="","",_xll.ciqfunctions.udf.CIQ($B$6, IF($B$5="CDS","IQ_CDS_MID","IQ_CLOSEPRICE"), $C1074))</f>
        <v/>
      </c>
    </row>
    <row r="1075" spans="4:4" x14ac:dyDescent="0.35">
      <c r="D1075" s="8" t="str">
        <f>IF(C1075="","",_xll.ciqfunctions.udf.CIQ($B$6, IF($B$5="CDS","IQ_CDS_MID","IQ_CLOSEPRICE"), $C1075))</f>
        <v/>
      </c>
    </row>
    <row r="1076" spans="4:4" x14ac:dyDescent="0.35">
      <c r="D1076" s="8" t="str">
        <f>IF(C1076="","",_xll.ciqfunctions.udf.CIQ($B$6, IF($B$5="CDS","IQ_CDS_MID","IQ_CLOSEPRICE"), $C1076))</f>
        <v/>
      </c>
    </row>
    <row r="1077" spans="4:4" x14ac:dyDescent="0.35">
      <c r="D1077" s="8" t="str">
        <f>IF(C1077="","",_xll.ciqfunctions.udf.CIQ($B$6, IF($B$5="CDS","IQ_CDS_MID","IQ_CLOSEPRICE"), $C1077))</f>
        <v/>
      </c>
    </row>
    <row r="1078" spans="4:4" x14ac:dyDescent="0.35">
      <c r="D1078" s="8" t="str">
        <f>IF(C1078="","",_xll.ciqfunctions.udf.CIQ($B$6, IF($B$5="CDS","IQ_CDS_MID","IQ_CLOSEPRICE"), $C1078))</f>
        <v/>
      </c>
    </row>
    <row r="1079" spans="4:4" x14ac:dyDescent="0.35">
      <c r="D1079" s="8" t="str">
        <f>IF(C1079="","",_xll.ciqfunctions.udf.CIQ($B$6, IF($B$5="CDS","IQ_CDS_MID","IQ_CLOSEPRICE"), $C1079))</f>
        <v/>
      </c>
    </row>
    <row r="1080" spans="4:4" x14ac:dyDescent="0.35">
      <c r="D1080" s="8" t="str">
        <f>IF(C1080="","",_xll.ciqfunctions.udf.CIQ($B$6, IF($B$5="CDS","IQ_CDS_MID","IQ_CLOSEPRICE"), $C1080))</f>
        <v/>
      </c>
    </row>
    <row r="1081" spans="4:4" x14ac:dyDescent="0.35">
      <c r="D1081" s="8" t="str">
        <f>IF(C1081="","",_xll.ciqfunctions.udf.CIQ($B$6, IF($B$5="CDS","IQ_CDS_MID","IQ_CLOSEPRICE"), $C1081))</f>
        <v/>
      </c>
    </row>
    <row r="1082" spans="4:4" x14ac:dyDescent="0.35">
      <c r="D1082" s="8" t="str">
        <f>IF(C1082="","",_xll.ciqfunctions.udf.CIQ($B$6, IF($B$5="CDS","IQ_CDS_MID","IQ_CLOSEPRICE"), $C1082))</f>
        <v/>
      </c>
    </row>
    <row r="1083" spans="4:4" x14ac:dyDescent="0.35">
      <c r="D1083" s="8" t="str">
        <f>IF(C1083="","",_xll.ciqfunctions.udf.CIQ($B$6, IF($B$5="CDS","IQ_CDS_MID","IQ_CLOSEPRICE"), $C1083))</f>
        <v/>
      </c>
    </row>
    <row r="1084" spans="4:4" x14ac:dyDescent="0.35">
      <c r="D1084" s="8" t="str">
        <f>IF(C1084="","",_xll.ciqfunctions.udf.CIQ($B$6, IF($B$5="CDS","IQ_CDS_MID","IQ_CLOSEPRICE"), $C1084))</f>
        <v/>
      </c>
    </row>
    <row r="1085" spans="4:4" x14ac:dyDescent="0.35">
      <c r="D1085" s="8" t="str">
        <f>IF(C1085="","",_xll.ciqfunctions.udf.CIQ($B$6, IF($B$5="CDS","IQ_CDS_MID","IQ_CLOSEPRICE"), $C1085))</f>
        <v/>
      </c>
    </row>
    <row r="1086" spans="4:4" x14ac:dyDescent="0.35">
      <c r="D1086" s="8" t="str">
        <f>IF(C1086="","",_xll.ciqfunctions.udf.CIQ($B$6, IF($B$5="CDS","IQ_CDS_MID","IQ_CLOSEPRICE"), $C1086))</f>
        <v/>
      </c>
    </row>
    <row r="1087" spans="4:4" x14ac:dyDescent="0.35">
      <c r="D1087" s="8" t="str">
        <f>IF(C1087="","",_xll.ciqfunctions.udf.CIQ($B$6, IF($B$5="CDS","IQ_CDS_MID","IQ_CLOSEPRICE"), $C1087))</f>
        <v/>
      </c>
    </row>
    <row r="1088" spans="4:4" x14ac:dyDescent="0.35">
      <c r="D1088" s="8" t="str">
        <f>IF(C1088="","",_xll.ciqfunctions.udf.CIQ($B$6, IF($B$5="CDS","IQ_CDS_MID","IQ_CLOSEPRICE"), $C1088))</f>
        <v/>
      </c>
    </row>
    <row r="1089" spans="4:4" x14ac:dyDescent="0.35">
      <c r="D1089" s="8" t="str">
        <f>IF(C1089="","",_xll.ciqfunctions.udf.CIQ($B$6, IF($B$5="CDS","IQ_CDS_MID","IQ_CLOSEPRICE"), $C1089))</f>
        <v/>
      </c>
    </row>
    <row r="1090" spans="4:4" x14ac:dyDescent="0.35">
      <c r="D1090" s="8" t="str">
        <f>IF(C1090="","",_xll.ciqfunctions.udf.CIQ($B$6, IF($B$5="CDS","IQ_CDS_MID","IQ_CLOSEPRICE"), $C1090))</f>
        <v/>
      </c>
    </row>
    <row r="1091" spans="4:4" x14ac:dyDescent="0.35">
      <c r="D1091" s="8" t="str">
        <f>IF(C1091="","",_xll.ciqfunctions.udf.CIQ($B$6, IF($B$5="CDS","IQ_CDS_MID","IQ_CLOSEPRICE"), $C1091))</f>
        <v/>
      </c>
    </row>
    <row r="1092" spans="4:4" x14ac:dyDescent="0.35">
      <c r="D1092" s="8" t="str">
        <f>IF(C1092="","",_xll.ciqfunctions.udf.CIQ($B$6, IF($B$5="CDS","IQ_CDS_MID","IQ_CLOSEPRICE"), $C1092))</f>
        <v/>
      </c>
    </row>
    <row r="1093" spans="4:4" x14ac:dyDescent="0.35">
      <c r="D1093" s="8" t="str">
        <f>IF(C1093="","",_xll.ciqfunctions.udf.CIQ($B$6, IF($B$5="CDS","IQ_CDS_MID","IQ_CLOSEPRICE"), $C1093))</f>
        <v/>
      </c>
    </row>
    <row r="1094" spans="4:4" x14ac:dyDescent="0.35">
      <c r="D1094" s="8" t="str">
        <f>IF(C1094="","",_xll.ciqfunctions.udf.CIQ($B$6, IF($B$5="CDS","IQ_CDS_MID","IQ_CLOSEPRICE"), $C1094))</f>
        <v/>
      </c>
    </row>
    <row r="1095" spans="4:4" x14ac:dyDescent="0.35">
      <c r="D1095" s="8" t="str">
        <f>IF(C1095="","",_xll.ciqfunctions.udf.CIQ($B$6, IF($B$5="CDS","IQ_CDS_MID","IQ_CLOSEPRICE"), $C1095))</f>
        <v/>
      </c>
    </row>
    <row r="1096" spans="4:4" x14ac:dyDescent="0.35">
      <c r="D1096" s="8" t="str">
        <f>IF(C1096="","",_xll.ciqfunctions.udf.CIQ($B$6, IF($B$5="CDS","IQ_CDS_MID","IQ_CLOSEPRICE"), $C1096))</f>
        <v/>
      </c>
    </row>
    <row r="1097" spans="4:4" x14ac:dyDescent="0.35">
      <c r="D1097" s="8" t="str">
        <f>IF(C1097="","",_xll.ciqfunctions.udf.CIQ($B$6, IF($B$5="CDS","IQ_CDS_MID","IQ_CLOSEPRICE"), $C1097))</f>
        <v/>
      </c>
    </row>
    <row r="1098" spans="4:4" x14ac:dyDescent="0.35">
      <c r="D1098" s="8" t="str">
        <f>IF(C1098="","",_xll.ciqfunctions.udf.CIQ($B$6, IF($B$5="CDS","IQ_CDS_MID","IQ_CLOSEPRICE"), $C1098))</f>
        <v/>
      </c>
    </row>
    <row r="1099" spans="4:4" x14ac:dyDescent="0.35">
      <c r="D1099" s="8" t="str">
        <f>IF(C1099="","",_xll.ciqfunctions.udf.CIQ($B$6, IF($B$5="CDS","IQ_CDS_MID","IQ_CLOSEPRICE"), $C1099))</f>
        <v/>
      </c>
    </row>
    <row r="1100" spans="4:4" x14ac:dyDescent="0.35">
      <c r="D1100" s="8" t="str">
        <f>IF(C1100="","",_xll.ciqfunctions.udf.CIQ($B$6, IF($B$5="CDS","IQ_CDS_MID","IQ_CLOSEPRICE"), $C1100))</f>
        <v/>
      </c>
    </row>
    <row r="1101" spans="4:4" x14ac:dyDescent="0.35">
      <c r="D1101" s="8" t="str">
        <f>IF(C1101="","",_xll.ciqfunctions.udf.CIQ($B$6, IF($B$5="CDS","IQ_CDS_MID","IQ_CLOSEPRICE"), $C1101))</f>
        <v/>
      </c>
    </row>
    <row r="1102" spans="4:4" x14ac:dyDescent="0.35">
      <c r="D1102" s="8" t="str">
        <f>IF(C1102="","",_xll.ciqfunctions.udf.CIQ($B$6, IF($B$5="CDS","IQ_CDS_MID","IQ_CLOSEPRICE"), $C1102))</f>
        <v/>
      </c>
    </row>
    <row r="1103" spans="4:4" x14ac:dyDescent="0.35">
      <c r="D1103" s="8" t="str">
        <f>IF(C1103="","",_xll.ciqfunctions.udf.CIQ($B$6, IF($B$5="CDS","IQ_CDS_MID","IQ_CLOSEPRICE"), $C1103))</f>
        <v/>
      </c>
    </row>
    <row r="1104" spans="4:4" x14ac:dyDescent="0.35">
      <c r="D1104" s="8" t="str">
        <f>IF(C1104="","",_xll.ciqfunctions.udf.CIQ($B$6, IF($B$5="CDS","IQ_CDS_MID","IQ_CLOSEPRICE"), $C1104))</f>
        <v/>
      </c>
    </row>
    <row r="1105" spans="4:4" x14ac:dyDescent="0.35">
      <c r="D1105" s="8" t="str">
        <f>IF(C1105="","",_xll.ciqfunctions.udf.CIQ($B$6, IF($B$5="CDS","IQ_CDS_MID","IQ_CLOSEPRICE"), $C1105))</f>
        <v/>
      </c>
    </row>
    <row r="1106" spans="4:4" x14ac:dyDescent="0.35">
      <c r="D1106" s="8" t="str">
        <f>IF(C1106="","",_xll.ciqfunctions.udf.CIQ($B$6, IF($B$5="CDS","IQ_CDS_MID","IQ_CLOSEPRICE"), $C1106))</f>
        <v/>
      </c>
    </row>
    <row r="1107" spans="4:4" x14ac:dyDescent="0.35">
      <c r="D1107" s="8" t="str">
        <f>IF(C1107="","",_xll.ciqfunctions.udf.CIQ($B$6, IF($B$5="CDS","IQ_CDS_MID","IQ_CLOSEPRICE"), $C1107))</f>
        <v/>
      </c>
    </row>
    <row r="1108" spans="4:4" x14ac:dyDescent="0.35">
      <c r="D1108" s="8" t="str">
        <f>IF(C1108="","",_xll.ciqfunctions.udf.CIQ($B$6, IF($B$5="CDS","IQ_CDS_MID","IQ_CLOSEPRICE"), $C1108))</f>
        <v/>
      </c>
    </row>
    <row r="1109" spans="4:4" x14ac:dyDescent="0.35">
      <c r="D1109" s="8" t="str">
        <f>IF(C1109="","",_xll.ciqfunctions.udf.CIQ($B$6, IF($B$5="CDS","IQ_CDS_MID","IQ_CLOSEPRICE"), $C1109))</f>
        <v/>
      </c>
    </row>
    <row r="1110" spans="4:4" x14ac:dyDescent="0.35">
      <c r="D1110" s="8" t="str">
        <f>IF(C1110="","",_xll.ciqfunctions.udf.CIQ($B$6, IF($B$5="CDS","IQ_CDS_MID","IQ_CLOSEPRICE"), $C1110))</f>
        <v/>
      </c>
    </row>
    <row r="1111" spans="4:4" x14ac:dyDescent="0.35">
      <c r="D1111" s="8" t="str">
        <f>IF(C1111="","",_xll.ciqfunctions.udf.CIQ($B$6, IF($B$5="CDS","IQ_CDS_MID","IQ_CLOSEPRICE"), $C1111))</f>
        <v/>
      </c>
    </row>
    <row r="1112" spans="4:4" x14ac:dyDescent="0.35">
      <c r="D1112" s="8" t="str">
        <f>IF(C1112="","",_xll.ciqfunctions.udf.CIQ($B$6, IF($B$5="CDS","IQ_CDS_MID","IQ_CLOSEPRICE"), $C1112))</f>
        <v/>
      </c>
    </row>
    <row r="1113" spans="4:4" x14ac:dyDescent="0.35">
      <c r="D1113" s="8" t="str">
        <f>IF(C1113="","",_xll.ciqfunctions.udf.CIQ($B$6, IF($B$5="CDS","IQ_CDS_MID","IQ_CLOSEPRICE"), $C1113))</f>
        <v/>
      </c>
    </row>
    <row r="1114" spans="4:4" x14ac:dyDescent="0.35">
      <c r="D1114" s="8" t="str">
        <f>IF(C1114="","",_xll.ciqfunctions.udf.CIQ($B$6, IF($B$5="CDS","IQ_CDS_MID","IQ_CLOSEPRICE"), $C1114))</f>
        <v/>
      </c>
    </row>
    <row r="1115" spans="4:4" x14ac:dyDescent="0.35">
      <c r="D1115" s="8" t="str">
        <f>IF(C1115="","",_xll.ciqfunctions.udf.CIQ($B$6, IF($B$5="CDS","IQ_CDS_MID","IQ_CLOSEPRICE"), $C1115))</f>
        <v/>
      </c>
    </row>
    <row r="1116" spans="4:4" x14ac:dyDescent="0.35">
      <c r="D1116" s="8" t="str">
        <f>IF(C1116="","",_xll.ciqfunctions.udf.CIQ($B$6, IF($B$5="CDS","IQ_CDS_MID","IQ_CLOSEPRICE"), $C1116))</f>
        <v/>
      </c>
    </row>
    <row r="1117" spans="4:4" x14ac:dyDescent="0.35">
      <c r="D1117" s="8" t="str">
        <f>IF(C1117="","",_xll.ciqfunctions.udf.CIQ($B$6, IF($B$5="CDS","IQ_CDS_MID","IQ_CLOSEPRICE"), $C1117))</f>
        <v/>
      </c>
    </row>
    <row r="1118" spans="4:4" x14ac:dyDescent="0.35">
      <c r="D1118" s="8" t="str">
        <f>IF(C1118="","",_xll.ciqfunctions.udf.CIQ($B$6, IF($B$5="CDS","IQ_CDS_MID","IQ_CLOSEPRICE"), $C1118))</f>
        <v/>
      </c>
    </row>
    <row r="1119" spans="4:4" x14ac:dyDescent="0.35">
      <c r="D1119" s="8" t="str">
        <f>IF(C1119="","",_xll.ciqfunctions.udf.CIQ($B$6, IF($B$5="CDS","IQ_CDS_MID","IQ_CLOSEPRICE"), $C1119))</f>
        <v/>
      </c>
    </row>
    <row r="1120" spans="4:4" x14ac:dyDescent="0.35">
      <c r="D1120" s="8" t="str">
        <f>IF(C1120="","",_xll.ciqfunctions.udf.CIQ($B$6, IF($B$5="CDS","IQ_CDS_MID","IQ_CLOSEPRICE"), $C1120))</f>
        <v/>
      </c>
    </row>
    <row r="1121" spans="4:4" x14ac:dyDescent="0.35">
      <c r="D1121" s="8" t="str">
        <f>IF(C1121="","",_xll.ciqfunctions.udf.CIQ($B$6, IF($B$5="CDS","IQ_CDS_MID","IQ_CLOSEPRICE"), $C1121))</f>
        <v/>
      </c>
    </row>
    <row r="1122" spans="4:4" x14ac:dyDescent="0.35">
      <c r="D1122" s="8" t="str">
        <f>IF(C1122="","",_xll.ciqfunctions.udf.CIQ($B$6, IF($B$5="CDS","IQ_CDS_MID","IQ_CLOSEPRICE"), $C1122))</f>
        <v/>
      </c>
    </row>
    <row r="1123" spans="4:4" x14ac:dyDescent="0.35">
      <c r="D1123" s="8" t="str">
        <f>IF(C1123="","",_xll.ciqfunctions.udf.CIQ($B$6, IF($B$5="CDS","IQ_CDS_MID","IQ_CLOSEPRICE"), $C1123))</f>
        <v/>
      </c>
    </row>
    <row r="1124" spans="4:4" x14ac:dyDescent="0.35">
      <c r="D1124" s="8" t="str">
        <f>IF(C1124="","",_xll.ciqfunctions.udf.CIQ($B$6, IF($B$5="CDS","IQ_CDS_MID","IQ_CLOSEPRICE"), $C1124))</f>
        <v/>
      </c>
    </row>
    <row r="1125" spans="4:4" x14ac:dyDescent="0.35">
      <c r="D1125" s="8" t="str">
        <f>IF(C1125="","",_xll.ciqfunctions.udf.CIQ($B$6, IF($B$5="CDS","IQ_CDS_MID","IQ_CLOSEPRICE"), $C1125))</f>
        <v/>
      </c>
    </row>
    <row r="1126" spans="4:4" x14ac:dyDescent="0.35">
      <c r="D1126" s="8" t="str">
        <f>IF(C1126="","",_xll.ciqfunctions.udf.CIQ($B$6, IF($B$5="CDS","IQ_CDS_MID","IQ_CLOSEPRICE"), $C1126))</f>
        <v/>
      </c>
    </row>
    <row r="1127" spans="4:4" x14ac:dyDescent="0.35">
      <c r="D1127" s="8" t="str">
        <f>IF(C1127="","",_xll.ciqfunctions.udf.CIQ($B$6, IF($B$5="CDS","IQ_CDS_MID","IQ_CLOSEPRICE"), $C1127))</f>
        <v/>
      </c>
    </row>
    <row r="1128" spans="4:4" x14ac:dyDescent="0.35">
      <c r="D1128" s="8" t="str">
        <f>IF(C1128="","",_xll.ciqfunctions.udf.CIQ($B$6, IF($B$5="CDS","IQ_CDS_MID","IQ_CLOSEPRICE"), $C1128))</f>
        <v/>
      </c>
    </row>
    <row r="1129" spans="4:4" x14ac:dyDescent="0.35">
      <c r="D1129" s="8" t="str">
        <f>IF(C1129="","",_xll.ciqfunctions.udf.CIQ($B$6, IF($B$5="CDS","IQ_CDS_MID","IQ_CLOSEPRICE"), $C1129))</f>
        <v/>
      </c>
    </row>
    <row r="1130" spans="4:4" x14ac:dyDescent="0.35">
      <c r="D1130" s="8" t="str">
        <f>IF(C1130="","",_xll.ciqfunctions.udf.CIQ($B$6, IF($B$5="CDS","IQ_CDS_MID","IQ_CLOSEPRICE"), $C1130))</f>
        <v/>
      </c>
    </row>
    <row r="1131" spans="4:4" x14ac:dyDescent="0.35">
      <c r="D1131" s="8" t="str">
        <f>IF(C1131="","",_xll.ciqfunctions.udf.CIQ($B$6, IF($B$5="CDS","IQ_CDS_MID","IQ_CLOSEPRICE"), $C1131))</f>
        <v/>
      </c>
    </row>
    <row r="1132" spans="4:4" x14ac:dyDescent="0.35">
      <c r="D1132" s="8" t="str">
        <f>IF(C1132="","",_xll.ciqfunctions.udf.CIQ($B$6, IF($B$5="CDS","IQ_CDS_MID","IQ_CLOSEPRICE"), $C1132))</f>
        <v/>
      </c>
    </row>
    <row r="1133" spans="4:4" x14ac:dyDescent="0.35">
      <c r="D1133" s="8" t="str">
        <f>IF(C1133="","",_xll.ciqfunctions.udf.CIQ($B$6, IF($B$5="CDS","IQ_CDS_MID","IQ_CLOSEPRICE"), $C1133))</f>
        <v/>
      </c>
    </row>
    <row r="1134" spans="4:4" x14ac:dyDescent="0.35">
      <c r="D1134" s="8" t="str">
        <f>IF(C1134="","",_xll.ciqfunctions.udf.CIQ($B$6, IF($B$5="CDS","IQ_CDS_MID","IQ_CLOSEPRICE"), $C1134))</f>
        <v/>
      </c>
    </row>
    <row r="1135" spans="4:4" x14ac:dyDescent="0.35">
      <c r="D1135" s="8" t="str">
        <f>IF(C1135="","",_xll.ciqfunctions.udf.CIQ($B$6, IF($B$5="CDS","IQ_CDS_MID","IQ_CLOSEPRICE"), $C1135))</f>
        <v/>
      </c>
    </row>
    <row r="1136" spans="4:4" x14ac:dyDescent="0.35">
      <c r="D1136" s="8" t="str">
        <f>IF(C1136="","",_xll.ciqfunctions.udf.CIQ($B$6, IF($B$5="CDS","IQ_CDS_MID","IQ_CLOSEPRICE"), $C1136))</f>
        <v/>
      </c>
    </row>
    <row r="1137" spans="4:4" x14ac:dyDescent="0.35">
      <c r="D1137" s="8" t="str">
        <f>IF(C1137="","",_xll.ciqfunctions.udf.CIQ($B$6, IF($B$5="CDS","IQ_CDS_MID","IQ_CLOSEPRICE"), $C1137))</f>
        <v/>
      </c>
    </row>
    <row r="1138" spans="4:4" x14ac:dyDescent="0.35">
      <c r="D1138" s="8" t="str">
        <f>IF(C1138="","",_xll.ciqfunctions.udf.CIQ($B$6, IF($B$5="CDS","IQ_CDS_MID","IQ_CLOSEPRICE"), $C1138))</f>
        <v/>
      </c>
    </row>
    <row r="1139" spans="4:4" x14ac:dyDescent="0.35">
      <c r="D1139" s="8" t="str">
        <f>IF(C1139="","",_xll.ciqfunctions.udf.CIQ($B$6, IF($B$5="CDS","IQ_CDS_MID","IQ_CLOSEPRICE"), $C1139))</f>
        <v/>
      </c>
    </row>
    <row r="1140" spans="4:4" x14ac:dyDescent="0.35">
      <c r="D1140" s="8" t="str">
        <f>IF(C1140="","",_xll.ciqfunctions.udf.CIQ($B$6, IF($B$5="CDS","IQ_CDS_MID","IQ_CLOSEPRICE"), $C1140))</f>
        <v/>
      </c>
    </row>
    <row r="1141" spans="4:4" x14ac:dyDescent="0.35">
      <c r="D1141" s="8" t="str">
        <f>IF(C1141="","",_xll.ciqfunctions.udf.CIQ($B$6, IF($B$5="CDS","IQ_CDS_MID","IQ_CLOSEPRICE"), $C1141))</f>
        <v/>
      </c>
    </row>
    <row r="1142" spans="4:4" x14ac:dyDescent="0.35">
      <c r="D1142" s="8" t="str">
        <f>IF(C1142="","",_xll.ciqfunctions.udf.CIQ($B$6, IF($B$5="CDS","IQ_CDS_MID","IQ_CLOSEPRICE"), $C1142))</f>
        <v/>
      </c>
    </row>
    <row r="1143" spans="4:4" x14ac:dyDescent="0.35">
      <c r="D1143" s="8" t="str">
        <f>IF(C1143="","",_xll.ciqfunctions.udf.CIQ($B$6, IF($B$5="CDS","IQ_CDS_MID","IQ_CLOSEPRICE"), $C1143))</f>
        <v/>
      </c>
    </row>
    <row r="1144" spans="4:4" x14ac:dyDescent="0.35">
      <c r="D1144" s="8" t="str">
        <f>IF(C1144="","",_xll.ciqfunctions.udf.CIQ($B$6, IF($B$5="CDS","IQ_CDS_MID","IQ_CLOSEPRICE"), $C1144))</f>
        <v/>
      </c>
    </row>
    <row r="1145" spans="4:4" x14ac:dyDescent="0.35">
      <c r="D1145" s="8" t="str">
        <f>IF(C1145="","",_xll.ciqfunctions.udf.CIQ($B$6, IF($B$5="CDS","IQ_CDS_MID","IQ_CLOSEPRICE"), $C1145))</f>
        <v/>
      </c>
    </row>
    <row r="1146" spans="4:4" x14ac:dyDescent="0.35">
      <c r="D1146" s="8" t="str">
        <f>IF(C1146="","",_xll.ciqfunctions.udf.CIQ($B$6, IF($B$5="CDS","IQ_CDS_MID","IQ_CLOSEPRICE"), $C1146))</f>
        <v/>
      </c>
    </row>
    <row r="1147" spans="4:4" x14ac:dyDescent="0.35">
      <c r="D1147" s="8" t="str">
        <f>IF(C1147="","",_xll.ciqfunctions.udf.CIQ($B$6, IF($B$5="CDS","IQ_CDS_MID","IQ_CLOSEPRICE"), $C1147))</f>
        <v/>
      </c>
    </row>
    <row r="1148" spans="4:4" x14ac:dyDescent="0.35">
      <c r="D1148" s="8" t="str">
        <f>IF(C1148="","",_xll.ciqfunctions.udf.CIQ($B$6, IF($B$5="CDS","IQ_CDS_MID","IQ_CLOSEPRICE"), $C1148))</f>
        <v/>
      </c>
    </row>
    <row r="1149" spans="4:4" x14ac:dyDescent="0.35">
      <c r="D1149" s="8" t="str">
        <f>IF(C1149="","",_xll.ciqfunctions.udf.CIQ($B$6, IF($B$5="CDS","IQ_CDS_MID","IQ_CLOSEPRICE"), $C1149))</f>
        <v/>
      </c>
    </row>
    <row r="1150" spans="4:4" x14ac:dyDescent="0.35">
      <c r="D1150" s="8" t="str">
        <f>IF(C1150="","",_xll.ciqfunctions.udf.CIQ($B$6, IF($B$5="CDS","IQ_CDS_MID","IQ_CLOSEPRICE"), $C1150))</f>
        <v/>
      </c>
    </row>
    <row r="1151" spans="4:4" x14ac:dyDescent="0.35">
      <c r="D1151" s="8" t="str">
        <f>IF(C1151="","",_xll.ciqfunctions.udf.CIQ($B$6, IF($B$5="CDS","IQ_CDS_MID","IQ_CLOSEPRICE"), $C1151))</f>
        <v/>
      </c>
    </row>
    <row r="1152" spans="4:4" x14ac:dyDescent="0.35">
      <c r="D1152" s="8" t="str">
        <f>IF(C1152="","",_xll.ciqfunctions.udf.CIQ($B$6, IF($B$5="CDS","IQ_CDS_MID","IQ_CLOSEPRICE"), $C1152))</f>
        <v/>
      </c>
    </row>
    <row r="1153" spans="4:4" x14ac:dyDescent="0.35">
      <c r="D1153" s="8" t="str">
        <f>IF(C1153="","",_xll.ciqfunctions.udf.CIQ($B$6, IF($B$5="CDS","IQ_CDS_MID","IQ_CLOSEPRICE"), $C1153))</f>
        <v/>
      </c>
    </row>
    <row r="1154" spans="4:4" x14ac:dyDescent="0.35">
      <c r="D1154" s="8" t="str">
        <f>IF(C1154="","",_xll.ciqfunctions.udf.CIQ($B$6, IF($B$5="CDS","IQ_CDS_MID","IQ_CLOSEPRICE"), $C1154))</f>
        <v/>
      </c>
    </row>
    <row r="1155" spans="4:4" x14ac:dyDescent="0.35">
      <c r="D1155" s="8" t="str">
        <f>IF(C1155="","",_xll.ciqfunctions.udf.CIQ($B$6, IF($B$5="CDS","IQ_CDS_MID","IQ_CLOSEPRICE"), $C1155))</f>
        <v/>
      </c>
    </row>
    <row r="1156" spans="4:4" x14ac:dyDescent="0.35">
      <c r="D1156" s="8" t="str">
        <f>IF(C1156="","",_xll.ciqfunctions.udf.CIQ($B$6, IF($B$5="CDS","IQ_CDS_MID","IQ_CLOSEPRICE"), $C1156))</f>
        <v/>
      </c>
    </row>
    <row r="1157" spans="4:4" x14ac:dyDescent="0.35">
      <c r="D1157" s="8" t="str">
        <f>IF(C1157="","",_xll.ciqfunctions.udf.CIQ($B$6, IF($B$5="CDS","IQ_CDS_MID","IQ_CLOSEPRICE"), $C1157))</f>
        <v/>
      </c>
    </row>
    <row r="1158" spans="4:4" x14ac:dyDescent="0.35">
      <c r="D1158" s="8" t="str">
        <f>IF(C1158="","",_xll.ciqfunctions.udf.CIQ($B$6, IF($B$5="CDS","IQ_CDS_MID","IQ_CLOSEPRICE"), $C1158))</f>
        <v/>
      </c>
    </row>
    <row r="1159" spans="4:4" x14ac:dyDescent="0.35">
      <c r="D1159" s="8" t="str">
        <f>IF(C1159="","",_xll.ciqfunctions.udf.CIQ($B$6, IF($B$5="CDS","IQ_CDS_MID","IQ_CLOSEPRICE"), $C1159))</f>
        <v/>
      </c>
    </row>
    <row r="1160" spans="4:4" x14ac:dyDescent="0.35">
      <c r="D1160" s="8" t="str">
        <f>IF(C1160="","",_xll.ciqfunctions.udf.CIQ($B$6, IF($B$5="CDS","IQ_CDS_MID","IQ_CLOSEPRICE"), $C1160))</f>
        <v/>
      </c>
    </row>
    <row r="1161" spans="4:4" x14ac:dyDescent="0.35">
      <c r="D1161" s="8" t="str">
        <f>IF(C1161="","",_xll.ciqfunctions.udf.CIQ($B$6, IF($B$5="CDS","IQ_CDS_MID","IQ_CLOSEPRICE"), $C1161))</f>
        <v/>
      </c>
    </row>
    <row r="1162" spans="4:4" x14ac:dyDescent="0.35">
      <c r="D1162" s="8" t="str">
        <f>IF(C1162="","",_xll.ciqfunctions.udf.CIQ($B$6, IF($B$5="CDS","IQ_CDS_MID","IQ_CLOSEPRICE"), $C1162))</f>
        <v/>
      </c>
    </row>
    <row r="1163" spans="4:4" x14ac:dyDescent="0.35">
      <c r="D1163" s="8" t="str">
        <f>IF(C1163="","",_xll.ciqfunctions.udf.CIQ($B$6, IF($B$5="CDS","IQ_CDS_MID","IQ_CLOSEPRICE"), $C1163))</f>
        <v/>
      </c>
    </row>
    <row r="1164" spans="4:4" x14ac:dyDescent="0.35">
      <c r="D1164" s="8" t="str">
        <f>IF(C1164="","",_xll.ciqfunctions.udf.CIQ($B$6, IF($B$5="CDS","IQ_CDS_MID","IQ_CLOSEPRICE"), $C1164))</f>
        <v/>
      </c>
    </row>
    <row r="1165" spans="4:4" x14ac:dyDescent="0.35">
      <c r="D1165" s="8" t="str">
        <f>IF(C1165="","",_xll.ciqfunctions.udf.CIQ($B$6, IF($B$5="CDS","IQ_CDS_MID","IQ_CLOSEPRICE"), $C1165))</f>
        <v/>
      </c>
    </row>
    <row r="1166" spans="4:4" x14ac:dyDescent="0.35">
      <c r="D1166" s="8" t="str">
        <f>IF(C1166="","",_xll.ciqfunctions.udf.CIQ($B$6, IF($B$5="CDS","IQ_CDS_MID","IQ_CLOSEPRICE"), $C1166))</f>
        <v/>
      </c>
    </row>
    <row r="1167" spans="4:4" x14ac:dyDescent="0.35">
      <c r="D1167" s="8" t="str">
        <f>IF(C1167="","",_xll.ciqfunctions.udf.CIQ($B$6, IF($B$5="CDS","IQ_CDS_MID","IQ_CLOSEPRICE"), $C1167))</f>
        <v/>
      </c>
    </row>
    <row r="1168" spans="4:4" x14ac:dyDescent="0.35">
      <c r="D1168" s="8" t="str">
        <f>IF(C1168="","",_xll.ciqfunctions.udf.CIQ($B$6, IF($B$5="CDS","IQ_CDS_MID","IQ_CLOSEPRICE"), $C1168))</f>
        <v/>
      </c>
    </row>
    <row r="1169" spans="4:4" x14ac:dyDescent="0.35">
      <c r="D1169" s="8" t="str">
        <f>IF(C1169="","",_xll.ciqfunctions.udf.CIQ($B$6, IF($B$5="CDS","IQ_CDS_MID","IQ_CLOSEPRICE"), $C1169))</f>
        <v/>
      </c>
    </row>
    <row r="1170" spans="4:4" x14ac:dyDescent="0.35">
      <c r="D1170" s="8" t="str">
        <f>IF(C1170="","",_xll.ciqfunctions.udf.CIQ($B$6, IF($B$5="CDS","IQ_CDS_MID","IQ_CLOSEPRICE"), $C1170))</f>
        <v/>
      </c>
    </row>
    <row r="1171" spans="4:4" x14ac:dyDescent="0.35">
      <c r="D1171" s="8" t="str">
        <f>IF(C1171="","",_xll.ciqfunctions.udf.CIQ($B$6, IF($B$5="CDS","IQ_CDS_MID","IQ_CLOSEPRICE"), $C1171))</f>
        <v/>
      </c>
    </row>
    <row r="1172" spans="4:4" x14ac:dyDescent="0.35">
      <c r="D1172" s="8" t="str">
        <f>IF(C1172="","",_xll.ciqfunctions.udf.CIQ($B$6, IF($B$5="CDS","IQ_CDS_MID","IQ_CLOSEPRICE"), $C1172))</f>
        <v/>
      </c>
    </row>
    <row r="1173" spans="4:4" x14ac:dyDescent="0.35">
      <c r="D1173" s="8" t="str">
        <f>IF(C1173="","",_xll.ciqfunctions.udf.CIQ($B$6, IF($B$5="CDS","IQ_CDS_MID","IQ_CLOSEPRICE"), $C1173))</f>
        <v/>
      </c>
    </row>
    <row r="1174" spans="4:4" x14ac:dyDescent="0.35">
      <c r="D1174" s="8" t="str">
        <f>IF(C1174="","",_xll.ciqfunctions.udf.CIQ($B$6, IF($B$5="CDS","IQ_CDS_MID","IQ_CLOSEPRICE"), $C1174))</f>
        <v/>
      </c>
    </row>
    <row r="1175" spans="4:4" x14ac:dyDescent="0.35">
      <c r="D1175" s="8" t="str">
        <f>IF(C1175="","",_xll.ciqfunctions.udf.CIQ($B$6, IF($B$5="CDS","IQ_CDS_MID","IQ_CLOSEPRICE"), $C1175))</f>
        <v/>
      </c>
    </row>
    <row r="1176" spans="4:4" x14ac:dyDescent="0.35">
      <c r="D1176" s="8" t="str">
        <f>IF(C1176="","",_xll.ciqfunctions.udf.CIQ($B$6, IF($B$5="CDS","IQ_CDS_MID","IQ_CLOSEPRICE"), $C1176))</f>
        <v/>
      </c>
    </row>
    <row r="1177" spans="4:4" x14ac:dyDescent="0.35">
      <c r="D1177" s="8" t="str">
        <f>IF(C1177="","",_xll.ciqfunctions.udf.CIQ($B$6, IF($B$5="CDS","IQ_CDS_MID","IQ_CLOSEPRICE"), $C1177))</f>
        <v/>
      </c>
    </row>
    <row r="1178" spans="4:4" x14ac:dyDescent="0.35">
      <c r="D1178" s="8" t="str">
        <f>IF(C1178="","",_xll.ciqfunctions.udf.CIQ($B$6, IF($B$5="CDS","IQ_CDS_MID","IQ_CLOSEPRICE"), $C1178))</f>
        <v/>
      </c>
    </row>
    <row r="1179" spans="4:4" x14ac:dyDescent="0.35">
      <c r="D1179" s="8" t="str">
        <f>IF(C1179="","",_xll.ciqfunctions.udf.CIQ($B$6, IF($B$5="CDS","IQ_CDS_MID","IQ_CLOSEPRICE"), $C1179))</f>
        <v/>
      </c>
    </row>
    <row r="1180" spans="4:4" x14ac:dyDescent="0.35">
      <c r="D1180" s="8" t="str">
        <f>IF(C1180="","",_xll.ciqfunctions.udf.CIQ($B$6, IF($B$5="CDS","IQ_CDS_MID","IQ_CLOSEPRICE"), $C1180))</f>
        <v/>
      </c>
    </row>
    <row r="1181" spans="4:4" x14ac:dyDescent="0.35">
      <c r="D1181" s="8" t="str">
        <f>IF(C1181="","",_xll.ciqfunctions.udf.CIQ($B$6, IF($B$5="CDS","IQ_CDS_MID","IQ_CLOSEPRICE"), $C1181))</f>
        <v/>
      </c>
    </row>
    <row r="1182" spans="4:4" x14ac:dyDescent="0.35">
      <c r="D1182" s="8" t="str">
        <f>IF(C1182="","",_xll.ciqfunctions.udf.CIQ($B$6, IF($B$5="CDS","IQ_CDS_MID","IQ_CLOSEPRICE"), $C1182))</f>
        <v/>
      </c>
    </row>
    <row r="1183" spans="4:4" x14ac:dyDescent="0.35">
      <c r="D1183" s="8" t="str">
        <f>IF(C1183="","",_xll.ciqfunctions.udf.CIQ($B$6, IF($B$5="CDS","IQ_CDS_MID","IQ_CLOSEPRICE"), $C1183))</f>
        <v/>
      </c>
    </row>
    <row r="1184" spans="4:4" x14ac:dyDescent="0.35">
      <c r="D1184" s="8" t="str">
        <f>IF(C1184="","",_xll.ciqfunctions.udf.CIQ($B$6, IF($B$5="CDS","IQ_CDS_MID","IQ_CLOSEPRICE"), $C1184))</f>
        <v/>
      </c>
    </row>
    <row r="1185" spans="4:4" x14ac:dyDescent="0.35">
      <c r="D1185" s="8" t="str">
        <f>IF(C1185="","",_xll.ciqfunctions.udf.CIQ($B$6, IF($B$5="CDS","IQ_CDS_MID","IQ_CLOSEPRICE"), $C1185))</f>
        <v/>
      </c>
    </row>
    <row r="1186" spans="4:4" x14ac:dyDescent="0.35">
      <c r="D1186" s="8" t="str">
        <f>IF(C1186="","",_xll.ciqfunctions.udf.CIQ($B$6, IF($B$5="CDS","IQ_CDS_MID","IQ_CLOSEPRICE"), $C1186))</f>
        <v/>
      </c>
    </row>
    <row r="1187" spans="4:4" x14ac:dyDescent="0.35">
      <c r="D1187" s="8" t="str">
        <f>IF(C1187="","",_xll.ciqfunctions.udf.CIQ($B$6, IF($B$5="CDS","IQ_CDS_MID","IQ_CLOSEPRICE"), $C1187))</f>
        <v/>
      </c>
    </row>
    <row r="1188" spans="4:4" x14ac:dyDescent="0.35">
      <c r="D1188" s="8" t="str">
        <f>IF(C1188="","",_xll.ciqfunctions.udf.CIQ($B$6, IF($B$5="CDS","IQ_CDS_MID","IQ_CLOSEPRICE"), $C1188))</f>
        <v/>
      </c>
    </row>
    <row r="1189" spans="4:4" x14ac:dyDescent="0.35">
      <c r="D1189" s="8" t="str">
        <f>IF(C1189="","",_xll.ciqfunctions.udf.CIQ($B$6, IF($B$5="CDS","IQ_CDS_MID","IQ_CLOSEPRICE"), $C1189))</f>
        <v/>
      </c>
    </row>
    <row r="1190" spans="4:4" x14ac:dyDescent="0.35">
      <c r="D1190" s="8" t="str">
        <f>IF(C1190="","",_xll.ciqfunctions.udf.CIQ($B$6, IF($B$5="CDS","IQ_CDS_MID","IQ_CLOSEPRICE"), $C1190))</f>
        <v/>
      </c>
    </row>
    <row r="1191" spans="4:4" x14ac:dyDescent="0.35">
      <c r="D1191" s="8" t="str">
        <f>IF(C1191="","",_xll.ciqfunctions.udf.CIQ($B$6, IF($B$5="CDS","IQ_CDS_MID","IQ_CLOSEPRICE"), $C1191))</f>
        <v/>
      </c>
    </row>
    <row r="1192" spans="4:4" x14ac:dyDescent="0.35">
      <c r="D1192" s="8" t="str">
        <f>IF(C1192="","",_xll.ciqfunctions.udf.CIQ($B$6, IF($B$5="CDS","IQ_CDS_MID","IQ_CLOSEPRICE"), $C1192))</f>
        <v/>
      </c>
    </row>
    <row r="1193" spans="4:4" x14ac:dyDescent="0.35">
      <c r="D1193" s="8" t="str">
        <f>IF(C1193="","",_xll.ciqfunctions.udf.CIQ($B$6, IF($B$5="CDS","IQ_CDS_MID","IQ_CLOSEPRICE"), $C1193))</f>
        <v/>
      </c>
    </row>
    <row r="1194" spans="4:4" x14ac:dyDescent="0.35">
      <c r="D1194" s="8" t="str">
        <f>IF(C1194="","",_xll.ciqfunctions.udf.CIQ($B$6, IF($B$5="CDS","IQ_CDS_MID","IQ_CLOSEPRICE"), $C1194))</f>
        <v/>
      </c>
    </row>
    <row r="1195" spans="4:4" x14ac:dyDescent="0.35">
      <c r="D1195" s="8" t="str">
        <f>IF(C1195="","",_xll.ciqfunctions.udf.CIQ($B$6, IF($B$5="CDS","IQ_CDS_MID","IQ_CLOSEPRICE"), $C1195))</f>
        <v/>
      </c>
    </row>
    <row r="1196" spans="4:4" x14ac:dyDescent="0.35">
      <c r="D1196" s="8" t="str">
        <f>IF(C1196="","",_xll.ciqfunctions.udf.CIQ($B$6, IF($B$5="CDS","IQ_CDS_MID","IQ_CLOSEPRICE"), $C1196))</f>
        <v/>
      </c>
    </row>
    <row r="1197" spans="4:4" x14ac:dyDescent="0.35">
      <c r="D1197" s="8" t="str">
        <f>IF(C1197="","",_xll.ciqfunctions.udf.CIQ($B$6, IF($B$5="CDS","IQ_CDS_MID","IQ_CLOSEPRICE"), $C1197))</f>
        <v/>
      </c>
    </row>
    <row r="1198" spans="4:4" x14ac:dyDescent="0.35">
      <c r="D1198" s="8" t="str">
        <f>IF(C1198="","",_xll.ciqfunctions.udf.CIQ($B$6, IF($B$5="CDS","IQ_CDS_MID","IQ_CLOSEPRICE"), $C1198))</f>
        <v/>
      </c>
    </row>
    <row r="1199" spans="4:4" x14ac:dyDescent="0.35">
      <c r="D1199" s="8" t="str">
        <f>IF(C1199="","",_xll.ciqfunctions.udf.CIQ($B$6, IF($B$5="CDS","IQ_CDS_MID","IQ_CLOSEPRICE"), $C1199))</f>
        <v/>
      </c>
    </row>
    <row r="1200" spans="4:4" x14ac:dyDescent="0.35">
      <c r="D1200" s="8" t="str">
        <f>IF(C1200="","",_xll.ciqfunctions.udf.CIQ($B$6, IF($B$5="CDS","IQ_CDS_MID","IQ_CLOSEPRICE"), $C1200))</f>
        <v/>
      </c>
    </row>
    <row r="1201" spans="4:4" x14ac:dyDescent="0.35">
      <c r="D1201" s="8" t="str">
        <f>IF(C1201="","",_xll.ciqfunctions.udf.CIQ($B$6, IF($B$5="CDS","IQ_CDS_MID","IQ_CLOSEPRICE"), $C1201))</f>
        <v/>
      </c>
    </row>
    <row r="1202" spans="4:4" x14ac:dyDescent="0.35">
      <c r="D1202" s="8" t="str">
        <f>IF(C1202="","",_xll.ciqfunctions.udf.CIQ($B$6, IF($B$5="CDS","IQ_CDS_MID","IQ_CLOSEPRICE"), $C1202))</f>
        <v/>
      </c>
    </row>
    <row r="1203" spans="4:4" x14ac:dyDescent="0.35">
      <c r="D1203" s="8" t="str">
        <f>IF(C1203="","",_xll.ciqfunctions.udf.CIQ($B$6, IF($B$5="CDS","IQ_CDS_MID","IQ_CLOSEPRICE"), $C1203))</f>
        <v/>
      </c>
    </row>
    <row r="1204" spans="4:4" x14ac:dyDescent="0.35">
      <c r="D1204" s="8" t="str">
        <f>IF(C1204="","",_xll.ciqfunctions.udf.CIQ($B$6, IF($B$5="CDS","IQ_CDS_MID","IQ_CLOSEPRICE"), $C1204))</f>
        <v/>
      </c>
    </row>
    <row r="1205" spans="4:4" x14ac:dyDescent="0.35">
      <c r="D1205" s="8" t="str">
        <f>IF(C1205="","",_xll.ciqfunctions.udf.CIQ($B$6, IF($B$5="CDS","IQ_CDS_MID","IQ_CLOSEPRICE"), $C1205))</f>
        <v/>
      </c>
    </row>
    <row r="1206" spans="4:4" x14ac:dyDescent="0.35">
      <c r="D1206" s="8" t="str">
        <f>IF(C1206="","",_xll.ciqfunctions.udf.CIQ($B$6, IF($B$5="CDS","IQ_CDS_MID","IQ_CLOSEPRICE"), $C1206))</f>
        <v/>
      </c>
    </row>
    <row r="1207" spans="4:4" x14ac:dyDescent="0.35">
      <c r="D1207" s="8" t="str">
        <f>IF(C1207="","",_xll.ciqfunctions.udf.CIQ($B$6, IF($B$5="CDS","IQ_CDS_MID","IQ_CLOSEPRICE"), $C1207))</f>
        <v/>
      </c>
    </row>
    <row r="1208" spans="4:4" x14ac:dyDescent="0.35">
      <c r="D1208" s="8" t="str">
        <f>IF(C1208="","",_xll.ciqfunctions.udf.CIQ($B$6, IF($B$5="CDS","IQ_CDS_MID","IQ_CLOSEPRICE"), $C1208))</f>
        <v/>
      </c>
    </row>
    <row r="1209" spans="4:4" x14ac:dyDescent="0.35">
      <c r="D1209" s="8" t="str">
        <f>IF(C1209="","",_xll.ciqfunctions.udf.CIQ($B$6, IF($B$5="CDS","IQ_CDS_MID","IQ_CLOSEPRICE"), $C1209))</f>
        <v/>
      </c>
    </row>
    <row r="1210" spans="4:4" x14ac:dyDescent="0.35">
      <c r="D1210" s="8" t="str">
        <f>IF(C1210="","",_xll.ciqfunctions.udf.CIQ($B$6, IF($B$5="CDS","IQ_CDS_MID","IQ_CLOSEPRICE"), $C1210))</f>
        <v/>
      </c>
    </row>
    <row r="1211" spans="4:4" x14ac:dyDescent="0.35">
      <c r="D1211" s="8" t="str">
        <f>IF(C1211="","",_xll.ciqfunctions.udf.CIQ($B$6, IF($B$5="CDS","IQ_CDS_MID","IQ_CLOSEPRICE"), $C1211))</f>
        <v/>
      </c>
    </row>
    <row r="1212" spans="4:4" x14ac:dyDescent="0.35">
      <c r="D1212" s="8" t="str">
        <f>IF(C1212="","",_xll.ciqfunctions.udf.CIQ($B$6, IF($B$5="CDS","IQ_CDS_MID","IQ_CLOSEPRICE"), $C1212))</f>
        <v/>
      </c>
    </row>
    <row r="1213" spans="4:4" x14ac:dyDescent="0.35">
      <c r="D1213" s="8" t="str">
        <f>IF(C1213="","",_xll.ciqfunctions.udf.CIQ($B$6, IF($B$5="CDS","IQ_CDS_MID","IQ_CLOSEPRICE"), $C1213))</f>
        <v/>
      </c>
    </row>
    <row r="1214" spans="4:4" x14ac:dyDescent="0.35">
      <c r="D1214" s="8" t="str">
        <f>IF(C1214="","",_xll.ciqfunctions.udf.CIQ($B$6, IF($B$5="CDS","IQ_CDS_MID","IQ_CLOSEPRICE"), $C1214))</f>
        <v/>
      </c>
    </row>
    <row r="1215" spans="4:4" x14ac:dyDescent="0.35">
      <c r="D1215" s="8" t="str">
        <f>IF(C1215="","",_xll.ciqfunctions.udf.CIQ($B$6, IF($B$5="CDS","IQ_CDS_MID","IQ_CLOSEPRICE"), $C1215))</f>
        <v/>
      </c>
    </row>
    <row r="1216" spans="4:4" x14ac:dyDescent="0.35">
      <c r="D1216" s="8" t="str">
        <f>IF(C1216="","",_xll.ciqfunctions.udf.CIQ($B$6, IF($B$5="CDS","IQ_CDS_MID","IQ_CLOSEPRICE"), $C1216))</f>
        <v/>
      </c>
    </row>
    <row r="1217" spans="4:4" x14ac:dyDescent="0.35">
      <c r="D1217" s="8" t="str">
        <f>IF(C1217="","",_xll.ciqfunctions.udf.CIQ($B$6, IF($B$5="CDS","IQ_CDS_MID","IQ_CLOSEPRICE"), $C1217))</f>
        <v/>
      </c>
    </row>
    <row r="1218" spans="4:4" x14ac:dyDescent="0.35">
      <c r="D1218" s="8" t="str">
        <f>IF(C1218="","",_xll.ciqfunctions.udf.CIQ($B$6, IF($B$5="CDS","IQ_CDS_MID","IQ_CLOSEPRICE"), $C1218))</f>
        <v/>
      </c>
    </row>
    <row r="1219" spans="4:4" x14ac:dyDescent="0.35">
      <c r="D1219" s="8" t="str">
        <f>IF(C1219="","",_xll.ciqfunctions.udf.CIQ($B$6, IF($B$5="CDS","IQ_CDS_MID","IQ_CLOSEPRICE"), $C1219))</f>
        <v/>
      </c>
    </row>
    <row r="1220" spans="4:4" x14ac:dyDescent="0.35">
      <c r="D1220" s="8" t="str">
        <f>IF(C1220="","",_xll.ciqfunctions.udf.CIQ($B$6, IF($B$5="CDS","IQ_CDS_MID","IQ_CLOSEPRICE"), $C1220))</f>
        <v/>
      </c>
    </row>
    <row r="1221" spans="4:4" x14ac:dyDescent="0.35">
      <c r="D1221" s="8" t="str">
        <f>IF(C1221="","",_xll.ciqfunctions.udf.CIQ($B$6, IF($B$5="CDS","IQ_CDS_MID","IQ_CLOSEPRICE"), $C1221))</f>
        <v/>
      </c>
    </row>
    <row r="1222" spans="4:4" x14ac:dyDescent="0.35">
      <c r="D1222" s="8" t="str">
        <f>IF(C1222="","",_xll.ciqfunctions.udf.CIQ($B$6, IF($B$5="CDS","IQ_CDS_MID","IQ_CLOSEPRICE"), $C1222))</f>
        <v/>
      </c>
    </row>
    <row r="1223" spans="4:4" x14ac:dyDescent="0.35">
      <c r="D1223" s="8" t="str">
        <f>IF(C1223="","",_xll.ciqfunctions.udf.CIQ($B$6, IF($B$5="CDS","IQ_CDS_MID","IQ_CLOSEPRICE"), $C1223))</f>
        <v/>
      </c>
    </row>
    <row r="1224" spans="4:4" x14ac:dyDescent="0.35">
      <c r="D1224" s="8" t="str">
        <f>IF(C1224="","",_xll.ciqfunctions.udf.CIQ($B$6, IF($B$5="CDS","IQ_CDS_MID","IQ_CLOSEPRICE"), $C1224))</f>
        <v/>
      </c>
    </row>
    <row r="1225" spans="4:4" x14ac:dyDescent="0.35">
      <c r="D1225" s="8" t="str">
        <f>IF(C1225="","",_xll.ciqfunctions.udf.CIQ($B$6, IF($B$5="CDS","IQ_CDS_MID","IQ_CLOSEPRICE"), $C1225))</f>
        <v/>
      </c>
    </row>
    <row r="1226" spans="4:4" x14ac:dyDescent="0.35">
      <c r="D1226" s="8" t="str">
        <f>IF(C1226="","",_xll.ciqfunctions.udf.CIQ($B$6, IF($B$5="CDS","IQ_CDS_MID","IQ_CLOSEPRICE"), $C1226))</f>
        <v/>
      </c>
    </row>
    <row r="1227" spans="4:4" x14ac:dyDescent="0.35">
      <c r="D1227" s="8" t="str">
        <f>IF(C1227="","",_xll.ciqfunctions.udf.CIQ($B$6, IF($B$5="CDS","IQ_CDS_MID","IQ_CLOSEPRICE"), $C1227))</f>
        <v/>
      </c>
    </row>
    <row r="1228" spans="4:4" x14ac:dyDescent="0.35">
      <c r="D1228" s="8" t="str">
        <f>IF(C1228="","",_xll.ciqfunctions.udf.CIQ($B$6, IF($B$5="CDS","IQ_CDS_MID","IQ_CLOSEPRICE"), $C1228))</f>
        <v/>
      </c>
    </row>
    <row r="1229" spans="4:4" x14ac:dyDescent="0.35">
      <c r="D1229" s="8" t="str">
        <f>IF(C1229="","",_xll.ciqfunctions.udf.CIQ($B$6, IF($B$5="CDS","IQ_CDS_MID","IQ_CLOSEPRICE"), $C1229))</f>
        <v/>
      </c>
    </row>
    <row r="1230" spans="4:4" x14ac:dyDescent="0.35">
      <c r="D1230" s="8" t="str">
        <f>IF(C1230="","",_xll.ciqfunctions.udf.CIQ($B$6, IF($B$5="CDS","IQ_CDS_MID","IQ_CLOSEPRICE"), $C1230))</f>
        <v/>
      </c>
    </row>
    <row r="1231" spans="4:4" x14ac:dyDescent="0.35">
      <c r="D1231" s="8" t="str">
        <f>IF(C1231="","",_xll.ciqfunctions.udf.CIQ($B$6, IF($B$5="CDS","IQ_CDS_MID","IQ_CLOSEPRICE"), $C1231))</f>
        <v/>
      </c>
    </row>
    <row r="1232" spans="4:4" x14ac:dyDescent="0.35">
      <c r="D1232" s="8" t="str">
        <f>IF(C1232="","",_xll.ciqfunctions.udf.CIQ($B$6, IF($B$5="CDS","IQ_CDS_MID","IQ_CLOSEPRICE"), $C1232))</f>
        <v/>
      </c>
    </row>
    <row r="1233" spans="4:4" x14ac:dyDescent="0.35">
      <c r="D1233" s="8" t="str">
        <f>IF(C1233="","",_xll.ciqfunctions.udf.CIQ($B$6, IF($B$5="CDS","IQ_CDS_MID","IQ_CLOSEPRICE"), $C1233))</f>
        <v/>
      </c>
    </row>
    <row r="1234" spans="4:4" x14ac:dyDescent="0.35">
      <c r="D1234" s="8" t="str">
        <f>IF(C1234="","",_xll.ciqfunctions.udf.CIQ($B$6, IF($B$5="CDS","IQ_CDS_MID","IQ_CLOSEPRICE"), $C1234))</f>
        <v/>
      </c>
    </row>
    <row r="1235" spans="4:4" x14ac:dyDescent="0.35">
      <c r="D1235" s="8" t="str">
        <f>IF(C1235="","",_xll.ciqfunctions.udf.CIQ($B$6, IF($B$5="CDS","IQ_CDS_MID","IQ_CLOSEPRICE"), $C1235))</f>
        <v/>
      </c>
    </row>
    <row r="1236" spans="4:4" x14ac:dyDescent="0.35">
      <c r="D1236" s="8" t="str">
        <f>IF(C1236="","",_xll.ciqfunctions.udf.CIQ($B$6, IF($B$5="CDS","IQ_CDS_MID","IQ_CLOSEPRICE"), $C1236))</f>
        <v/>
      </c>
    </row>
    <row r="1237" spans="4:4" x14ac:dyDescent="0.35">
      <c r="D1237" s="8" t="str">
        <f>IF(C1237="","",_xll.ciqfunctions.udf.CIQ($B$6, IF($B$5="CDS","IQ_CDS_MID","IQ_CLOSEPRICE"), $C1237))</f>
        <v/>
      </c>
    </row>
    <row r="1238" spans="4:4" x14ac:dyDescent="0.35">
      <c r="D1238" s="8" t="str">
        <f>IF(C1238="","",_xll.ciqfunctions.udf.CIQ($B$6, IF($B$5="CDS","IQ_CDS_MID","IQ_CLOSEPRICE"), $C1238))</f>
        <v/>
      </c>
    </row>
    <row r="1239" spans="4:4" x14ac:dyDescent="0.35">
      <c r="D1239" s="8" t="str">
        <f>IF(C1239="","",_xll.ciqfunctions.udf.CIQ($B$6, IF($B$5="CDS","IQ_CDS_MID","IQ_CLOSEPRICE"), $C1239))</f>
        <v/>
      </c>
    </row>
    <row r="1240" spans="4:4" x14ac:dyDescent="0.35">
      <c r="D1240" s="8" t="str">
        <f>IF(C1240="","",_xll.ciqfunctions.udf.CIQ($B$6, IF($B$5="CDS","IQ_CDS_MID","IQ_CLOSEPRICE"), $C1240))</f>
        <v/>
      </c>
    </row>
    <row r="1241" spans="4:4" x14ac:dyDescent="0.35">
      <c r="D1241" s="8" t="str">
        <f>IF(C1241="","",_xll.ciqfunctions.udf.CIQ($B$6, IF($B$5="CDS","IQ_CDS_MID","IQ_CLOSEPRICE"), $C1241))</f>
        <v/>
      </c>
    </row>
    <row r="1242" spans="4:4" x14ac:dyDescent="0.35">
      <c r="D1242" s="8" t="str">
        <f>IF(C1242="","",_xll.ciqfunctions.udf.CIQ($B$6, IF($B$5="CDS","IQ_CDS_MID","IQ_CLOSEPRICE"), $C1242))</f>
        <v/>
      </c>
    </row>
    <row r="1243" spans="4:4" x14ac:dyDescent="0.35">
      <c r="D1243" s="8" t="str">
        <f>IF(C1243="","",_xll.ciqfunctions.udf.CIQ($B$6, IF($B$5="CDS","IQ_CDS_MID","IQ_CLOSEPRICE"), $C1243))</f>
        <v/>
      </c>
    </row>
    <row r="1244" spans="4:4" x14ac:dyDescent="0.35">
      <c r="D1244" s="8" t="str">
        <f>IF(C1244="","",_xll.ciqfunctions.udf.CIQ($B$6, IF($B$5="CDS","IQ_CDS_MID","IQ_CLOSEPRICE"), $C1244))</f>
        <v/>
      </c>
    </row>
    <row r="1245" spans="4:4" x14ac:dyDescent="0.35">
      <c r="D1245" s="8" t="str">
        <f>IF(C1245="","",_xll.ciqfunctions.udf.CIQ($B$6, IF($B$5="CDS","IQ_CDS_MID","IQ_CLOSEPRICE"), $C1245))</f>
        <v/>
      </c>
    </row>
    <row r="1246" spans="4:4" x14ac:dyDescent="0.35">
      <c r="D1246" s="8" t="str">
        <f>IF(C1246="","",_xll.ciqfunctions.udf.CIQ($B$6, IF($B$5="CDS","IQ_CDS_MID","IQ_CLOSEPRICE"), $C1246))</f>
        <v/>
      </c>
    </row>
    <row r="1247" spans="4:4" x14ac:dyDescent="0.35">
      <c r="D1247" s="8" t="str">
        <f>IF(C1247="","",_xll.ciqfunctions.udf.CIQ($B$6, IF($B$5="CDS","IQ_CDS_MID","IQ_CLOSEPRICE"), $C1247))</f>
        <v/>
      </c>
    </row>
    <row r="1248" spans="4:4" x14ac:dyDescent="0.35">
      <c r="D1248" s="8" t="str">
        <f>IF(C1248="","",_xll.ciqfunctions.udf.CIQ($B$6, IF($B$5="CDS","IQ_CDS_MID","IQ_CLOSEPRICE"), $C1248))</f>
        <v/>
      </c>
    </row>
    <row r="1249" spans="4:4" x14ac:dyDescent="0.35">
      <c r="D1249" s="8" t="str">
        <f>IF(C1249="","",_xll.ciqfunctions.udf.CIQ($B$6, IF($B$5="CDS","IQ_CDS_MID","IQ_CLOSEPRICE"), $C1249))</f>
        <v/>
      </c>
    </row>
    <row r="1250" spans="4:4" x14ac:dyDescent="0.35">
      <c r="D1250" s="8" t="str">
        <f>IF(C1250="","",_xll.ciqfunctions.udf.CIQ($B$6, IF($B$5="CDS","IQ_CDS_MID","IQ_CLOSEPRICE"), $C1250))</f>
        <v/>
      </c>
    </row>
    <row r="1251" spans="4:4" x14ac:dyDescent="0.35">
      <c r="D1251" s="8" t="str">
        <f>IF(C1251="","",_xll.ciqfunctions.udf.CIQ($B$6, IF($B$5="CDS","IQ_CDS_MID","IQ_CLOSEPRICE"), $C1251))</f>
        <v/>
      </c>
    </row>
    <row r="1252" spans="4:4" x14ac:dyDescent="0.35">
      <c r="D1252" s="8" t="str">
        <f>IF(C1252="","",_xll.ciqfunctions.udf.CIQ($B$6, IF($B$5="CDS","IQ_CDS_MID","IQ_CLOSEPRICE"), $C1252))</f>
        <v/>
      </c>
    </row>
    <row r="1253" spans="4:4" x14ac:dyDescent="0.35">
      <c r="D1253" s="8" t="str">
        <f>IF(C1253="","",_xll.ciqfunctions.udf.CIQ($B$6, IF($B$5="CDS","IQ_CDS_MID","IQ_CLOSEPRICE"), $C1253))</f>
        <v/>
      </c>
    </row>
    <row r="1254" spans="4:4" x14ac:dyDescent="0.35">
      <c r="D1254" s="8" t="str">
        <f>IF(C1254="","",_xll.ciqfunctions.udf.CIQ($B$6, IF($B$5="CDS","IQ_CDS_MID","IQ_CLOSEPRICE"), $C1254))</f>
        <v/>
      </c>
    </row>
    <row r="1255" spans="4:4" x14ac:dyDescent="0.35">
      <c r="D1255" s="8" t="str">
        <f>IF(C1255="","",_xll.ciqfunctions.udf.CIQ($B$6, IF($B$5="CDS","IQ_CDS_MID","IQ_CLOSEPRICE"), $C1255))</f>
        <v/>
      </c>
    </row>
    <row r="1256" spans="4:4" x14ac:dyDescent="0.35">
      <c r="D1256" s="8" t="str">
        <f>IF(C1256="","",_xll.ciqfunctions.udf.CIQ($B$6, IF($B$5="CDS","IQ_CDS_MID","IQ_CLOSEPRICE"), $C1256))</f>
        <v/>
      </c>
    </row>
    <row r="1257" spans="4:4" x14ac:dyDescent="0.35">
      <c r="D1257" s="8" t="str">
        <f>IF(C1257="","",_xll.ciqfunctions.udf.CIQ($B$6, IF($B$5="CDS","IQ_CDS_MID","IQ_CLOSEPRICE"), $C1257))</f>
        <v/>
      </c>
    </row>
    <row r="1258" spans="4:4" x14ac:dyDescent="0.35">
      <c r="D1258" s="8" t="str">
        <f>IF(C1258="","",_xll.ciqfunctions.udf.CIQ($B$6, IF($B$5="CDS","IQ_CDS_MID","IQ_CLOSEPRICE"), $C1258))</f>
        <v/>
      </c>
    </row>
    <row r="1259" spans="4:4" x14ac:dyDescent="0.35">
      <c r="D1259" s="8" t="str">
        <f>IF(C1259="","",_xll.ciqfunctions.udf.CIQ($B$6, IF($B$5="CDS","IQ_CDS_MID","IQ_CLOSEPRICE"), $C1259))</f>
        <v/>
      </c>
    </row>
    <row r="1260" spans="4:4" x14ac:dyDescent="0.35">
      <c r="D1260" s="8" t="str">
        <f>IF(C1260="","",_xll.ciqfunctions.udf.CIQ($B$6, IF($B$5="CDS","IQ_CDS_MID","IQ_CLOSEPRICE"), $C1260))</f>
        <v/>
      </c>
    </row>
    <row r="1261" spans="4:4" x14ac:dyDescent="0.35">
      <c r="D1261" s="8" t="str">
        <f>IF(C1261="","",_xll.ciqfunctions.udf.CIQ($B$6, IF($B$5="CDS","IQ_CDS_MID","IQ_CLOSEPRICE"), $C1261))</f>
        <v/>
      </c>
    </row>
    <row r="1262" spans="4:4" x14ac:dyDescent="0.35">
      <c r="D1262" s="8" t="str">
        <f>IF(C1262="","",_xll.ciqfunctions.udf.CIQ($B$6, IF($B$5="CDS","IQ_CDS_MID","IQ_CLOSEPRICE"), $C1262))</f>
        <v/>
      </c>
    </row>
    <row r="1263" spans="4:4" x14ac:dyDescent="0.35">
      <c r="D1263" s="8" t="str">
        <f>IF(C1263="","",_xll.ciqfunctions.udf.CIQ($B$6, IF($B$5="CDS","IQ_CDS_MID","IQ_CLOSEPRICE"), $C1263))</f>
        <v/>
      </c>
    </row>
    <row r="1264" spans="4:4" x14ac:dyDescent="0.35">
      <c r="D1264" s="8" t="str">
        <f>IF(C1264="","",_xll.ciqfunctions.udf.CIQ($B$6, IF($B$5="CDS","IQ_CDS_MID","IQ_CLOSEPRICE"), $C1264))</f>
        <v/>
      </c>
    </row>
    <row r="1265" spans="4:4" x14ac:dyDescent="0.35">
      <c r="D1265" s="8" t="str">
        <f>IF(C1265="","",_xll.ciqfunctions.udf.CIQ($B$6, IF($B$5="CDS","IQ_CDS_MID","IQ_CLOSEPRICE"), $C1265))</f>
        <v/>
      </c>
    </row>
    <row r="1266" spans="4:4" x14ac:dyDescent="0.35">
      <c r="D1266" s="8" t="str">
        <f>IF(C1266="","",_xll.ciqfunctions.udf.CIQ($B$6, IF($B$5="CDS","IQ_CDS_MID","IQ_CLOSEPRICE"), $C1266))</f>
        <v/>
      </c>
    </row>
    <row r="1267" spans="4:4" x14ac:dyDescent="0.35">
      <c r="D1267" s="8" t="str">
        <f>IF(C1267="","",_xll.ciqfunctions.udf.CIQ($B$6, IF($B$5="CDS","IQ_CDS_MID","IQ_CLOSEPRICE"), $C1267))</f>
        <v/>
      </c>
    </row>
    <row r="1268" spans="4:4" x14ac:dyDescent="0.35">
      <c r="D1268" s="8" t="str">
        <f>IF(C1268="","",_xll.ciqfunctions.udf.CIQ($B$6, IF($B$5="CDS","IQ_CDS_MID","IQ_CLOSEPRICE"), $C1268))</f>
        <v/>
      </c>
    </row>
    <row r="1269" spans="4:4" x14ac:dyDescent="0.35">
      <c r="D1269" s="8" t="str">
        <f>IF(C1269="","",_xll.ciqfunctions.udf.CIQ($B$6, IF($B$5="CDS","IQ_CDS_MID","IQ_CLOSEPRICE"), $C1269))</f>
        <v/>
      </c>
    </row>
    <row r="1270" spans="4:4" x14ac:dyDescent="0.35">
      <c r="D1270" s="8" t="str">
        <f>IF(C1270="","",_xll.ciqfunctions.udf.CIQ($B$6, IF($B$5="CDS","IQ_CDS_MID","IQ_CLOSEPRICE"), $C1270))</f>
        <v/>
      </c>
    </row>
    <row r="1271" spans="4:4" x14ac:dyDescent="0.35">
      <c r="D1271" s="8" t="str">
        <f>IF(C1271="","",_xll.ciqfunctions.udf.CIQ($B$6, IF($B$5="CDS","IQ_CDS_MID","IQ_CLOSEPRICE"), $C1271))</f>
        <v/>
      </c>
    </row>
    <row r="1272" spans="4:4" x14ac:dyDescent="0.35">
      <c r="D1272" s="8" t="str">
        <f>IF(C1272="","",_xll.ciqfunctions.udf.CIQ($B$6, IF($B$5="CDS","IQ_CDS_MID","IQ_CLOSEPRICE"), $C1272))</f>
        <v/>
      </c>
    </row>
    <row r="1273" spans="4:4" x14ac:dyDescent="0.35">
      <c r="D1273" s="8" t="str">
        <f>IF(C1273="","",_xll.ciqfunctions.udf.CIQ($B$6, IF($B$5="CDS","IQ_CDS_MID","IQ_CLOSEPRICE"), $C1273))</f>
        <v/>
      </c>
    </row>
    <row r="1274" spans="4:4" x14ac:dyDescent="0.35">
      <c r="D1274" s="8" t="str">
        <f>IF(C1274="","",_xll.ciqfunctions.udf.CIQ($B$6, IF($B$5="CDS","IQ_CDS_MID","IQ_CLOSEPRICE"), $C1274))</f>
        <v/>
      </c>
    </row>
    <row r="1275" spans="4:4" x14ac:dyDescent="0.35">
      <c r="D1275" s="8" t="str">
        <f>IF(C1275="","",_xll.ciqfunctions.udf.CIQ($B$6, IF($B$5="CDS","IQ_CDS_MID","IQ_CLOSEPRICE"), $C1275))</f>
        <v/>
      </c>
    </row>
    <row r="1276" spans="4:4" x14ac:dyDescent="0.35">
      <c r="D1276" s="8" t="str">
        <f>IF(C1276="","",_xll.ciqfunctions.udf.CIQ($B$6, IF($B$5="CDS","IQ_CDS_MID","IQ_CLOSEPRICE"), $C1276))</f>
        <v/>
      </c>
    </row>
    <row r="1277" spans="4:4" x14ac:dyDescent="0.35">
      <c r="D1277" s="8" t="str">
        <f>IF(C1277="","",_xll.ciqfunctions.udf.CIQ($B$6, IF($B$5="CDS","IQ_CDS_MID","IQ_CLOSEPRICE"), $C1277))</f>
        <v/>
      </c>
    </row>
    <row r="1278" spans="4:4" x14ac:dyDescent="0.35">
      <c r="D1278" s="8" t="str">
        <f>IF(C1278="","",_xll.ciqfunctions.udf.CIQ($B$6, IF($B$5="CDS","IQ_CDS_MID","IQ_CLOSEPRICE"), $C1278))</f>
        <v/>
      </c>
    </row>
    <row r="1279" spans="4:4" x14ac:dyDescent="0.35">
      <c r="D1279" s="8" t="str">
        <f>IF(C1279="","",_xll.ciqfunctions.udf.CIQ($B$6, IF($B$5="CDS","IQ_CDS_MID","IQ_CLOSEPRICE"), $C1279))</f>
        <v/>
      </c>
    </row>
    <row r="1280" spans="4:4" x14ac:dyDescent="0.35">
      <c r="D1280" s="8" t="str">
        <f>IF(C1280="","",_xll.ciqfunctions.udf.CIQ($B$6, IF($B$5="CDS","IQ_CDS_MID","IQ_CLOSEPRICE"), $C1280))</f>
        <v/>
      </c>
    </row>
    <row r="1281" spans="4:4" x14ac:dyDescent="0.35">
      <c r="D1281" s="8" t="str">
        <f>IF(C1281="","",_xll.ciqfunctions.udf.CIQ($B$6, IF($B$5="CDS","IQ_CDS_MID","IQ_CLOSEPRICE"), $C1281))</f>
        <v/>
      </c>
    </row>
    <row r="1282" spans="4:4" x14ac:dyDescent="0.35">
      <c r="D1282" s="8" t="str">
        <f>IF(C1282="","",_xll.ciqfunctions.udf.CIQ($B$6, IF($B$5="CDS","IQ_CDS_MID","IQ_CLOSEPRICE"), $C1282))</f>
        <v/>
      </c>
    </row>
    <row r="1283" spans="4:4" x14ac:dyDescent="0.35">
      <c r="D1283" s="8" t="str">
        <f>IF(C1283="","",_xll.ciqfunctions.udf.CIQ($B$6, IF($B$5="CDS","IQ_CDS_MID","IQ_CLOSEPRICE"), $C1283))</f>
        <v/>
      </c>
    </row>
    <row r="1284" spans="4:4" x14ac:dyDescent="0.35">
      <c r="D1284" s="8" t="str">
        <f>IF(C1284="","",_xll.ciqfunctions.udf.CIQ($B$6, IF($B$5="CDS","IQ_CDS_MID","IQ_CLOSEPRICE"), $C1284))</f>
        <v/>
      </c>
    </row>
    <row r="1285" spans="4:4" x14ac:dyDescent="0.35">
      <c r="D1285" s="8" t="str">
        <f>IF(C1285="","",_xll.ciqfunctions.udf.CIQ($B$6, IF($B$5="CDS","IQ_CDS_MID","IQ_CLOSEPRICE"), $C1285))</f>
        <v/>
      </c>
    </row>
    <row r="1286" spans="4:4" x14ac:dyDescent="0.35">
      <c r="D1286" s="8" t="str">
        <f>IF(C1286="","",_xll.ciqfunctions.udf.CIQ($B$6, IF($B$5="CDS","IQ_CDS_MID","IQ_CLOSEPRICE"), $C1286))</f>
        <v/>
      </c>
    </row>
    <row r="1287" spans="4:4" x14ac:dyDescent="0.35">
      <c r="D1287" s="8" t="str">
        <f>IF(C1287="","",_xll.ciqfunctions.udf.CIQ($B$6, IF($B$5="CDS","IQ_CDS_MID","IQ_CLOSEPRICE"), $C1287))</f>
        <v/>
      </c>
    </row>
    <row r="1288" spans="4:4" x14ac:dyDescent="0.35">
      <c r="D1288" s="8" t="str">
        <f>IF(C1288="","",_xll.ciqfunctions.udf.CIQ($B$6, IF($B$5="CDS","IQ_CDS_MID","IQ_CLOSEPRICE"), $C1288))</f>
        <v/>
      </c>
    </row>
    <row r="1289" spans="4:4" x14ac:dyDescent="0.35">
      <c r="D1289" s="8" t="str">
        <f>IF(C1289="","",_xll.ciqfunctions.udf.CIQ($B$6, IF($B$5="CDS","IQ_CDS_MID","IQ_CLOSEPRICE"), $C1289))</f>
        <v/>
      </c>
    </row>
    <row r="1290" spans="4:4" x14ac:dyDescent="0.35">
      <c r="D1290" s="8" t="str">
        <f>IF(C1290="","",_xll.ciqfunctions.udf.CIQ($B$6, IF($B$5="CDS","IQ_CDS_MID","IQ_CLOSEPRICE"), $C1290))</f>
        <v/>
      </c>
    </row>
    <row r="1291" spans="4:4" x14ac:dyDescent="0.35">
      <c r="D1291" s="8" t="str">
        <f>IF(C1291="","",_xll.ciqfunctions.udf.CIQ($B$6, IF($B$5="CDS","IQ_CDS_MID","IQ_CLOSEPRICE"), $C1291))</f>
        <v/>
      </c>
    </row>
    <row r="1292" spans="4:4" x14ac:dyDescent="0.35">
      <c r="D1292" s="8" t="str">
        <f>IF(C1292="","",_xll.ciqfunctions.udf.CIQ($B$6, IF($B$5="CDS","IQ_CDS_MID","IQ_CLOSEPRICE"), $C1292))</f>
        <v/>
      </c>
    </row>
    <row r="1293" spans="4:4" x14ac:dyDescent="0.35">
      <c r="D1293" s="8" t="str">
        <f>IF(C1293="","",_xll.ciqfunctions.udf.CIQ($B$6, IF($B$5="CDS","IQ_CDS_MID","IQ_CLOSEPRICE"), $C1293))</f>
        <v/>
      </c>
    </row>
    <row r="1294" spans="4:4" x14ac:dyDescent="0.35">
      <c r="D1294" s="8" t="str">
        <f>IF(C1294="","",_xll.ciqfunctions.udf.CIQ($B$6, IF($B$5="CDS","IQ_CDS_MID","IQ_CLOSEPRICE"), $C1294))</f>
        <v/>
      </c>
    </row>
    <row r="1295" spans="4:4" x14ac:dyDescent="0.35">
      <c r="D1295" s="8" t="str">
        <f>IF(C1295="","",_xll.ciqfunctions.udf.CIQ($B$6, IF($B$5="CDS","IQ_CDS_MID","IQ_CLOSEPRICE"), $C1295))</f>
        <v/>
      </c>
    </row>
    <row r="1296" spans="4:4" x14ac:dyDescent="0.35">
      <c r="D1296" s="8" t="str">
        <f>IF(C1296="","",_xll.ciqfunctions.udf.CIQ($B$6, IF($B$5="CDS","IQ_CDS_MID","IQ_CLOSEPRICE"), $C1296))</f>
        <v/>
      </c>
    </row>
    <row r="1297" spans="4:4" x14ac:dyDescent="0.35">
      <c r="D1297" s="8" t="str">
        <f>IF(C1297="","",_xll.ciqfunctions.udf.CIQ($B$6, IF($B$5="CDS","IQ_CDS_MID","IQ_CLOSEPRICE"), $C1297))</f>
        <v/>
      </c>
    </row>
    <row r="1298" spans="4:4" x14ac:dyDescent="0.35">
      <c r="D1298" s="8" t="str">
        <f>IF(C1298="","",_xll.ciqfunctions.udf.CIQ($B$6, IF($B$5="CDS","IQ_CDS_MID","IQ_CLOSEPRICE"), $C1298))</f>
        <v/>
      </c>
    </row>
    <row r="1299" spans="4:4" x14ac:dyDescent="0.35">
      <c r="D1299" s="8" t="str">
        <f>IF(C1299="","",_xll.ciqfunctions.udf.CIQ($B$6, IF($B$5="CDS","IQ_CDS_MID","IQ_CLOSEPRICE"), $C1299))</f>
        <v/>
      </c>
    </row>
    <row r="1300" spans="4:4" x14ac:dyDescent="0.35">
      <c r="D1300" s="8" t="str">
        <f>IF(C1300="","",_xll.ciqfunctions.udf.CIQ($B$6, IF($B$5="CDS","IQ_CDS_MID","IQ_CLOSEPRICE"), $C1300))</f>
        <v/>
      </c>
    </row>
    <row r="1301" spans="4:4" x14ac:dyDescent="0.35">
      <c r="D1301" s="8" t="str">
        <f>IF(C1301="","",_xll.ciqfunctions.udf.CIQ($B$6, IF($B$5="CDS","IQ_CDS_MID","IQ_CLOSEPRICE"), $C1301))</f>
        <v/>
      </c>
    </row>
    <row r="1302" spans="4:4" x14ac:dyDescent="0.35">
      <c r="D1302" s="8" t="str">
        <f>IF(C1302="","",_xll.ciqfunctions.udf.CIQ($B$6, IF($B$5="CDS","IQ_CDS_MID","IQ_CLOSEPRICE"), $C1302))</f>
        <v/>
      </c>
    </row>
    <row r="1303" spans="4:4" x14ac:dyDescent="0.35">
      <c r="D1303" s="8" t="str">
        <f>IF(C1303="","",_xll.ciqfunctions.udf.CIQ($B$6, IF($B$5="CDS","IQ_CDS_MID","IQ_CLOSEPRICE"), $C1303))</f>
        <v/>
      </c>
    </row>
    <row r="1304" spans="4:4" x14ac:dyDescent="0.35">
      <c r="D1304" s="8" t="str">
        <f>IF(C1304="","",_xll.ciqfunctions.udf.CIQ($B$6, IF($B$5="CDS","IQ_CDS_MID","IQ_CLOSEPRICE"), $C1304))</f>
        <v/>
      </c>
    </row>
    <row r="1305" spans="4:4" x14ac:dyDescent="0.35">
      <c r="D1305" s="8" t="str">
        <f>IF(C1305="","",_xll.ciqfunctions.udf.CIQ($B$6, IF($B$5="CDS","IQ_CDS_MID","IQ_CLOSEPRICE"), $C1305))</f>
        <v/>
      </c>
    </row>
    <row r="1306" spans="4:4" x14ac:dyDescent="0.35">
      <c r="D1306" s="8" t="str">
        <f>IF(C1306="","",_xll.ciqfunctions.udf.CIQ($B$6, IF($B$5="CDS","IQ_CDS_MID","IQ_CLOSEPRICE"), $C1306))</f>
        <v/>
      </c>
    </row>
    <row r="1307" spans="4:4" x14ac:dyDescent="0.35">
      <c r="D1307" s="8" t="str">
        <f>IF(C1307="","",_xll.ciqfunctions.udf.CIQ($B$6, IF($B$5="CDS","IQ_CDS_MID","IQ_CLOSEPRICE"), $C1307))</f>
        <v/>
      </c>
    </row>
    <row r="1308" spans="4:4" x14ac:dyDescent="0.35">
      <c r="D1308" s="8" t="str">
        <f>IF(C1308="","",_xll.ciqfunctions.udf.CIQ($B$6, IF($B$5="CDS","IQ_CDS_MID","IQ_CLOSEPRICE"), $C1308))</f>
        <v/>
      </c>
    </row>
    <row r="1309" spans="4:4" x14ac:dyDescent="0.35">
      <c r="D1309" s="8" t="str">
        <f>IF(C1309="","",_xll.ciqfunctions.udf.CIQ($B$6, IF($B$5="CDS","IQ_CDS_MID","IQ_CLOSEPRICE"), $C1309))</f>
        <v/>
      </c>
    </row>
    <row r="1310" spans="4:4" x14ac:dyDescent="0.35">
      <c r="D1310" s="8" t="str">
        <f>IF(C1310="","",_xll.ciqfunctions.udf.CIQ($B$6, IF($B$5="CDS","IQ_CDS_MID","IQ_CLOSEPRICE"), $C1310))</f>
        <v/>
      </c>
    </row>
    <row r="1311" spans="4:4" x14ac:dyDescent="0.35">
      <c r="D1311" s="8" t="str">
        <f>IF(C1311="","",_xll.ciqfunctions.udf.CIQ($B$6, IF($B$5="CDS","IQ_CDS_MID","IQ_CLOSEPRICE"), $C1311))</f>
        <v/>
      </c>
    </row>
    <row r="1312" spans="4:4" x14ac:dyDescent="0.35">
      <c r="D1312" s="8" t="str">
        <f>IF(C1312="","",_xll.ciqfunctions.udf.CIQ($B$6, IF($B$5="CDS","IQ_CDS_MID","IQ_CLOSEPRICE"), $C1312))</f>
        <v/>
      </c>
    </row>
    <row r="1313" spans="4:4" x14ac:dyDescent="0.35">
      <c r="D1313" s="8" t="str">
        <f>IF(C1313="","",_xll.ciqfunctions.udf.CIQ($B$6, IF($B$5="CDS","IQ_CDS_MID","IQ_CLOSEPRICE"), $C1313))</f>
        <v/>
      </c>
    </row>
    <row r="1314" spans="4:4" x14ac:dyDescent="0.35">
      <c r="D1314" s="8" t="str">
        <f>IF(C1314="","",_xll.ciqfunctions.udf.CIQ($B$6, IF($B$5="CDS","IQ_CDS_MID","IQ_CLOSEPRICE"), $C1314))</f>
        <v/>
      </c>
    </row>
    <row r="1315" spans="4:4" x14ac:dyDescent="0.35">
      <c r="D1315" s="8" t="str">
        <f>IF(C1315="","",_xll.ciqfunctions.udf.CIQ($B$6, IF($B$5="CDS","IQ_CDS_MID","IQ_CLOSEPRICE"), $C1315))</f>
        <v/>
      </c>
    </row>
    <row r="1316" spans="4:4" x14ac:dyDescent="0.35">
      <c r="D1316" s="8" t="str">
        <f>IF(C1316="","",_xll.ciqfunctions.udf.CIQ($B$6, IF($B$5="CDS","IQ_CDS_MID","IQ_CLOSEPRICE"), $C1316))</f>
        <v/>
      </c>
    </row>
    <row r="1317" spans="4:4" x14ac:dyDescent="0.35">
      <c r="D1317" s="8" t="str">
        <f>IF(C1317="","",_xll.ciqfunctions.udf.CIQ($B$6, IF($B$5="CDS","IQ_CDS_MID","IQ_CLOSEPRICE"), $C1317))</f>
        <v/>
      </c>
    </row>
    <row r="1318" spans="4:4" x14ac:dyDescent="0.35">
      <c r="D1318" s="8" t="str">
        <f>IF(C1318="","",_xll.ciqfunctions.udf.CIQ($B$6, IF($B$5="CDS","IQ_CDS_MID","IQ_CLOSEPRICE"), $C1318))</f>
        <v/>
      </c>
    </row>
    <row r="1319" spans="4:4" x14ac:dyDescent="0.35">
      <c r="D1319" s="8" t="str">
        <f>IF(C1319="","",_xll.ciqfunctions.udf.CIQ($B$6, IF($B$5="CDS","IQ_CDS_MID","IQ_CLOSEPRICE"), $C1319))</f>
        <v/>
      </c>
    </row>
    <row r="1320" spans="4:4" x14ac:dyDescent="0.35">
      <c r="D1320" s="8" t="str">
        <f>IF(C1320="","",_xll.ciqfunctions.udf.CIQ($B$6, IF($B$5="CDS","IQ_CDS_MID","IQ_CLOSEPRICE"), $C1320))</f>
        <v/>
      </c>
    </row>
    <row r="1321" spans="4:4" x14ac:dyDescent="0.35">
      <c r="D1321" s="8" t="str">
        <f>IF(C1321="","",_xll.ciqfunctions.udf.CIQ($B$6, IF($B$5="CDS","IQ_CDS_MID","IQ_CLOSEPRICE"), $C1321))</f>
        <v/>
      </c>
    </row>
    <row r="1322" spans="4:4" x14ac:dyDescent="0.35">
      <c r="D1322" s="8" t="str">
        <f>IF(C1322="","",_xll.ciqfunctions.udf.CIQ($B$6, IF($B$5="CDS","IQ_CDS_MID","IQ_CLOSEPRICE"), $C1322))</f>
        <v/>
      </c>
    </row>
    <row r="1323" spans="4:4" x14ac:dyDescent="0.35">
      <c r="D1323" s="8" t="str">
        <f>IF(C1323="","",_xll.ciqfunctions.udf.CIQ($B$6, IF($B$5="CDS","IQ_CDS_MID","IQ_CLOSEPRICE"), $C1323))</f>
        <v/>
      </c>
    </row>
    <row r="1324" spans="4:4" x14ac:dyDescent="0.35">
      <c r="D1324" s="8" t="str">
        <f>IF(C1324="","",_xll.ciqfunctions.udf.CIQ($B$6, IF($B$5="CDS","IQ_CDS_MID","IQ_CLOSEPRICE"), $C1324))</f>
        <v/>
      </c>
    </row>
    <row r="1325" spans="4:4" x14ac:dyDescent="0.35">
      <c r="D1325" s="8" t="str">
        <f>IF(C1325="","",_xll.ciqfunctions.udf.CIQ($B$6, IF($B$5="CDS","IQ_CDS_MID","IQ_CLOSEPRICE"), $C1325))</f>
        <v/>
      </c>
    </row>
    <row r="1326" spans="4:4" x14ac:dyDescent="0.35">
      <c r="D1326" s="8" t="str">
        <f>IF(C1326="","",_xll.ciqfunctions.udf.CIQ($B$6, IF($B$5="CDS","IQ_CDS_MID","IQ_CLOSEPRICE"), $C1326))</f>
        <v/>
      </c>
    </row>
    <row r="1327" spans="4:4" x14ac:dyDescent="0.35">
      <c r="D1327" s="8" t="str">
        <f>IF(C1327="","",_xll.ciqfunctions.udf.CIQ($B$6, IF($B$5="CDS","IQ_CDS_MID","IQ_CLOSEPRICE"), $C1327))</f>
        <v/>
      </c>
    </row>
    <row r="1328" spans="4:4" x14ac:dyDescent="0.35">
      <c r="D1328" s="8" t="str">
        <f>IF(C1328="","",_xll.ciqfunctions.udf.CIQ($B$6, IF($B$5="CDS","IQ_CDS_MID","IQ_CLOSEPRICE"), $C1328))</f>
        <v/>
      </c>
    </row>
    <row r="1329" spans="4:4" x14ac:dyDescent="0.35">
      <c r="D1329" s="8" t="str">
        <f>IF(C1329="","",_xll.ciqfunctions.udf.CIQ($B$6, IF($B$5="CDS","IQ_CDS_MID","IQ_CLOSEPRICE"), $C1329))</f>
        <v/>
      </c>
    </row>
    <row r="1330" spans="4:4" x14ac:dyDescent="0.35">
      <c r="D1330" s="8" t="str">
        <f>IF(C1330="","",_xll.ciqfunctions.udf.CIQ($B$6, IF($B$5="CDS","IQ_CDS_MID","IQ_CLOSEPRICE"), $C1330))</f>
        <v/>
      </c>
    </row>
    <row r="1331" spans="4:4" x14ac:dyDescent="0.35">
      <c r="D1331" s="8" t="str">
        <f>IF(C1331="","",_xll.ciqfunctions.udf.CIQ($B$6, IF($B$5="CDS","IQ_CDS_MID","IQ_CLOSEPRICE"), $C1331))</f>
        <v/>
      </c>
    </row>
    <row r="1332" spans="4:4" x14ac:dyDescent="0.35">
      <c r="D1332" s="8" t="str">
        <f>IF(C1332="","",_xll.ciqfunctions.udf.CIQ($B$6, IF($B$5="CDS","IQ_CDS_MID","IQ_CLOSEPRICE"), $C1332))</f>
        <v/>
      </c>
    </row>
    <row r="1333" spans="4:4" x14ac:dyDescent="0.35">
      <c r="D1333" s="8" t="str">
        <f>IF(C1333="","",_xll.ciqfunctions.udf.CIQ($B$6, IF($B$5="CDS","IQ_CDS_MID","IQ_CLOSEPRICE"), $C1333))</f>
        <v/>
      </c>
    </row>
    <row r="1334" spans="4:4" x14ac:dyDescent="0.35">
      <c r="D1334" s="8" t="str">
        <f>IF(C1334="","",_xll.ciqfunctions.udf.CIQ($B$6, IF($B$5="CDS","IQ_CDS_MID","IQ_CLOSEPRICE"), $C1334))</f>
        <v/>
      </c>
    </row>
    <row r="1335" spans="4:4" x14ac:dyDescent="0.35">
      <c r="D1335" s="8" t="str">
        <f>IF(C1335="","",_xll.ciqfunctions.udf.CIQ($B$6, IF($B$5="CDS","IQ_CDS_MID","IQ_CLOSEPRICE"), $C1335))</f>
        <v/>
      </c>
    </row>
    <row r="1336" spans="4:4" x14ac:dyDescent="0.35">
      <c r="D1336" s="8" t="str">
        <f>IF(C1336="","",_xll.ciqfunctions.udf.CIQ($B$6, IF($B$5="CDS","IQ_CDS_MID","IQ_CLOSEPRICE"), $C1336))</f>
        <v/>
      </c>
    </row>
    <row r="1337" spans="4:4" x14ac:dyDescent="0.35">
      <c r="D1337" s="8" t="str">
        <f>IF(C1337="","",_xll.ciqfunctions.udf.CIQ($B$6, IF($B$5="CDS","IQ_CDS_MID","IQ_CLOSEPRICE"), $C1337))</f>
        <v/>
      </c>
    </row>
    <row r="1338" spans="4:4" x14ac:dyDescent="0.35">
      <c r="D1338" s="8" t="str">
        <f>IF(C1338="","",_xll.ciqfunctions.udf.CIQ($B$6, IF($B$5="CDS","IQ_CDS_MID","IQ_CLOSEPRICE"), $C1338))</f>
        <v/>
      </c>
    </row>
    <row r="1339" spans="4:4" x14ac:dyDescent="0.35">
      <c r="D1339" s="8" t="str">
        <f>IF(C1339="","",_xll.ciqfunctions.udf.CIQ($B$6, IF($B$5="CDS","IQ_CDS_MID","IQ_CLOSEPRICE"), $C1339))</f>
        <v/>
      </c>
    </row>
    <row r="1340" spans="4:4" x14ac:dyDescent="0.35">
      <c r="D1340" s="8" t="str">
        <f>IF(C1340="","",_xll.ciqfunctions.udf.CIQ($B$6, IF($B$5="CDS","IQ_CDS_MID","IQ_CLOSEPRICE"), $C1340))</f>
        <v/>
      </c>
    </row>
    <row r="1341" spans="4:4" x14ac:dyDescent="0.35">
      <c r="D1341" s="8" t="str">
        <f>IF(C1341="","",_xll.ciqfunctions.udf.CIQ($B$6, IF($B$5="CDS","IQ_CDS_MID","IQ_CLOSEPRICE"), $C1341))</f>
        <v/>
      </c>
    </row>
    <row r="1342" spans="4:4" x14ac:dyDescent="0.35">
      <c r="D1342" s="8" t="str">
        <f>IF(C1342="","",_xll.ciqfunctions.udf.CIQ($B$6, IF($B$5="CDS","IQ_CDS_MID","IQ_CLOSEPRICE"), $C1342))</f>
        <v/>
      </c>
    </row>
    <row r="1343" spans="4:4" x14ac:dyDescent="0.35">
      <c r="D1343" s="8" t="str">
        <f>IF(C1343="","",_xll.ciqfunctions.udf.CIQ($B$6, IF($B$5="CDS","IQ_CDS_MID","IQ_CLOSEPRICE"), $C1343))</f>
        <v/>
      </c>
    </row>
    <row r="1344" spans="4:4" x14ac:dyDescent="0.35">
      <c r="D1344" s="8" t="str">
        <f>IF(C1344="","",_xll.ciqfunctions.udf.CIQ($B$6, IF($B$5="CDS","IQ_CDS_MID","IQ_CLOSEPRICE"), $C1344))</f>
        <v/>
      </c>
    </row>
    <row r="1345" spans="4:4" x14ac:dyDescent="0.35">
      <c r="D1345" s="8" t="str">
        <f>IF(C1345="","",_xll.ciqfunctions.udf.CIQ($B$6, IF($B$5="CDS","IQ_CDS_MID","IQ_CLOSEPRICE"), $C1345))</f>
        <v/>
      </c>
    </row>
    <row r="1346" spans="4:4" x14ac:dyDescent="0.35">
      <c r="D1346" s="8" t="str">
        <f>IF(C1346="","",_xll.ciqfunctions.udf.CIQ($B$6, IF($B$5="CDS","IQ_CDS_MID","IQ_CLOSEPRICE"), $C1346))</f>
        <v/>
      </c>
    </row>
    <row r="1347" spans="4:4" x14ac:dyDescent="0.35">
      <c r="D1347" s="8" t="str">
        <f>IF(C1347="","",_xll.ciqfunctions.udf.CIQ($B$6, IF($B$5="CDS","IQ_CDS_MID","IQ_CLOSEPRICE"), $C1347))</f>
        <v/>
      </c>
    </row>
    <row r="1348" spans="4:4" x14ac:dyDescent="0.35">
      <c r="D1348" s="8" t="str">
        <f>IF(C1348="","",_xll.ciqfunctions.udf.CIQ($B$6, IF($B$5="CDS","IQ_CDS_MID","IQ_CLOSEPRICE"), $C1348))</f>
        <v/>
      </c>
    </row>
    <row r="1349" spans="4:4" x14ac:dyDescent="0.35">
      <c r="D1349" s="8" t="str">
        <f>IF(C1349="","",_xll.ciqfunctions.udf.CIQ($B$6, IF($B$5="CDS","IQ_CDS_MID","IQ_CLOSEPRICE"), $C1349))</f>
        <v/>
      </c>
    </row>
    <row r="1350" spans="4:4" x14ac:dyDescent="0.35">
      <c r="D1350" s="8" t="str">
        <f>IF(C1350="","",_xll.ciqfunctions.udf.CIQ($B$6, IF($B$5="CDS","IQ_CDS_MID","IQ_CLOSEPRICE"), $C1350))</f>
        <v/>
      </c>
    </row>
    <row r="1351" spans="4:4" x14ac:dyDescent="0.35">
      <c r="D1351" s="8" t="str">
        <f>IF(C1351="","",_xll.ciqfunctions.udf.CIQ($B$6, IF($B$5="CDS","IQ_CDS_MID","IQ_CLOSEPRICE"), $C1351))</f>
        <v/>
      </c>
    </row>
    <row r="1352" spans="4:4" x14ac:dyDescent="0.35">
      <c r="D1352" s="8" t="str">
        <f>IF(C1352="","",_xll.ciqfunctions.udf.CIQ($B$6, IF($B$5="CDS","IQ_CDS_MID","IQ_CLOSEPRICE"), $C1352))</f>
        <v/>
      </c>
    </row>
    <row r="1353" spans="4:4" x14ac:dyDescent="0.35">
      <c r="D1353" s="8" t="str">
        <f>IF(C1353="","",_xll.ciqfunctions.udf.CIQ($B$6, IF($B$5="CDS","IQ_CDS_MID","IQ_CLOSEPRICE"), $C1353))</f>
        <v/>
      </c>
    </row>
    <row r="1354" spans="4:4" x14ac:dyDescent="0.35">
      <c r="D1354" s="8" t="str">
        <f>IF(C1354="","",_xll.ciqfunctions.udf.CIQ($B$6, IF($B$5="CDS","IQ_CDS_MID","IQ_CLOSEPRICE"), $C1354))</f>
        <v/>
      </c>
    </row>
    <row r="1355" spans="4:4" x14ac:dyDescent="0.35">
      <c r="D1355" s="8" t="str">
        <f>IF(C1355="","",_xll.ciqfunctions.udf.CIQ($B$6, IF($B$5="CDS","IQ_CDS_MID","IQ_CLOSEPRICE"), $C1355))</f>
        <v/>
      </c>
    </row>
    <row r="1356" spans="4:4" x14ac:dyDescent="0.35">
      <c r="D1356" s="8" t="str">
        <f>IF(C1356="","",_xll.ciqfunctions.udf.CIQ($B$6, IF($B$5="CDS","IQ_CDS_MID","IQ_CLOSEPRICE"), $C1356))</f>
        <v/>
      </c>
    </row>
    <row r="1357" spans="4:4" x14ac:dyDescent="0.35">
      <c r="D1357" s="8" t="str">
        <f>IF(C1357="","",_xll.ciqfunctions.udf.CIQ($B$6, IF($B$5="CDS","IQ_CDS_MID","IQ_CLOSEPRICE"), $C1357))</f>
        <v/>
      </c>
    </row>
    <row r="1358" spans="4:4" x14ac:dyDescent="0.35">
      <c r="D1358" s="8" t="str">
        <f>IF(C1358="","",_xll.ciqfunctions.udf.CIQ($B$6, IF($B$5="CDS","IQ_CDS_MID","IQ_CLOSEPRICE"), $C1358))</f>
        <v/>
      </c>
    </row>
    <row r="1359" spans="4:4" x14ac:dyDescent="0.35">
      <c r="D1359" s="8" t="str">
        <f>IF(C1359="","",_xll.ciqfunctions.udf.CIQ($B$6, IF($B$5="CDS","IQ_CDS_MID","IQ_CLOSEPRICE"), $C1359))</f>
        <v/>
      </c>
    </row>
    <row r="1360" spans="4:4" x14ac:dyDescent="0.35">
      <c r="D1360" s="8" t="str">
        <f>IF(C1360="","",_xll.ciqfunctions.udf.CIQ($B$6, IF($B$5="CDS","IQ_CDS_MID","IQ_CLOSEPRICE"), $C1360))</f>
        <v/>
      </c>
    </row>
    <row r="1361" spans="4:4" x14ac:dyDescent="0.35">
      <c r="D1361" s="8" t="str">
        <f>IF(C1361="","",_xll.ciqfunctions.udf.CIQ($B$6, IF($B$5="CDS","IQ_CDS_MID","IQ_CLOSEPRICE"), $C1361))</f>
        <v/>
      </c>
    </row>
    <row r="1362" spans="4:4" x14ac:dyDescent="0.35">
      <c r="D1362" s="8" t="str">
        <f>IF(C1362="","",_xll.ciqfunctions.udf.CIQ($B$6, IF($B$5="CDS","IQ_CDS_MID","IQ_CLOSEPRICE"), $C1362))</f>
        <v/>
      </c>
    </row>
    <row r="1363" spans="4:4" x14ac:dyDescent="0.35">
      <c r="D1363" s="8" t="str">
        <f>IF(C1363="","",_xll.ciqfunctions.udf.CIQ($B$6, IF($B$5="CDS","IQ_CDS_MID","IQ_CLOSEPRICE"), $C1363))</f>
        <v/>
      </c>
    </row>
    <row r="1364" spans="4:4" x14ac:dyDescent="0.35">
      <c r="D1364" s="8" t="str">
        <f>IF(C1364="","",_xll.ciqfunctions.udf.CIQ($B$6, IF($B$5="CDS","IQ_CDS_MID","IQ_CLOSEPRICE"), $C1364))</f>
        <v/>
      </c>
    </row>
    <row r="1365" spans="4:4" x14ac:dyDescent="0.35">
      <c r="D1365" s="8" t="str">
        <f>IF(C1365="","",_xll.ciqfunctions.udf.CIQ($B$6, IF($B$5="CDS","IQ_CDS_MID","IQ_CLOSEPRICE"), $C1365))</f>
        <v/>
      </c>
    </row>
    <row r="1366" spans="4:4" x14ac:dyDescent="0.35">
      <c r="D1366" s="8" t="str">
        <f>IF(C1366="","",_xll.ciqfunctions.udf.CIQ($B$6, IF($B$5="CDS","IQ_CDS_MID","IQ_CLOSEPRICE"), $C1366))</f>
        <v/>
      </c>
    </row>
    <row r="1367" spans="4:4" x14ac:dyDescent="0.35">
      <c r="D1367" s="8" t="str">
        <f>IF(C1367="","",_xll.ciqfunctions.udf.CIQ($B$6, IF($B$5="CDS","IQ_CDS_MID","IQ_CLOSEPRICE"), $C1367))</f>
        <v/>
      </c>
    </row>
    <row r="1368" spans="4:4" x14ac:dyDescent="0.35">
      <c r="D1368" s="8" t="str">
        <f>IF(C1368="","",_xll.ciqfunctions.udf.CIQ($B$6, IF($B$5="CDS","IQ_CDS_MID","IQ_CLOSEPRICE"), $C1368))</f>
        <v/>
      </c>
    </row>
    <row r="1369" spans="4:4" x14ac:dyDescent="0.35">
      <c r="D1369" s="8" t="str">
        <f>IF(C1369="","",_xll.ciqfunctions.udf.CIQ($B$6, IF($B$5="CDS","IQ_CDS_MID","IQ_CLOSEPRICE"), $C1369))</f>
        <v/>
      </c>
    </row>
    <row r="1370" spans="4:4" x14ac:dyDescent="0.35">
      <c r="D1370" s="8" t="str">
        <f>IF(C1370="","",_xll.ciqfunctions.udf.CIQ($B$6, IF($B$5="CDS","IQ_CDS_MID","IQ_CLOSEPRICE"), $C1370))</f>
        <v/>
      </c>
    </row>
    <row r="1371" spans="4:4" x14ac:dyDescent="0.35">
      <c r="D1371" s="8" t="str">
        <f>IF(C1371="","",_xll.ciqfunctions.udf.CIQ($B$6, IF($B$5="CDS","IQ_CDS_MID","IQ_CLOSEPRICE"), $C1371))</f>
        <v/>
      </c>
    </row>
    <row r="1372" spans="4:4" x14ac:dyDescent="0.35">
      <c r="D1372" s="8" t="str">
        <f>IF(C1372="","",_xll.ciqfunctions.udf.CIQ($B$6, IF($B$5="CDS","IQ_CDS_MID","IQ_CLOSEPRICE"), $C1372))</f>
        <v/>
      </c>
    </row>
    <row r="1373" spans="4:4" x14ac:dyDescent="0.35">
      <c r="D1373" s="8" t="str">
        <f>IF(C1373="","",_xll.ciqfunctions.udf.CIQ($B$6, IF($B$5="CDS","IQ_CDS_MID","IQ_CLOSEPRICE"), $C1373))</f>
        <v/>
      </c>
    </row>
    <row r="1374" spans="4:4" x14ac:dyDescent="0.35">
      <c r="D1374" s="8" t="str">
        <f>IF(C1374="","",_xll.ciqfunctions.udf.CIQ($B$6, IF($B$5="CDS","IQ_CDS_MID","IQ_CLOSEPRICE"), $C1374))</f>
        <v/>
      </c>
    </row>
    <row r="1375" spans="4:4" x14ac:dyDescent="0.35">
      <c r="D1375" s="8" t="str">
        <f>IF(C1375="","",_xll.ciqfunctions.udf.CIQ($B$6, IF($B$5="CDS","IQ_CDS_MID","IQ_CLOSEPRICE"), $C1375))</f>
        <v/>
      </c>
    </row>
    <row r="1376" spans="4:4" x14ac:dyDescent="0.35">
      <c r="D1376" s="8" t="str">
        <f>IF(C1376="","",_xll.ciqfunctions.udf.CIQ($B$6, IF($B$5="CDS","IQ_CDS_MID","IQ_CLOSEPRICE"), $C1376))</f>
        <v/>
      </c>
    </row>
    <row r="1377" spans="4:4" x14ac:dyDescent="0.35">
      <c r="D1377" s="8" t="str">
        <f>IF(C1377="","",_xll.ciqfunctions.udf.CIQ($B$6, IF($B$5="CDS","IQ_CDS_MID","IQ_CLOSEPRICE"), $C1377))</f>
        <v/>
      </c>
    </row>
    <row r="1378" spans="4:4" x14ac:dyDescent="0.35">
      <c r="D1378" s="8" t="str">
        <f>IF(C1378="","",_xll.ciqfunctions.udf.CIQ($B$6, IF($B$5="CDS","IQ_CDS_MID","IQ_CLOSEPRICE"), $C1378))</f>
        <v/>
      </c>
    </row>
    <row r="1379" spans="4:4" x14ac:dyDescent="0.35">
      <c r="D1379" s="8" t="str">
        <f>IF(C1379="","",_xll.ciqfunctions.udf.CIQ($B$6, IF($B$5="CDS","IQ_CDS_MID","IQ_CLOSEPRICE"), $C1379))</f>
        <v/>
      </c>
    </row>
    <row r="1380" spans="4:4" x14ac:dyDescent="0.35">
      <c r="D1380" s="8" t="str">
        <f>IF(C1380="","",_xll.ciqfunctions.udf.CIQ($B$6, IF($B$5="CDS","IQ_CDS_MID","IQ_CLOSEPRICE"), $C1380))</f>
        <v/>
      </c>
    </row>
    <row r="1381" spans="4:4" x14ac:dyDescent="0.35">
      <c r="D1381" s="8" t="str">
        <f>IF(C1381="","",_xll.ciqfunctions.udf.CIQ($B$6, IF($B$5="CDS","IQ_CDS_MID","IQ_CLOSEPRICE"), $C1381))</f>
        <v/>
      </c>
    </row>
    <row r="1382" spans="4:4" x14ac:dyDescent="0.35">
      <c r="D1382" s="8" t="str">
        <f>IF(C1382="","",_xll.ciqfunctions.udf.CIQ($B$6, IF($B$5="CDS","IQ_CDS_MID","IQ_CLOSEPRICE"), $C1382))</f>
        <v/>
      </c>
    </row>
    <row r="1383" spans="4:4" x14ac:dyDescent="0.35">
      <c r="D1383" s="8" t="str">
        <f>IF(C1383="","",_xll.ciqfunctions.udf.CIQ($B$6, IF($B$5="CDS","IQ_CDS_MID","IQ_CLOSEPRICE"), $C1383))</f>
        <v/>
      </c>
    </row>
    <row r="1384" spans="4:4" x14ac:dyDescent="0.35">
      <c r="D1384" s="8" t="str">
        <f>IF(C1384="","",_xll.ciqfunctions.udf.CIQ($B$6, IF($B$5="CDS","IQ_CDS_MID","IQ_CLOSEPRICE"), $C1384))</f>
        <v/>
      </c>
    </row>
    <row r="1385" spans="4:4" x14ac:dyDescent="0.35">
      <c r="D1385" s="8" t="str">
        <f>IF(C1385="","",_xll.ciqfunctions.udf.CIQ($B$6, IF($B$5="CDS","IQ_CDS_MID","IQ_CLOSEPRICE"), $C1385))</f>
        <v/>
      </c>
    </row>
    <row r="1386" spans="4:4" x14ac:dyDescent="0.35">
      <c r="D1386" s="8" t="str">
        <f>IF(C1386="","",_xll.ciqfunctions.udf.CIQ($B$6, IF($B$5="CDS","IQ_CDS_MID","IQ_CLOSEPRICE"), $C1386))</f>
        <v/>
      </c>
    </row>
    <row r="1387" spans="4:4" x14ac:dyDescent="0.35">
      <c r="D1387" s="8" t="str">
        <f>IF(C1387="","",_xll.ciqfunctions.udf.CIQ($B$6, IF($B$5="CDS","IQ_CDS_MID","IQ_CLOSEPRICE"), $C1387))</f>
        <v/>
      </c>
    </row>
    <row r="1388" spans="4:4" x14ac:dyDescent="0.35">
      <c r="D1388" s="8" t="str">
        <f>IF(C1388="","",_xll.ciqfunctions.udf.CIQ($B$6, IF($B$5="CDS","IQ_CDS_MID","IQ_CLOSEPRICE"), $C1388))</f>
        <v/>
      </c>
    </row>
    <row r="1389" spans="4:4" x14ac:dyDescent="0.35">
      <c r="D1389" s="8" t="str">
        <f>IF(C1389="","",_xll.ciqfunctions.udf.CIQ($B$6, IF($B$5="CDS","IQ_CDS_MID","IQ_CLOSEPRICE"), $C1389))</f>
        <v/>
      </c>
    </row>
    <row r="1390" spans="4:4" x14ac:dyDescent="0.35">
      <c r="D1390" s="8" t="str">
        <f>IF(C1390="","",_xll.ciqfunctions.udf.CIQ($B$6, IF($B$5="CDS","IQ_CDS_MID","IQ_CLOSEPRICE"), $C1390))</f>
        <v/>
      </c>
    </row>
    <row r="1391" spans="4:4" x14ac:dyDescent="0.35">
      <c r="D1391" s="8" t="str">
        <f>IF(C1391="","",_xll.ciqfunctions.udf.CIQ($B$6, IF($B$5="CDS","IQ_CDS_MID","IQ_CLOSEPRICE"), $C1391))</f>
        <v/>
      </c>
    </row>
    <row r="1392" spans="4:4" x14ac:dyDescent="0.35">
      <c r="D1392" s="8" t="str">
        <f>IF(C1392="","",_xll.ciqfunctions.udf.CIQ($B$6, IF($B$5="CDS","IQ_CDS_MID","IQ_CLOSEPRICE"), $C1392))</f>
        <v/>
      </c>
    </row>
    <row r="1393" spans="4:4" x14ac:dyDescent="0.35">
      <c r="D1393" s="8" t="str">
        <f>IF(C1393="","",_xll.ciqfunctions.udf.CIQ($B$6, IF($B$5="CDS","IQ_CDS_MID","IQ_CLOSEPRICE"), $C1393))</f>
        <v/>
      </c>
    </row>
    <row r="1394" spans="4:4" x14ac:dyDescent="0.35">
      <c r="D1394" s="8" t="str">
        <f>IF(C1394="","",_xll.ciqfunctions.udf.CIQ($B$6, IF($B$5="CDS","IQ_CDS_MID","IQ_CLOSEPRICE"), $C1394))</f>
        <v/>
      </c>
    </row>
    <row r="1395" spans="4:4" x14ac:dyDescent="0.35">
      <c r="D1395" s="8" t="str">
        <f>IF(C1395="","",_xll.ciqfunctions.udf.CIQ($B$6, IF($B$5="CDS","IQ_CDS_MID","IQ_CLOSEPRICE"), $C1395))</f>
        <v/>
      </c>
    </row>
    <row r="1396" spans="4:4" x14ac:dyDescent="0.35">
      <c r="D1396" s="8" t="str">
        <f>IF(C1396="","",_xll.ciqfunctions.udf.CIQ($B$6, IF($B$5="CDS","IQ_CDS_MID","IQ_CLOSEPRICE"), $C1396))</f>
        <v/>
      </c>
    </row>
    <row r="1397" spans="4:4" x14ac:dyDescent="0.35">
      <c r="D1397" s="8" t="str">
        <f>IF(C1397="","",_xll.ciqfunctions.udf.CIQ($B$6, IF($B$5="CDS","IQ_CDS_MID","IQ_CLOSEPRICE"), $C1397))</f>
        <v/>
      </c>
    </row>
    <row r="1398" spans="4:4" x14ac:dyDescent="0.35">
      <c r="D1398" s="8" t="str">
        <f>IF(C1398="","",_xll.ciqfunctions.udf.CIQ($B$6, IF($B$5="CDS","IQ_CDS_MID","IQ_CLOSEPRICE"), $C1398))</f>
        <v/>
      </c>
    </row>
    <row r="1399" spans="4:4" x14ac:dyDescent="0.35">
      <c r="D1399" s="8" t="str">
        <f>IF(C1399="","",_xll.ciqfunctions.udf.CIQ($B$6, IF($B$5="CDS","IQ_CDS_MID","IQ_CLOSEPRICE"), $C1399))</f>
        <v/>
      </c>
    </row>
    <row r="1400" spans="4:4" x14ac:dyDescent="0.35">
      <c r="D1400" s="8" t="str">
        <f>IF(C1400="","",_xll.ciqfunctions.udf.CIQ($B$6, IF($B$5="CDS","IQ_CDS_MID","IQ_CLOSEPRICE"), $C1400))</f>
        <v/>
      </c>
    </row>
    <row r="1401" spans="4:4" x14ac:dyDescent="0.35">
      <c r="D1401" s="8" t="str">
        <f>IF(C1401="","",_xll.ciqfunctions.udf.CIQ($B$6, IF($B$5="CDS","IQ_CDS_MID","IQ_CLOSEPRICE"), $C1401))</f>
        <v/>
      </c>
    </row>
    <row r="1402" spans="4:4" x14ac:dyDescent="0.35">
      <c r="D1402" s="8" t="str">
        <f>IF(C1402="","",_xll.ciqfunctions.udf.CIQ($B$6, IF($B$5="CDS","IQ_CDS_MID","IQ_CLOSEPRICE"), $C1402))</f>
        <v/>
      </c>
    </row>
    <row r="1403" spans="4:4" x14ac:dyDescent="0.35">
      <c r="D1403" s="8" t="str">
        <f>IF(C1403="","",_xll.ciqfunctions.udf.CIQ($B$6, IF($B$5="CDS","IQ_CDS_MID","IQ_CLOSEPRICE"), $C1403))</f>
        <v/>
      </c>
    </row>
    <row r="1404" spans="4:4" x14ac:dyDescent="0.35">
      <c r="D1404" s="8" t="str">
        <f>IF(C1404="","",_xll.ciqfunctions.udf.CIQ($B$6, IF($B$5="CDS","IQ_CDS_MID","IQ_CLOSEPRICE"), $C1404))</f>
        <v/>
      </c>
    </row>
    <row r="1405" spans="4:4" x14ac:dyDescent="0.35">
      <c r="D1405" s="8" t="str">
        <f>IF(C1405="","",_xll.ciqfunctions.udf.CIQ($B$6, IF($B$5="CDS","IQ_CDS_MID","IQ_CLOSEPRICE"), $C1405))</f>
        <v/>
      </c>
    </row>
    <row r="1406" spans="4:4" x14ac:dyDescent="0.35">
      <c r="D1406" s="8" t="str">
        <f>IF(C1406="","",_xll.ciqfunctions.udf.CIQ($B$6, IF($B$5="CDS","IQ_CDS_MID","IQ_CLOSEPRICE"), $C1406))</f>
        <v/>
      </c>
    </row>
    <row r="1407" spans="4:4" x14ac:dyDescent="0.35">
      <c r="D1407" s="8" t="str">
        <f>IF(C1407="","",_xll.ciqfunctions.udf.CIQ($B$6, IF($B$5="CDS","IQ_CDS_MID","IQ_CLOSEPRICE"), $C1407))</f>
        <v/>
      </c>
    </row>
    <row r="1408" spans="4:4" x14ac:dyDescent="0.35">
      <c r="D1408" s="8" t="str">
        <f>IF(C1408="","",_xll.ciqfunctions.udf.CIQ($B$6, IF($B$5="CDS","IQ_CDS_MID","IQ_CLOSEPRICE"), $C1408))</f>
        <v/>
      </c>
    </row>
    <row r="1409" spans="4:4" x14ac:dyDescent="0.35">
      <c r="D1409" s="8" t="str">
        <f>IF(C1409="","",_xll.ciqfunctions.udf.CIQ($B$6, IF($B$5="CDS","IQ_CDS_MID","IQ_CLOSEPRICE"), $C1409))</f>
        <v/>
      </c>
    </row>
    <row r="1410" spans="4:4" x14ac:dyDescent="0.35">
      <c r="D1410" s="8" t="str">
        <f>IF(C1410="","",_xll.ciqfunctions.udf.CIQ($B$6, IF($B$5="CDS","IQ_CDS_MID","IQ_CLOSEPRICE"), $C1410))</f>
        <v/>
      </c>
    </row>
    <row r="1411" spans="4:4" x14ac:dyDescent="0.35">
      <c r="D1411" s="8" t="str">
        <f>IF(C1411="","",_xll.ciqfunctions.udf.CIQ($B$6, IF($B$5="CDS","IQ_CDS_MID","IQ_CLOSEPRICE"), $C1411))</f>
        <v/>
      </c>
    </row>
    <row r="1412" spans="4:4" x14ac:dyDescent="0.35">
      <c r="D1412" s="8" t="str">
        <f>IF(C1412="","",_xll.ciqfunctions.udf.CIQ($B$6, IF($B$5="CDS","IQ_CDS_MID","IQ_CLOSEPRICE"), $C1412))</f>
        <v/>
      </c>
    </row>
    <row r="1413" spans="4:4" x14ac:dyDescent="0.35">
      <c r="D1413" s="8" t="str">
        <f>IF(C1413="","",_xll.ciqfunctions.udf.CIQ($B$6, IF($B$5="CDS","IQ_CDS_MID","IQ_CLOSEPRICE"), $C1413))</f>
        <v/>
      </c>
    </row>
    <row r="1414" spans="4:4" x14ac:dyDescent="0.35">
      <c r="D1414" s="8" t="str">
        <f>IF(C1414="","",_xll.ciqfunctions.udf.CIQ($B$6, IF($B$5="CDS","IQ_CDS_MID","IQ_CLOSEPRICE"), $C1414))</f>
        <v/>
      </c>
    </row>
    <row r="1415" spans="4:4" x14ac:dyDescent="0.35">
      <c r="D1415" s="8" t="str">
        <f>IF(C1415="","",_xll.ciqfunctions.udf.CIQ($B$6, IF($B$5="CDS","IQ_CDS_MID","IQ_CLOSEPRICE"), $C1415))</f>
        <v/>
      </c>
    </row>
    <row r="1416" spans="4:4" x14ac:dyDescent="0.35">
      <c r="D1416" s="8" t="str">
        <f>IF(C1416="","",_xll.ciqfunctions.udf.CIQ($B$6, IF($B$5="CDS","IQ_CDS_MID","IQ_CLOSEPRICE"), $C1416))</f>
        <v/>
      </c>
    </row>
    <row r="1417" spans="4:4" x14ac:dyDescent="0.35">
      <c r="D1417" s="8" t="str">
        <f>IF(C1417="","",_xll.ciqfunctions.udf.CIQ($B$6, IF($B$5="CDS","IQ_CDS_MID","IQ_CLOSEPRICE"), $C1417))</f>
        <v/>
      </c>
    </row>
    <row r="1418" spans="4:4" x14ac:dyDescent="0.35">
      <c r="D1418" s="8" t="str">
        <f>IF(C1418="","",_xll.ciqfunctions.udf.CIQ($B$6, IF($B$5="CDS","IQ_CDS_MID","IQ_CLOSEPRICE"), $C1418))</f>
        <v/>
      </c>
    </row>
    <row r="1419" spans="4:4" x14ac:dyDescent="0.35">
      <c r="D1419" s="8" t="str">
        <f>IF(C1419="","",_xll.ciqfunctions.udf.CIQ($B$6, IF($B$5="CDS","IQ_CDS_MID","IQ_CLOSEPRICE"), $C1419))</f>
        <v/>
      </c>
    </row>
    <row r="1420" spans="4:4" x14ac:dyDescent="0.35">
      <c r="D1420" s="8" t="str">
        <f>IF(C1420="","",_xll.ciqfunctions.udf.CIQ($B$6, IF($B$5="CDS","IQ_CDS_MID","IQ_CLOSEPRICE"), $C1420))</f>
        <v/>
      </c>
    </row>
    <row r="1421" spans="4:4" x14ac:dyDescent="0.35">
      <c r="D1421" s="8" t="str">
        <f>IF(C1421="","",_xll.ciqfunctions.udf.CIQ($B$6, IF($B$5="CDS","IQ_CDS_MID","IQ_CLOSEPRICE"), $C1421))</f>
        <v/>
      </c>
    </row>
    <row r="1422" spans="4:4" x14ac:dyDescent="0.35">
      <c r="D1422" s="8" t="str">
        <f>IF(C1422="","",_xll.ciqfunctions.udf.CIQ($B$6, IF($B$5="CDS","IQ_CDS_MID","IQ_CLOSEPRICE"), $C1422))</f>
        <v/>
      </c>
    </row>
    <row r="1423" spans="4:4" x14ac:dyDescent="0.35">
      <c r="D1423" s="8" t="str">
        <f>IF(C1423="","",_xll.ciqfunctions.udf.CIQ($B$6, IF($B$5="CDS","IQ_CDS_MID","IQ_CLOSEPRICE"), $C1423))</f>
        <v/>
      </c>
    </row>
    <row r="1424" spans="4:4" x14ac:dyDescent="0.35">
      <c r="D1424" s="8" t="str">
        <f>IF(C1424="","",_xll.ciqfunctions.udf.CIQ($B$6, IF($B$5="CDS","IQ_CDS_MID","IQ_CLOSEPRICE"), $C1424))</f>
        <v/>
      </c>
    </row>
    <row r="1425" spans="4:4" x14ac:dyDescent="0.35">
      <c r="D1425" s="8" t="str">
        <f>IF(C1425="","",_xll.ciqfunctions.udf.CIQ($B$6, IF($B$5="CDS","IQ_CDS_MID","IQ_CLOSEPRICE"), $C1425))</f>
        <v/>
      </c>
    </row>
    <row r="1426" spans="4:4" x14ac:dyDescent="0.35">
      <c r="D1426" s="8" t="str">
        <f>IF(C1426="","",_xll.ciqfunctions.udf.CIQ($B$6, IF($B$5="CDS","IQ_CDS_MID","IQ_CLOSEPRICE"), $C1426))</f>
        <v/>
      </c>
    </row>
    <row r="1427" spans="4:4" x14ac:dyDescent="0.35">
      <c r="D1427" s="8" t="str">
        <f>IF(C1427="","",_xll.ciqfunctions.udf.CIQ($B$6, IF($B$5="CDS","IQ_CDS_MID","IQ_CLOSEPRICE"), $C1427))</f>
        <v/>
      </c>
    </row>
    <row r="1428" spans="4:4" x14ac:dyDescent="0.35">
      <c r="D1428" s="8" t="str">
        <f>IF(C1428="","",_xll.ciqfunctions.udf.CIQ($B$6, IF($B$5="CDS","IQ_CDS_MID","IQ_CLOSEPRICE"), $C1428))</f>
        <v/>
      </c>
    </row>
    <row r="1429" spans="4:4" x14ac:dyDescent="0.35">
      <c r="D1429" s="8" t="str">
        <f>IF(C1429="","",_xll.ciqfunctions.udf.CIQ($B$6, IF($B$5="CDS","IQ_CDS_MID","IQ_CLOSEPRICE"), $C1429))</f>
        <v/>
      </c>
    </row>
    <row r="1430" spans="4:4" x14ac:dyDescent="0.35">
      <c r="D1430" s="8" t="str">
        <f>IF(C1430="","",_xll.ciqfunctions.udf.CIQ($B$6, IF($B$5="CDS","IQ_CDS_MID","IQ_CLOSEPRICE"), $C1430))</f>
        <v/>
      </c>
    </row>
    <row r="1431" spans="4:4" x14ac:dyDescent="0.35">
      <c r="D1431" s="8" t="str">
        <f>IF(C1431="","",_xll.ciqfunctions.udf.CIQ($B$6, IF($B$5="CDS","IQ_CDS_MID","IQ_CLOSEPRICE"), $C1431))</f>
        <v/>
      </c>
    </row>
    <row r="1432" spans="4:4" x14ac:dyDescent="0.35">
      <c r="D1432" s="8" t="str">
        <f>IF(C1432="","",_xll.ciqfunctions.udf.CIQ($B$6, IF($B$5="CDS","IQ_CDS_MID","IQ_CLOSEPRICE"), $C1432))</f>
        <v/>
      </c>
    </row>
    <row r="1433" spans="4:4" x14ac:dyDescent="0.35">
      <c r="D1433" s="8" t="str">
        <f>IF(C1433="","",_xll.ciqfunctions.udf.CIQ($B$6, IF($B$5="CDS","IQ_CDS_MID","IQ_CLOSEPRICE"), $C1433))</f>
        <v/>
      </c>
    </row>
    <row r="1434" spans="4:4" x14ac:dyDescent="0.35">
      <c r="D1434" s="8" t="str">
        <f>IF(C1434="","",_xll.ciqfunctions.udf.CIQ($B$6, IF($B$5="CDS","IQ_CDS_MID","IQ_CLOSEPRICE"), $C1434))</f>
        <v/>
      </c>
    </row>
    <row r="1435" spans="4:4" x14ac:dyDescent="0.35">
      <c r="D1435" s="8" t="str">
        <f>IF(C1435="","",_xll.ciqfunctions.udf.CIQ($B$6, IF($B$5="CDS","IQ_CDS_MID","IQ_CLOSEPRICE"), $C1435))</f>
        <v/>
      </c>
    </row>
    <row r="1436" spans="4:4" x14ac:dyDescent="0.35">
      <c r="D1436" s="8" t="str">
        <f>IF(C1436="","",_xll.ciqfunctions.udf.CIQ($B$6, IF($B$5="CDS","IQ_CDS_MID","IQ_CLOSEPRICE"), $C1436))</f>
        <v/>
      </c>
    </row>
    <row r="1437" spans="4:4" x14ac:dyDescent="0.35">
      <c r="D1437" s="8" t="str">
        <f>IF(C1437="","",_xll.ciqfunctions.udf.CIQ($B$6, IF($B$5="CDS","IQ_CDS_MID","IQ_CLOSEPRICE"), $C1437))</f>
        <v/>
      </c>
    </row>
    <row r="1438" spans="4:4" x14ac:dyDescent="0.35">
      <c r="D1438" s="8" t="str">
        <f>IF(C1438="","",_xll.ciqfunctions.udf.CIQ($B$6, IF($B$5="CDS","IQ_CDS_MID","IQ_CLOSEPRICE"), $C1438))</f>
        <v/>
      </c>
    </row>
    <row r="1439" spans="4:4" x14ac:dyDescent="0.35">
      <c r="D1439" s="8" t="str">
        <f>IF(C1439="","",_xll.ciqfunctions.udf.CIQ($B$6, IF($B$5="CDS","IQ_CDS_MID","IQ_CLOSEPRICE"), $C1439))</f>
        <v/>
      </c>
    </row>
    <row r="1440" spans="4:4" x14ac:dyDescent="0.35">
      <c r="D1440" s="8" t="str">
        <f>IF(C1440="","",_xll.ciqfunctions.udf.CIQ($B$6, IF($B$5="CDS","IQ_CDS_MID","IQ_CLOSEPRICE"), $C1440))</f>
        <v/>
      </c>
    </row>
    <row r="1441" spans="4:4" x14ac:dyDescent="0.35">
      <c r="D1441" s="8" t="str">
        <f>IF(C1441="","",_xll.ciqfunctions.udf.CIQ($B$6, IF($B$5="CDS","IQ_CDS_MID","IQ_CLOSEPRICE"), $C1441))</f>
        <v/>
      </c>
    </row>
    <row r="1442" spans="4:4" x14ac:dyDescent="0.35">
      <c r="D1442" s="8" t="str">
        <f>IF(C1442="","",_xll.ciqfunctions.udf.CIQ($B$6, IF($B$5="CDS","IQ_CDS_MID","IQ_CLOSEPRICE"), $C1442))</f>
        <v/>
      </c>
    </row>
    <row r="1443" spans="4:4" x14ac:dyDescent="0.35">
      <c r="D1443" s="8" t="str">
        <f>IF(C1443="","",_xll.ciqfunctions.udf.CIQ($B$6, IF($B$5="CDS","IQ_CDS_MID","IQ_CLOSEPRICE"), $C1443))</f>
        <v/>
      </c>
    </row>
    <row r="1444" spans="4:4" x14ac:dyDescent="0.35">
      <c r="D1444" s="8" t="str">
        <f>IF(C1444="","",_xll.ciqfunctions.udf.CIQ($B$6, IF($B$5="CDS","IQ_CDS_MID","IQ_CLOSEPRICE"), $C1444))</f>
        <v/>
      </c>
    </row>
    <row r="1445" spans="4:4" x14ac:dyDescent="0.35">
      <c r="D1445" s="8" t="str">
        <f>IF(C1445="","",_xll.ciqfunctions.udf.CIQ($B$6, IF($B$5="CDS","IQ_CDS_MID","IQ_CLOSEPRICE"), $C1445))</f>
        <v/>
      </c>
    </row>
    <row r="1446" spans="4:4" x14ac:dyDescent="0.35">
      <c r="D1446" s="8" t="str">
        <f>IF(C1446="","",_xll.ciqfunctions.udf.CIQ($B$6, IF($B$5="CDS","IQ_CDS_MID","IQ_CLOSEPRICE"), $C1446))</f>
        <v/>
      </c>
    </row>
    <row r="1447" spans="4:4" x14ac:dyDescent="0.35">
      <c r="D1447" s="8" t="str">
        <f>IF(C1447="","",_xll.ciqfunctions.udf.CIQ($B$6, IF($B$5="CDS","IQ_CDS_MID","IQ_CLOSEPRICE"), $C1447))</f>
        <v/>
      </c>
    </row>
    <row r="1448" spans="4:4" x14ac:dyDescent="0.35">
      <c r="D1448" s="8" t="str">
        <f>IF(C1448="","",_xll.ciqfunctions.udf.CIQ($B$6, IF($B$5="CDS","IQ_CDS_MID","IQ_CLOSEPRICE"), $C1448))</f>
        <v/>
      </c>
    </row>
    <row r="1449" spans="4:4" x14ac:dyDescent="0.35">
      <c r="D1449" s="8" t="str">
        <f>IF(C1449="","",_xll.ciqfunctions.udf.CIQ($B$6, IF($B$5="CDS","IQ_CDS_MID","IQ_CLOSEPRICE"), $C1449))</f>
        <v/>
      </c>
    </row>
    <row r="1450" spans="4:4" x14ac:dyDescent="0.35">
      <c r="D1450" s="8" t="str">
        <f>IF(C1450="","",_xll.ciqfunctions.udf.CIQ($B$6, IF($B$5="CDS","IQ_CDS_MID","IQ_CLOSEPRICE"), $C1450))</f>
        <v/>
      </c>
    </row>
    <row r="1451" spans="4:4" x14ac:dyDescent="0.35">
      <c r="D1451" s="8" t="str">
        <f>IF(C1451="","",_xll.ciqfunctions.udf.CIQ($B$6, IF($B$5="CDS","IQ_CDS_MID","IQ_CLOSEPRICE"), $C1451))</f>
        <v/>
      </c>
    </row>
    <row r="1452" spans="4:4" x14ac:dyDescent="0.35">
      <c r="D1452" s="8" t="str">
        <f>IF(C1452="","",_xll.ciqfunctions.udf.CIQ($B$6, IF($B$5="CDS","IQ_CDS_MID","IQ_CLOSEPRICE"), $C1452))</f>
        <v/>
      </c>
    </row>
    <row r="1453" spans="4:4" x14ac:dyDescent="0.35">
      <c r="D1453" s="8" t="str">
        <f>IF(C1453="","",_xll.ciqfunctions.udf.CIQ($B$6, IF($B$5="CDS","IQ_CDS_MID","IQ_CLOSEPRICE"), $C1453))</f>
        <v/>
      </c>
    </row>
    <row r="1454" spans="4:4" x14ac:dyDescent="0.35">
      <c r="D1454" s="8" t="str">
        <f>IF(C1454="","",_xll.ciqfunctions.udf.CIQ($B$6, IF($B$5="CDS","IQ_CDS_MID","IQ_CLOSEPRICE"), $C1454))</f>
        <v/>
      </c>
    </row>
    <row r="1455" spans="4:4" x14ac:dyDescent="0.35">
      <c r="D1455" s="8" t="str">
        <f>IF(C1455="","",_xll.ciqfunctions.udf.CIQ($B$6, IF($B$5="CDS","IQ_CDS_MID","IQ_CLOSEPRICE"), $C1455))</f>
        <v/>
      </c>
    </row>
    <row r="1456" spans="4:4" x14ac:dyDescent="0.35">
      <c r="D1456" s="8" t="str">
        <f>IF(C1456="","",_xll.ciqfunctions.udf.CIQ($B$6, IF($B$5="CDS","IQ_CDS_MID","IQ_CLOSEPRICE"), $C1456))</f>
        <v/>
      </c>
    </row>
    <row r="1457" spans="4:4" x14ac:dyDescent="0.35">
      <c r="D1457" s="8" t="str">
        <f>IF(C1457="","",_xll.ciqfunctions.udf.CIQ($B$6, IF($B$5="CDS","IQ_CDS_MID","IQ_CLOSEPRICE"), $C1457))</f>
        <v/>
      </c>
    </row>
    <row r="1458" spans="4:4" x14ac:dyDescent="0.35">
      <c r="D1458" s="8" t="str">
        <f>IF(C1458="","",_xll.ciqfunctions.udf.CIQ($B$6, IF($B$5="CDS","IQ_CDS_MID","IQ_CLOSEPRICE"), $C1458))</f>
        <v/>
      </c>
    </row>
    <row r="1459" spans="4:4" x14ac:dyDescent="0.35">
      <c r="D1459" s="8" t="str">
        <f>IF(C1459="","",_xll.ciqfunctions.udf.CIQ($B$6, IF($B$5="CDS","IQ_CDS_MID","IQ_CLOSEPRICE"), $C1459))</f>
        <v/>
      </c>
    </row>
    <row r="1460" spans="4:4" x14ac:dyDescent="0.35">
      <c r="D1460" s="8" t="str">
        <f>IF(C1460="","",_xll.ciqfunctions.udf.CIQ($B$6, IF($B$5="CDS","IQ_CDS_MID","IQ_CLOSEPRICE"), $C1460))</f>
        <v/>
      </c>
    </row>
    <row r="1461" spans="4:4" x14ac:dyDescent="0.35">
      <c r="D1461" s="8" t="str">
        <f>IF(C1461="","",_xll.ciqfunctions.udf.CIQ($B$6, IF($B$5="CDS","IQ_CDS_MID","IQ_CLOSEPRICE"), $C1461))</f>
        <v/>
      </c>
    </row>
    <row r="1462" spans="4:4" x14ac:dyDescent="0.35">
      <c r="D1462" s="8" t="str">
        <f>IF(C1462="","",_xll.ciqfunctions.udf.CIQ($B$6, IF($B$5="CDS","IQ_CDS_MID","IQ_CLOSEPRICE"), $C1462))</f>
        <v/>
      </c>
    </row>
    <row r="1463" spans="4:4" x14ac:dyDescent="0.35">
      <c r="D1463" s="8" t="str">
        <f>IF(C1463="","",_xll.ciqfunctions.udf.CIQ($B$6, IF($B$5="CDS","IQ_CDS_MID","IQ_CLOSEPRICE"), $C1463))</f>
        <v/>
      </c>
    </row>
    <row r="1464" spans="4:4" x14ac:dyDescent="0.35">
      <c r="D1464" s="8" t="str">
        <f>IF(C1464="","",_xll.ciqfunctions.udf.CIQ($B$6, IF($B$5="CDS","IQ_CDS_MID","IQ_CLOSEPRICE"), $C1464))</f>
        <v/>
      </c>
    </row>
    <row r="1465" spans="4:4" x14ac:dyDescent="0.35">
      <c r="D1465" s="8" t="str">
        <f>IF(C1465="","",_xll.ciqfunctions.udf.CIQ($B$6, IF($B$5="CDS","IQ_CDS_MID","IQ_CLOSEPRICE"), $C1465))</f>
        <v/>
      </c>
    </row>
    <row r="1466" spans="4:4" x14ac:dyDescent="0.35">
      <c r="D1466" s="8" t="str">
        <f>IF(C1466="","",_xll.ciqfunctions.udf.CIQ($B$6, IF($B$5="CDS","IQ_CDS_MID","IQ_CLOSEPRICE"), $C1466))</f>
        <v/>
      </c>
    </row>
    <row r="1467" spans="4:4" x14ac:dyDescent="0.35">
      <c r="D1467" s="8" t="str">
        <f>IF(C1467="","",_xll.ciqfunctions.udf.CIQ($B$6, IF($B$5="CDS","IQ_CDS_MID","IQ_CLOSEPRICE"), $C1467))</f>
        <v/>
      </c>
    </row>
    <row r="1468" spans="4:4" x14ac:dyDescent="0.35">
      <c r="D1468" s="8" t="str">
        <f>IF(C1468="","",_xll.ciqfunctions.udf.CIQ($B$6, IF($B$5="CDS","IQ_CDS_MID","IQ_CLOSEPRICE"), $C1468))</f>
        <v/>
      </c>
    </row>
    <row r="1469" spans="4:4" x14ac:dyDescent="0.35">
      <c r="D1469" s="8" t="str">
        <f>IF(C1469="","",_xll.ciqfunctions.udf.CIQ($B$6, IF($B$5="CDS","IQ_CDS_MID","IQ_CLOSEPRICE"), $C1469))</f>
        <v/>
      </c>
    </row>
    <row r="1470" spans="4:4" x14ac:dyDescent="0.35">
      <c r="D1470" s="8" t="str">
        <f>IF(C1470="","",_xll.ciqfunctions.udf.CIQ($B$6, IF($B$5="CDS","IQ_CDS_MID","IQ_CLOSEPRICE"), $C1470))</f>
        <v/>
      </c>
    </row>
    <row r="1471" spans="4:4" x14ac:dyDescent="0.35">
      <c r="D1471" s="8" t="str">
        <f>IF(C1471="","",_xll.ciqfunctions.udf.CIQ($B$6, IF($B$5="CDS","IQ_CDS_MID","IQ_CLOSEPRICE"), $C1471))</f>
        <v/>
      </c>
    </row>
    <row r="1472" spans="4:4" x14ac:dyDescent="0.35">
      <c r="D1472" s="8" t="str">
        <f>IF(C1472="","",_xll.ciqfunctions.udf.CIQ($B$6, IF($B$5="CDS","IQ_CDS_MID","IQ_CLOSEPRICE"), $C1472))</f>
        <v/>
      </c>
    </row>
    <row r="1473" spans="4:4" x14ac:dyDescent="0.35">
      <c r="D1473" s="8" t="str">
        <f>IF(C1473="","",_xll.ciqfunctions.udf.CIQ($B$6, IF($B$5="CDS","IQ_CDS_MID","IQ_CLOSEPRICE"), $C1473))</f>
        <v/>
      </c>
    </row>
    <row r="1474" spans="4:4" x14ac:dyDescent="0.35">
      <c r="D1474" s="8" t="str">
        <f>IF(C1474="","",_xll.ciqfunctions.udf.CIQ($B$6, IF($B$5="CDS","IQ_CDS_MID","IQ_CLOSEPRICE"), $C1474))</f>
        <v/>
      </c>
    </row>
    <row r="1475" spans="4:4" x14ac:dyDescent="0.35">
      <c r="D1475" s="8" t="str">
        <f>IF(C1475="","",_xll.ciqfunctions.udf.CIQ($B$6, IF($B$5="CDS","IQ_CDS_MID","IQ_CLOSEPRICE"), $C1475))</f>
        <v/>
      </c>
    </row>
    <row r="1476" spans="4:4" x14ac:dyDescent="0.35">
      <c r="D1476" s="8" t="str">
        <f>IF(C1476="","",_xll.ciqfunctions.udf.CIQ($B$6, IF($B$5="CDS","IQ_CDS_MID","IQ_CLOSEPRICE"), $C1476))</f>
        <v/>
      </c>
    </row>
    <row r="1477" spans="4:4" x14ac:dyDescent="0.35">
      <c r="D1477" s="8" t="str">
        <f>IF(C1477="","",_xll.ciqfunctions.udf.CIQ($B$6, IF($B$5="CDS","IQ_CDS_MID","IQ_CLOSEPRICE"), $C1477))</f>
        <v/>
      </c>
    </row>
    <row r="1478" spans="4:4" x14ac:dyDescent="0.35">
      <c r="D1478" s="8" t="str">
        <f>IF(C1478="","",_xll.ciqfunctions.udf.CIQ($B$6, IF($B$5="CDS","IQ_CDS_MID","IQ_CLOSEPRICE"), $C1478))</f>
        <v/>
      </c>
    </row>
    <row r="1479" spans="4:4" x14ac:dyDescent="0.35">
      <c r="D1479" s="8" t="str">
        <f>IF(C1479="","",_xll.ciqfunctions.udf.CIQ($B$6, IF($B$5="CDS","IQ_CDS_MID","IQ_CLOSEPRICE"), $C1479))</f>
        <v/>
      </c>
    </row>
    <row r="1480" spans="4:4" x14ac:dyDescent="0.35">
      <c r="D1480" s="8" t="str">
        <f>IF(C1480="","",_xll.ciqfunctions.udf.CIQ($B$6, IF($B$5="CDS","IQ_CDS_MID","IQ_CLOSEPRICE"), $C1480))</f>
        <v/>
      </c>
    </row>
    <row r="1481" spans="4:4" x14ac:dyDescent="0.35">
      <c r="D1481" s="8" t="str">
        <f>IF(C1481="","",_xll.ciqfunctions.udf.CIQ($B$6, IF($B$5="CDS","IQ_CDS_MID","IQ_CLOSEPRICE"), $C1481))</f>
        <v/>
      </c>
    </row>
    <row r="1482" spans="4:4" x14ac:dyDescent="0.35">
      <c r="D1482" s="8" t="str">
        <f>IF(C1482="","",_xll.ciqfunctions.udf.CIQ($B$6, IF($B$5="CDS","IQ_CDS_MID","IQ_CLOSEPRICE"), $C1482))</f>
        <v/>
      </c>
    </row>
    <row r="1483" spans="4:4" x14ac:dyDescent="0.35">
      <c r="D1483" s="8" t="str">
        <f>IF(C1483="","",_xll.ciqfunctions.udf.CIQ($B$6, IF($B$5="CDS","IQ_CDS_MID","IQ_CLOSEPRICE"), $C1483))</f>
        <v/>
      </c>
    </row>
    <row r="1484" spans="4:4" x14ac:dyDescent="0.35">
      <c r="D1484" s="8" t="str">
        <f>IF(C1484="","",_xll.ciqfunctions.udf.CIQ($B$6, IF($B$5="CDS","IQ_CDS_MID","IQ_CLOSEPRICE"), $C1484))</f>
        <v/>
      </c>
    </row>
    <row r="1485" spans="4:4" x14ac:dyDescent="0.35">
      <c r="D1485" s="8" t="str">
        <f>IF(C1485="","",_xll.ciqfunctions.udf.CIQ($B$6, IF($B$5="CDS","IQ_CDS_MID","IQ_CLOSEPRICE"), $C1485))</f>
        <v/>
      </c>
    </row>
    <row r="1486" spans="4:4" x14ac:dyDescent="0.35">
      <c r="D1486" s="8" t="str">
        <f>IF(C1486="","",_xll.ciqfunctions.udf.CIQ($B$6, IF($B$5="CDS","IQ_CDS_MID","IQ_CLOSEPRICE"), $C1486))</f>
        <v/>
      </c>
    </row>
    <row r="1487" spans="4:4" x14ac:dyDescent="0.35">
      <c r="D1487" s="8" t="str">
        <f>IF(C1487="","",_xll.ciqfunctions.udf.CIQ($B$6, IF($B$5="CDS","IQ_CDS_MID","IQ_CLOSEPRICE"), $C1487))</f>
        <v/>
      </c>
    </row>
    <row r="1488" spans="4:4" x14ac:dyDescent="0.35">
      <c r="D1488" s="8" t="str">
        <f>IF(C1488="","",_xll.ciqfunctions.udf.CIQ($B$6, IF($B$5="CDS","IQ_CDS_MID","IQ_CLOSEPRICE"), $C1488))</f>
        <v/>
      </c>
    </row>
    <row r="1489" spans="4:4" x14ac:dyDescent="0.35">
      <c r="D1489" s="8" t="str">
        <f>IF(C1489="","",_xll.ciqfunctions.udf.CIQ($B$6, IF($B$5="CDS","IQ_CDS_MID","IQ_CLOSEPRICE"), $C1489))</f>
        <v/>
      </c>
    </row>
    <row r="1490" spans="4:4" x14ac:dyDescent="0.35">
      <c r="D1490" s="8" t="str">
        <f>IF(C1490="","",_xll.ciqfunctions.udf.CIQ($B$6, IF($B$5="CDS","IQ_CDS_MID","IQ_CLOSEPRICE"), $C1490))</f>
        <v/>
      </c>
    </row>
    <row r="1491" spans="4:4" x14ac:dyDescent="0.35">
      <c r="D1491" s="8" t="str">
        <f>IF(C1491="","",_xll.ciqfunctions.udf.CIQ($B$6, IF($B$5="CDS","IQ_CDS_MID","IQ_CLOSEPRICE"), $C1491))</f>
        <v/>
      </c>
    </row>
    <row r="1492" spans="4:4" x14ac:dyDescent="0.35">
      <c r="D1492" s="8" t="str">
        <f>IF(C1492="","",_xll.ciqfunctions.udf.CIQ($B$6, IF($B$5="CDS","IQ_CDS_MID","IQ_CLOSEPRICE"), $C1492))</f>
        <v/>
      </c>
    </row>
    <row r="1493" spans="4:4" x14ac:dyDescent="0.35">
      <c r="D1493" s="8" t="str">
        <f>IF(C1493="","",_xll.ciqfunctions.udf.CIQ($B$6, IF($B$5="CDS","IQ_CDS_MID","IQ_CLOSEPRICE"), $C1493))</f>
        <v/>
      </c>
    </row>
    <row r="1494" spans="4:4" x14ac:dyDescent="0.35">
      <c r="D1494" s="8" t="str">
        <f>IF(C1494="","",_xll.ciqfunctions.udf.CIQ($B$6, IF($B$5="CDS","IQ_CDS_MID","IQ_CLOSEPRICE"), $C1494))</f>
        <v/>
      </c>
    </row>
    <row r="1495" spans="4:4" x14ac:dyDescent="0.35">
      <c r="D1495" s="8" t="str">
        <f>IF(C1495="","",_xll.ciqfunctions.udf.CIQ($B$6, IF($B$5="CDS","IQ_CDS_MID","IQ_CLOSEPRICE"), $C1495))</f>
        <v/>
      </c>
    </row>
    <row r="1496" spans="4:4" x14ac:dyDescent="0.35">
      <c r="D1496" s="8" t="str">
        <f>IF(C1496="","",_xll.ciqfunctions.udf.CIQ($B$6, IF($B$5="CDS","IQ_CDS_MID","IQ_CLOSEPRICE"), $C1496))</f>
        <v/>
      </c>
    </row>
    <row r="1497" spans="4:4" x14ac:dyDescent="0.35">
      <c r="D1497" s="8" t="str">
        <f>IF(C1497="","",_xll.ciqfunctions.udf.CIQ($B$6, IF($B$5="CDS","IQ_CDS_MID","IQ_CLOSEPRICE"), $C1497))</f>
        <v/>
      </c>
    </row>
    <row r="1498" spans="4:4" x14ac:dyDescent="0.35">
      <c r="D1498" s="8" t="str">
        <f>IF(C1498="","",_xll.ciqfunctions.udf.CIQ($B$6, IF($B$5="CDS","IQ_CDS_MID","IQ_CLOSEPRICE"), $C1498))</f>
        <v/>
      </c>
    </row>
    <row r="1499" spans="4:4" x14ac:dyDescent="0.35">
      <c r="D1499" s="8" t="str">
        <f>IF(C1499="","",_xll.ciqfunctions.udf.CIQ($B$6, IF($B$5="CDS","IQ_CDS_MID","IQ_CLOSEPRICE"), $C1499))</f>
        <v/>
      </c>
    </row>
    <row r="1500" spans="4:4" x14ac:dyDescent="0.35">
      <c r="D1500" s="8" t="str">
        <f>IF(C1500="","",_xll.ciqfunctions.udf.CIQ($B$6, IF($B$5="CDS","IQ_CDS_MID","IQ_CLOSEPRICE"), $C1500))</f>
        <v/>
      </c>
    </row>
    <row r="1501" spans="4:4" x14ac:dyDescent="0.35">
      <c r="D1501" s="8" t="str">
        <f>IF(C1501="","",_xll.ciqfunctions.udf.CIQ($B$6, IF($B$5="CDS","IQ_CDS_MID","IQ_CLOSEPRICE"), $C1501))</f>
        <v/>
      </c>
    </row>
    <row r="1502" spans="4:4" x14ac:dyDescent="0.35">
      <c r="D1502" s="8" t="str">
        <f>IF(C1502="","",_xll.ciqfunctions.udf.CIQ($B$6, IF($B$5="CDS","IQ_CDS_MID","IQ_CLOSEPRICE"), $C1502))</f>
        <v/>
      </c>
    </row>
    <row r="1503" spans="4:4" x14ac:dyDescent="0.35">
      <c r="D1503" s="8" t="str">
        <f>IF(C1503="","",_xll.ciqfunctions.udf.CIQ($B$6, IF($B$5="CDS","IQ_CDS_MID","IQ_CLOSEPRICE"), $C1503))</f>
        <v/>
      </c>
    </row>
    <row r="1504" spans="4:4" x14ac:dyDescent="0.35">
      <c r="D1504" s="8" t="str">
        <f>IF(C1504="","",_xll.ciqfunctions.udf.CIQ($B$6, IF($B$5="CDS","IQ_CDS_MID","IQ_CLOSEPRICE"), $C1504))</f>
        <v/>
      </c>
    </row>
    <row r="1505" spans="4:4" x14ac:dyDescent="0.35">
      <c r="D1505" s="8" t="str">
        <f>IF(C1505="","",_xll.ciqfunctions.udf.CIQ($B$6, IF($B$5="CDS","IQ_CDS_MID","IQ_CLOSEPRICE"), $C1505))</f>
        <v/>
      </c>
    </row>
    <row r="1506" spans="4:4" x14ac:dyDescent="0.35">
      <c r="D1506" s="8" t="str">
        <f>IF(C1506="","",_xll.ciqfunctions.udf.CIQ($B$6, IF($B$5="CDS","IQ_CDS_MID","IQ_CLOSEPRICE"), $C1506))</f>
        <v/>
      </c>
    </row>
    <row r="1507" spans="4:4" x14ac:dyDescent="0.35">
      <c r="D1507" s="8" t="str">
        <f>IF(C1507="","",_xll.ciqfunctions.udf.CIQ($B$6, IF($B$5="CDS","IQ_CDS_MID","IQ_CLOSEPRICE"), $C1507))</f>
        <v/>
      </c>
    </row>
    <row r="1508" spans="4:4" x14ac:dyDescent="0.35">
      <c r="D1508" s="8" t="str">
        <f>IF(C1508="","",_xll.ciqfunctions.udf.CIQ($B$6, IF($B$5="CDS","IQ_CDS_MID","IQ_CLOSEPRICE"), $C1508))</f>
        <v/>
      </c>
    </row>
    <row r="1509" spans="4:4" x14ac:dyDescent="0.35">
      <c r="D1509" s="8" t="str">
        <f>IF(C1509="","",_xll.ciqfunctions.udf.CIQ($B$6, IF($B$5="CDS","IQ_CDS_MID","IQ_CLOSEPRICE"), $C1509))</f>
        <v/>
      </c>
    </row>
    <row r="1510" spans="4:4" x14ac:dyDescent="0.35">
      <c r="D1510" s="8" t="str">
        <f>IF(C1510="","",_xll.ciqfunctions.udf.CIQ($B$6, IF($B$5="CDS","IQ_CDS_MID","IQ_CLOSEPRICE"), $C1510))</f>
        <v/>
      </c>
    </row>
    <row r="1511" spans="4:4" x14ac:dyDescent="0.35">
      <c r="D1511" s="8" t="str">
        <f>IF(C1511="","",_xll.ciqfunctions.udf.CIQ($B$6, IF($B$5="CDS","IQ_CDS_MID","IQ_CLOSEPRICE"), $C1511))</f>
        <v/>
      </c>
    </row>
    <row r="1512" spans="4:4" x14ac:dyDescent="0.35">
      <c r="D1512" s="8" t="str">
        <f>IF(C1512="","",_xll.ciqfunctions.udf.CIQ($B$6, IF($B$5="CDS","IQ_CDS_MID","IQ_CLOSEPRICE"), $C1512))</f>
        <v/>
      </c>
    </row>
    <row r="1513" spans="4:4" x14ac:dyDescent="0.35">
      <c r="D1513" s="8" t="str">
        <f>IF(C1513="","",_xll.ciqfunctions.udf.CIQ($B$6, IF($B$5="CDS","IQ_CDS_MID","IQ_CLOSEPRICE"), $C1513))</f>
        <v/>
      </c>
    </row>
    <row r="1514" spans="4:4" x14ac:dyDescent="0.35">
      <c r="D1514" s="8" t="str">
        <f>IF(C1514="","",_xll.ciqfunctions.udf.CIQ($B$6, IF($B$5="CDS","IQ_CDS_MID","IQ_CLOSEPRICE"), $C1514))</f>
        <v/>
      </c>
    </row>
    <row r="1515" spans="4:4" x14ac:dyDescent="0.35">
      <c r="D1515" s="8" t="str">
        <f>IF(C1515="","",_xll.ciqfunctions.udf.CIQ($B$6, IF($B$5="CDS","IQ_CDS_MID","IQ_CLOSEPRICE"), $C1515))</f>
        <v/>
      </c>
    </row>
    <row r="1516" spans="4:4" x14ac:dyDescent="0.35">
      <c r="D1516" s="8" t="str">
        <f>IF(C1516="","",_xll.ciqfunctions.udf.CIQ($B$6, IF($B$5="CDS","IQ_CDS_MID","IQ_CLOSEPRICE"), $C1516))</f>
        <v/>
      </c>
    </row>
    <row r="1517" spans="4:4" x14ac:dyDescent="0.35">
      <c r="D1517" s="8" t="str">
        <f>IF(C1517="","",_xll.ciqfunctions.udf.CIQ($B$6, IF($B$5="CDS","IQ_CDS_MID","IQ_CLOSEPRICE"), $C1517))</f>
        <v/>
      </c>
    </row>
    <row r="1518" spans="4:4" x14ac:dyDescent="0.35">
      <c r="D1518" s="8" t="str">
        <f>IF(C1518="","",_xll.ciqfunctions.udf.CIQ($B$6, IF($B$5="CDS","IQ_CDS_MID","IQ_CLOSEPRICE"), $C1518))</f>
        <v/>
      </c>
    </row>
    <row r="1519" spans="4:4" x14ac:dyDescent="0.35">
      <c r="D1519" s="8" t="str">
        <f>IF(C1519="","",_xll.ciqfunctions.udf.CIQ($B$6, IF($B$5="CDS","IQ_CDS_MID","IQ_CLOSEPRICE"), $C1519))</f>
        <v/>
      </c>
    </row>
    <row r="1520" spans="4:4" x14ac:dyDescent="0.35">
      <c r="D1520" s="8" t="str">
        <f>IF(C1520="","",_xll.ciqfunctions.udf.CIQ($B$6, IF($B$5="CDS","IQ_CDS_MID","IQ_CLOSEPRICE"), $C1520))</f>
        <v/>
      </c>
    </row>
    <row r="1521" spans="4:4" x14ac:dyDescent="0.35">
      <c r="D1521" s="8" t="str">
        <f>IF(C1521="","",_xll.ciqfunctions.udf.CIQ($B$6, IF($B$5="CDS","IQ_CDS_MID","IQ_CLOSEPRICE"), $C1521))</f>
        <v/>
      </c>
    </row>
    <row r="1522" spans="4:4" x14ac:dyDescent="0.35">
      <c r="D1522" s="8" t="str">
        <f>IF(C1522="","",_xll.ciqfunctions.udf.CIQ($B$6, IF($B$5="CDS","IQ_CDS_MID","IQ_CLOSEPRICE"), $C1522))</f>
        <v/>
      </c>
    </row>
    <row r="1523" spans="4:4" x14ac:dyDescent="0.35">
      <c r="D1523" s="8" t="str">
        <f>IF(C1523="","",_xll.ciqfunctions.udf.CIQ($B$6, IF($B$5="CDS","IQ_CDS_MID","IQ_CLOSEPRICE"), $C1523))</f>
        <v/>
      </c>
    </row>
    <row r="1524" spans="4:4" x14ac:dyDescent="0.35">
      <c r="D1524" s="8" t="str">
        <f>IF(C1524="","",_xll.ciqfunctions.udf.CIQ($B$6, IF($B$5="CDS","IQ_CDS_MID","IQ_CLOSEPRICE"), $C1524))</f>
        <v/>
      </c>
    </row>
    <row r="1525" spans="4:4" x14ac:dyDescent="0.35">
      <c r="D1525" s="8" t="str">
        <f>IF(C1525="","",_xll.ciqfunctions.udf.CIQ($B$6, IF($B$5="CDS","IQ_CDS_MID","IQ_CLOSEPRICE"), $C1525))</f>
        <v/>
      </c>
    </row>
    <row r="1526" spans="4:4" x14ac:dyDescent="0.35">
      <c r="D1526" s="8" t="str">
        <f>IF(C1526="","",_xll.ciqfunctions.udf.CIQ($B$6, IF($B$5="CDS","IQ_CDS_MID","IQ_CLOSEPRICE"), $C1526))</f>
        <v/>
      </c>
    </row>
    <row r="1527" spans="4:4" x14ac:dyDescent="0.35">
      <c r="D1527" s="8" t="str">
        <f>IF(C1527="","",_xll.ciqfunctions.udf.CIQ($B$6, IF($B$5="CDS","IQ_CDS_MID","IQ_CLOSEPRICE"), $C1527))</f>
        <v/>
      </c>
    </row>
    <row r="1528" spans="4:4" x14ac:dyDescent="0.35">
      <c r="D1528" s="8" t="str">
        <f>IF(C1528="","",_xll.ciqfunctions.udf.CIQ($B$6, IF($B$5="CDS","IQ_CDS_MID","IQ_CLOSEPRICE"), $C1528))</f>
        <v/>
      </c>
    </row>
    <row r="1529" spans="4:4" x14ac:dyDescent="0.35">
      <c r="D1529" s="8" t="str">
        <f>IF(C1529="","",_xll.ciqfunctions.udf.CIQ($B$6, IF($B$5="CDS","IQ_CDS_MID","IQ_CLOSEPRICE"), $C1529))</f>
        <v/>
      </c>
    </row>
    <row r="1530" spans="4:4" x14ac:dyDescent="0.35">
      <c r="D1530" s="8" t="str">
        <f>IF(C1530="","",_xll.ciqfunctions.udf.CIQ($B$6, IF($B$5="CDS","IQ_CDS_MID","IQ_CLOSEPRICE"), $C1530))</f>
        <v/>
      </c>
    </row>
    <row r="1531" spans="4:4" x14ac:dyDescent="0.35">
      <c r="D1531" s="8" t="str">
        <f>IF(C1531="","",_xll.ciqfunctions.udf.CIQ($B$6, IF($B$5="CDS","IQ_CDS_MID","IQ_CLOSEPRICE"), $C1531))</f>
        <v/>
      </c>
    </row>
    <row r="1532" spans="4:4" x14ac:dyDescent="0.35">
      <c r="D1532" s="8" t="str">
        <f>IF(C1532="","",_xll.ciqfunctions.udf.CIQ($B$6, IF($B$5="CDS","IQ_CDS_MID","IQ_CLOSEPRICE"), $C1532))</f>
        <v/>
      </c>
    </row>
    <row r="1533" spans="4:4" x14ac:dyDescent="0.35">
      <c r="D1533" s="8" t="str">
        <f>IF(C1533="","",_xll.ciqfunctions.udf.CIQ($B$6, IF($B$5="CDS","IQ_CDS_MID","IQ_CLOSEPRICE"), $C1533))</f>
        <v/>
      </c>
    </row>
    <row r="1534" spans="4:4" x14ac:dyDescent="0.35">
      <c r="D1534" s="8" t="str">
        <f>IF(C1534="","",_xll.ciqfunctions.udf.CIQ($B$6, IF($B$5="CDS","IQ_CDS_MID","IQ_CLOSEPRICE"), $C1534))</f>
        <v/>
      </c>
    </row>
    <row r="1535" spans="4:4" x14ac:dyDescent="0.35">
      <c r="D1535" s="8" t="str">
        <f>IF(C1535="","",_xll.ciqfunctions.udf.CIQ($B$6, IF($B$5="CDS","IQ_CDS_MID","IQ_CLOSEPRICE"), $C1535))</f>
        <v/>
      </c>
    </row>
    <row r="1536" spans="4:4" x14ac:dyDescent="0.35">
      <c r="D1536" s="8" t="str">
        <f>IF(C1536="","",_xll.ciqfunctions.udf.CIQ($B$6, IF($B$5="CDS","IQ_CDS_MID","IQ_CLOSEPRICE"), $C1536))</f>
        <v/>
      </c>
    </row>
    <row r="1537" spans="4:4" x14ac:dyDescent="0.35">
      <c r="D1537" s="8" t="str">
        <f>IF(C1537="","",_xll.ciqfunctions.udf.CIQ($B$6, IF($B$5="CDS","IQ_CDS_MID","IQ_CLOSEPRICE"), $C1537))</f>
        <v/>
      </c>
    </row>
    <row r="1538" spans="4:4" x14ac:dyDescent="0.35">
      <c r="D1538" s="8" t="str">
        <f>IF(C1538="","",_xll.ciqfunctions.udf.CIQ($B$6, IF($B$5="CDS","IQ_CDS_MID","IQ_CLOSEPRICE"), $C1538))</f>
        <v/>
      </c>
    </row>
    <row r="1539" spans="4:4" x14ac:dyDescent="0.35">
      <c r="D1539" s="8" t="str">
        <f>IF(C1539="","",_xll.ciqfunctions.udf.CIQ($B$6, IF($B$5="CDS","IQ_CDS_MID","IQ_CLOSEPRICE"), $C1539))</f>
        <v/>
      </c>
    </row>
    <row r="1540" spans="4:4" x14ac:dyDescent="0.35">
      <c r="D1540" s="8" t="str">
        <f>IF(C1540="","",_xll.ciqfunctions.udf.CIQ($B$6, IF($B$5="CDS","IQ_CDS_MID","IQ_CLOSEPRICE"), $C1540))</f>
        <v/>
      </c>
    </row>
    <row r="1541" spans="4:4" x14ac:dyDescent="0.35">
      <c r="D1541" s="8" t="str">
        <f>IF(C1541="","",_xll.ciqfunctions.udf.CIQ($B$6, IF($B$5="CDS","IQ_CDS_MID","IQ_CLOSEPRICE"), $C1541))</f>
        <v/>
      </c>
    </row>
    <row r="1542" spans="4:4" x14ac:dyDescent="0.35">
      <c r="D1542" s="8" t="str">
        <f>IF(C1542="","",_xll.ciqfunctions.udf.CIQ($B$6, IF($B$5="CDS","IQ_CDS_MID","IQ_CLOSEPRICE"), $C1542))</f>
        <v/>
      </c>
    </row>
    <row r="1543" spans="4:4" x14ac:dyDescent="0.35">
      <c r="D1543" s="8" t="str">
        <f>IF(C1543="","",_xll.ciqfunctions.udf.CIQ($B$6, IF($B$5="CDS","IQ_CDS_MID","IQ_CLOSEPRICE"), $C1543))</f>
        <v/>
      </c>
    </row>
    <row r="1544" spans="4:4" x14ac:dyDescent="0.35">
      <c r="D1544" s="8" t="str">
        <f>IF(C1544="","",_xll.ciqfunctions.udf.CIQ($B$6, IF($B$5="CDS","IQ_CDS_MID","IQ_CLOSEPRICE"), $C1544))</f>
        <v/>
      </c>
    </row>
    <row r="1545" spans="4:4" x14ac:dyDescent="0.35">
      <c r="D1545" s="8" t="str">
        <f>IF(C1545="","",_xll.ciqfunctions.udf.CIQ($B$6, IF($B$5="CDS","IQ_CDS_MID","IQ_CLOSEPRICE"), $C1545))</f>
        <v/>
      </c>
    </row>
    <row r="1546" spans="4:4" x14ac:dyDescent="0.35">
      <c r="D1546" s="8" t="str">
        <f>IF(C1546="","",_xll.ciqfunctions.udf.CIQ($B$6, IF($B$5="CDS","IQ_CDS_MID","IQ_CLOSEPRICE"), $C1546))</f>
        <v/>
      </c>
    </row>
    <row r="1547" spans="4:4" x14ac:dyDescent="0.35">
      <c r="D1547" s="8" t="str">
        <f>IF(C1547="","",_xll.ciqfunctions.udf.CIQ($B$6, IF($B$5="CDS","IQ_CDS_MID","IQ_CLOSEPRICE"), $C1547))</f>
        <v/>
      </c>
    </row>
    <row r="1548" spans="4:4" x14ac:dyDescent="0.35">
      <c r="D1548" s="8" t="str">
        <f>IF(C1548="","",_xll.ciqfunctions.udf.CIQ($B$6, IF($B$5="CDS","IQ_CDS_MID","IQ_CLOSEPRICE"), $C1548))</f>
        <v/>
      </c>
    </row>
    <row r="1549" spans="4:4" x14ac:dyDescent="0.35">
      <c r="D1549" s="8" t="str">
        <f>IF(C1549="","",_xll.ciqfunctions.udf.CIQ($B$6, IF($B$5="CDS","IQ_CDS_MID","IQ_CLOSEPRICE"), $C1549))</f>
        <v/>
      </c>
    </row>
    <row r="1550" spans="4:4" x14ac:dyDescent="0.35">
      <c r="D1550" s="8" t="str">
        <f>IF(C1550="","",_xll.ciqfunctions.udf.CIQ($B$6, IF($B$5="CDS","IQ_CDS_MID","IQ_CLOSEPRICE"), $C1550))</f>
        <v/>
      </c>
    </row>
    <row r="1551" spans="4:4" x14ac:dyDescent="0.35">
      <c r="D1551" s="8" t="str">
        <f>IF(C1551="","",_xll.ciqfunctions.udf.CIQ($B$6, IF($B$5="CDS","IQ_CDS_MID","IQ_CLOSEPRICE"), $C1551))</f>
        <v/>
      </c>
    </row>
    <row r="1552" spans="4:4" x14ac:dyDescent="0.35">
      <c r="D1552" s="8" t="str">
        <f>IF(C1552="","",_xll.ciqfunctions.udf.CIQ($B$6, IF($B$5="CDS","IQ_CDS_MID","IQ_CLOSEPRICE"), $C1552))</f>
        <v/>
      </c>
    </row>
    <row r="1553" spans="4:4" x14ac:dyDescent="0.35">
      <c r="D1553" s="8" t="str">
        <f>IF(C1553="","",_xll.ciqfunctions.udf.CIQ($B$6, IF($B$5="CDS","IQ_CDS_MID","IQ_CLOSEPRICE"), $C1553))</f>
        <v/>
      </c>
    </row>
    <row r="1554" spans="4:4" x14ac:dyDescent="0.35">
      <c r="D1554" s="8" t="str">
        <f>IF(C1554="","",_xll.ciqfunctions.udf.CIQ($B$6, IF($B$5="CDS","IQ_CDS_MID","IQ_CLOSEPRICE"), $C1554))</f>
        <v/>
      </c>
    </row>
    <row r="1555" spans="4:4" x14ac:dyDescent="0.35">
      <c r="D1555" s="8" t="str">
        <f>IF(C1555="","",_xll.ciqfunctions.udf.CIQ($B$6, IF($B$5="CDS","IQ_CDS_MID","IQ_CLOSEPRICE"), $C1555))</f>
        <v/>
      </c>
    </row>
    <row r="1556" spans="4:4" x14ac:dyDescent="0.35">
      <c r="D1556" s="8" t="str">
        <f>IF(C1556="","",_xll.ciqfunctions.udf.CIQ($B$6, IF($B$5="CDS","IQ_CDS_MID","IQ_CLOSEPRICE"), $C1556))</f>
        <v/>
      </c>
    </row>
    <row r="1557" spans="4:4" x14ac:dyDescent="0.35">
      <c r="D1557" s="8" t="str">
        <f>IF(C1557="","",_xll.ciqfunctions.udf.CIQ($B$6, IF($B$5="CDS","IQ_CDS_MID","IQ_CLOSEPRICE"), $C1557))</f>
        <v/>
      </c>
    </row>
    <row r="1558" spans="4:4" x14ac:dyDescent="0.35">
      <c r="D1558" s="8" t="str">
        <f>IF(C1558="","",_xll.ciqfunctions.udf.CIQ($B$6, IF($B$5="CDS","IQ_CDS_MID","IQ_CLOSEPRICE"), $C1558))</f>
        <v/>
      </c>
    </row>
    <row r="1559" spans="4:4" x14ac:dyDescent="0.35">
      <c r="D1559" s="8" t="str">
        <f>IF(C1559="","",_xll.ciqfunctions.udf.CIQ($B$6, IF($B$5="CDS","IQ_CDS_MID","IQ_CLOSEPRICE"), $C1559))</f>
        <v/>
      </c>
    </row>
    <row r="1560" spans="4:4" x14ac:dyDescent="0.35">
      <c r="D1560" s="8" t="str">
        <f>IF(C1560="","",_xll.ciqfunctions.udf.CIQ($B$6, IF($B$5="CDS","IQ_CDS_MID","IQ_CLOSEPRICE"), $C1560))</f>
        <v/>
      </c>
    </row>
    <row r="1561" spans="4:4" x14ac:dyDescent="0.35">
      <c r="D1561" s="8" t="str">
        <f>IF(C1561="","",_xll.ciqfunctions.udf.CIQ($B$6, IF($B$5="CDS","IQ_CDS_MID","IQ_CLOSEPRICE"), $C1561))</f>
        <v/>
      </c>
    </row>
    <row r="1562" spans="4:4" x14ac:dyDescent="0.35">
      <c r="D1562" s="8" t="str">
        <f>IF(C1562="","",_xll.ciqfunctions.udf.CIQ($B$6, IF($B$5="CDS","IQ_CDS_MID","IQ_CLOSEPRICE"), $C1562))</f>
        <v/>
      </c>
    </row>
    <row r="1563" spans="4:4" x14ac:dyDescent="0.35">
      <c r="D1563" s="8" t="str">
        <f>IF(C1563="","",_xll.ciqfunctions.udf.CIQ($B$6, IF($B$5="CDS","IQ_CDS_MID","IQ_CLOSEPRICE"), $C1563))</f>
        <v/>
      </c>
    </row>
    <row r="1564" spans="4:4" x14ac:dyDescent="0.35">
      <c r="D1564" s="8" t="str">
        <f>IF(C1564="","",_xll.ciqfunctions.udf.CIQ($B$6, IF($B$5="CDS","IQ_CDS_MID","IQ_CLOSEPRICE"), $C1564))</f>
        <v/>
      </c>
    </row>
    <row r="1565" spans="4:4" x14ac:dyDescent="0.35">
      <c r="D1565" s="8" t="str">
        <f>IF(C1565="","",_xll.ciqfunctions.udf.CIQ($B$6, IF($B$5="CDS","IQ_CDS_MID","IQ_CLOSEPRICE"), $C1565))</f>
        <v/>
      </c>
    </row>
    <row r="1566" spans="4:4" x14ac:dyDescent="0.35">
      <c r="D1566" s="8" t="str">
        <f>IF(C1566="","",_xll.ciqfunctions.udf.CIQ($B$6, IF($B$5="CDS","IQ_CDS_MID","IQ_CLOSEPRICE"), $C1566))</f>
        <v/>
      </c>
    </row>
    <row r="1567" spans="4:4" x14ac:dyDescent="0.35">
      <c r="D1567" s="8" t="str">
        <f>IF(C1567="","",_xll.ciqfunctions.udf.CIQ($B$6, IF($B$5="CDS","IQ_CDS_MID","IQ_CLOSEPRICE"), $C1567))</f>
        <v/>
      </c>
    </row>
    <row r="1568" spans="4:4" x14ac:dyDescent="0.35">
      <c r="D1568" s="8" t="str">
        <f>IF(C1568="","",_xll.ciqfunctions.udf.CIQ($B$6, IF($B$5="CDS","IQ_CDS_MID","IQ_CLOSEPRICE"), $C1568))</f>
        <v/>
      </c>
    </row>
    <row r="1569" spans="4:4" x14ac:dyDescent="0.35">
      <c r="D1569" s="8" t="str">
        <f>IF(C1569="","",_xll.ciqfunctions.udf.CIQ($B$6, IF($B$5="CDS","IQ_CDS_MID","IQ_CLOSEPRICE"), $C1569))</f>
        <v/>
      </c>
    </row>
    <row r="1570" spans="4:4" x14ac:dyDescent="0.35">
      <c r="D1570" s="8" t="str">
        <f>IF(C1570="","",_xll.ciqfunctions.udf.CIQ($B$6, IF($B$5="CDS","IQ_CDS_MID","IQ_CLOSEPRICE"), $C1570))</f>
        <v/>
      </c>
    </row>
    <row r="1571" spans="4:4" x14ac:dyDescent="0.35">
      <c r="D1571" s="8" t="str">
        <f>IF(C1571="","",_xll.ciqfunctions.udf.CIQ($B$6, IF($B$5="CDS","IQ_CDS_MID","IQ_CLOSEPRICE"), $C1571))</f>
        <v/>
      </c>
    </row>
    <row r="1572" spans="4:4" x14ac:dyDescent="0.35">
      <c r="D1572" s="8" t="str">
        <f>IF(C1572="","",_xll.ciqfunctions.udf.CIQ($B$6, IF($B$5="CDS","IQ_CDS_MID","IQ_CLOSEPRICE"), $C1572))</f>
        <v/>
      </c>
    </row>
    <row r="1573" spans="4:4" x14ac:dyDescent="0.35">
      <c r="D1573" s="8" t="str">
        <f>IF(C1573="","",_xll.ciqfunctions.udf.CIQ($B$6, IF($B$5="CDS","IQ_CDS_MID","IQ_CLOSEPRICE"), $C1573))</f>
        <v/>
      </c>
    </row>
    <row r="1574" spans="4:4" x14ac:dyDescent="0.35">
      <c r="D1574" s="8" t="str">
        <f>IF(C1574="","",_xll.ciqfunctions.udf.CIQ($B$6, IF($B$5="CDS","IQ_CDS_MID","IQ_CLOSEPRICE"), $C1574))</f>
        <v/>
      </c>
    </row>
    <row r="1575" spans="4:4" x14ac:dyDescent="0.35">
      <c r="D1575" s="8" t="str">
        <f>IF(C1575="","",_xll.ciqfunctions.udf.CIQ($B$6, IF($B$5="CDS","IQ_CDS_MID","IQ_CLOSEPRICE"), $C1575))</f>
        <v/>
      </c>
    </row>
    <row r="1576" spans="4:4" x14ac:dyDescent="0.35">
      <c r="D1576" s="8" t="str">
        <f>IF(C1576="","",_xll.ciqfunctions.udf.CIQ($B$6, IF($B$5="CDS","IQ_CDS_MID","IQ_CLOSEPRICE"), $C1576))</f>
        <v/>
      </c>
    </row>
    <row r="1577" spans="4:4" x14ac:dyDescent="0.35">
      <c r="D1577" s="8" t="str">
        <f>IF(C1577="","",_xll.ciqfunctions.udf.CIQ($B$6, IF($B$5="CDS","IQ_CDS_MID","IQ_CLOSEPRICE"), $C1577))</f>
        <v/>
      </c>
    </row>
    <row r="1578" spans="4:4" x14ac:dyDescent="0.35">
      <c r="D1578" s="8" t="str">
        <f>IF(C1578="","",_xll.ciqfunctions.udf.CIQ($B$6, IF($B$5="CDS","IQ_CDS_MID","IQ_CLOSEPRICE"), $C1578))</f>
        <v/>
      </c>
    </row>
    <row r="1579" spans="4:4" x14ac:dyDescent="0.35">
      <c r="D1579" s="8" t="str">
        <f>IF(C1579="","",_xll.ciqfunctions.udf.CIQ($B$6, IF($B$5="CDS","IQ_CDS_MID","IQ_CLOSEPRICE"), $C1579))</f>
        <v/>
      </c>
    </row>
    <row r="1580" spans="4:4" x14ac:dyDescent="0.35">
      <c r="D1580" s="8" t="str">
        <f>IF(C1580="","",_xll.ciqfunctions.udf.CIQ($B$6, IF($B$5="CDS","IQ_CDS_MID","IQ_CLOSEPRICE"), $C1580))</f>
        <v/>
      </c>
    </row>
    <row r="1581" spans="4:4" x14ac:dyDescent="0.35">
      <c r="D1581" s="8" t="str">
        <f>IF(C1581="","",_xll.ciqfunctions.udf.CIQ($B$6, IF($B$5="CDS","IQ_CDS_MID","IQ_CLOSEPRICE"), $C1581))</f>
        <v/>
      </c>
    </row>
    <row r="1582" spans="4:4" x14ac:dyDescent="0.35">
      <c r="D1582" s="8" t="str">
        <f>IF(C1582="","",_xll.ciqfunctions.udf.CIQ($B$6, IF($B$5="CDS","IQ_CDS_MID","IQ_CLOSEPRICE"), $C1582))</f>
        <v/>
      </c>
    </row>
    <row r="1583" spans="4:4" x14ac:dyDescent="0.35">
      <c r="D1583" s="8" t="str">
        <f>IF(C1583="","",_xll.ciqfunctions.udf.CIQ($B$6, IF($B$5="CDS","IQ_CDS_MID","IQ_CLOSEPRICE"), $C1583))</f>
        <v/>
      </c>
    </row>
    <row r="1584" spans="4:4" x14ac:dyDescent="0.35">
      <c r="D1584" s="8" t="str">
        <f>IF(C1584="","",_xll.ciqfunctions.udf.CIQ($B$6, IF($B$5="CDS","IQ_CDS_MID","IQ_CLOSEPRICE"), $C1584))</f>
        <v/>
      </c>
    </row>
    <row r="1585" spans="4:4" x14ac:dyDescent="0.35">
      <c r="D1585" s="8" t="str">
        <f>IF(C1585="","",_xll.ciqfunctions.udf.CIQ($B$6, IF($B$5="CDS","IQ_CDS_MID","IQ_CLOSEPRICE"), $C1585))</f>
        <v/>
      </c>
    </row>
    <row r="1586" spans="4:4" x14ac:dyDescent="0.35">
      <c r="D1586" s="8" t="str">
        <f>IF(C1586="","",_xll.ciqfunctions.udf.CIQ($B$6, IF($B$5="CDS","IQ_CDS_MID","IQ_CLOSEPRICE"), $C1586))</f>
        <v/>
      </c>
    </row>
    <row r="1587" spans="4:4" x14ac:dyDescent="0.35">
      <c r="D1587" s="8" t="str">
        <f>IF(C1587="","",_xll.ciqfunctions.udf.CIQ($B$6, IF($B$5="CDS","IQ_CDS_MID","IQ_CLOSEPRICE"), $C1587))</f>
        <v/>
      </c>
    </row>
    <row r="1588" spans="4:4" x14ac:dyDescent="0.35">
      <c r="D1588" s="8" t="str">
        <f>IF(C1588="","",_xll.ciqfunctions.udf.CIQ($B$6, IF($B$5="CDS","IQ_CDS_MID","IQ_CLOSEPRICE"), $C1588))</f>
        <v/>
      </c>
    </row>
    <row r="1589" spans="4:4" x14ac:dyDescent="0.35">
      <c r="D1589" s="8" t="str">
        <f>IF(C1589="","",_xll.ciqfunctions.udf.CIQ($B$6, IF($B$5="CDS","IQ_CDS_MID","IQ_CLOSEPRICE"), $C1589))</f>
        <v/>
      </c>
    </row>
    <row r="1590" spans="4:4" x14ac:dyDescent="0.35">
      <c r="D1590" s="8" t="str">
        <f>IF(C1590="","",_xll.ciqfunctions.udf.CIQ($B$6, IF($B$5="CDS","IQ_CDS_MID","IQ_CLOSEPRICE"), $C1590))</f>
        <v/>
      </c>
    </row>
    <row r="1591" spans="4:4" x14ac:dyDescent="0.35">
      <c r="D1591" s="8" t="str">
        <f>IF(C1591="","",_xll.ciqfunctions.udf.CIQ($B$6, IF($B$5="CDS","IQ_CDS_MID","IQ_CLOSEPRICE"), $C1591))</f>
        <v/>
      </c>
    </row>
    <row r="1592" spans="4:4" x14ac:dyDescent="0.35">
      <c r="D1592" s="8" t="str">
        <f>IF(C1592="","",_xll.ciqfunctions.udf.CIQ($B$6, IF($B$5="CDS","IQ_CDS_MID","IQ_CLOSEPRICE"), $C1592))</f>
        <v/>
      </c>
    </row>
    <row r="1593" spans="4:4" x14ac:dyDescent="0.35">
      <c r="D1593" s="8" t="str">
        <f>IF(C1593="","",_xll.ciqfunctions.udf.CIQ($B$6, IF($B$5="CDS","IQ_CDS_MID","IQ_CLOSEPRICE"), $C1593))</f>
        <v/>
      </c>
    </row>
    <row r="1594" spans="4:4" x14ac:dyDescent="0.35">
      <c r="D1594" s="8" t="str">
        <f>IF(C1594="","",_xll.ciqfunctions.udf.CIQ($B$6, IF($B$5="CDS","IQ_CDS_MID","IQ_CLOSEPRICE"), $C1594))</f>
        <v/>
      </c>
    </row>
    <row r="1595" spans="4:4" x14ac:dyDescent="0.35">
      <c r="D1595" s="8" t="str">
        <f>IF(C1595="","",_xll.ciqfunctions.udf.CIQ($B$6, IF($B$5="CDS","IQ_CDS_MID","IQ_CLOSEPRICE"), $C1595))</f>
        <v/>
      </c>
    </row>
    <row r="1596" spans="4:4" x14ac:dyDescent="0.35">
      <c r="D1596" s="8" t="str">
        <f>IF(C1596="","",_xll.ciqfunctions.udf.CIQ($B$6, IF($B$5="CDS","IQ_CDS_MID","IQ_CLOSEPRICE"), $C1596))</f>
        <v/>
      </c>
    </row>
    <row r="1597" spans="4:4" x14ac:dyDescent="0.35">
      <c r="D1597" s="8" t="str">
        <f>IF(C1597="","",_xll.ciqfunctions.udf.CIQ($B$6, IF($B$5="CDS","IQ_CDS_MID","IQ_CLOSEPRICE"), $C1597))</f>
        <v/>
      </c>
    </row>
    <row r="1598" spans="4:4" x14ac:dyDescent="0.35">
      <c r="D1598" s="8" t="str">
        <f>IF(C1598="","",_xll.ciqfunctions.udf.CIQ($B$6, IF($B$5="CDS","IQ_CDS_MID","IQ_CLOSEPRICE"), $C1598))</f>
        <v/>
      </c>
    </row>
    <row r="1599" spans="4:4" x14ac:dyDescent="0.35">
      <c r="D1599" s="8" t="str">
        <f>IF(C1599="","",_xll.ciqfunctions.udf.CIQ($B$6, IF($B$5="CDS","IQ_CDS_MID","IQ_CLOSEPRICE"), $C1599))</f>
        <v/>
      </c>
    </row>
    <row r="1600" spans="4:4" x14ac:dyDescent="0.35">
      <c r="D1600" s="8" t="str">
        <f>IF(C1600="","",_xll.ciqfunctions.udf.CIQ($B$6, IF($B$5="CDS","IQ_CDS_MID","IQ_CLOSEPRICE"), $C1600))</f>
        <v/>
      </c>
    </row>
    <row r="1601" spans="4:4" x14ac:dyDescent="0.35">
      <c r="D1601" s="8" t="str">
        <f>IF(C1601="","",_xll.ciqfunctions.udf.CIQ($B$6, IF($B$5="CDS","IQ_CDS_MID","IQ_CLOSEPRICE"), $C1601))</f>
        <v/>
      </c>
    </row>
    <row r="1602" spans="4:4" x14ac:dyDescent="0.35">
      <c r="D1602" s="8" t="str">
        <f>IF(C1602="","",_xll.ciqfunctions.udf.CIQ($B$6, IF($B$5="CDS","IQ_CDS_MID","IQ_CLOSEPRICE"), $C1602))</f>
        <v/>
      </c>
    </row>
    <row r="1603" spans="4:4" x14ac:dyDescent="0.35">
      <c r="D1603" s="8" t="str">
        <f>IF(C1603="","",_xll.ciqfunctions.udf.CIQ($B$6, IF($B$5="CDS","IQ_CDS_MID","IQ_CLOSEPRICE"), $C1603))</f>
        <v/>
      </c>
    </row>
    <row r="1604" spans="4:4" x14ac:dyDescent="0.35">
      <c r="D1604" s="8" t="str">
        <f>IF(C1604="","",_xll.ciqfunctions.udf.CIQ($B$6, IF($B$5="CDS","IQ_CDS_MID","IQ_CLOSEPRICE"), $C1604))</f>
        <v/>
      </c>
    </row>
    <row r="1605" spans="4:4" x14ac:dyDescent="0.35">
      <c r="D1605" s="8" t="str">
        <f>IF(C1605="","",_xll.ciqfunctions.udf.CIQ($B$6, IF($B$5="CDS","IQ_CDS_MID","IQ_CLOSEPRICE"), $C1605))</f>
        <v/>
      </c>
    </row>
    <row r="1606" spans="4:4" x14ac:dyDescent="0.35">
      <c r="D1606" s="8" t="str">
        <f>IF(C1606="","",_xll.ciqfunctions.udf.CIQ($B$6, IF($B$5="CDS","IQ_CDS_MID","IQ_CLOSEPRICE"), $C1606))</f>
        <v/>
      </c>
    </row>
    <row r="1607" spans="4:4" x14ac:dyDescent="0.35">
      <c r="D1607" s="8" t="str">
        <f>IF(C1607="","",_xll.ciqfunctions.udf.CIQ($B$6, IF($B$5="CDS","IQ_CDS_MID","IQ_CLOSEPRICE"), $C1607))</f>
        <v/>
      </c>
    </row>
    <row r="1608" spans="4:4" x14ac:dyDescent="0.35">
      <c r="D1608" s="8" t="str">
        <f>IF(C1608="","",_xll.ciqfunctions.udf.CIQ($B$6, IF($B$5="CDS","IQ_CDS_MID","IQ_CLOSEPRICE"), $C1608))</f>
        <v/>
      </c>
    </row>
    <row r="1609" spans="4:4" x14ac:dyDescent="0.35">
      <c r="D1609" s="8" t="str">
        <f>IF(C1609="","",_xll.ciqfunctions.udf.CIQ($B$6, IF($B$5="CDS","IQ_CDS_MID","IQ_CLOSEPRICE"), $C1609))</f>
        <v/>
      </c>
    </row>
    <row r="1610" spans="4:4" x14ac:dyDescent="0.35">
      <c r="D1610" s="8" t="str">
        <f>IF(C1610="","",_xll.ciqfunctions.udf.CIQ($B$6, IF($B$5="CDS","IQ_CDS_MID","IQ_CLOSEPRICE"), $C1610))</f>
        <v/>
      </c>
    </row>
    <row r="1611" spans="4:4" x14ac:dyDescent="0.35">
      <c r="D1611" s="8" t="str">
        <f>IF(C1611="","",_xll.ciqfunctions.udf.CIQ($B$6, IF($B$5="CDS","IQ_CDS_MID","IQ_CLOSEPRICE"), $C1611))</f>
        <v/>
      </c>
    </row>
    <row r="1612" spans="4:4" x14ac:dyDescent="0.35">
      <c r="D1612" s="8" t="str">
        <f>IF(C1612="","",_xll.ciqfunctions.udf.CIQ($B$6, IF($B$5="CDS","IQ_CDS_MID","IQ_CLOSEPRICE"), $C1612))</f>
        <v/>
      </c>
    </row>
    <row r="1613" spans="4:4" x14ac:dyDescent="0.35">
      <c r="D1613" s="8" t="str">
        <f>IF(C1613="","",_xll.ciqfunctions.udf.CIQ($B$6, IF($B$5="CDS","IQ_CDS_MID","IQ_CLOSEPRICE"), $C1613))</f>
        <v/>
      </c>
    </row>
    <row r="1614" spans="4:4" x14ac:dyDescent="0.35">
      <c r="D1614" s="8" t="str">
        <f>IF(C1614="","",_xll.ciqfunctions.udf.CIQ($B$6, IF($B$5="CDS","IQ_CDS_MID","IQ_CLOSEPRICE"), $C1614))</f>
        <v/>
      </c>
    </row>
    <row r="1615" spans="4:4" x14ac:dyDescent="0.35">
      <c r="D1615" s="8" t="str">
        <f>IF(C1615="","",_xll.ciqfunctions.udf.CIQ($B$6, IF($B$5="CDS","IQ_CDS_MID","IQ_CLOSEPRICE"), $C1615))</f>
        <v/>
      </c>
    </row>
    <row r="1616" spans="4:4" x14ac:dyDescent="0.35">
      <c r="D1616" s="8" t="str">
        <f>IF(C1616="","",_xll.ciqfunctions.udf.CIQ($B$6, IF($B$5="CDS","IQ_CDS_MID","IQ_CLOSEPRICE"), $C1616))</f>
        <v/>
      </c>
    </row>
    <row r="1617" spans="4:4" x14ac:dyDescent="0.35">
      <c r="D1617" s="8" t="str">
        <f>IF(C1617="","",_xll.ciqfunctions.udf.CIQ($B$6, IF($B$5="CDS","IQ_CDS_MID","IQ_CLOSEPRICE"), $C1617))</f>
        <v/>
      </c>
    </row>
    <row r="1618" spans="4:4" x14ac:dyDescent="0.35">
      <c r="D1618" s="8" t="str">
        <f>IF(C1618="","",_xll.ciqfunctions.udf.CIQ($B$6, IF($B$5="CDS","IQ_CDS_MID","IQ_CLOSEPRICE"), $C1618))</f>
        <v/>
      </c>
    </row>
    <row r="1619" spans="4:4" x14ac:dyDescent="0.35">
      <c r="D1619" s="8" t="str">
        <f>IF(C1619="","",_xll.ciqfunctions.udf.CIQ($B$6, IF($B$5="CDS","IQ_CDS_MID","IQ_CLOSEPRICE"), $C1619))</f>
        <v/>
      </c>
    </row>
    <row r="1620" spans="4:4" x14ac:dyDescent="0.35">
      <c r="D1620" s="8" t="str">
        <f>IF(C1620="","",_xll.ciqfunctions.udf.CIQ($B$6, IF($B$5="CDS","IQ_CDS_MID","IQ_CLOSEPRICE"), $C1620))</f>
        <v/>
      </c>
    </row>
    <row r="1621" spans="4:4" x14ac:dyDescent="0.35">
      <c r="D1621" s="8" t="str">
        <f>IF(C1621="","",_xll.ciqfunctions.udf.CIQ($B$6, IF($B$5="CDS","IQ_CDS_MID","IQ_CLOSEPRICE"), $C1621))</f>
        <v/>
      </c>
    </row>
    <row r="1622" spans="4:4" x14ac:dyDescent="0.35">
      <c r="D1622" s="8" t="str">
        <f>IF(C1622="","",_xll.ciqfunctions.udf.CIQ($B$6, IF($B$5="CDS","IQ_CDS_MID","IQ_CLOSEPRICE"), $C1622))</f>
        <v/>
      </c>
    </row>
    <row r="1623" spans="4:4" x14ac:dyDescent="0.35">
      <c r="D1623" s="8" t="str">
        <f>IF(C1623="","",_xll.ciqfunctions.udf.CIQ($B$6, IF($B$5="CDS","IQ_CDS_MID","IQ_CLOSEPRICE"), $C1623))</f>
        <v/>
      </c>
    </row>
    <row r="1624" spans="4:4" x14ac:dyDescent="0.35">
      <c r="D1624" s="8" t="str">
        <f>IF(C1624="","",_xll.ciqfunctions.udf.CIQ($B$6, IF($B$5="CDS","IQ_CDS_MID","IQ_CLOSEPRICE"), $C1624))</f>
        <v/>
      </c>
    </row>
    <row r="1625" spans="4:4" x14ac:dyDescent="0.35">
      <c r="D1625" s="8" t="str">
        <f>IF(C1625="","",_xll.ciqfunctions.udf.CIQ($B$6, IF($B$5="CDS","IQ_CDS_MID","IQ_CLOSEPRICE"), $C1625))</f>
        <v/>
      </c>
    </row>
    <row r="1626" spans="4:4" x14ac:dyDescent="0.35">
      <c r="D1626" s="8" t="str">
        <f>IF(C1626="","",_xll.ciqfunctions.udf.CIQ($B$6, IF($B$5="CDS","IQ_CDS_MID","IQ_CLOSEPRICE"), $C1626))</f>
        <v/>
      </c>
    </row>
    <row r="1627" spans="4:4" x14ac:dyDescent="0.35">
      <c r="D1627" s="8" t="str">
        <f>IF(C1627="","",_xll.ciqfunctions.udf.CIQ($B$6, IF($B$5="CDS","IQ_CDS_MID","IQ_CLOSEPRICE"), $C1627))</f>
        <v/>
      </c>
    </row>
    <row r="1628" spans="4:4" x14ac:dyDescent="0.35">
      <c r="D1628" s="8" t="str">
        <f>IF(C1628="","",_xll.ciqfunctions.udf.CIQ($B$6, IF($B$5="CDS","IQ_CDS_MID","IQ_CLOSEPRICE"), $C1628))</f>
        <v/>
      </c>
    </row>
    <row r="1629" spans="4:4" x14ac:dyDescent="0.35">
      <c r="D1629" s="8" t="str">
        <f>IF(C1629="","",_xll.ciqfunctions.udf.CIQ($B$6, IF($B$5="CDS","IQ_CDS_MID","IQ_CLOSEPRICE"), $C1629))</f>
        <v/>
      </c>
    </row>
    <row r="1630" spans="4:4" x14ac:dyDescent="0.35">
      <c r="D1630" s="8" t="str">
        <f>IF(C1630="","",_xll.ciqfunctions.udf.CIQ($B$6, IF($B$5="CDS","IQ_CDS_MID","IQ_CLOSEPRICE"), $C1630))</f>
        <v/>
      </c>
    </row>
    <row r="1631" spans="4:4" x14ac:dyDescent="0.35">
      <c r="D1631" s="8" t="str">
        <f>IF(C1631="","",_xll.ciqfunctions.udf.CIQ($B$6, IF($B$5="CDS","IQ_CDS_MID","IQ_CLOSEPRICE"), $C1631))</f>
        <v/>
      </c>
    </row>
    <row r="1632" spans="4:4" x14ac:dyDescent="0.35">
      <c r="D1632" s="8" t="str">
        <f>IF(C1632="","",_xll.ciqfunctions.udf.CIQ($B$6, IF($B$5="CDS","IQ_CDS_MID","IQ_CLOSEPRICE"), $C1632))</f>
        <v/>
      </c>
    </row>
    <row r="1633" spans="4:4" x14ac:dyDescent="0.35">
      <c r="D1633" s="8" t="str">
        <f>IF(C1633="","",_xll.ciqfunctions.udf.CIQ($B$6, IF($B$5="CDS","IQ_CDS_MID","IQ_CLOSEPRICE"), $C1633))</f>
        <v/>
      </c>
    </row>
    <row r="1634" spans="4:4" x14ac:dyDescent="0.35">
      <c r="D1634" s="8" t="str">
        <f>IF(C1634="","",_xll.ciqfunctions.udf.CIQ($B$6, IF($B$5="CDS","IQ_CDS_MID","IQ_CLOSEPRICE"), $C1634))</f>
        <v/>
      </c>
    </row>
    <row r="1635" spans="4:4" x14ac:dyDescent="0.35">
      <c r="D1635" s="8" t="str">
        <f>IF(C1635="","",_xll.ciqfunctions.udf.CIQ($B$6, IF($B$5="CDS","IQ_CDS_MID","IQ_CLOSEPRICE"), $C1635))</f>
        <v/>
      </c>
    </row>
    <row r="1636" spans="4:4" x14ac:dyDescent="0.35">
      <c r="D1636" s="8" t="str">
        <f>IF(C1636="","",_xll.ciqfunctions.udf.CIQ($B$6, IF($B$5="CDS","IQ_CDS_MID","IQ_CLOSEPRICE"), $C1636))</f>
        <v/>
      </c>
    </row>
    <row r="1637" spans="4:4" x14ac:dyDescent="0.35">
      <c r="D1637" s="8" t="str">
        <f>IF(C1637="","",_xll.ciqfunctions.udf.CIQ($B$6, IF($B$5="CDS","IQ_CDS_MID","IQ_CLOSEPRICE"), $C1637))</f>
        <v/>
      </c>
    </row>
    <row r="1638" spans="4:4" x14ac:dyDescent="0.35">
      <c r="D1638" s="8" t="str">
        <f>IF(C1638="","",_xll.ciqfunctions.udf.CIQ($B$6, IF($B$5="CDS","IQ_CDS_MID","IQ_CLOSEPRICE"), $C1638))</f>
        <v/>
      </c>
    </row>
    <row r="1639" spans="4:4" x14ac:dyDescent="0.35">
      <c r="D1639" s="8" t="str">
        <f>IF(C1639="","",_xll.ciqfunctions.udf.CIQ($B$6, IF($B$5="CDS","IQ_CDS_MID","IQ_CLOSEPRICE"), $C1639))</f>
        <v/>
      </c>
    </row>
    <row r="1640" spans="4:4" x14ac:dyDescent="0.35">
      <c r="D1640" s="8" t="str">
        <f>IF(C1640="","",_xll.ciqfunctions.udf.CIQ($B$6, IF($B$5="CDS","IQ_CDS_MID","IQ_CLOSEPRICE"), $C1640))</f>
        <v/>
      </c>
    </row>
    <row r="1641" spans="4:4" x14ac:dyDescent="0.35">
      <c r="D1641" s="8" t="str">
        <f>IF(C1641="","",_xll.ciqfunctions.udf.CIQ($B$6, IF($B$5="CDS","IQ_CDS_MID","IQ_CLOSEPRICE"), $C1641))</f>
        <v/>
      </c>
    </row>
    <row r="1642" spans="4:4" x14ac:dyDescent="0.35">
      <c r="D1642" s="8" t="str">
        <f>IF(C1642="","",_xll.ciqfunctions.udf.CIQ($B$6, IF($B$5="CDS","IQ_CDS_MID","IQ_CLOSEPRICE"), $C1642))</f>
        <v/>
      </c>
    </row>
    <row r="1643" spans="4:4" x14ac:dyDescent="0.35">
      <c r="D1643" s="8" t="str">
        <f>IF(C1643="","",_xll.ciqfunctions.udf.CIQ($B$6, IF($B$5="CDS","IQ_CDS_MID","IQ_CLOSEPRICE"), $C1643))</f>
        <v/>
      </c>
    </row>
    <row r="1644" spans="4:4" x14ac:dyDescent="0.35">
      <c r="D1644" s="8" t="str">
        <f>IF(C1644="","",_xll.ciqfunctions.udf.CIQ($B$6, IF($B$5="CDS","IQ_CDS_MID","IQ_CLOSEPRICE"), $C1644))</f>
        <v/>
      </c>
    </row>
    <row r="1645" spans="4:4" x14ac:dyDescent="0.35">
      <c r="D1645" s="8" t="str">
        <f>IF(C1645="","",_xll.ciqfunctions.udf.CIQ($B$6, IF($B$5="CDS","IQ_CDS_MID","IQ_CLOSEPRICE"), $C1645))</f>
        <v/>
      </c>
    </row>
    <row r="1646" spans="4:4" x14ac:dyDescent="0.35">
      <c r="D1646" s="8" t="str">
        <f>IF(C1646="","",_xll.ciqfunctions.udf.CIQ($B$6, IF($B$5="CDS","IQ_CDS_MID","IQ_CLOSEPRICE"), $C1646))</f>
        <v/>
      </c>
    </row>
    <row r="1647" spans="4:4" x14ac:dyDescent="0.35">
      <c r="D1647" s="8" t="str">
        <f>IF(C1647="","",_xll.ciqfunctions.udf.CIQ($B$6, IF($B$5="CDS","IQ_CDS_MID","IQ_CLOSEPRICE"), $C1647))</f>
        <v/>
      </c>
    </row>
    <row r="1648" spans="4:4" x14ac:dyDescent="0.35">
      <c r="D1648" s="8" t="str">
        <f>IF(C1648="","",_xll.ciqfunctions.udf.CIQ($B$6, IF($B$5="CDS","IQ_CDS_MID","IQ_CLOSEPRICE"), $C1648))</f>
        <v/>
      </c>
    </row>
    <row r="1649" spans="4:4" x14ac:dyDescent="0.35">
      <c r="D1649" s="8" t="str">
        <f>IF(C1649="","",_xll.ciqfunctions.udf.CIQ($B$6, IF($B$5="CDS","IQ_CDS_MID","IQ_CLOSEPRICE"), $C1649))</f>
        <v/>
      </c>
    </row>
    <row r="1650" spans="4:4" x14ac:dyDescent="0.35">
      <c r="D1650" s="8" t="str">
        <f>IF(C1650="","",_xll.ciqfunctions.udf.CIQ($B$6, IF($B$5="CDS","IQ_CDS_MID","IQ_CLOSEPRICE"), $C1650))</f>
        <v/>
      </c>
    </row>
    <row r="1651" spans="4:4" x14ac:dyDescent="0.35">
      <c r="D1651" s="8" t="str">
        <f>IF(C1651="","",_xll.ciqfunctions.udf.CIQ($B$6, IF($B$5="CDS","IQ_CDS_MID","IQ_CLOSEPRICE"), $C1651))</f>
        <v/>
      </c>
    </row>
    <row r="1652" spans="4:4" x14ac:dyDescent="0.35">
      <c r="D1652" s="8" t="str">
        <f>IF(C1652="","",_xll.ciqfunctions.udf.CIQ($B$6, IF($B$5="CDS","IQ_CDS_MID","IQ_CLOSEPRICE"), $C1652))</f>
        <v/>
      </c>
    </row>
    <row r="1653" spans="4:4" x14ac:dyDescent="0.35">
      <c r="D1653" s="8" t="str">
        <f>IF(C1653="","",_xll.ciqfunctions.udf.CIQ($B$6, IF($B$5="CDS","IQ_CDS_MID","IQ_CLOSEPRICE"), $C1653))</f>
        <v/>
      </c>
    </row>
    <row r="1654" spans="4:4" x14ac:dyDescent="0.35">
      <c r="D1654" s="8" t="str">
        <f>IF(C1654="","",_xll.ciqfunctions.udf.CIQ($B$6, IF($B$5="CDS","IQ_CDS_MID","IQ_CLOSEPRICE"), $C1654))</f>
        <v/>
      </c>
    </row>
    <row r="1655" spans="4:4" x14ac:dyDescent="0.35">
      <c r="D1655" s="8" t="str">
        <f>IF(C1655="","",_xll.ciqfunctions.udf.CIQ($B$6, IF($B$5="CDS","IQ_CDS_MID","IQ_CLOSEPRICE"), $C1655))</f>
        <v/>
      </c>
    </row>
    <row r="1656" spans="4:4" x14ac:dyDescent="0.35">
      <c r="D1656" s="8" t="str">
        <f>IF(C1656="","",_xll.ciqfunctions.udf.CIQ($B$6, IF($B$5="CDS","IQ_CDS_MID","IQ_CLOSEPRICE"), $C1656))</f>
        <v/>
      </c>
    </row>
    <row r="1657" spans="4:4" x14ac:dyDescent="0.35">
      <c r="D1657" s="8" t="str">
        <f>IF(C1657="","",_xll.ciqfunctions.udf.CIQ($B$6, IF($B$5="CDS","IQ_CDS_MID","IQ_CLOSEPRICE"), $C1657))</f>
        <v/>
      </c>
    </row>
    <row r="1658" spans="4:4" x14ac:dyDescent="0.35">
      <c r="D1658" s="8" t="str">
        <f>IF(C1658="","",_xll.ciqfunctions.udf.CIQ($B$6, IF($B$5="CDS","IQ_CDS_MID","IQ_CLOSEPRICE"), $C1658))</f>
        <v/>
      </c>
    </row>
    <row r="1659" spans="4:4" x14ac:dyDescent="0.35">
      <c r="D1659" s="8" t="str">
        <f>IF(C1659="","",_xll.ciqfunctions.udf.CIQ($B$6, IF($B$5="CDS","IQ_CDS_MID","IQ_CLOSEPRICE"), $C1659))</f>
        <v/>
      </c>
    </row>
    <row r="1660" spans="4:4" x14ac:dyDescent="0.35">
      <c r="D1660" s="8" t="str">
        <f>IF(C1660="","",_xll.ciqfunctions.udf.CIQ($B$6, IF($B$5="CDS","IQ_CDS_MID","IQ_CLOSEPRICE"), $C1660))</f>
        <v/>
      </c>
    </row>
    <row r="1661" spans="4:4" x14ac:dyDescent="0.35">
      <c r="D1661" s="8" t="str">
        <f>IF(C1661="","",_xll.ciqfunctions.udf.CIQ($B$6, IF($B$5="CDS","IQ_CDS_MID","IQ_CLOSEPRICE"), $C1661))</f>
        <v/>
      </c>
    </row>
    <row r="1662" spans="4:4" x14ac:dyDescent="0.35">
      <c r="D1662" s="8" t="str">
        <f>IF(C1662="","",_xll.ciqfunctions.udf.CIQ($B$6, IF($B$5="CDS","IQ_CDS_MID","IQ_CLOSEPRICE"), $C1662))</f>
        <v/>
      </c>
    </row>
    <row r="1663" spans="4:4" x14ac:dyDescent="0.35">
      <c r="D1663" s="8" t="str">
        <f>IF(C1663="","",_xll.ciqfunctions.udf.CIQ($B$6, IF($B$5="CDS","IQ_CDS_MID","IQ_CLOSEPRICE"), $C1663))</f>
        <v/>
      </c>
    </row>
    <row r="1664" spans="4:4" x14ac:dyDescent="0.35">
      <c r="D1664" s="8" t="str">
        <f>IF(C1664="","",_xll.ciqfunctions.udf.CIQ($B$6, IF($B$5="CDS","IQ_CDS_MID","IQ_CLOSEPRICE"), $C1664))</f>
        <v/>
      </c>
    </row>
    <row r="1665" spans="4:4" x14ac:dyDescent="0.35">
      <c r="D1665" s="8" t="str">
        <f>IF(C1665="","",_xll.ciqfunctions.udf.CIQ($B$6, IF($B$5="CDS","IQ_CDS_MID","IQ_CLOSEPRICE"), $C1665))</f>
        <v/>
      </c>
    </row>
    <row r="1666" spans="4:4" x14ac:dyDescent="0.35">
      <c r="D1666" s="8" t="str">
        <f>IF(C1666="","",_xll.ciqfunctions.udf.CIQ($B$6, IF($B$5="CDS","IQ_CDS_MID","IQ_CLOSEPRICE"), $C1666))</f>
        <v/>
      </c>
    </row>
    <row r="1667" spans="4:4" x14ac:dyDescent="0.35">
      <c r="D1667" s="8" t="str">
        <f>IF(C1667="","",_xll.ciqfunctions.udf.CIQ($B$6, IF($B$5="CDS","IQ_CDS_MID","IQ_CLOSEPRICE"), $C1667))</f>
        <v/>
      </c>
    </row>
    <row r="1668" spans="4:4" x14ac:dyDescent="0.35">
      <c r="D1668" s="8" t="str">
        <f>IF(C1668="","",_xll.ciqfunctions.udf.CIQ($B$6, IF($B$5="CDS","IQ_CDS_MID","IQ_CLOSEPRICE"), $C1668))</f>
        <v/>
      </c>
    </row>
    <row r="1669" spans="4:4" x14ac:dyDescent="0.35">
      <c r="D1669" s="8" t="str">
        <f>IF(C1669="","",_xll.ciqfunctions.udf.CIQ($B$6, IF($B$5="CDS","IQ_CDS_MID","IQ_CLOSEPRICE"), $C1669))</f>
        <v/>
      </c>
    </row>
    <row r="1670" spans="4:4" x14ac:dyDescent="0.35">
      <c r="D1670" s="8" t="str">
        <f>IF(C1670="","",_xll.ciqfunctions.udf.CIQ($B$6, IF($B$5="CDS","IQ_CDS_MID","IQ_CLOSEPRICE"), $C1670))</f>
        <v/>
      </c>
    </row>
    <row r="1671" spans="4:4" x14ac:dyDescent="0.35">
      <c r="D1671" s="8" t="str">
        <f>IF(C1671="","",_xll.ciqfunctions.udf.CIQ($B$6, IF($B$5="CDS","IQ_CDS_MID","IQ_CLOSEPRICE"), $C1671))</f>
        <v/>
      </c>
    </row>
    <row r="1672" spans="4:4" x14ac:dyDescent="0.35">
      <c r="D1672" s="8" t="str">
        <f>IF(C1672="","",_xll.ciqfunctions.udf.CIQ($B$6, IF($B$5="CDS","IQ_CDS_MID","IQ_CLOSEPRICE"), $C1672))</f>
        <v/>
      </c>
    </row>
    <row r="1673" spans="4:4" x14ac:dyDescent="0.35">
      <c r="D1673" s="8" t="str">
        <f>IF(C1673="","",_xll.ciqfunctions.udf.CIQ($B$6, IF($B$5="CDS","IQ_CDS_MID","IQ_CLOSEPRICE"), $C1673))</f>
        <v/>
      </c>
    </row>
    <row r="1674" spans="4:4" x14ac:dyDescent="0.35">
      <c r="D1674" s="8" t="str">
        <f>IF(C1674="","",_xll.ciqfunctions.udf.CIQ($B$6, IF($B$5="CDS","IQ_CDS_MID","IQ_CLOSEPRICE"), $C1674))</f>
        <v/>
      </c>
    </row>
    <row r="1675" spans="4:4" x14ac:dyDescent="0.35">
      <c r="D1675" s="8" t="str">
        <f>IF(C1675="","",_xll.ciqfunctions.udf.CIQ($B$6, IF($B$5="CDS","IQ_CDS_MID","IQ_CLOSEPRICE"), $C1675))</f>
        <v/>
      </c>
    </row>
    <row r="1676" spans="4:4" x14ac:dyDescent="0.35">
      <c r="D1676" s="8" t="str">
        <f>IF(C1676="","",_xll.ciqfunctions.udf.CIQ($B$6, IF($B$5="CDS","IQ_CDS_MID","IQ_CLOSEPRICE"), $C1676))</f>
        <v/>
      </c>
    </row>
    <row r="1677" spans="4:4" x14ac:dyDescent="0.35">
      <c r="D1677" s="8" t="str">
        <f>IF(C1677="","",_xll.ciqfunctions.udf.CIQ($B$6, IF($B$5="CDS","IQ_CDS_MID","IQ_CLOSEPRICE"), $C1677))</f>
        <v/>
      </c>
    </row>
    <row r="1678" spans="4:4" x14ac:dyDescent="0.35">
      <c r="D1678" s="8" t="str">
        <f>IF(C1678="","",_xll.ciqfunctions.udf.CIQ($B$6, IF($B$5="CDS","IQ_CDS_MID","IQ_CLOSEPRICE"), $C1678))</f>
        <v/>
      </c>
    </row>
    <row r="1679" spans="4:4" x14ac:dyDescent="0.35">
      <c r="D1679" s="8" t="str">
        <f>IF(C1679="","",_xll.ciqfunctions.udf.CIQ($B$6, IF($B$5="CDS","IQ_CDS_MID","IQ_CLOSEPRICE"), $C1679))</f>
        <v/>
      </c>
    </row>
    <row r="1680" spans="4:4" x14ac:dyDescent="0.35">
      <c r="D1680" s="8" t="str">
        <f>IF(C1680="","",_xll.ciqfunctions.udf.CIQ($B$6, IF($B$5="CDS","IQ_CDS_MID","IQ_CLOSEPRICE"), $C1680))</f>
        <v/>
      </c>
    </row>
    <row r="1681" spans="4:4" x14ac:dyDescent="0.35">
      <c r="D1681" s="8" t="str">
        <f>IF(C1681="","",_xll.ciqfunctions.udf.CIQ($B$6, IF($B$5="CDS","IQ_CDS_MID","IQ_CLOSEPRICE"), $C1681))</f>
        <v/>
      </c>
    </row>
    <row r="1682" spans="4:4" x14ac:dyDescent="0.35">
      <c r="D1682" s="8" t="str">
        <f>IF(C1682="","",_xll.ciqfunctions.udf.CIQ($B$6, IF($B$5="CDS","IQ_CDS_MID","IQ_CLOSEPRICE"), $C1682))</f>
        <v/>
      </c>
    </row>
    <row r="1683" spans="4:4" x14ac:dyDescent="0.35">
      <c r="D1683" s="8" t="str">
        <f>IF(C1683="","",_xll.ciqfunctions.udf.CIQ($B$6, IF($B$5="CDS","IQ_CDS_MID","IQ_CLOSEPRICE"), $C1683))</f>
        <v/>
      </c>
    </row>
    <row r="1684" spans="4:4" x14ac:dyDescent="0.35">
      <c r="D1684" s="8" t="str">
        <f>IF(C1684="","",_xll.ciqfunctions.udf.CIQ($B$6, IF($B$5="CDS","IQ_CDS_MID","IQ_CLOSEPRICE"), $C1684))</f>
        <v/>
      </c>
    </row>
    <row r="1685" spans="4:4" x14ac:dyDescent="0.35">
      <c r="D1685" s="8" t="str">
        <f>IF(C1685="","",_xll.ciqfunctions.udf.CIQ($B$6, IF($B$5="CDS","IQ_CDS_MID","IQ_CLOSEPRICE"), $C1685))</f>
        <v/>
      </c>
    </row>
    <row r="1686" spans="4:4" x14ac:dyDescent="0.35">
      <c r="D1686" s="8" t="str">
        <f>IF(C1686="","",_xll.ciqfunctions.udf.CIQ($B$6, IF($B$5="CDS","IQ_CDS_MID","IQ_CLOSEPRICE"), $C1686))</f>
        <v/>
      </c>
    </row>
    <row r="1687" spans="4:4" x14ac:dyDescent="0.35">
      <c r="D1687" s="8" t="str">
        <f>IF(C1687="","",_xll.ciqfunctions.udf.CIQ($B$6, IF($B$5="CDS","IQ_CDS_MID","IQ_CLOSEPRICE"), $C1687))</f>
        <v/>
      </c>
    </row>
    <row r="1688" spans="4:4" x14ac:dyDescent="0.35">
      <c r="D1688" s="8" t="str">
        <f>IF(C1688="","",_xll.ciqfunctions.udf.CIQ($B$6, IF($B$5="CDS","IQ_CDS_MID","IQ_CLOSEPRICE"), $C1688))</f>
        <v/>
      </c>
    </row>
    <row r="1689" spans="4:4" x14ac:dyDescent="0.35">
      <c r="D1689" s="8" t="str">
        <f>IF(C1689="","",_xll.ciqfunctions.udf.CIQ($B$6, IF($B$5="CDS","IQ_CDS_MID","IQ_CLOSEPRICE"), $C1689))</f>
        <v/>
      </c>
    </row>
    <row r="1690" spans="4:4" x14ac:dyDescent="0.35">
      <c r="D1690" s="8" t="str">
        <f>IF(C1690="","",_xll.ciqfunctions.udf.CIQ($B$6, IF($B$5="CDS","IQ_CDS_MID","IQ_CLOSEPRICE"), $C1690))</f>
        <v/>
      </c>
    </row>
    <row r="1691" spans="4:4" x14ac:dyDescent="0.35">
      <c r="D1691" s="8" t="str">
        <f>IF(C1691="","",_xll.ciqfunctions.udf.CIQ($B$6, IF($B$5="CDS","IQ_CDS_MID","IQ_CLOSEPRICE"), $C1691))</f>
        <v/>
      </c>
    </row>
    <row r="1692" spans="4:4" x14ac:dyDescent="0.35">
      <c r="D1692" s="8" t="str">
        <f>IF(C1692="","",_xll.ciqfunctions.udf.CIQ($B$6, IF($B$5="CDS","IQ_CDS_MID","IQ_CLOSEPRICE"), $C1692))</f>
        <v/>
      </c>
    </row>
    <row r="1693" spans="4:4" x14ac:dyDescent="0.35">
      <c r="D1693" s="8" t="str">
        <f>IF(C1693="","",_xll.ciqfunctions.udf.CIQ($B$6, IF($B$5="CDS","IQ_CDS_MID","IQ_CLOSEPRICE"), $C1693))</f>
        <v/>
      </c>
    </row>
    <row r="1694" spans="4:4" x14ac:dyDescent="0.35">
      <c r="D1694" s="8" t="str">
        <f>IF(C1694="","",_xll.ciqfunctions.udf.CIQ($B$6, IF($B$5="CDS","IQ_CDS_MID","IQ_CLOSEPRICE"), $C1694))</f>
        <v/>
      </c>
    </row>
    <row r="1695" spans="4:4" x14ac:dyDescent="0.35">
      <c r="D1695" s="8" t="str">
        <f>IF(C1695="","",_xll.ciqfunctions.udf.CIQ($B$6, IF($B$5="CDS","IQ_CDS_MID","IQ_CLOSEPRICE"), $C1695))</f>
        <v/>
      </c>
    </row>
    <row r="1696" spans="4:4" x14ac:dyDescent="0.35">
      <c r="D1696" s="8" t="str">
        <f>IF(C1696="","",_xll.ciqfunctions.udf.CIQ($B$6, IF($B$5="CDS","IQ_CDS_MID","IQ_CLOSEPRICE"), $C1696))</f>
        <v/>
      </c>
    </row>
    <row r="1697" spans="4:4" x14ac:dyDescent="0.35">
      <c r="D1697" s="8" t="str">
        <f>IF(C1697="","",_xll.ciqfunctions.udf.CIQ($B$6, IF($B$5="CDS","IQ_CDS_MID","IQ_CLOSEPRICE"), $C1697))</f>
        <v/>
      </c>
    </row>
    <row r="1698" spans="4:4" x14ac:dyDescent="0.35">
      <c r="D1698" s="8" t="str">
        <f>IF(C1698="","",_xll.ciqfunctions.udf.CIQ($B$6, IF($B$5="CDS","IQ_CDS_MID","IQ_CLOSEPRICE"), $C1698))</f>
        <v/>
      </c>
    </row>
    <row r="1699" spans="4:4" x14ac:dyDescent="0.35">
      <c r="D1699" s="8" t="str">
        <f>IF(C1699="","",_xll.ciqfunctions.udf.CIQ($B$6, IF($B$5="CDS","IQ_CDS_MID","IQ_CLOSEPRICE"), $C1699))</f>
        <v/>
      </c>
    </row>
    <row r="1700" spans="4:4" x14ac:dyDescent="0.35">
      <c r="D1700" s="8" t="str">
        <f>IF(C1700="","",_xll.ciqfunctions.udf.CIQ($B$6, IF($B$5="CDS","IQ_CDS_MID","IQ_CLOSEPRICE"), $C1700))</f>
        <v/>
      </c>
    </row>
    <row r="1701" spans="4:4" x14ac:dyDescent="0.35">
      <c r="D1701" s="8" t="str">
        <f>IF(C1701="","",_xll.ciqfunctions.udf.CIQ($B$6, IF($B$5="CDS","IQ_CDS_MID","IQ_CLOSEPRICE"), $C1701))</f>
        <v/>
      </c>
    </row>
    <row r="1702" spans="4:4" x14ac:dyDescent="0.35">
      <c r="D1702" s="8" t="str">
        <f>IF(C1702="","",_xll.ciqfunctions.udf.CIQ($B$6, IF($B$5="CDS","IQ_CDS_MID","IQ_CLOSEPRICE"), $C1702))</f>
        <v/>
      </c>
    </row>
    <row r="1703" spans="4:4" x14ac:dyDescent="0.35">
      <c r="D1703" s="8" t="str">
        <f>IF(C1703="","",_xll.ciqfunctions.udf.CIQ($B$6, IF($B$5="CDS","IQ_CDS_MID","IQ_CLOSEPRICE"), $C1703))</f>
        <v/>
      </c>
    </row>
    <row r="1704" spans="4:4" x14ac:dyDescent="0.35">
      <c r="D1704" s="8" t="str">
        <f>IF(C1704="","",_xll.ciqfunctions.udf.CIQ($B$6, IF($B$5="CDS","IQ_CDS_MID","IQ_CLOSEPRICE"), $C1704))</f>
        <v/>
      </c>
    </row>
    <row r="1705" spans="4:4" x14ac:dyDescent="0.35">
      <c r="D1705" s="8" t="str">
        <f>IF(C1705="","",_xll.ciqfunctions.udf.CIQ($B$6, IF($B$5="CDS","IQ_CDS_MID","IQ_CLOSEPRICE"), $C1705))</f>
        <v/>
      </c>
    </row>
    <row r="1706" spans="4:4" x14ac:dyDescent="0.35">
      <c r="D1706" s="8" t="str">
        <f>IF(C1706="","",_xll.ciqfunctions.udf.CIQ($B$6, IF($B$5="CDS","IQ_CDS_MID","IQ_CLOSEPRICE"), $C1706))</f>
        <v/>
      </c>
    </row>
    <row r="1707" spans="4:4" x14ac:dyDescent="0.35">
      <c r="D1707" s="8" t="str">
        <f>IF(C1707="","",_xll.ciqfunctions.udf.CIQ($B$6, IF($B$5="CDS","IQ_CDS_MID","IQ_CLOSEPRICE"), $C1707))</f>
        <v/>
      </c>
    </row>
    <row r="1708" spans="4:4" x14ac:dyDescent="0.35">
      <c r="D1708" s="8" t="str">
        <f>IF(C1708="","",_xll.ciqfunctions.udf.CIQ($B$6, IF($B$5="CDS","IQ_CDS_MID","IQ_CLOSEPRICE"), $C1708))</f>
        <v/>
      </c>
    </row>
    <row r="1709" spans="4:4" x14ac:dyDescent="0.35">
      <c r="D1709" s="8" t="str">
        <f>IF(C1709="","",_xll.ciqfunctions.udf.CIQ($B$6, IF($B$5="CDS","IQ_CDS_MID","IQ_CLOSEPRICE"), $C1709))</f>
        <v/>
      </c>
    </row>
    <row r="1710" spans="4:4" x14ac:dyDescent="0.35">
      <c r="D1710" s="8" t="str">
        <f>IF(C1710="","",_xll.ciqfunctions.udf.CIQ($B$6, IF($B$5="CDS","IQ_CDS_MID","IQ_CLOSEPRICE"), $C1710))</f>
        <v/>
      </c>
    </row>
    <row r="1711" spans="4:4" x14ac:dyDescent="0.35">
      <c r="D1711" s="8" t="str">
        <f>IF(C1711="","",_xll.ciqfunctions.udf.CIQ($B$6, IF($B$5="CDS","IQ_CDS_MID","IQ_CLOSEPRICE"), $C1711))</f>
        <v/>
      </c>
    </row>
    <row r="1712" spans="4:4" x14ac:dyDescent="0.35">
      <c r="D1712" s="8" t="str">
        <f>IF(C1712="","",_xll.ciqfunctions.udf.CIQ($B$6, IF($B$5="CDS","IQ_CDS_MID","IQ_CLOSEPRICE"), $C1712))</f>
        <v/>
      </c>
    </row>
    <row r="1713" spans="4:4" x14ac:dyDescent="0.35">
      <c r="D1713" s="8" t="str">
        <f>IF(C1713="","",_xll.ciqfunctions.udf.CIQ($B$6, IF($B$5="CDS","IQ_CDS_MID","IQ_CLOSEPRICE"), $C1713))</f>
        <v/>
      </c>
    </row>
    <row r="1714" spans="4:4" x14ac:dyDescent="0.35">
      <c r="D1714" s="8" t="str">
        <f>IF(C1714="","",_xll.ciqfunctions.udf.CIQ($B$6, IF($B$5="CDS","IQ_CDS_MID","IQ_CLOSEPRICE"), $C1714))</f>
        <v/>
      </c>
    </row>
    <row r="1715" spans="4:4" x14ac:dyDescent="0.35">
      <c r="D1715" s="8" t="str">
        <f>IF(C1715="","",_xll.ciqfunctions.udf.CIQ($B$6, IF($B$5="CDS","IQ_CDS_MID","IQ_CLOSEPRICE"), $C1715))</f>
        <v/>
      </c>
    </row>
    <row r="1716" spans="4:4" x14ac:dyDescent="0.35">
      <c r="D1716" s="8" t="str">
        <f>IF(C1716="","",_xll.ciqfunctions.udf.CIQ($B$6, IF($B$5="CDS","IQ_CDS_MID","IQ_CLOSEPRICE"), $C1716))</f>
        <v/>
      </c>
    </row>
    <row r="1717" spans="4:4" x14ac:dyDescent="0.35">
      <c r="D1717" s="8" t="str">
        <f>IF(C1717="","",_xll.ciqfunctions.udf.CIQ($B$6, IF($B$5="CDS","IQ_CDS_MID","IQ_CLOSEPRICE"), $C1717))</f>
        <v/>
      </c>
    </row>
    <row r="1718" spans="4:4" x14ac:dyDescent="0.35">
      <c r="D1718" s="8" t="str">
        <f>IF(C1718="","",_xll.ciqfunctions.udf.CIQ($B$6, IF($B$5="CDS","IQ_CDS_MID","IQ_CLOSEPRICE"), $C1718))</f>
        <v/>
      </c>
    </row>
    <row r="1719" spans="4:4" x14ac:dyDescent="0.35">
      <c r="D1719" s="8" t="str">
        <f>IF(C1719="","",_xll.ciqfunctions.udf.CIQ($B$6, IF($B$5="CDS","IQ_CDS_MID","IQ_CLOSEPRICE"), $C1719))</f>
        <v/>
      </c>
    </row>
    <row r="1720" spans="4:4" x14ac:dyDescent="0.35">
      <c r="D1720" s="8" t="str">
        <f>IF(C1720="","",_xll.ciqfunctions.udf.CIQ($B$6, IF($B$5="CDS","IQ_CDS_MID","IQ_CLOSEPRICE"), $C1720))</f>
        <v/>
      </c>
    </row>
    <row r="1721" spans="4:4" x14ac:dyDescent="0.35">
      <c r="D1721" s="8" t="str">
        <f>IF(C1721="","",_xll.ciqfunctions.udf.CIQ($B$6, IF($B$5="CDS","IQ_CDS_MID","IQ_CLOSEPRICE"), $C1721))</f>
        <v/>
      </c>
    </row>
    <row r="1722" spans="4:4" x14ac:dyDescent="0.35">
      <c r="D1722" s="8" t="str">
        <f>IF(C1722="","",_xll.ciqfunctions.udf.CIQ($B$6, IF($B$5="CDS","IQ_CDS_MID","IQ_CLOSEPRICE"), $C1722))</f>
        <v/>
      </c>
    </row>
    <row r="1723" spans="4:4" x14ac:dyDescent="0.35">
      <c r="D1723" s="8" t="str">
        <f>IF(C1723="","",_xll.ciqfunctions.udf.CIQ($B$6, IF($B$5="CDS","IQ_CDS_MID","IQ_CLOSEPRICE"), $C1723))</f>
        <v/>
      </c>
    </row>
    <row r="1724" spans="4:4" x14ac:dyDescent="0.35">
      <c r="D1724" s="8" t="str">
        <f>IF(C1724="","",_xll.ciqfunctions.udf.CIQ($B$6, IF($B$5="CDS","IQ_CDS_MID","IQ_CLOSEPRICE"), $C1724))</f>
        <v/>
      </c>
    </row>
    <row r="1725" spans="4:4" x14ac:dyDescent="0.35">
      <c r="D1725" s="8" t="str">
        <f>IF(C1725="","",_xll.ciqfunctions.udf.CIQ($B$6, IF($B$5="CDS","IQ_CDS_MID","IQ_CLOSEPRICE"), $C1725))</f>
        <v/>
      </c>
    </row>
    <row r="1726" spans="4:4" x14ac:dyDescent="0.35">
      <c r="D1726" s="8" t="str">
        <f>IF(C1726="","",_xll.ciqfunctions.udf.CIQ($B$6, IF($B$5="CDS","IQ_CDS_MID","IQ_CLOSEPRICE"), $C1726))</f>
        <v/>
      </c>
    </row>
    <row r="1727" spans="4:4" x14ac:dyDescent="0.35">
      <c r="D1727" s="8" t="str">
        <f>IF(C1727="","",_xll.ciqfunctions.udf.CIQ($B$6, IF($B$5="CDS","IQ_CDS_MID","IQ_CLOSEPRICE"), $C1727))</f>
        <v/>
      </c>
    </row>
    <row r="1728" spans="4:4" x14ac:dyDescent="0.35">
      <c r="D1728" s="8" t="str">
        <f>IF(C1728="","",_xll.ciqfunctions.udf.CIQ($B$6, IF($B$5="CDS","IQ_CDS_MID","IQ_CLOSEPRICE"), $C1728))</f>
        <v/>
      </c>
    </row>
    <row r="1729" spans="4:4" x14ac:dyDescent="0.35">
      <c r="D1729" s="8" t="str">
        <f>IF(C1729="","",_xll.ciqfunctions.udf.CIQ($B$6, IF($B$5="CDS","IQ_CDS_MID","IQ_CLOSEPRICE"), $C1729))</f>
        <v/>
      </c>
    </row>
    <row r="1730" spans="4:4" x14ac:dyDescent="0.35">
      <c r="D1730" s="8" t="str">
        <f>IF(C1730="","",_xll.ciqfunctions.udf.CIQ($B$6, IF($B$5="CDS","IQ_CDS_MID","IQ_CLOSEPRICE"), $C1730))</f>
        <v/>
      </c>
    </row>
    <row r="1731" spans="4:4" x14ac:dyDescent="0.35">
      <c r="D1731" s="8" t="str">
        <f>IF(C1731="","",_xll.ciqfunctions.udf.CIQ($B$6, IF($B$5="CDS","IQ_CDS_MID","IQ_CLOSEPRICE"), $C1731))</f>
        <v/>
      </c>
    </row>
    <row r="1732" spans="4:4" x14ac:dyDescent="0.35">
      <c r="D1732" s="8" t="str">
        <f>IF(C1732="","",_xll.ciqfunctions.udf.CIQ($B$6, IF($B$5="CDS","IQ_CDS_MID","IQ_CLOSEPRICE"), $C1732))</f>
        <v/>
      </c>
    </row>
    <row r="1733" spans="4:4" x14ac:dyDescent="0.35">
      <c r="D1733" s="8" t="str">
        <f>IF(C1733="","",_xll.ciqfunctions.udf.CIQ($B$6, IF($B$5="CDS","IQ_CDS_MID","IQ_CLOSEPRICE"), $C1733))</f>
        <v/>
      </c>
    </row>
    <row r="1734" spans="4:4" x14ac:dyDescent="0.35">
      <c r="D1734" s="8" t="str">
        <f>IF(C1734="","",_xll.ciqfunctions.udf.CIQ($B$6, IF($B$5="CDS","IQ_CDS_MID","IQ_CLOSEPRICE"), $C1734))</f>
        <v/>
      </c>
    </row>
    <row r="1735" spans="4:4" x14ac:dyDescent="0.35">
      <c r="D1735" s="8" t="str">
        <f>IF(C1735="","",_xll.ciqfunctions.udf.CIQ($B$6, IF($B$5="CDS","IQ_CDS_MID","IQ_CLOSEPRICE"), $C1735))</f>
        <v/>
      </c>
    </row>
    <row r="1736" spans="4:4" x14ac:dyDescent="0.35">
      <c r="D1736" s="8" t="str">
        <f>IF(C1736="","",_xll.ciqfunctions.udf.CIQ($B$6, IF($B$5="CDS","IQ_CDS_MID","IQ_CLOSEPRICE"), $C1736))</f>
        <v/>
      </c>
    </row>
    <row r="1737" spans="4:4" x14ac:dyDescent="0.35">
      <c r="D1737" s="8" t="str">
        <f>IF(C1737="","",_xll.ciqfunctions.udf.CIQ($B$6, IF($B$5="CDS","IQ_CDS_MID","IQ_CLOSEPRICE"), $C1737))</f>
        <v/>
      </c>
    </row>
    <row r="1738" spans="4:4" x14ac:dyDescent="0.35">
      <c r="D1738" s="8" t="str">
        <f>IF(C1738="","",_xll.ciqfunctions.udf.CIQ($B$6, IF($B$5="CDS","IQ_CDS_MID","IQ_CLOSEPRICE"), $C1738))</f>
        <v/>
      </c>
    </row>
    <row r="1739" spans="4:4" x14ac:dyDescent="0.35">
      <c r="D1739" s="8" t="str">
        <f>IF(C1739="","",_xll.ciqfunctions.udf.CIQ($B$6, IF($B$5="CDS","IQ_CDS_MID","IQ_CLOSEPRICE"), $C1739))</f>
        <v/>
      </c>
    </row>
    <row r="1740" spans="4:4" x14ac:dyDescent="0.35">
      <c r="D1740" s="8" t="str">
        <f>IF(C1740="","",_xll.ciqfunctions.udf.CIQ($B$6, IF($B$5="CDS","IQ_CDS_MID","IQ_CLOSEPRICE"), $C1740))</f>
        <v/>
      </c>
    </row>
    <row r="1741" spans="4:4" x14ac:dyDescent="0.35">
      <c r="D1741" s="8" t="str">
        <f>IF(C1741="","",_xll.ciqfunctions.udf.CIQ($B$6, IF($B$5="CDS","IQ_CDS_MID","IQ_CLOSEPRICE"), $C1741))</f>
        <v/>
      </c>
    </row>
    <row r="1742" spans="4:4" x14ac:dyDescent="0.35">
      <c r="D1742" s="8" t="str">
        <f>IF(C1742="","",_xll.ciqfunctions.udf.CIQ($B$6, IF($B$5="CDS","IQ_CDS_MID","IQ_CLOSEPRICE"), $C1742))</f>
        <v/>
      </c>
    </row>
    <row r="1743" spans="4:4" x14ac:dyDescent="0.35">
      <c r="D1743" s="8" t="str">
        <f>IF(C1743="","",_xll.ciqfunctions.udf.CIQ($B$6, IF($B$5="CDS","IQ_CDS_MID","IQ_CLOSEPRICE"), $C1743))</f>
        <v/>
      </c>
    </row>
    <row r="1744" spans="4:4" x14ac:dyDescent="0.35">
      <c r="D1744" s="8" t="str">
        <f>IF(C1744="","",_xll.ciqfunctions.udf.CIQ($B$6, IF($B$5="CDS","IQ_CDS_MID","IQ_CLOSEPRICE"), $C1744))</f>
        <v/>
      </c>
    </row>
    <row r="1745" spans="4:4" x14ac:dyDescent="0.35">
      <c r="D1745" s="8" t="str">
        <f>IF(C1745="","",_xll.ciqfunctions.udf.CIQ($B$6, IF($B$5="CDS","IQ_CDS_MID","IQ_CLOSEPRICE"), $C1745))</f>
        <v/>
      </c>
    </row>
    <row r="1746" spans="4:4" x14ac:dyDescent="0.35">
      <c r="D1746" s="8" t="str">
        <f>IF(C1746="","",_xll.ciqfunctions.udf.CIQ($B$6, IF($B$5="CDS","IQ_CDS_MID","IQ_CLOSEPRICE"), $C1746))</f>
        <v/>
      </c>
    </row>
    <row r="1747" spans="4:4" x14ac:dyDescent="0.35">
      <c r="D1747" s="8" t="str">
        <f>IF(C1747="","",_xll.ciqfunctions.udf.CIQ($B$6, IF($B$5="CDS","IQ_CDS_MID","IQ_CLOSEPRICE"), $C1747))</f>
        <v/>
      </c>
    </row>
    <row r="1748" spans="4:4" x14ac:dyDescent="0.35">
      <c r="D1748" s="8" t="str">
        <f>IF(C1748="","",_xll.ciqfunctions.udf.CIQ($B$6, IF($B$5="CDS","IQ_CDS_MID","IQ_CLOSEPRICE"), $C1748))</f>
        <v/>
      </c>
    </row>
    <row r="1749" spans="4:4" x14ac:dyDescent="0.35">
      <c r="D1749" s="8" t="str">
        <f>IF(C1749="","",_xll.ciqfunctions.udf.CIQ($B$6, IF($B$5="CDS","IQ_CDS_MID","IQ_CLOSEPRICE"), $C1749))</f>
        <v/>
      </c>
    </row>
    <row r="1750" spans="4:4" x14ac:dyDescent="0.35">
      <c r="D1750" s="8" t="str">
        <f>IF(C1750="","",_xll.ciqfunctions.udf.CIQ($B$6, IF($B$5="CDS","IQ_CDS_MID","IQ_CLOSEPRICE"), $C1750))</f>
        <v/>
      </c>
    </row>
    <row r="1751" spans="4:4" x14ac:dyDescent="0.35">
      <c r="D1751" s="8" t="str">
        <f>IF(C1751="","",_xll.ciqfunctions.udf.CIQ($B$6, IF($B$5="CDS","IQ_CDS_MID","IQ_CLOSEPRICE"), $C1751))</f>
        <v/>
      </c>
    </row>
    <row r="1752" spans="4:4" x14ac:dyDescent="0.35">
      <c r="D1752" s="8" t="str">
        <f>IF(C1752="","",_xll.ciqfunctions.udf.CIQ($B$6, IF($B$5="CDS","IQ_CDS_MID","IQ_CLOSEPRICE"), $C1752))</f>
        <v/>
      </c>
    </row>
    <row r="1753" spans="4:4" x14ac:dyDescent="0.35">
      <c r="D1753" s="8" t="str">
        <f>IF(C1753="","",_xll.ciqfunctions.udf.CIQ($B$6, IF($B$5="CDS","IQ_CDS_MID","IQ_CLOSEPRICE"), $C1753))</f>
        <v/>
      </c>
    </row>
    <row r="1754" spans="4:4" x14ac:dyDescent="0.35">
      <c r="D1754" s="8" t="str">
        <f>IF(C1754="","",_xll.ciqfunctions.udf.CIQ($B$6, IF($B$5="CDS","IQ_CDS_MID","IQ_CLOSEPRICE"), $C1754))</f>
        <v/>
      </c>
    </row>
    <row r="1755" spans="4:4" x14ac:dyDescent="0.35">
      <c r="D1755" s="8" t="str">
        <f>IF(C1755="","",_xll.ciqfunctions.udf.CIQ($B$6, IF($B$5="CDS","IQ_CDS_MID","IQ_CLOSEPRICE"), $C1755))</f>
        <v/>
      </c>
    </row>
    <row r="1756" spans="4:4" x14ac:dyDescent="0.35">
      <c r="D1756" s="8" t="str">
        <f>IF(C1756="","",_xll.ciqfunctions.udf.CIQ($B$6, IF($B$5="CDS","IQ_CDS_MID","IQ_CLOSEPRICE"), $C1756))</f>
        <v/>
      </c>
    </row>
    <row r="1757" spans="4:4" x14ac:dyDescent="0.35">
      <c r="D1757" s="8" t="str">
        <f>IF(C1757="","",_xll.ciqfunctions.udf.CIQ($B$6, IF($B$5="CDS","IQ_CDS_MID","IQ_CLOSEPRICE"), $C1757))</f>
        <v/>
      </c>
    </row>
    <row r="1758" spans="4:4" x14ac:dyDescent="0.35">
      <c r="D1758" s="8" t="str">
        <f>IF(C1758="","",_xll.ciqfunctions.udf.CIQ($B$6, IF($B$5="CDS","IQ_CDS_MID","IQ_CLOSEPRICE"), $C1758))</f>
        <v/>
      </c>
    </row>
    <row r="1759" spans="4:4" x14ac:dyDescent="0.35">
      <c r="D1759" s="8" t="str">
        <f>IF(C1759="","",_xll.ciqfunctions.udf.CIQ($B$6, IF($B$5="CDS","IQ_CDS_MID","IQ_CLOSEPRICE"), $C1759))</f>
        <v/>
      </c>
    </row>
    <row r="1760" spans="4:4" x14ac:dyDescent="0.35">
      <c r="D1760" s="8" t="str">
        <f>IF(C1760="","",_xll.ciqfunctions.udf.CIQ($B$6, IF($B$5="CDS","IQ_CDS_MID","IQ_CLOSEPRICE"), $C1760))</f>
        <v/>
      </c>
    </row>
    <row r="1761" spans="4:4" x14ac:dyDescent="0.35">
      <c r="D1761" s="8" t="str">
        <f>IF(C1761="","",_xll.ciqfunctions.udf.CIQ($B$6, IF($B$5="CDS","IQ_CDS_MID","IQ_CLOSEPRICE"), $C1761))</f>
        <v/>
      </c>
    </row>
    <row r="1762" spans="4:4" x14ac:dyDescent="0.35">
      <c r="D1762" s="8" t="str">
        <f>IF(C1762="","",_xll.ciqfunctions.udf.CIQ($B$6, IF($B$5="CDS","IQ_CDS_MID","IQ_CLOSEPRICE"), $C1762))</f>
        <v/>
      </c>
    </row>
    <row r="1763" spans="4:4" x14ac:dyDescent="0.35">
      <c r="D1763" s="8" t="str">
        <f>IF(C1763="","",_xll.ciqfunctions.udf.CIQ($B$6, IF($B$5="CDS","IQ_CDS_MID","IQ_CLOSEPRICE"), $C1763))</f>
        <v/>
      </c>
    </row>
    <row r="1764" spans="4:4" x14ac:dyDescent="0.35">
      <c r="D1764" s="8" t="str">
        <f>IF(C1764="","",_xll.ciqfunctions.udf.CIQ($B$6, IF($B$5="CDS","IQ_CDS_MID","IQ_CLOSEPRICE"), $C1764))</f>
        <v/>
      </c>
    </row>
    <row r="1765" spans="4:4" x14ac:dyDescent="0.35">
      <c r="D1765" s="8" t="str">
        <f>IF(C1765="","",_xll.ciqfunctions.udf.CIQ($B$6, IF($B$5="CDS","IQ_CDS_MID","IQ_CLOSEPRICE"), $C1765))</f>
        <v/>
      </c>
    </row>
    <row r="1766" spans="4:4" x14ac:dyDescent="0.35">
      <c r="D1766" s="8" t="str">
        <f>IF(C1766="","",_xll.ciqfunctions.udf.CIQ($B$6, IF($B$5="CDS","IQ_CDS_MID","IQ_CLOSEPRICE"), $C1766))</f>
        <v/>
      </c>
    </row>
    <row r="1767" spans="4:4" x14ac:dyDescent="0.35">
      <c r="D1767" s="8" t="str">
        <f>IF(C1767="","",_xll.ciqfunctions.udf.CIQ($B$6, IF($B$5="CDS","IQ_CDS_MID","IQ_CLOSEPRICE"), $C1767))</f>
        <v/>
      </c>
    </row>
    <row r="1768" spans="4:4" x14ac:dyDescent="0.35">
      <c r="D1768" s="8" t="str">
        <f>IF(C1768="","",_xll.ciqfunctions.udf.CIQ($B$6, IF($B$5="CDS","IQ_CDS_MID","IQ_CLOSEPRICE"), $C1768))</f>
        <v/>
      </c>
    </row>
    <row r="1769" spans="4:4" x14ac:dyDescent="0.35">
      <c r="D1769" s="8" t="str">
        <f>IF(C1769="","",_xll.ciqfunctions.udf.CIQ($B$6, IF($B$5="CDS","IQ_CDS_MID","IQ_CLOSEPRICE"), $C1769))</f>
        <v/>
      </c>
    </row>
    <row r="1770" spans="4:4" x14ac:dyDescent="0.35">
      <c r="D1770" s="8" t="str">
        <f>IF(C1770="","",_xll.ciqfunctions.udf.CIQ($B$6, IF($B$5="CDS","IQ_CDS_MID","IQ_CLOSEPRICE"), $C1770))</f>
        <v/>
      </c>
    </row>
    <row r="1771" spans="4:4" x14ac:dyDescent="0.35">
      <c r="D1771" s="8" t="str">
        <f>IF(C1771="","",_xll.ciqfunctions.udf.CIQ($B$6, IF($B$5="CDS","IQ_CDS_MID","IQ_CLOSEPRICE"), $C1771))</f>
        <v/>
      </c>
    </row>
    <row r="1772" spans="4:4" x14ac:dyDescent="0.35">
      <c r="D1772" s="8" t="str">
        <f>IF(C1772="","",_xll.ciqfunctions.udf.CIQ($B$6, IF($B$5="CDS","IQ_CDS_MID","IQ_CLOSEPRICE"), $C1772))</f>
        <v/>
      </c>
    </row>
    <row r="1773" spans="4:4" x14ac:dyDescent="0.35">
      <c r="D1773" s="8" t="str">
        <f>IF(C1773="","",_xll.ciqfunctions.udf.CIQ($B$6, IF($B$5="CDS","IQ_CDS_MID","IQ_CLOSEPRICE"), $C1773))</f>
        <v/>
      </c>
    </row>
    <row r="1774" spans="4:4" x14ac:dyDescent="0.35">
      <c r="D1774" s="8" t="str">
        <f>IF(C1774="","",_xll.ciqfunctions.udf.CIQ($B$6, IF($B$5="CDS","IQ_CDS_MID","IQ_CLOSEPRICE"), $C1774))</f>
        <v/>
      </c>
    </row>
    <row r="1775" spans="4:4" x14ac:dyDescent="0.35">
      <c r="D1775" s="8" t="str">
        <f>IF(C1775="","",_xll.ciqfunctions.udf.CIQ($B$6, IF($B$5="CDS","IQ_CDS_MID","IQ_CLOSEPRICE"), $C1775))</f>
        <v/>
      </c>
    </row>
    <row r="1776" spans="4:4" x14ac:dyDescent="0.35">
      <c r="D1776" s="8" t="str">
        <f>IF(C1776="","",_xll.ciqfunctions.udf.CIQ($B$6, IF($B$5="CDS","IQ_CDS_MID","IQ_CLOSEPRICE"), $C1776))</f>
        <v/>
      </c>
    </row>
    <row r="1777" spans="4:4" x14ac:dyDescent="0.35">
      <c r="D1777" s="8" t="str">
        <f>IF(C1777="","",_xll.ciqfunctions.udf.CIQ($B$6, IF($B$5="CDS","IQ_CDS_MID","IQ_CLOSEPRICE"), $C1777))</f>
        <v/>
      </c>
    </row>
    <row r="1778" spans="4:4" x14ac:dyDescent="0.35">
      <c r="D1778" s="8" t="str">
        <f>IF(C1778="","",_xll.ciqfunctions.udf.CIQ($B$6, IF($B$5="CDS","IQ_CDS_MID","IQ_CLOSEPRICE"), $C1778))</f>
        <v/>
      </c>
    </row>
    <row r="1779" spans="4:4" x14ac:dyDescent="0.35">
      <c r="D1779" s="8" t="str">
        <f>IF(C1779="","",_xll.ciqfunctions.udf.CIQ($B$6, IF($B$5="CDS","IQ_CDS_MID","IQ_CLOSEPRICE"), $C1779))</f>
        <v/>
      </c>
    </row>
    <row r="1780" spans="4:4" x14ac:dyDescent="0.35">
      <c r="D1780" s="8" t="str">
        <f>IF(C1780="","",_xll.ciqfunctions.udf.CIQ($B$6, IF($B$5="CDS","IQ_CDS_MID","IQ_CLOSEPRICE"), $C1780))</f>
        <v/>
      </c>
    </row>
    <row r="1781" spans="4:4" x14ac:dyDescent="0.35">
      <c r="D1781" s="8" t="str">
        <f>IF(C1781="","",_xll.ciqfunctions.udf.CIQ($B$6, IF($B$5="CDS","IQ_CDS_MID","IQ_CLOSEPRICE"), $C1781))</f>
        <v/>
      </c>
    </row>
    <row r="1782" spans="4:4" x14ac:dyDescent="0.35">
      <c r="D1782" s="8" t="str">
        <f>IF(C1782="","",_xll.ciqfunctions.udf.CIQ($B$6, IF($B$5="CDS","IQ_CDS_MID","IQ_CLOSEPRICE"), $C1782))</f>
        <v/>
      </c>
    </row>
    <row r="1783" spans="4:4" x14ac:dyDescent="0.35">
      <c r="D1783" s="8" t="str">
        <f>IF(C1783="","",_xll.ciqfunctions.udf.CIQ($B$6, IF($B$5="CDS","IQ_CDS_MID","IQ_CLOSEPRICE"), $C1783))</f>
        <v/>
      </c>
    </row>
    <row r="1784" spans="4:4" x14ac:dyDescent="0.35">
      <c r="D1784" s="8" t="str">
        <f>IF(C1784="","",_xll.ciqfunctions.udf.CIQ($B$6, IF($B$5="CDS","IQ_CDS_MID","IQ_CLOSEPRICE"), $C1784))</f>
        <v/>
      </c>
    </row>
    <row r="1785" spans="4:4" x14ac:dyDescent="0.35">
      <c r="D1785" s="8" t="str">
        <f>IF(C1785="","",_xll.ciqfunctions.udf.CIQ($B$6, IF($B$5="CDS","IQ_CDS_MID","IQ_CLOSEPRICE"), $C1785))</f>
        <v/>
      </c>
    </row>
    <row r="1786" spans="4:4" x14ac:dyDescent="0.35">
      <c r="D1786" s="8" t="str">
        <f>IF(C1786="","",_xll.ciqfunctions.udf.CIQ($B$6, IF($B$5="CDS","IQ_CDS_MID","IQ_CLOSEPRICE"), $C1786))</f>
        <v/>
      </c>
    </row>
    <row r="1787" spans="4:4" x14ac:dyDescent="0.35">
      <c r="D1787" s="8" t="str">
        <f>IF(C1787="","",_xll.ciqfunctions.udf.CIQ($B$6, IF($B$5="CDS","IQ_CDS_MID","IQ_CLOSEPRICE"), $C1787))</f>
        <v/>
      </c>
    </row>
    <row r="1788" spans="4:4" x14ac:dyDescent="0.35">
      <c r="D1788" s="8" t="str">
        <f>IF(C1788="","",_xll.ciqfunctions.udf.CIQ($B$6, IF($B$5="CDS","IQ_CDS_MID","IQ_CLOSEPRICE"), $C1788))</f>
        <v/>
      </c>
    </row>
    <row r="1789" spans="4:4" x14ac:dyDescent="0.35">
      <c r="D1789" s="8" t="str">
        <f>IF(C1789="","",_xll.ciqfunctions.udf.CIQ($B$6, IF($B$5="CDS","IQ_CDS_MID","IQ_CLOSEPRICE"), $C1789))</f>
        <v/>
      </c>
    </row>
    <row r="1790" spans="4:4" x14ac:dyDescent="0.35">
      <c r="D1790" s="8" t="str">
        <f>IF(C1790="","",_xll.ciqfunctions.udf.CIQ($B$6, IF($B$5="CDS","IQ_CDS_MID","IQ_CLOSEPRICE"), $C1790))</f>
        <v/>
      </c>
    </row>
    <row r="1791" spans="4:4" x14ac:dyDescent="0.35">
      <c r="D1791" s="8" t="str">
        <f>IF(C1791="","",_xll.ciqfunctions.udf.CIQ($B$6, IF($B$5="CDS","IQ_CDS_MID","IQ_CLOSEPRICE"), $C1791))</f>
        <v/>
      </c>
    </row>
    <row r="1792" spans="4:4" x14ac:dyDescent="0.35">
      <c r="D1792" s="8" t="str">
        <f>IF(C1792="","",_xll.ciqfunctions.udf.CIQ($B$6, IF($B$5="CDS","IQ_CDS_MID","IQ_CLOSEPRICE"), $C1792))</f>
        <v/>
      </c>
    </row>
    <row r="1793" spans="4:4" x14ac:dyDescent="0.35">
      <c r="D1793" s="8" t="str">
        <f>IF(C1793="","",_xll.ciqfunctions.udf.CIQ($B$6, IF($B$5="CDS","IQ_CDS_MID","IQ_CLOSEPRICE"), $C1793))</f>
        <v/>
      </c>
    </row>
    <row r="1794" spans="4:4" x14ac:dyDescent="0.35">
      <c r="D1794" s="8" t="str">
        <f>IF(C1794="","",_xll.ciqfunctions.udf.CIQ($B$6, IF($B$5="CDS","IQ_CDS_MID","IQ_CLOSEPRICE"), $C1794))</f>
        <v/>
      </c>
    </row>
    <row r="1795" spans="4:4" x14ac:dyDescent="0.35">
      <c r="D1795" s="8" t="str">
        <f>IF(C1795="","",_xll.ciqfunctions.udf.CIQ($B$6, IF($B$5="CDS","IQ_CDS_MID","IQ_CLOSEPRICE"), $C1795))</f>
        <v/>
      </c>
    </row>
    <row r="1796" spans="4:4" x14ac:dyDescent="0.35">
      <c r="D1796" s="8" t="str">
        <f>IF(C1796="","",_xll.ciqfunctions.udf.CIQ($B$6, IF($B$5="CDS","IQ_CDS_MID","IQ_CLOSEPRICE"), $C1796))</f>
        <v/>
      </c>
    </row>
    <row r="1797" spans="4:4" x14ac:dyDescent="0.35">
      <c r="D1797" s="8" t="str">
        <f>IF(C1797="","",_xll.ciqfunctions.udf.CIQ($B$6, IF($B$5="CDS","IQ_CDS_MID","IQ_CLOSEPRICE"), $C1797))</f>
        <v/>
      </c>
    </row>
    <row r="1798" spans="4:4" x14ac:dyDescent="0.35">
      <c r="D1798" s="8" t="str">
        <f>IF(C1798="","",_xll.ciqfunctions.udf.CIQ($B$6, IF($B$5="CDS","IQ_CDS_MID","IQ_CLOSEPRICE"), $C1798))</f>
        <v/>
      </c>
    </row>
    <row r="1799" spans="4:4" x14ac:dyDescent="0.35">
      <c r="D1799" s="8" t="str">
        <f>IF(C1799="","",_xll.ciqfunctions.udf.CIQ($B$6, IF($B$5="CDS","IQ_CDS_MID","IQ_CLOSEPRICE"), $C1799))</f>
        <v/>
      </c>
    </row>
    <row r="1800" spans="4:4" x14ac:dyDescent="0.35">
      <c r="D1800" s="8" t="str">
        <f>IF(C1800="","",_xll.ciqfunctions.udf.CIQ($B$6, IF($B$5="CDS","IQ_CDS_MID","IQ_CLOSEPRICE"), $C1800))</f>
        <v/>
      </c>
    </row>
    <row r="1801" spans="4:4" x14ac:dyDescent="0.35">
      <c r="D1801" s="8" t="str">
        <f>IF(C1801="","",_xll.ciqfunctions.udf.CIQ($B$6, IF($B$5="CDS","IQ_CDS_MID","IQ_CLOSEPRICE"), $C1801))</f>
        <v/>
      </c>
    </row>
    <row r="1802" spans="4:4" x14ac:dyDescent="0.35">
      <c r="D1802" s="8" t="str">
        <f>IF(C1802="","",_xll.ciqfunctions.udf.CIQ($B$6, IF($B$5="CDS","IQ_CDS_MID","IQ_CLOSEPRICE"), $C1802))</f>
        <v/>
      </c>
    </row>
    <row r="1803" spans="4:4" x14ac:dyDescent="0.35">
      <c r="D1803" s="8" t="str">
        <f>IF(C1803="","",_xll.ciqfunctions.udf.CIQ($B$6, IF($B$5="CDS","IQ_CDS_MID","IQ_CLOSEPRICE"), $C1803))</f>
        <v/>
      </c>
    </row>
    <row r="1804" spans="4:4" x14ac:dyDescent="0.35">
      <c r="D1804" s="8" t="str">
        <f>IF(C1804="","",_xll.ciqfunctions.udf.CIQ($B$6, IF($B$5="CDS","IQ_CDS_MID","IQ_CLOSEPRICE"), $C1804))</f>
        <v/>
      </c>
    </row>
    <row r="1805" spans="4:4" x14ac:dyDescent="0.35">
      <c r="D1805" s="8" t="str">
        <f>IF(C1805="","",_xll.ciqfunctions.udf.CIQ($B$6, IF($B$5="CDS","IQ_CDS_MID","IQ_CLOSEPRICE"), $C1805))</f>
        <v/>
      </c>
    </row>
    <row r="1806" spans="4:4" x14ac:dyDescent="0.35">
      <c r="D1806" s="8" t="str">
        <f>IF(C1806="","",_xll.ciqfunctions.udf.CIQ($B$6, IF($B$5="CDS","IQ_CDS_MID","IQ_CLOSEPRICE"), $C1806))</f>
        <v/>
      </c>
    </row>
    <row r="1807" spans="4:4" x14ac:dyDescent="0.35">
      <c r="D1807" s="8" t="str">
        <f>IF(C1807="","",_xll.ciqfunctions.udf.CIQ($B$6, IF($B$5="CDS","IQ_CDS_MID","IQ_CLOSEPRICE"), $C1807))</f>
        <v/>
      </c>
    </row>
    <row r="1808" spans="4:4" x14ac:dyDescent="0.35">
      <c r="D1808" s="8" t="str">
        <f>IF(C1808="","",_xll.ciqfunctions.udf.CIQ($B$6, IF($B$5="CDS","IQ_CDS_MID","IQ_CLOSEPRICE"), $C1808))</f>
        <v/>
      </c>
    </row>
    <row r="1809" spans="4:4" x14ac:dyDescent="0.35">
      <c r="D1809" s="8" t="str">
        <f>IF(C1809="","",_xll.ciqfunctions.udf.CIQ($B$6, IF($B$5="CDS","IQ_CDS_MID","IQ_CLOSEPRICE"), $C1809))</f>
        <v/>
      </c>
    </row>
    <row r="1810" spans="4:4" x14ac:dyDescent="0.35">
      <c r="D1810" s="8" t="str">
        <f>IF(C1810="","",_xll.ciqfunctions.udf.CIQ($B$6, IF($B$5="CDS","IQ_CDS_MID","IQ_CLOSEPRICE"), $C1810))</f>
        <v/>
      </c>
    </row>
    <row r="1811" spans="4:4" x14ac:dyDescent="0.35">
      <c r="D1811" s="8" t="str">
        <f>IF(C1811="","",_xll.ciqfunctions.udf.CIQ($B$6, IF($B$5="CDS","IQ_CDS_MID","IQ_CLOSEPRICE"), $C1811))</f>
        <v/>
      </c>
    </row>
    <row r="1812" spans="4:4" x14ac:dyDescent="0.35">
      <c r="D1812" s="8" t="str">
        <f>IF(C1812="","",_xll.ciqfunctions.udf.CIQ($B$6, IF($B$5="CDS","IQ_CDS_MID","IQ_CLOSEPRICE"), $C1812))</f>
        <v/>
      </c>
    </row>
    <row r="1813" spans="4:4" x14ac:dyDescent="0.35">
      <c r="D1813" s="8" t="str">
        <f>IF(C1813="","",_xll.ciqfunctions.udf.CIQ($B$6, IF($B$5="CDS","IQ_CDS_MID","IQ_CLOSEPRICE"), $C1813))</f>
        <v/>
      </c>
    </row>
    <row r="1814" spans="4:4" x14ac:dyDescent="0.35">
      <c r="D1814" s="8" t="str">
        <f>IF(C1814="","",_xll.ciqfunctions.udf.CIQ($B$6, IF($B$5="CDS","IQ_CDS_MID","IQ_CLOSEPRICE"), $C1814))</f>
        <v/>
      </c>
    </row>
    <row r="1815" spans="4:4" x14ac:dyDescent="0.35">
      <c r="D1815" s="8" t="str">
        <f>IF(C1815="","",_xll.ciqfunctions.udf.CIQ($B$6, IF($B$5="CDS","IQ_CDS_MID","IQ_CLOSEPRICE"), $C1815))</f>
        <v/>
      </c>
    </row>
    <row r="1816" spans="4:4" x14ac:dyDescent="0.35">
      <c r="D1816" s="8" t="str">
        <f>IF(C1816="","",_xll.ciqfunctions.udf.CIQ($B$6, IF($B$5="CDS","IQ_CDS_MID","IQ_CLOSEPRICE"), $C1816))</f>
        <v/>
      </c>
    </row>
    <row r="1817" spans="4:4" x14ac:dyDescent="0.35">
      <c r="D1817" s="8" t="str">
        <f>IF(C1817="","",_xll.ciqfunctions.udf.CIQ($B$6, IF($B$5="CDS","IQ_CDS_MID","IQ_CLOSEPRICE"), $C1817))</f>
        <v/>
      </c>
    </row>
    <row r="1818" spans="4:4" x14ac:dyDescent="0.35">
      <c r="D1818" s="8" t="str">
        <f>IF(C1818="","",_xll.ciqfunctions.udf.CIQ($B$6, IF($B$5="CDS","IQ_CDS_MID","IQ_CLOSEPRICE"), $C1818))</f>
        <v/>
      </c>
    </row>
    <row r="1819" spans="4:4" x14ac:dyDescent="0.35">
      <c r="D1819" s="8" t="str">
        <f>IF(C1819="","",_xll.ciqfunctions.udf.CIQ($B$6, IF($B$5="CDS","IQ_CDS_MID","IQ_CLOSEPRICE"), $C1819))</f>
        <v/>
      </c>
    </row>
    <row r="1820" spans="4:4" x14ac:dyDescent="0.35">
      <c r="D1820" s="8" t="str">
        <f>IF(C1820="","",_xll.ciqfunctions.udf.CIQ($B$6, IF($B$5="CDS","IQ_CDS_MID","IQ_CLOSEPRICE"), $C1820))</f>
        <v/>
      </c>
    </row>
    <row r="1821" spans="4:4" x14ac:dyDescent="0.35">
      <c r="D1821" s="8" t="str">
        <f>IF(C1821="","",_xll.ciqfunctions.udf.CIQ($B$6, IF($B$5="CDS","IQ_CDS_MID","IQ_CLOSEPRICE"), $C1821))</f>
        <v/>
      </c>
    </row>
    <row r="1822" spans="4:4" x14ac:dyDescent="0.35">
      <c r="D1822" s="8" t="str">
        <f>IF(C1822="","",_xll.ciqfunctions.udf.CIQ($B$6, IF($B$5="CDS","IQ_CDS_MID","IQ_CLOSEPRICE"), $C1822))</f>
        <v/>
      </c>
    </row>
    <row r="1823" spans="4:4" x14ac:dyDescent="0.35">
      <c r="D1823" s="8" t="str">
        <f>IF(C1823="","",_xll.ciqfunctions.udf.CIQ($B$6, IF($B$5="CDS","IQ_CDS_MID","IQ_CLOSEPRICE"), $C1823))</f>
        <v/>
      </c>
    </row>
    <row r="1824" spans="4:4" x14ac:dyDescent="0.35">
      <c r="D1824" s="8" t="str">
        <f>IF(C1824="","",_xll.ciqfunctions.udf.CIQ($B$6, IF($B$5="CDS","IQ_CDS_MID","IQ_CLOSEPRICE"), $C1824))</f>
        <v/>
      </c>
    </row>
    <row r="1825" spans="4:4" x14ac:dyDescent="0.35">
      <c r="D1825" s="8" t="str">
        <f>IF(C1825="","",_xll.ciqfunctions.udf.CIQ($B$6, IF($B$5="CDS","IQ_CDS_MID","IQ_CLOSEPRICE"), $C1825))</f>
        <v/>
      </c>
    </row>
    <row r="1826" spans="4:4" x14ac:dyDescent="0.35">
      <c r="D1826" s="8" t="str">
        <f>IF(C1826="","",_xll.ciqfunctions.udf.CIQ($B$6, IF($B$5="CDS","IQ_CDS_MID","IQ_CLOSEPRICE"), $C1826))</f>
        <v/>
      </c>
    </row>
    <row r="1827" spans="4:4" x14ac:dyDescent="0.35">
      <c r="D1827" s="8" t="str">
        <f>IF(C1827="","",_xll.ciqfunctions.udf.CIQ($B$6, IF($B$5="CDS","IQ_CDS_MID","IQ_CLOSEPRICE"), $C1827))</f>
        <v/>
      </c>
    </row>
    <row r="1828" spans="4:4" x14ac:dyDescent="0.35">
      <c r="D1828" s="8" t="str">
        <f>IF(C1828="","",_xll.ciqfunctions.udf.CIQ($B$6, IF($B$5="CDS","IQ_CDS_MID","IQ_CLOSEPRICE"), $C1828))</f>
        <v/>
      </c>
    </row>
    <row r="1829" spans="4:4" x14ac:dyDescent="0.35">
      <c r="D1829" s="8" t="str">
        <f>IF(C1829="","",_xll.ciqfunctions.udf.CIQ($B$6, IF($B$5="CDS","IQ_CDS_MID","IQ_CLOSEPRICE"), $C1829))</f>
        <v/>
      </c>
    </row>
    <row r="1830" spans="4:4" x14ac:dyDescent="0.35">
      <c r="D1830" s="8" t="str">
        <f>IF(C1830="","",_xll.ciqfunctions.udf.CIQ($B$6, IF($B$5="CDS","IQ_CDS_MID","IQ_CLOSEPRICE"), $C1830))</f>
        <v/>
      </c>
    </row>
    <row r="1831" spans="4:4" x14ac:dyDescent="0.35">
      <c r="D1831" s="8" t="str">
        <f>IF(C1831="","",_xll.ciqfunctions.udf.CIQ($B$6, IF($B$5="CDS","IQ_CDS_MID","IQ_CLOSEPRICE"), $C1831))</f>
        <v/>
      </c>
    </row>
    <row r="1832" spans="4:4" x14ac:dyDescent="0.35">
      <c r="D1832" s="8" t="str">
        <f>IF(C1832="","",_xll.ciqfunctions.udf.CIQ($B$6, IF($B$5="CDS","IQ_CDS_MID","IQ_CLOSEPRICE"), $C1832))</f>
        <v/>
      </c>
    </row>
    <row r="1833" spans="4:4" x14ac:dyDescent="0.35">
      <c r="D1833" s="8" t="str">
        <f>IF(C1833="","",_xll.ciqfunctions.udf.CIQ($B$6, IF($B$5="CDS","IQ_CDS_MID","IQ_CLOSEPRICE"), $C1833))</f>
        <v/>
      </c>
    </row>
    <row r="1834" spans="4:4" x14ac:dyDescent="0.35">
      <c r="D1834" s="8" t="str">
        <f>IF(C1834="","",_xll.ciqfunctions.udf.CIQ($B$6, IF($B$5="CDS","IQ_CDS_MID","IQ_CLOSEPRICE"), $C1834))</f>
        <v/>
      </c>
    </row>
    <row r="1835" spans="4:4" x14ac:dyDescent="0.35">
      <c r="D1835" s="8" t="str">
        <f>IF(C1835="","",_xll.ciqfunctions.udf.CIQ($B$6, IF($B$5="CDS","IQ_CDS_MID","IQ_CLOSEPRICE"), $C1835))</f>
        <v/>
      </c>
    </row>
    <row r="1836" spans="4:4" x14ac:dyDescent="0.35">
      <c r="D1836" s="8" t="str">
        <f>IF(C1836="","",_xll.ciqfunctions.udf.CIQ($B$6, IF($B$5="CDS","IQ_CDS_MID","IQ_CLOSEPRICE"), $C1836))</f>
        <v/>
      </c>
    </row>
    <row r="1837" spans="4:4" x14ac:dyDescent="0.35">
      <c r="D1837" s="8" t="str">
        <f>IF(C1837="","",_xll.ciqfunctions.udf.CIQ($B$6, IF($B$5="CDS","IQ_CDS_MID","IQ_CLOSEPRICE"), $C1837))</f>
        <v/>
      </c>
    </row>
    <row r="1838" spans="4:4" x14ac:dyDescent="0.35">
      <c r="D1838" s="8" t="str">
        <f>IF(C1838="","",_xll.ciqfunctions.udf.CIQ($B$6, IF($B$5="CDS","IQ_CDS_MID","IQ_CLOSEPRICE"), $C1838))</f>
        <v/>
      </c>
    </row>
    <row r="1839" spans="4:4" x14ac:dyDescent="0.35">
      <c r="D1839" s="8" t="str">
        <f>IF(C1839="","",_xll.ciqfunctions.udf.CIQ($B$6, IF($B$5="CDS","IQ_CDS_MID","IQ_CLOSEPRICE"), $C1839))</f>
        <v/>
      </c>
    </row>
    <row r="1840" spans="4:4" x14ac:dyDescent="0.35">
      <c r="D1840" s="8" t="str">
        <f>IF(C1840="","",_xll.ciqfunctions.udf.CIQ($B$6, IF($B$5="CDS","IQ_CDS_MID","IQ_CLOSEPRICE"), $C1840))</f>
        <v/>
      </c>
    </row>
    <row r="1841" spans="4:4" x14ac:dyDescent="0.35">
      <c r="D1841" s="8" t="str">
        <f>IF(C1841="","",_xll.ciqfunctions.udf.CIQ($B$6, IF($B$5="CDS","IQ_CDS_MID","IQ_CLOSEPRICE"), $C1841))</f>
        <v/>
      </c>
    </row>
    <row r="1842" spans="4:4" x14ac:dyDescent="0.35">
      <c r="D1842" s="8" t="str">
        <f>IF(C1842="","",_xll.ciqfunctions.udf.CIQ($B$6, IF($B$5="CDS","IQ_CDS_MID","IQ_CLOSEPRICE"), $C1842))</f>
        <v/>
      </c>
    </row>
    <row r="1843" spans="4:4" x14ac:dyDescent="0.35">
      <c r="D1843" s="8" t="str">
        <f>IF(C1843="","",_xll.ciqfunctions.udf.CIQ($B$6, IF($B$5="CDS","IQ_CDS_MID","IQ_CLOSEPRICE"), $C1843))</f>
        <v/>
      </c>
    </row>
    <row r="1844" spans="4:4" x14ac:dyDescent="0.35">
      <c r="D1844" s="8" t="str">
        <f>IF(C1844="","",_xll.ciqfunctions.udf.CIQ($B$6, IF($B$5="CDS","IQ_CDS_MID","IQ_CLOSEPRICE"), $C1844))</f>
        <v/>
      </c>
    </row>
    <row r="1845" spans="4:4" x14ac:dyDescent="0.35">
      <c r="D1845" s="8" t="str">
        <f>IF(C1845="","",_xll.ciqfunctions.udf.CIQ($B$6, IF($B$5="CDS","IQ_CDS_MID","IQ_CLOSEPRICE"), $C1845))</f>
        <v/>
      </c>
    </row>
    <row r="1846" spans="4:4" x14ac:dyDescent="0.35">
      <c r="D1846" s="8" t="str">
        <f>IF(C1846="","",_xll.ciqfunctions.udf.CIQ($B$6, IF($B$5="CDS","IQ_CDS_MID","IQ_CLOSEPRICE"), $C1846))</f>
        <v/>
      </c>
    </row>
    <row r="1847" spans="4:4" x14ac:dyDescent="0.35">
      <c r="D1847" s="8" t="str">
        <f>IF(C1847="","",_xll.ciqfunctions.udf.CIQ($B$6, IF($B$5="CDS","IQ_CDS_MID","IQ_CLOSEPRICE"), $C1847))</f>
        <v/>
      </c>
    </row>
    <row r="1848" spans="4:4" x14ac:dyDescent="0.35">
      <c r="D1848" s="8" t="str">
        <f>IF(C1848="","",_xll.ciqfunctions.udf.CIQ($B$6, IF($B$5="CDS","IQ_CDS_MID","IQ_CLOSEPRICE"), $C1848))</f>
        <v/>
      </c>
    </row>
    <row r="1849" spans="4:4" x14ac:dyDescent="0.35">
      <c r="D1849" s="8" t="str">
        <f>IF(C1849="","",_xll.ciqfunctions.udf.CIQ($B$6, IF($B$5="CDS","IQ_CDS_MID","IQ_CLOSEPRICE"), $C1849))</f>
        <v/>
      </c>
    </row>
    <row r="1850" spans="4:4" x14ac:dyDescent="0.35">
      <c r="D1850" s="8" t="str">
        <f>IF(C1850="","",_xll.ciqfunctions.udf.CIQ($B$6, IF($B$5="CDS","IQ_CDS_MID","IQ_CLOSEPRICE"), $C1850))</f>
        <v/>
      </c>
    </row>
    <row r="1851" spans="4:4" x14ac:dyDescent="0.35">
      <c r="D1851" s="8" t="str">
        <f>IF(C1851="","",_xll.ciqfunctions.udf.CIQ($B$6, IF($B$5="CDS","IQ_CDS_MID","IQ_CLOSEPRICE"), $C1851))</f>
        <v/>
      </c>
    </row>
    <row r="1852" spans="4:4" x14ac:dyDescent="0.35">
      <c r="D1852" s="8" t="str">
        <f>IF(C1852="","",_xll.ciqfunctions.udf.CIQ($B$6, IF($B$5="CDS","IQ_CDS_MID","IQ_CLOSEPRICE"), $C1852))</f>
        <v/>
      </c>
    </row>
    <row r="1853" spans="4:4" x14ac:dyDescent="0.35">
      <c r="D1853" s="8" t="str">
        <f>IF(C1853="","",_xll.ciqfunctions.udf.CIQ($B$6, IF($B$5="CDS","IQ_CDS_MID","IQ_CLOSEPRICE"), $C1853))</f>
        <v/>
      </c>
    </row>
    <row r="1854" spans="4:4" x14ac:dyDescent="0.35">
      <c r="D1854" s="8" t="str">
        <f>IF(C1854="","",_xll.ciqfunctions.udf.CIQ($B$6, IF($B$5="CDS","IQ_CDS_MID","IQ_CLOSEPRICE"), $C1854))</f>
        <v/>
      </c>
    </row>
    <row r="1855" spans="4:4" x14ac:dyDescent="0.35">
      <c r="D1855" s="8" t="str">
        <f>IF(C1855="","",_xll.ciqfunctions.udf.CIQ($B$6, IF($B$5="CDS","IQ_CDS_MID","IQ_CLOSEPRICE"), $C1855))</f>
        <v/>
      </c>
    </row>
    <row r="1856" spans="4:4" x14ac:dyDescent="0.35">
      <c r="D1856" s="8" t="str">
        <f>IF(C1856="","",_xll.ciqfunctions.udf.CIQ($B$6, IF($B$5="CDS","IQ_CDS_MID","IQ_CLOSEPRICE"), $C1856))</f>
        <v/>
      </c>
    </row>
    <row r="1857" spans="4:4" x14ac:dyDescent="0.35">
      <c r="D1857" s="8" t="str">
        <f>IF(C1857="","",_xll.ciqfunctions.udf.CIQ($B$6, IF($B$5="CDS","IQ_CDS_MID","IQ_CLOSEPRICE"), $C1857))</f>
        <v/>
      </c>
    </row>
    <row r="1858" spans="4:4" x14ac:dyDescent="0.35">
      <c r="D1858" s="8" t="str">
        <f>IF(C1858="","",_xll.ciqfunctions.udf.CIQ($B$6, IF($B$5="CDS","IQ_CDS_MID","IQ_CLOSEPRICE"), $C1858))</f>
        <v/>
      </c>
    </row>
    <row r="1859" spans="4:4" x14ac:dyDescent="0.35">
      <c r="D1859" s="8" t="str">
        <f>IF(C1859="","",_xll.ciqfunctions.udf.CIQ($B$6, IF($B$5="CDS","IQ_CDS_MID","IQ_CLOSEPRICE"), $C1859))</f>
        <v/>
      </c>
    </row>
    <row r="1860" spans="4:4" x14ac:dyDescent="0.35">
      <c r="D1860" s="8" t="str">
        <f>IF(C1860="","",_xll.ciqfunctions.udf.CIQ($B$6, IF($B$5="CDS","IQ_CDS_MID","IQ_CLOSEPRICE"), $C1860))</f>
        <v/>
      </c>
    </row>
    <row r="1861" spans="4:4" x14ac:dyDescent="0.35">
      <c r="D1861" s="8" t="str">
        <f>IF(C1861="","",_xll.ciqfunctions.udf.CIQ($B$6, IF($B$5="CDS","IQ_CDS_MID","IQ_CLOSEPRICE"), $C1861))</f>
        <v/>
      </c>
    </row>
    <row r="1862" spans="4:4" x14ac:dyDescent="0.35">
      <c r="D1862" s="8" t="str">
        <f>IF(C1862="","",_xll.ciqfunctions.udf.CIQ($B$6, IF($B$5="CDS","IQ_CDS_MID","IQ_CLOSEPRICE"), $C1862))</f>
        <v/>
      </c>
    </row>
    <row r="1863" spans="4:4" x14ac:dyDescent="0.35">
      <c r="D1863" s="8" t="str">
        <f>IF(C1863="","",_xll.ciqfunctions.udf.CIQ($B$6, IF($B$5="CDS","IQ_CDS_MID","IQ_CLOSEPRICE"), $C1863))</f>
        <v/>
      </c>
    </row>
    <row r="1864" spans="4:4" x14ac:dyDescent="0.35">
      <c r="D1864" s="8" t="str">
        <f>IF(C1864="","",_xll.ciqfunctions.udf.CIQ($B$6, IF($B$5="CDS","IQ_CDS_MID","IQ_CLOSEPRICE"), $C1864))</f>
        <v/>
      </c>
    </row>
    <row r="1865" spans="4:4" x14ac:dyDescent="0.35">
      <c r="D1865" s="8" t="str">
        <f>IF(C1865="","",_xll.ciqfunctions.udf.CIQ($B$6, IF($B$5="CDS","IQ_CDS_MID","IQ_CLOSEPRICE"), $C1865))</f>
        <v/>
      </c>
    </row>
    <row r="1866" spans="4:4" x14ac:dyDescent="0.35">
      <c r="D1866" s="8" t="str">
        <f>IF(C1866="","",_xll.ciqfunctions.udf.CIQ($B$6, IF($B$5="CDS","IQ_CDS_MID","IQ_CLOSEPRICE"), $C1866))</f>
        <v/>
      </c>
    </row>
    <row r="1867" spans="4:4" x14ac:dyDescent="0.35">
      <c r="D1867" s="8" t="str">
        <f>IF(C1867="","",_xll.ciqfunctions.udf.CIQ($B$6, IF($B$5="CDS","IQ_CDS_MID","IQ_CLOSEPRICE"), $C1867))</f>
        <v/>
      </c>
    </row>
    <row r="1868" spans="4:4" x14ac:dyDescent="0.35">
      <c r="D1868" s="8" t="str">
        <f>IF(C1868="","",_xll.ciqfunctions.udf.CIQ($B$6, IF($B$5="CDS","IQ_CDS_MID","IQ_CLOSEPRICE"), $C1868))</f>
        <v/>
      </c>
    </row>
    <row r="1869" spans="4:4" x14ac:dyDescent="0.35">
      <c r="D1869" s="8" t="str">
        <f>IF(C1869="","",_xll.ciqfunctions.udf.CIQ($B$6, IF($B$5="CDS","IQ_CDS_MID","IQ_CLOSEPRICE"), $C1869))</f>
        <v/>
      </c>
    </row>
    <row r="1870" spans="4:4" x14ac:dyDescent="0.35">
      <c r="D1870" s="8" t="str">
        <f>IF(C1870="","",_xll.ciqfunctions.udf.CIQ($B$6, IF($B$5="CDS","IQ_CDS_MID","IQ_CLOSEPRICE"), $C1870))</f>
        <v/>
      </c>
    </row>
    <row r="1871" spans="4:4" x14ac:dyDescent="0.35">
      <c r="D1871" s="8" t="str">
        <f>IF(C1871="","",_xll.ciqfunctions.udf.CIQ($B$6, IF($B$5="CDS","IQ_CDS_MID","IQ_CLOSEPRICE"), $C1871))</f>
        <v/>
      </c>
    </row>
    <row r="1872" spans="4:4" x14ac:dyDescent="0.35">
      <c r="D1872" s="8" t="str">
        <f>IF(C1872="","",_xll.ciqfunctions.udf.CIQ($B$6, IF($B$5="CDS","IQ_CDS_MID","IQ_CLOSEPRICE"), $C1872))</f>
        <v/>
      </c>
    </row>
    <row r="1873" spans="4:4" x14ac:dyDescent="0.35">
      <c r="D1873" s="8" t="str">
        <f>IF(C1873="","",_xll.ciqfunctions.udf.CIQ($B$6, IF($B$5="CDS","IQ_CDS_MID","IQ_CLOSEPRICE"), $C1873))</f>
        <v/>
      </c>
    </row>
    <row r="1874" spans="4:4" x14ac:dyDescent="0.35">
      <c r="D1874" s="8" t="str">
        <f>IF(C1874="","",_xll.ciqfunctions.udf.CIQ($B$6, IF($B$5="CDS","IQ_CDS_MID","IQ_CLOSEPRICE"), $C1874))</f>
        <v/>
      </c>
    </row>
    <row r="1875" spans="4:4" x14ac:dyDescent="0.35">
      <c r="D1875" s="8" t="str">
        <f>IF(C1875="","",_xll.ciqfunctions.udf.CIQ($B$6, IF($B$5="CDS","IQ_CDS_MID","IQ_CLOSEPRICE"), $C1875))</f>
        <v/>
      </c>
    </row>
    <row r="1876" spans="4:4" x14ac:dyDescent="0.35">
      <c r="D1876" s="8" t="str">
        <f>IF(C1876="","",_xll.ciqfunctions.udf.CIQ($B$6, IF($B$5="CDS","IQ_CDS_MID","IQ_CLOSEPRICE"), $C1876))</f>
        <v/>
      </c>
    </row>
    <row r="1877" spans="4:4" x14ac:dyDescent="0.35">
      <c r="D1877" s="8" t="str">
        <f>IF(C1877="","",_xll.ciqfunctions.udf.CIQ($B$6, IF($B$5="CDS","IQ_CDS_MID","IQ_CLOSEPRICE"), $C1877))</f>
        <v/>
      </c>
    </row>
    <row r="1878" spans="4:4" x14ac:dyDescent="0.35">
      <c r="D1878" s="8" t="str">
        <f>IF(C1878="","",_xll.ciqfunctions.udf.CIQ($B$6, IF($B$5="CDS","IQ_CDS_MID","IQ_CLOSEPRICE"), $C1878))</f>
        <v/>
      </c>
    </row>
    <row r="1879" spans="4:4" x14ac:dyDescent="0.35">
      <c r="D1879" s="8" t="str">
        <f>IF(C1879="","",_xll.ciqfunctions.udf.CIQ($B$6, IF($B$5="CDS","IQ_CDS_MID","IQ_CLOSEPRICE"), $C1879))</f>
        <v/>
      </c>
    </row>
    <row r="1880" spans="4:4" x14ac:dyDescent="0.35">
      <c r="D1880" s="8" t="str">
        <f>IF(C1880="","",_xll.ciqfunctions.udf.CIQ($B$6, IF($B$5="CDS","IQ_CDS_MID","IQ_CLOSEPRICE"), $C1880))</f>
        <v/>
      </c>
    </row>
    <row r="1881" spans="4:4" x14ac:dyDescent="0.35">
      <c r="D1881" s="8" t="str">
        <f>IF(C1881="","",_xll.ciqfunctions.udf.CIQ($B$6, IF($B$5="CDS","IQ_CDS_MID","IQ_CLOSEPRICE"), $C1881))</f>
        <v/>
      </c>
    </row>
    <row r="1882" spans="4:4" x14ac:dyDescent="0.35">
      <c r="D1882" s="8" t="str">
        <f>IF(C1882="","",_xll.ciqfunctions.udf.CIQ($B$6, IF($B$5="CDS","IQ_CDS_MID","IQ_CLOSEPRICE"), $C1882))</f>
        <v/>
      </c>
    </row>
    <row r="1883" spans="4:4" x14ac:dyDescent="0.35">
      <c r="D1883" s="8" t="str">
        <f>IF(C1883="","",_xll.ciqfunctions.udf.CIQ($B$6, IF($B$5="CDS","IQ_CDS_MID","IQ_CLOSEPRICE"), $C1883))</f>
        <v/>
      </c>
    </row>
    <row r="1884" spans="4:4" x14ac:dyDescent="0.35">
      <c r="D1884" s="8" t="str">
        <f>IF(C1884="","",_xll.ciqfunctions.udf.CIQ($B$6, IF($B$5="CDS","IQ_CDS_MID","IQ_CLOSEPRICE"), $C1884))</f>
        <v/>
      </c>
    </row>
    <row r="1885" spans="4:4" x14ac:dyDescent="0.35">
      <c r="D1885" s="8" t="str">
        <f>IF(C1885="","",_xll.ciqfunctions.udf.CIQ($B$6, IF($B$5="CDS","IQ_CDS_MID","IQ_CLOSEPRICE"), $C1885))</f>
        <v/>
      </c>
    </row>
    <row r="1886" spans="4:4" x14ac:dyDescent="0.35">
      <c r="D1886" s="8" t="str">
        <f>IF(C1886="","",_xll.ciqfunctions.udf.CIQ($B$6, IF($B$5="CDS","IQ_CDS_MID","IQ_CLOSEPRICE"), $C1886))</f>
        <v/>
      </c>
    </row>
    <row r="1887" spans="4:4" x14ac:dyDescent="0.35">
      <c r="D1887" s="8" t="str">
        <f>IF(C1887="","",_xll.ciqfunctions.udf.CIQ($B$6, IF($B$5="CDS","IQ_CDS_MID","IQ_CLOSEPRICE"), $C1887))</f>
        <v/>
      </c>
    </row>
    <row r="1888" spans="4:4" x14ac:dyDescent="0.35">
      <c r="D1888" s="8" t="str">
        <f>IF(C1888="","",_xll.ciqfunctions.udf.CIQ($B$6, IF($B$5="CDS","IQ_CDS_MID","IQ_CLOSEPRICE"), $C1888))</f>
        <v/>
      </c>
    </row>
    <row r="1889" spans="4:4" x14ac:dyDescent="0.35">
      <c r="D1889" s="8" t="str">
        <f>IF(C1889="","",_xll.ciqfunctions.udf.CIQ($B$6, IF($B$5="CDS","IQ_CDS_MID","IQ_CLOSEPRICE"), $C1889))</f>
        <v/>
      </c>
    </row>
    <row r="1890" spans="4:4" x14ac:dyDescent="0.35">
      <c r="D1890" s="8" t="str">
        <f>IF(C1890="","",_xll.ciqfunctions.udf.CIQ($B$6, IF($B$5="CDS","IQ_CDS_MID","IQ_CLOSEPRICE"), $C1890))</f>
        <v/>
      </c>
    </row>
    <row r="1891" spans="4:4" x14ac:dyDescent="0.35">
      <c r="D1891" s="8" t="str">
        <f>IF(C1891="","",_xll.ciqfunctions.udf.CIQ($B$6, IF($B$5="CDS","IQ_CDS_MID","IQ_CLOSEPRICE"), $C1891))</f>
        <v/>
      </c>
    </row>
    <row r="1892" spans="4:4" x14ac:dyDescent="0.35">
      <c r="D1892" s="8" t="str">
        <f>IF(C1892="","",_xll.ciqfunctions.udf.CIQ($B$6, IF($B$5="CDS","IQ_CDS_MID","IQ_CLOSEPRICE"), $C1892))</f>
        <v/>
      </c>
    </row>
    <row r="1893" spans="4:4" x14ac:dyDescent="0.35">
      <c r="D1893" s="8" t="str">
        <f>IF(C1893="","",_xll.ciqfunctions.udf.CIQ($B$6, IF($B$5="CDS","IQ_CDS_MID","IQ_CLOSEPRICE"), $C1893))</f>
        <v/>
      </c>
    </row>
    <row r="1894" spans="4:4" x14ac:dyDescent="0.35">
      <c r="D1894" s="8" t="str">
        <f>IF(C1894="","",_xll.ciqfunctions.udf.CIQ($B$6, IF($B$5="CDS","IQ_CDS_MID","IQ_CLOSEPRICE"), $C1894))</f>
        <v/>
      </c>
    </row>
    <row r="1895" spans="4:4" x14ac:dyDescent="0.35">
      <c r="D1895" s="8" t="str">
        <f>IF(C1895="","",_xll.ciqfunctions.udf.CIQ($B$6, IF($B$5="CDS","IQ_CDS_MID","IQ_CLOSEPRICE"), $C1895))</f>
        <v/>
      </c>
    </row>
    <row r="1896" spans="4:4" x14ac:dyDescent="0.35">
      <c r="D1896" s="8" t="str">
        <f>IF(C1896="","",_xll.ciqfunctions.udf.CIQ($B$6, IF($B$5="CDS","IQ_CDS_MID","IQ_CLOSEPRICE"), $C1896))</f>
        <v/>
      </c>
    </row>
    <row r="1897" spans="4:4" x14ac:dyDescent="0.35">
      <c r="D1897" s="8" t="str">
        <f>IF(C1897="","",_xll.ciqfunctions.udf.CIQ($B$6, IF($B$5="CDS","IQ_CDS_MID","IQ_CLOSEPRICE"), $C1897))</f>
        <v/>
      </c>
    </row>
    <row r="1898" spans="4:4" x14ac:dyDescent="0.35">
      <c r="D1898" s="8" t="str">
        <f>IF(C1898="","",_xll.ciqfunctions.udf.CIQ($B$6, IF($B$5="CDS","IQ_CDS_MID","IQ_CLOSEPRICE"), $C1898))</f>
        <v/>
      </c>
    </row>
    <row r="1899" spans="4:4" x14ac:dyDescent="0.35">
      <c r="D1899" s="8" t="str">
        <f>IF(C1899="","",_xll.ciqfunctions.udf.CIQ($B$6, IF($B$5="CDS","IQ_CDS_MID","IQ_CLOSEPRICE"), $C1899))</f>
        <v/>
      </c>
    </row>
    <row r="1900" spans="4:4" x14ac:dyDescent="0.35">
      <c r="D1900" s="8" t="str">
        <f>IF(C1900="","",_xll.ciqfunctions.udf.CIQ($B$6, IF($B$5="CDS","IQ_CDS_MID","IQ_CLOSEPRICE"), $C1900))</f>
        <v/>
      </c>
    </row>
    <row r="1901" spans="4:4" x14ac:dyDescent="0.35">
      <c r="D1901" s="8" t="str">
        <f>IF(C1901="","",_xll.ciqfunctions.udf.CIQ($B$6, IF($B$5="CDS","IQ_CDS_MID","IQ_CLOSEPRICE"), $C1901))</f>
        <v/>
      </c>
    </row>
    <row r="1902" spans="4:4" x14ac:dyDescent="0.35">
      <c r="D1902" s="8" t="str">
        <f>IF(C1902="","",_xll.ciqfunctions.udf.CIQ($B$6, IF($B$5="CDS","IQ_CDS_MID","IQ_CLOSEPRICE"), $C1902))</f>
        <v/>
      </c>
    </row>
    <row r="1903" spans="4:4" x14ac:dyDescent="0.35">
      <c r="D1903" s="8" t="str">
        <f>IF(C1903="","",_xll.ciqfunctions.udf.CIQ($B$6, IF($B$5="CDS","IQ_CDS_MID","IQ_CLOSEPRICE"), $C1903))</f>
        <v/>
      </c>
    </row>
    <row r="1904" spans="4:4" x14ac:dyDescent="0.35">
      <c r="D1904" s="8" t="str">
        <f>IF(C1904="","",_xll.ciqfunctions.udf.CIQ($B$6, IF($B$5="CDS","IQ_CDS_MID","IQ_CLOSEPRICE"), $C1904))</f>
        <v/>
      </c>
    </row>
    <row r="1905" spans="4:4" x14ac:dyDescent="0.35">
      <c r="D1905" s="8" t="str">
        <f>IF(C1905="","",_xll.ciqfunctions.udf.CIQ($B$6, IF($B$5="CDS","IQ_CDS_MID","IQ_CLOSEPRICE"), $C1905))</f>
        <v/>
      </c>
    </row>
    <row r="1906" spans="4:4" x14ac:dyDescent="0.35">
      <c r="D1906" s="8" t="str">
        <f>IF(C1906="","",_xll.ciqfunctions.udf.CIQ($B$6, IF($B$5="CDS","IQ_CDS_MID","IQ_CLOSEPRICE"), $C1906))</f>
        <v/>
      </c>
    </row>
    <row r="1907" spans="4:4" x14ac:dyDescent="0.35">
      <c r="D1907" s="8" t="str">
        <f>IF(C1907="","",_xll.ciqfunctions.udf.CIQ($B$6, IF($B$5="CDS","IQ_CDS_MID","IQ_CLOSEPRICE"), $C1907))</f>
        <v/>
      </c>
    </row>
    <row r="1908" spans="4:4" x14ac:dyDescent="0.35">
      <c r="D1908" s="8" t="str">
        <f>IF(C1908="","",_xll.ciqfunctions.udf.CIQ($B$6, IF($B$5="CDS","IQ_CDS_MID","IQ_CLOSEPRICE"), $C1908))</f>
        <v/>
      </c>
    </row>
    <row r="1909" spans="4:4" x14ac:dyDescent="0.35">
      <c r="D1909" s="8" t="str">
        <f>IF(C1909="","",_xll.ciqfunctions.udf.CIQ($B$6, IF($B$5="CDS","IQ_CDS_MID","IQ_CLOSEPRICE"), $C1909))</f>
        <v/>
      </c>
    </row>
    <row r="1910" spans="4:4" x14ac:dyDescent="0.35">
      <c r="D1910" s="8" t="str">
        <f>IF(C1910="","",_xll.ciqfunctions.udf.CIQ($B$6, IF($B$5="CDS","IQ_CDS_MID","IQ_CLOSEPRICE"), $C1910))</f>
        <v/>
      </c>
    </row>
    <row r="1911" spans="4:4" x14ac:dyDescent="0.35">
      <c r="D1911" s="8" t="str">
        <f>IF(C1911="","",_xll.ciqfunctions.udf.CIQ($B$6, IF($B$5="CDS","IQ_CDS_MID","IQ_CLOSEPRICE"), $C1911))</f>
        <v/>
      </c>
    </row>
    <row r="1912" spans="4:4" x14ac:dyDescent="0.35">
      <c r="D1912" s="8" t="str">
        <f>IF(C1912="","",_xll.ciqfunctions.udf.CIQ($B$6, IF($B$5="CDS","IQ_CDS_MID","IQ_CLOSEPRICE"), $C1912))</f>
        <v/>
      </c>
    </row>
    <row r="1913" spans="4:4" x14ac:dyDescent="0.35">
      <c r="D1913" s="8" t="str">
        <f>IF(C1913="","",_xll.ciqfunctions.udf.CIQ($B$6, IF($B$5="CDS","IQ_CDS_MID","IQ_CLOSEPRICE"), $C1913))</f>
        <v/>
      </c>
    </row>
    <row r="1914" spans="4:4" x14ac:dyDescent="0.35">
      <c r="D1914" s="8" t="str">
        <f>IF(C1914="","",_xll.ciqfunctions.udf.CIQ($B$6, IF($B$5="CDS","IQ_CDS_MID","IQ_CLOSEPRICE"), $C1914))</f>
        <v/>
      </c>
    </row>
    <row r="1915" spans="4:4" x14ac:dyDescent="0.35">
      <c r="D1915" s="8" t="str">
        <f>IF(C1915="","",_xll.ciqfunctions.udf.CIQ($B$6, IF($B$5="CDS","IQ_CDS_MID","IQ_CLOSEPRICE"), $C1915))</f>
        <v/>
      </c>
    </row>
    <row r="1916" spans="4:4" x14ac:dyDescent="0.35">
      <c r="D1916" s="8" t="str">
        <f>IF(C1916="","",_xll.ciqfunctions.udf.CIQ($B$6, IF($B$5="CDS","IQ_CDS_MID","IQ_CLOSEPRICE"), $C1916))</f>
        <v/>
      </c>
    </row>
    <row r="1917" spans="4:4" x14ac:dyDescent="0.35">
      <c r="D1917" s="8" t="str">
        <f>IF(C1917="","",_xll.ciqfunctions.udf.CIQ($B$6, IF($B$5="CDS","IQ_CDS_MID","IQ_CLOSEPRICE"), $C1917))</f>
        <v/>
      </c>
    </row>
    <row r="1918" spans="4:4" x14ac:dyDescent="0.35">
      <c r="D1918" s="8" t="str">
        <f>IF(C1918="","",_xll.ciqfunctions.udf.CIQ($B$6, IF($B$5="CDS","IQ_CDS_MID","IQ_CLOSEPRICE"), $C1918))</f>
        <v/>
      </c>
    </row>
    <row r="1919" spans="4:4" x14ac:dyDescent="0.35">
      <c r="D1919" s="8" t="str">
        <f>IF(C1919="","",_xll.ciqfunctions.udf.CIQ($B$6, IF($B$5="CDS","IQ_CDS_MID","IQ_CLOSEPRICE"), $C1919))</f>
        <v/>
      </c>
    </row>
    <row r="1920" spans="4:4" x14ac:dyDescent="0.35">
      <c r="D1920" s="8" t="str">
        <f>IF(C1920="","",_xll.ciqfunctions.udf.CIQ($B$6, IF($B$5="CDS","IQ_CDS_MID","IQ_CLOSEPRICE"), $C1920))</f>
        <v/>
      </c>
    </row>
    <row r="1921" spans="4:4" x14ac:dyDescent="0.35">
      <c r="D1921" s="8" t="str">
        <f>IF(C1921="","",_xll.ciqfunctions.udf.CIQ($B$6, IF($B$5="CDS","IQ_CDS_MID","IQ_CLOSEPRICE"), $C1921))</f>
        <v/>
      </c>
    </row>
    <row r="1922" spans="4:4" x14ac:dyDescent="0.35">
      <c r="D1922" s="8" t="str">
        <f>IF(C1922="","",_xll.ciqfunctions.udf.CIQ($B$6, IF($B$5="CDS","IQ_CDS_MID","IQ_CLOSEPRICE"), $C1922))</f>
        <v/>
      </c>
    </row>
    <row r="1923" spans="4:4" x14ac:dyDescent="0.35">
      <c r="D1923" s="8" t="str">
        <f>IF(C1923="","",_xll.ciqfunctions.udf.CIQ($B$6, IF($B$5="CDS","IQ_CDS_MID","IQ_CLOSEPRICE"), $C1923))</f>
        <v/>
      </c>
    </row>
    <row r="1924" spans="4:4" x14ac:dyDescent="0.35">
      <c r="D1924" s="8" t="str">
        <f>IF(C1924="","",_xll.ciqfunctions.udf.CIQ($B$6, IF($B$5="CDS","IQ_CDS_MID","IQ_CLOSEPRICE"), $C1924))</f>
        <v/>
      </c>
    </row>
    <row r="1925" spans="4:4" x14ac:dyDescent="0.35">
      <c r="D1925" s="8" t="str">
        <f>IF(C1925="","",_xll.ciqfunctions.udf.CIQ($B$6, IF($B$5="CDS","IQ_CDS_MID","IQ_CLOSEPRICE"), $C1925))</f>
        <v/>
      </c>
    </row>
    <row r="1926" spans="4:4" x14ac:dyDescent="0.35">
      <c r="D1926" s="8" t="str">
        <f>IF(C1926="","",_xll.ciqfunctions.udf.CIQ($B$6, IF($B$5="CDS","IQ_CDS_MID","IQ_CLOSEPRICE"), $C1926))</f>
        <v/>
      </c>
    </row>
    <row r="1927" spans="4:4" x14ac:dyDescent="0.35">
      <c r="D1927" s="8" t="str">
        <f>IF(C1927="","",_xll.ciqfunctions.udf.CIQ($B$6, IF($B$5="CDS","IQ_CDS_MID","IQ_CLOSEPRICE"), $C1927))</f>
        <v/>
      </c>
    </row>
    <row r="1928" spans="4:4" x14ac:dyDescent="0.35">
      <c r="D1928" s="8" t="str">
        <f>IF(C1928="","",_xll.ciqfunctions.udf.CIQ($B$6, IF($B$5="CDS","IQ_CDS_MID","IQ_CLOSEPRICE"), $C1928))</f>
        <v/>
      </c>
    </row>
    <row r="1929" spans="4:4" x14ac:dyDescent="0.35">
      <c r="D1929" s="8" t="str">
        <f>IF(C1929="","",_xll.ciqfunctions.udf.CIQ($B$6, IF($B$5="CDS","IQ_CDS_MID","IQ_CLOSEPRICE"), $C1929))</f>
        <v/>
      </c>
    </row>
    <row r="1930" spans="4:4" x14ac:dyDescent="0.35">
      <c r="D1930" s="8" t="str">
        <f>IF(C1930="","",_xll.ciqfunctions.udf.CIQ($B$6, IF($B$5="CDS","IQ_CDS_MID","IQ_CLOSEPRICE"), $C1930))</f>
        <v/>
      </c>
    </row>
    <row r="1931" spans="4:4" x14ac:dyDescent="0.35">
      <c r="D1931" s="8" t="str">
        <f>IF(C1931="","",_xll.ciqfunctions.udf.CIQ($B$6, IF($B$5="CDS","IQ_CDS_MID","IQ_CLOSEPRICE"), $C1931))</f>
        <v/>
      </c>
    </row>
    <row r="1932" spans="4:4" x14ac:dyDescent="0.35">
      <c r="D1932" s="8" t="str">
        <f>IF(C1932="","",_xll.ciqfunctions.udf.CIQ($B$6, IF($B$5="CDS","IQ_CDS_MID","IQ_CLOSEPRICE"), $C1932))</f>
        <v/>
      </c>
    </row>
    <row r="1933" spans="4:4" x14ac:dyDescent="0.35">
      <c r="D1933" s="8" t="str">
        <f>IF(C1933="","",_xll.ciqfunctions.udf.CIQ($B$6, IF($B$5="CDS","IQ_CDS_MID","IQ_CLOSEPRICE"), $C1933))</f>
        <v/>
      </c>
    </row>
    <row r="1934" spans="4:4" x14ac:dyDescent="0.35">
      <c r="D1934" s="8" t="str">
        <f>IF(C1934="","",_xll.ciqfunctions.udf.CIQ($B$6, IF($B$5="CDS","IQ_CDS_MID","IQ_CLOSEPRICE"), $C1934))</f>
        <v/>
      </c>
    </row>
    <row r="1935" spans="4:4" x14ac:dyDescent="0.35">
      <c r="D1935" s="8" t="str">
        <f>IF(C1935="","",_xll.ciqfunctions.udf.CIQ($B$6, IF($B$5="CDS","IQ_CDS_MID","IQ_CLOSEPRICE"), $C1935))</f>
        <v/>
      </c>
    </row>
    <row r="1936" spans="4:4" x14ac:dyDescent="0.35">
      <c r="D1936" s="8" t="str">
        <f>IF(C1936="","",_xll.ciqfunctions.udf.CIQ($B$6, IF($B$5="CDS","IQ_CDS_MID","IQ_CLOSEPRICE"), $C1936))</f>
        <v/>
      </c>
    </row>
    <row r="1937" spans="4:4" x14ac:dyDescent="0.35">
      <c r="D1937" s="8" t="str">
        <f>IF(C1937="","",_xll.ciqfunctions.udf.CIQ($B$6, IF($B$5="CDS","IQ_CDS_MID","IQ_CLOSEPRICE"), $C1937))</f>
        <v/>
      </c>
    </row>
    <row r="1938" spans="4:4" x14ac:dyDescent="0.35">
      <c r="D1938" s="8" t="str">
        <f>IF(C1938="","",_xll.ciqfunctions.udf.CIQ($B$6, IF($B$5="CDS","IQ_CDS_MID","IQ_CLOSEPRICE"), $C1938))</f>
        <v/>
      </c>
    </row>
    <row r="1939" spans="4:4" x14ac:dyDescent="0.35">
      <c r="D1939" s="8" t="str">
        <f>IF(C1939="","",_xll.ciqfunctions.udf.CIQ($B$6, IF($B$5="CDS","IQ_CDS_MID","IQ_CLOSEPRICE"), $C1939))</f>
        <v/>
      </c>
    </row>
    <row r="1940" spans="4:4" x14ac:dyDescent="0.35">
      <c r="D1940" s="8" t="str">
        <f>IF(C1940="","",_xll.ciqfunctions.udf.CIQ($B$6, IF($B$5="CDS","IQ_CDS_MID","IQ_CLOSEPRICE"), $C1940))</f>
        <v/>
      </c>
    </row>
    <row r="1941" spans="4:4" x14ac:dyDescent="0.35">
      <c r="D1941" s="8" t="str">
        <f>IF(C1941="","",_xll.ciqfunctions.udf.CIQ($B$6, IF($B$5="CDS","IQ_CDS_MID","IQ_CLOSEPRICE"), $C1941))</f>
        <v/>
      </c>
    </row>
    <row r="1942" spans="4:4" x14ac:dyDescent="0.35">
      <c r="D1942" s="8" t="str">
        <f>IF(C1942="","",_xll.ciqfunctions.udf.CIQ($B$6, IF($B$5="CDS","IQ_CDS_MID","IQ_CLOSEPRICE"), $C1942))</f>
        <v/>
      </c>
    </row>
    <row r="1943" spans="4:4" x14ac:dyDescent="0.35">
      <c r="D1943" s="8" t="str">
        <f>IF(C1943="","",_xll.ciqfunctions.udf.CIQ($B$6, IF($B$5="CDS","IQ_CDS_MID","IQ_CLOSEPRICE"), $C1943))</f>
        <v/>
      </c>
    </row>
    <row r="1944" spans="4:4" x14ac:dyDescent="0.35">
      <c r="D1944" s="8" t="str">
        <f>IF(C1944="","",_xll.ciqfunctions.udf.CIQ($B$6, IF($B$5="CDS","IQ_CDS_MID","IQ_CLOSEPRICE"), $C1944))</f>
        <v/>
      </c>
    </row>
    <row r="1945" spans="4:4" x14ac:dyDescent="0.35">
      <c r="D1945" s="8" t="str">
        <f>IF(C1945="","",_xll.ciqfunctions.udf.CIQ($B$6, IF($B$5="CDS","IQ_CDS_MID","IQ_CLOSEPRICE"), $C1945))</f>
        <v/>
      </c>
    </row>
    <row r="1946" spans="4:4" x14ac:dyDescent="0.35">
      <c r="D1946" s="8" t="str">
        <f>IF(C1946="","",_xll.ciqfunctions.udf.CIQ($B$6, IF($B$5="CDS","IQ_CDS_MID","IQ_CLOSEPRICE"), $C1946))</f>
        <v/>
      </c>
    </row>
    <row r="1947" spans="4:4" x14ac:dyDescent="0.35">
      <c r="D1947" s="8" t="str">
        <f>IF(C1947="","",_xll.ciqfunctions.udf.CIQ($B$6, IF($B$5="CDS","IQ_CDS_MID","IQ_CLOSEPRICE"), $C1947))</f>
        <v/>
      </c>
    </row>
    <row r="1948" spans="4:4" x14ac:dyDescent="0.35">
      <c r="D1948" s="8" t="str">
        <f>IF(C1948="","",_xll.ciqfunctions.udf.CIQ($B$6, IF($B$5="CDS","IQ_CDS_MID","IQ_CLOSEPRICE"), $C1948))</f>
        <v/>
      </c>
    </row>
    <row r="1949" spans="4:4" x14ac:dyDescent="0.35">
      <c r="D1949" s="8" t="str">
        <f>IF(C1949="","",_xll.ciqfunctions.udf.CIQ($B$6, IF($B$5="CDS","IQ_CDS_MID","IQ_CLOSEPRICE"), $C1949))</f>
        <v/>
      </c>
    </row>
    <row r="1950" spans="4:4" x14ac:dyDescent="0.35">
      <c r="D1950" s="8" t="str">
        <f>IF(C1950="","",_xll.ciqfunctions.udf.CIQ($B$6, IF($B$5="CDS","IQ_CDS_MID","IQ_CLOSEPRICE"), $C1950))</f>
        <v/>
      </c>
    </row>
    <row r="1951" spans="4:4" x14ac:dyDescent="0.35">
      <c r="D1951" s="8" t="str">
        <f>IF(C1951="","",_xll.ciqfunctions.udf.CIQ($B$6, IF($B$5="CDS","IQ_CDS_MID","IQ_CLOSEPRICE"), $C1951))</f>
        <v/>
      </c>
    </row>
    <row r="1952" spans="4:4" x14ac:dyDescent="0.35">
      <c r="D1952" s="8" t="str">
        <f>IF(C1952="","",_xll.ciqfunctions.udf.CIQ($B$6, IF($B$5="CDS","IQ_CDS_MID","IQ_CLOSEPRICE"), $C1952))</f>
        <v/>
      </c>
    </row>
    <row r="1953" spans="4:4" x14ac:dyDescent="0.35">
      <c r="D1953" s="8" t="str">
        <f>IF(C1953="","",_xll.ciqfunctions.udf.CIQ($B$6, IF($B$5="CDS","IQ_CDS_MID","IQ_CLOSEPRICE"), $C1953))</f>
        <v/>
      </c>
    </row>
    <row r="1954" spans="4:4" x14ac:dyDescent="0.35">
      <c r="D1954" s="8" t="str">
        <f>IF(C1954="","",_xll.ciqfunctions.udf.CIQ($B$6, IF($B$5="CDS","IQ_CDS_MID","IQ_CLOSEPRICE"), $C1954))</f>
        <v/>
      </c>
    </row>
    <row r="1955" spans="4:4" x14ac:dyDescent="0.35">
      <c r="D1955" s="8" t="str">
        <f>IF(C1955="","",_xll.ciqfunctions.udf.CIQ($B$6, IF($B$5="CDS","IQ_CDS_MID","IQ_CLOSEPRICE"), $C1955))</f>
        <v/>
      </c>
    </row>
    <row r="1956" spans="4:4" x14ac:dyDescent="0.35">
      <c r="D1956" s="8" t="str">
        <f>IF(C1956="","",_xll.ciqfunctions.udf.CIQ($B$6, IF($B$5="CDS","IQ_CDS_MID","IQ_CLOSEPRICE"), $C1956))</f>
        <v/>
      </c>
    </row>
    <row r="1957" spans="4:4" x14ac:dyDescent="0.35">
      <c r="D1957" s="8" t="str">
        <f>IF(C1957="","",_xll.ciqfunctions.udf.CIQ($B$6, IF($B$5="CDS","IQ_CDS_MID","IQ_CLOSEPRICE"), $C1957))</f>
        <v/>
      </c>
    </row>
    <row r="1958" spans="4:4" x14ac:dyDescent="0.35">
      <c r="D1958" s="8" t="str">
        <f>IF(C1958="","",_xll.ciqfunctions.udf.CIQ($B$6, IF($B$5="CDS","IQ_CDS_MID","IQ_CLOSEPRICE"), $C1958))</f>
        <v/>
      </c>
    </row>
    <row r="1959" spans="4:4" x14ac:dyDescent="0.35">
      <c r="D1959" s="8" t="str">
        <f>IF(C1959="","",_xll.ciqfunctions.udf.CIQ($B$6, IF($B$5="CDS","IQ_CDS_MID","IQ_CLOSEPRICE"), $C1959))</f>
        <v/>
      </c>
    </row>
    <row r="1960" spans="4:4" x14ac:dyDescent="0.35">
      <c r="D1960" s="8" t="str">
        <f>IF(C1960="","",_xll.ciqfunctions.udf.CIQ($B$6, IF($B$5="CDS","IQ_CDS_MID","IQ_CLOSEPRICE"), $C1960))</f>
        <v/>
      </c>
    </row>
    <row r="1961" spans="4:4" x14ac:dyDescent="0.35">
      <c r="D1961" s="8" t="str">
        <f>IF(C1961="","",_xll.ciqfunctions.udf.CIQ($B$6, IF($B$5="CDS","IQ_CDS_MID","IQ_CLOSEPRICE"), $C1961))</f>
        <v/>
      </c>
    </row>
    <row r="1962" spans="4:4" x14ac:dyDescent="0.35">
      <c r="D1962" s="8" t="str">
        <f>IF(C1962="","",_xll.ciqfunctions.udf.CIQ($B$6, IF($B$5="CDS","IQ_CDS_MID","IQ_CLOSEPRICE"), $C1962))</f>
        <v/>
      </c>
    </row>
    <row r="1963" spans="4:4" x14ac:dyDescent="0.35">
      <c r="D1963" s="8" t="str">
        <f>IF(C1963="","",_xll.ciqfunctions.udf.CIQ($B$6, IF($B$5="CDS","IQ_CDS_MID","IQ_CLOSEPRICE"), $C1963))</f>
        <v/>
      </c>
    </row>
    <row r="1964" spans="4:4" x14ac:dyDescent="0.35">
      <c r="D1964" s="8" t="str">
        <f>IF(C1964="","",_xll.ciqfunctions.udf.CIQ($B$6, IF($B$5="CDS","IQ_CDS_MID","IQ_CLOSEPRICE"), $C1964))</f>
        <v/>
      </c>
    </row>
    <row r="1965" spans="4:4" x14ac:dyDescent="0.35">
      <c r="D1965" s="8" t="str">
        <f>IF(C1965="","",_xll.ciqfunctions.udf.CIQ($B$6, IF($B$5="CDS","IQ_CDS_MID","IQ_CLOSEPRICE"), $C1965))</f>
        <v/>
      </c>
    </row>
    <row r="1966" spans="4:4" x14ac:dyDescent="0.35">
      <c r="D1966" s="8" t="str">
        <f>IF(C1966="","",_xll.ciqfunctions.udf.CIQ($B$6, IF($B$5="CDS","IQ_CDS_MID","IQ_CLOSEPRICE"), $C1966))</f>
        <v/>
      </c>
    </row>
    <row r="1967" spans="4:4" x14ac:dyDescent="0.35">
      <c r="D1967" s="8" t="str">
        <f>IF(C1967="","",_xll.ciqfunctions.udf.CIQ($B$6, IF($B$5="CDS","IQ_CDS_MID","IQ_CLOSEPRICE"), $C1967))</f>
        <v/>
      </c>
    </row>
    <row r="1968" spans="4:4" x14ac:dyDescent="0.35">
      <c r="D1968" s="8" t="str">
        <f>IF(C1968="","",_xll.ciqfunctions.udf.CIQ($B$6, IF($B$5="CDS","IQ_CDS_MID","IQ_CLOSEPRICE"), $C1968))</f>
        <v/>
      </c>
    </row>
    <row r="1969" spans="4:4" x14ac:dyDescent="0.35">
      <c r="D1969" s="8" t="str">
        <f>IF(C1969="","",_xll.ciqfunctions.udf.CIQ($B$6, IF($B$5="CDS","IQ_CDS_MID","IQ_CLOSEPRICE"), $C1969))</f>
        <v/>
      </c>
    </row>
    <row r="1970" spans="4:4" x14ac:dyDescent="0.35">
      <c r="D1970" s="8" t="str">
        <f>IF(C1970="","",_xll.ciqfunctions.udf.CIQ($B$6, IF($B$5="CDS","IQ_CDS_MID","IQ_CLOSEPRICE"), $C1970))</f>
        <v/>
      </c>
    </row>
    <row r="1971" spans="4:4" x14ac:dyDescent="0.35">
      <c r="D1971" s="8" t="str">
        <f>IF(C1971="","",_xll.ciqfunctions.udf.CIQ($B$6, IF($B$5="CDS","IQ_CDS_MID","IQ_CLOSEPRICE"), $C1971))</f>
        <v/>
      </c>
    </row>
    <row r="1972" spans="4:4" x14ac:dyDescent="0.35">
      <c r="D1972" s="8" t="str">
        <f>IF(C1972="","",_xll.ciqfunctions.udf.CIQ($B$6, IF($B$5="CDS","IQ_CDS_MID","IQ_CLOSEPRICE"), $C1972))</f>
        <v/>
      </c>
    </row>
    <row r="1973" spans="4:4" x14ac:dyDescent="0.35">
      <c r="D1973" s="8" t="str">
        <f>IF(C1973="","",_xll.ciqfunctions.udf.CIQ($B$6, IF($B$5="CDS","IQ_CDS_MID","IQ_CLOSEPRICE"), $C1973))</f>
        <v/>
      </c>
    </row>
    <row r="1974" spans="4:4" x14ac:dyDescent="0.35">
      <c r="D1974" s="8" t="str">
        <f>IF(C1974="","",_xll.ciqfunctions.udf.CIQ($B$6, IF($B$5="CDS","IQ_CDS_MID","IQ_CLOSEPRICE"), $C1974))</f>
        <v/>
      </c>
    </row>
    <row r="1975" spans="4:4" x14ac:dyDescent="0.35">
      <c r="D1975" s="8" t="str">
        <f>IF(C1975="","",_xll.ciqfunctions.udf.CIQ($B$6, IF($B$5="CDS","IQ_CDS_MID","IQ_CLOSEPRICE"), $C1975))</f>
        <v/>
      </c>
    </row>
    <row r="1976" spans="4:4" x14ac:dyDescent="0.35">
      <c r="D1976" s="8" t="str">
        <f>IF(C1976="","",_xll.ciqfunctions.udf.CIQ($B$6, IF($B$5="CDS","IQ_CDS_MID","IQ_CLOSEPRICE"), $C1976))</f>
        <v/>
      </c>
    </row>
    <row r="1977" spans="4:4" x14ac:dyDescent="0.35">
      <c r="D1977" s="8" t="str">
        <f>IF(C1977="","",_xll.ciqfunctions.udf.CIQ($B$6, IF($B$5="CDS","IQ_CDS_MID","IQ_CLOSEPRICE"), $C1977))</f>
        <v/>
      </c>
    </row>
    <row r="1978" spans="4:4" x14ac:dyDescent="0.35">
      <c r="D1978" s="8" t="str">
        <f>IF(C1978="","",_xll.ciqfunctions.udf.CIQ($B$6, IF($B$5="CDS","IQ_CDS_MID","IQ_CLOSEPRICE"), $C1978))</f>
        <v/>
      </c>
    </row>
    <row r="1979" spans="4:4" x14ac:dyDescent="0.35">
      <c r="D1979" s="8" t="str">
        <f>IF(C1979="","",_xll.ciqfunctions.udf.CIQ($B$6, IF($B$5="CDS","IQ_CDS_MID","IQ_CLOSEPRICE"), $C1979))</f>
        <v/>
      </c>
    </row>
    <row r="1980" spans="4:4" x14ac:dyDescent="0.35">
      <c r="D1980" s="8" t="str">
        <f>IF(C1980="","",_xll.ciqfunctions.udf.CIQ($B$6, IF($B$5="CDS","IQ_CDS_MID","IQ_CLOSEPRICE"), $C1980))</f>
        <v/>
      </c>
    </row>
    <row r="1981" spans="4:4" x14ac:dyDescent="0.35">
      <c r="D1981" s="8" t="str">
        <f>IF(C1981="","",_xll.ciqfunctions.udf.CIQ($B$6, IF($B$5="CDS","IQ_CDS_MID","IQ_CLOSEPRICE"), $C1981))</f>
        <v/>
      </c>
    </row>
    <row r="1982" spans="4:4" x14ac:dyDescent="0.35">
      <c r="D1982" s="8" t="str">
        <f>IF(C1982="","",_xll.ciqfunctions.udf.CIQ($B$6, IF($B$5="CDS","IQ_CDS_MID","IQ_CLOSEPRICE"), $C1982))</f>
        <v/>
      </c>
    </row>
    <row r="1983" spans="4:4" x14ac:dyDescent="0.35">
      <c r="D1983" s="8" t="str">
        <f>IF(C1983="","",_xll.ciqfunctions.udf.CIQ($B$6, IF($B$5="CDS","IQ_CDS_MID","IQ_CLOSEPRICE"), $C1983))</f>
        <v/>
      </c>
    </row>
    <row r="1984" spans="4:4" x14ac:dyDescent="0.35">
      <c r="D1984" s="8" t="str">
        <f>IF(C1984="","",_xll.ciqfunctions.udf.CIQ($B$6, IF($B$5="CDS","IQ_CDS_MID","IQ_CLOSEPRICE"), $C1984))</f>
        <v/>
      </c>
    </row>
    <row r="1985" spans="4:4" x14ac:dyDescent="0.35">
      <c r="D1985" s="8" t="str">
        <f>IF(C1985="","",_xll.ciqfunctions.udf.CIQ($B$6, IF($B$5="CDS","IQ_CDS_MID","IQ_CLOSEPRICE"), $C1985))</f>
        <v/>
      </c>
    </row>
    <row r="1986" spans="4:4" x14ac:dyDescent="0.35">
      <c r="D1986" s="8" t="str">
        <f>IF(C1986="","",_xll.ciqfunctions.udf.CIQ($B$6, IF($B$5="CDS","IQ_CDS_MID","IQ_CLOSEPRICE"), $C1986))</f>
        <v/>
      </c>
    </row>
    <row r="1987" spans="4:4" x14ac:dyDescent="0.35">
      <c r="D1987" s="8" t="str">
        <f>IF(C1987="","",_xll.ciqfunctions.udf.CIQ($B$6, IF($B$5="CDS","IQ_CDS_MID","IQ_CLOSEPRICE"), $C1987))</f>
        <v/>
      </c>
    </row>
    <row r="1988" spans="4:4" x14ac:dyDescent="0.35">
      <c r="D1988" s="8" t="str">
        <f>IF(C1988="","",_xll.ciqfunctions.udf.CIQ($B$6, IF($B$5="CDS","IQ_CDS_MID","IQ_CLOSEPRICE"), $C1988))</f>
        <v/>
      </c>
    </row>
    <row r="1989" spans="4:4" x14ac:dyDescent="0.35">
      <c r="D1989" s="8" t="str">
        <f>IF(C1989="","",_xll.ciqfunctions.udf.CIQ($B$6, IF($B$5="CDS","IQ_CDS_MID","IQ_CLOSEPRICE"), $C1989))</f>
        <v/>
      </c>
    </row>
    <row r="1990" spans="4:4" x14ac:dyDescent="0.35">
      <c r="D1990" s="8" t="str">
        <f>IF(C1990="","",_xll.ciqfunctions.udf.CIQ($B$6, IF($B$5="CDS","IQ_CDS_MID","IQ_CLOSEPRICE"), $C1990))</f>
        <v/>
      </c>
    </row>
    <row r="1991" spans="4:4" x14ac:dyDescent="0.35">
      <c r="D1991" s="8" t="str">
        <f>IF(C1991="","",_xll.ciqfunctions.udf.CIQ($B$6, IF($B$5="CDS","IQ_CDS_MID","IQ_CLOSEPRICE"), $C1991))</f>
        <v/>
      </c>
    </row>
    <row r="1992" spans="4:4" x14ac:dyDescent="0.35">
      <c r="D1992" s="8" t="str">
        <f>IF(C1992="","",_xll.ciqfunctions.udf.CIQ($B$6, IF($B$5="CDS","IQ_CDS_MID","IQ_CLOSEPRICE"), $C1992))</f>
        <v/>
      </c>
    </row>
    <row r="1993" spans="4:4" x14ac:dyDescent="0.35">
      <c r="D1993" s="8" t="str">
        <f>IF(C1993="","",_xll.ciqfunctions.udf.CIQ($B$6, IF($B$5="CDS","IQ_CDS_MID","IQ_CLOSEPRICE"), $C1993))</f>
        <v/>
      </c>
    </row>
    <row r="1994" spans="4:4" x14ac:dyDescent="0.35">
      <c r="D1994" s="8" t="str">
        <f>IF(C1994="","",_xll.ciqfunctions.udf.CIQ($B$6, IF($B$5="CDS","IQ_CDS_MID","IQ_CLOSEPRICE"), $C1994))</f>
        <v/>
      </c>
    </row>
    <row r="1995" spans="4:4" x14ac:dyDescent="0.35">
      <c r="D1995" s="8" t="str">
        <f>IF(C1995="","",_xll.ciqfunctions.udf.CIQ($B$6, IF($B$5="CDS","IQ_CDS_MID","IQ_CLOSEPRICE"), $C1995))</f>
        <v/>
      </c>
    </row>
    <row r="1996" spans="4:4" x14ac:dyDescent="0.35">
      <c r="D1996" s="8" t="str">
        <f>IF(C1996="","",_xll.ciqfunctions.udf.CIQ($B$6, IF($B$5="CDS","IQ_CDS_MID","IQ_CLOSEPRICE"), $C1996))</f>
        <v/>
      </c>
    </row>
    <row r="1997" spans="4:4" x14ac:dyDescent="0.35">
      <c r="D1997" s="8" t="str">
        <f>IF(C1997="","",_xll.ciqfunctions.udf.CIQ($B$6, IF($B$5="CDS","IQ_CDS_MID","IQ_CLOSEPRICE"), $C1997))</f>
        <v/>
      </c>
    </row>
    <row r="1998" spans="4:4" x14ac:dyDescent="0.35">
      <c r="D1998" s="8" t="str">
        <f>IF(C1998="","",_xll.ciqfunctions.udf.CIQ($B$6, IF($B$5="CDS","IQ_CDS_MID","IQ_CLOSEPRICE"), $C1998))</f>
        <v/>
      </c>
    </row>
    <row r="1999" spans="4:4" x14ac:dyDescent="0.35">
      <c r="D1999" s="8" t="str">
        <f>IF(C1999="","",_xll.ciqfunctions.udf.CIQ($B$6, IF($B$5="CDS","IQ_CDS_MID","IQ_CLOSEPRICE"), $C1999))</f>
        <v/>
      </c>
    </row>
    <row r="2000" spans="4:4" x14ac:dyDescent="0.35">
      <c r="D2000" s="8" t="str">
        <f>IF(C2000="","",_xll.ciqfunctions.udf.CIQ($B$6, IF($B$5="CDS","IQ_CDS_MID","IQ_CLOSEPRICE"), $C2000))</f>
        <v/>
      </c>
    </row>
    <row r="2001" spans="4:4" x14ac:dyDescent="0.35">
      <c r="D2001" s="8" t="str">
        <f>IF(C2001="","",_xll.ciqfunctions.udf.CIQ($B$6, IF($B$5="CDS","IQ_CDS_MID","IQ_CLOSEPRICE"), $C2001))</f>
        <v/>
      </c>
    </row>
    <row r="2002" spans="4:4" x14ac:dyDescent="0.35">
      <c r="D2002" s="8" t="str">
        <f>IF(C2002="","",_xll.ciqfunctions.udf.CIQ($B$6, IF($B$5="CDS","IQ_CDS_MID","IQ_CLOSEPRICE"), $C2002))</f>
        <v/>
      </c>
    </row>
    <row r="2003" spans="4:4" x14ac:dyDescent="0.35">
      <c r="D2003" s="8" t="str">
        <f>IF(C2003="","",_xll.ciqfunctions.udf.CIQ($B$6, IF($B$5="CDS","IQ_CDS_MID","IQ_CLOSEPRICE"), $C2003))</f>
        <v/>
      </c>
    </row>
    <row r="2004" spans="4:4" x14ac:dyDescent="0.35">
      <c r="D2004" s="8" t="str">
        <f>IF(C2004="","",_xll.ciqfunctions.udf.CIQ($B$6, IF($B$5="CDS","IQ_CDS_MID","IQ_CLOSEPRICE"), $C2004))</f>
        <v/>
      </c>
    </row>
    <row r="2005" spans="4:4" x14ac:dyDescent="0.35">
      <c r="D2005" s="8" t="str">
        <f>IF(C2005="","",_xll.ciqfunctions.udf.CIQ($B$6, IF($B$5="CDS","IQ_CDS_MID","IQ_CLOSEPRICE"), $C2005))</f>
        <v/>
      </c>
    </row>
    <row r="2006" spans="4:4" x14ac:dyDescent="0.35">
      <c r="D2006" s="8" t="str">
        <f>IF(C2006="","",_xll.ciqfunctions.udf.CIQ($B$6, IF($B$5="CDS","IQ_CDS_MID","IQ_CLOSEPRICE"), $C2006))</f>
        <v/>
      </c>
    </row>
    <row r="2007" spans="4:4" x14ac:dyDescent="0.35">
      <c r="D2007" s="8" t="str">
        <f>IF(C2007="","",_xll.ciqfunctions.udf.CIQ($B$6, IF($B$5="CDS","IQ_CDS_MID","IQ_CLOSEPRICE"), $C2007))</f>
        <v/>
      </c>
    </row>
    <row r="2008" spans="4:4" x14ac:dyDescent="0.35">
      <c r="D2008" s="8" t="str">
        <f>IF(C2008="","",_xll.ciqfunctions.udf.CIQ($B$6, IF($B$5="CDS","IQ_CDS_MID","IQ_CLOSEPRICE"), $C2008))</f>
        <v/>
      </c>
    </row>
    <row r="2009" spans="4:4" x14ac:dyDescent="0.35">
      <c r="D2009" s="8" t="str">
        <f>IF(C2009="","",_xll.ciqfunctions.udf.CIQ($B$6, IF($B$5="CDS","IQ_CDS_MID","IQ_CLOSEPRICE"), $C2009))</f>
        <v/>
      </c>
    </row>
    <row r="2010" spans="4:4" x14ac:dyDescent="0.35">
      <c r="D2010" s="8" t="str">
        <f>IF(C2010="","",_xll.ciqfunctions.udf.CIQ($B$6, IF($B$5="CDS","IQ_CDS_MID","IQ_CLOSEPRICE"), $C2010))</f>
        <v/>
      </c>
    </row>
    <row r="2011" spans="4:4" x14ac:dyDescent="0.35">
      <c r="D2011" s="8" t="str">
        <f>IF(C2011="","",_xll.ciqfunctions.udf.CIQ($B$6, IF($B$5="CDS","IQ_CDS_MID","IQ_CLOSEPRICE"), $C2011))</f>
        <v/>
      </c>
    </row>
    <row r="2012" spans="4:4" x14ac:dyDescent="0.35">
      <c r="D2012" s="8" t="str">
        <f>IF(C2012="","",_xll.ciqfunctions.udf.CIQ($B$6, IF($B$5="CDS","IQ_CDS_MID","IQ_CLOSEPRICE"), $C2012))</f>
        <v/>
      </c>
    </row>
    <row r="2013" spans="4:4" x14ac:dyDescent="0.35">
      <c r="D2013" s="8" t="str">
        <f>IF(C2013="","",_xll.ciqfunctions.udf.CIQ($B$6, IF($B$5="CDS","IQ_CDS_MID","IQ_CLOSEPRICE"), $C2013))</f>
        <v/>
      </c>
    </row>
    <row r="2014" spans="4:4" x14ac:dyDescent="0.35">
      <c r="D2014" s="8" t="str">
        <f>IF(C2014="","",_xll.ciqfunctions.udf.CIQ($B$6, IF($B$5="CDS","IQ_CDS_MID","IQ_CLOSEPRICE"), $C2014))</f>
        <v/>
      </c>
    </row>
    <row r="2015" spans="4:4" x14ac:dyDescent="0.35">
      <c r="D2015" s="8" t="str">
        <f>IF(C2015="","",_xll.ciqfunctions.udf.CIQ($B$6, IF($B$5="CDS","IQ_CDS_MID","IQ_CLOSEPRICE"), $C2015))</f>
        <v/>
      </c>
    </row>
    <row r="2016" spans="4:4" x14ac:dyDescent="0.35">
      <c r="D2016" s="8" t="str">
        <f>IF(C2016="","",_xll.ciqfunctions.udf.CIQ($B$6, IF($B$5="CDS","IQ_CDS_MID","IQ_CLOSEPRICE"), $C2016))</f>
        <v/>
      </c>
    </row>
    <row r="2017" spans="4:4" x14ac:dyDescent="0.35">
      <c r="D2017" s="8" t="str">
        <f>IF(C2017="","",_xll.ciqfunctions.udf.CIQ($B$6, IF($B$5="CDS","IQ_CDS_MID","IQ_CLOSEPRICE"), $C2017))</f>
        <v/>
      </c>
    </row>
    <row r="2018" spans="4:4" x14ac:dyDescent="0.35">
      <c r="D2018" s="8" t="str">
        <f>IF(C2018="","",_xll.ciqfunctions.udf.CIQ($B$6, IF($B$5="CDS","IQ_CDS_MID","IQ_CLOSEPRICE"), $C2018))</f>
        <v/>
      </c>
    </row>
    <row r="2019" spans="4:4" x14ac:dyDescent="0.35">
      <c r="D2019" s="8" t="str">
        <f>IF(C2019="","",_xll.ciqfunctions.udf.CIQ($B$6, IF($B$5="CDS","IQ_CDS_MID","IQ_CLOSEPRICE"), $C2019))</f>
        <v/>
      </c>
    </row>
    <row r="2020" spans="4:4" x14ac:dyDescent="0.35">
      <c r="D2020" s="8" t="str">
        <f>IF(C2020="","",_xll.ciqfunctions.udf.CIQ($B$6, IF($B$5="CDS","IQ_CDS_MID","IQ_CLOSEPRICE"), $C2020))</f>
        <v/>
      </c>
    </row>
    <row r="2021" spans="4:4" x14ac:dyDescent="0.35">
      <c r="D2021" s="8" t="str">
        <f>IF(C2021="","",_xll.ciqfunctions.udf.CIQ($B$6, IF($B$5="CDS","IQ_CDS_MID","IQ_CLOSEPRICE"), $C2021))</f>
        <v/>
      </c>
    </row>
    <row r="2022" spans="4:4" x14ac:dyDescent="0.35">
      <c r="D2022" s="8" t="str">
        <f>IF(C2022="","",_xll.ciqfunctions.udf.CIQ($B$6, IF($B$5="CDS","IQ_CDS_MID","IQ_CLOSEPRICE"), $C2022))</f>
        <v/>
      </c>
    </row>
    <row r="2023" spans="4:4" x14ac:dyDescent="0.35">
      <c r="D2023" s="8" t="str">
        <f>IF(C2023="","",_xll.ciqfunctions.udf.CIQ($B$6, IF($B$5="CDS","IQ_CDS_MID","IQ_CLOSEPRICE"), $C2023))</f>
        <v/>
      </c>
    </row>
    <row r="2024" spans="4:4" x14ac:dyDescent="0.35">
      <c r="D2024" s="8" t="str">
        <f>IF(C2024="","",_xll.ciqfunctions.udf.CIQ($B$6, IF($B$5="CDS","IQ_CDS_MID","IQ_CLOSEPRICE"), $C2024))</f>
        <v/>
      </c>
    </row>
    <row r="2025" spans="4:4" x14ac:dyDescent="0.35">
      <c r="D2025" s="8" t="str">
        <f>IF(C2025="","",_xll.ciqfunctions.udf.CIQ($B$6, IF($B$5="CDS","IQ_CDS_MID","IQ_CLOSEPRICE"), $C2025))</f>
        <v/>
      </c>
    </row>
    <row r="2026" spans="4:4" x14ac:dyDescent="0.35">
      <c r="D2026" s="8" t="str">
        <f>IF(C2026="","",_xll.ciqfunctions.udf.CIQ($B$6, IF($B$5="CDS","IQ_CDS_MID","IQ_CLOSEPRICE"), $C2026))</f>
        <v/>
      </c>
    </row>
    <row r="2027" spans="4:4" x14ac:dyDescent="0.35">
      <c r="D2027" s="8" t="str">
        <f>IF(C2027="","",_xll.ciqfunctions.udf.CIQ($B$6, IF($B$5="CDS","IQ_CDS_MID","IQ_CLOSEPRICE"), $C2027))</f>
        <v/>
      </c>
    </row>
    <row r="2028" spans="4:4" x14ac:dyDescent="0.35">
      <c r="D2028" s="8" t="str">
        <f>IF(C2028="","",_xll.ciqfunctions.udf.CIQ($B$6, IF($B$5="CDS","IQ_CDS_MID","IQ_CLOSEPRICE"), $C2028))</f>
        <v/>
      </c>
    </row>
    <row r="2029" spans="4:4" x14ac:dyDescent="0.35">
      <c r="D2029" s="8" t="str">
        <f>IF(C2029="","",_xll.ciqfunctions.udf.CIQ($B$6, IF($B$5="CDS","IQ_CDS_MID","IQ_CLOSEPRICE"), $C2029))</f>
        <v/>
      </c>
    </row>
    <row r="2030" spans="4:4" x14ac:dyDescent="0.35">
      <c r="D2030" s="8" t="str">
        <f>IF(C2030="","",_xll.ciqfunctions.udf.CIQ($B$6, IF($B$5="CDS","IQ_CDS_MID","IQ_CLOSEPRICE"), $C2030))</f>
        <v/>
      </c>
    </row>
    <row r="2031" spans="4:4" x14ac:dyDescent="0.35">
      <c r="D2031" s="8" t="str">
        <f>IF(C2031="","",_xll.ciqfunctions.udf.CIQ($B$6, IF($B$5="CDS","IQ_CDS_MID","IQ_CLOSEPRICE"), $C2031))</f>
        <v/>
      </c>
    </row>
    <row r="2032" spans="4:4" x14ac:dyDescent="0.35">
      <c r="D2032" s="8" t="str">
        <f>IF(C2032="","",_xll.ciqfunctions.udf.CIQ($B$6, IF($B$5="CDS","IQ_CDS_MID","IQ_CLOSEPRICE"), $C2032))</f>
        <v/>
      </c>
    </row>
    <row r="2033" spans="4:4" x14ac:dyDescent="0.35">
      <c r="D2033" s="8" t="str">
        <f>IF(C2033="","",_xll.ciqfunctions.udf.CIQ($B$6, IF($B$5="CDS","IQ_CDS_MID","IQ_CLOSEPRICE"), $C2033))</f>
        <v/>
      </c>
    </row>
    <row r="2034" spans="4:4" x14ac:dyDescent="0.35">
      <c r="D2034" s="8" t="str">
        <f>IF(C2034="","",_xll.ciqfunctions.udf.CIQ($B$6, IF($B$5="CDS","IQ_CDS_MID","IQ_CLOSEPRICE"), $C2034))</f>
        <v/>
      </c>
    </row>
    <row r="2035" spans="4:4" x14ac:dyDescent="0.35">
      <c r="D2035" s="8" t="str">
        <f>IF(C2035="","",_xll.ciqfunctions.udf.CIQ($B$6, IF($B$5="CDS","IQ_CDS_MID","IQ_CLOSEPRICE"), $C2035))</f>
        <v/>
      </c>
    </row>
    <row r="2036" spans="4:4" x14ac:dyDescent="0.35">
      <c r="D2036" s="8" t="str">
        <f>IF(C2036="","",_xll.ciqfunctions.udf.CIQ($B$6, IF($B$5="CDS","IQ_CDS_MID","IQ_CLOSEPRICE"), $C2036))</f>
        <v/>
      </c>
    </row>
    <row r="2037" spans="4:4" x14ac:dyDescent="0.35">
      <c r="D2037" s="8" t="str">
        <f>IF(C2037="","",_xll.ciqfunctions.udf.CIQ($B$6, IF($B$5="CDS","IQ_CDS_MID","IQ_CLOSEPRICE"), $C2037))</f>
        <v/>
      </c>
    </row>
    <row r="2038" spans="4:4" x14ac:dyDescent="0.35">
      <c r="D2038" s="8" t="str">
        <f>IF(C2038="","",_xll.ciqfunctions.udf.CIQ($B$6, IF($B$5="CDS","IQ_CDS_MID","IQ_CLOSEPRICE"), $C2038))</f>
        <v/>
      </c>
    </row>
    <row r="2039" spans="4:4" x14ac:dyDescent="0.35">
      <c r="D2039" s="8" t="str">
        <f>IF(C2039="","",_xll.ciqfunctions.udf.CIQ($B$6, IF($B$5="CDS","IQ_CDS_MID","IQ_CLOSEPRICE"), $C2039))</f>
        <v/>
      </c>
    </row>
    <row r="2040" spans="4:4" x14ac:dyDescent="0.35">
      <c r="D2040" s="8" t="str">
        <f>IF(C2040="","",_xll.ciqfunctions.udf.CIQ($B$6, IF($B$5="CDS","IQ_CDS_MID","IQ_CLOSEPRICE"), $C2040))</f>
        <v/>
      </c>
    </row>
    <row r="2041" spans="4:4" x14ac:dyDescent="0.35">
      <c r="D2041" s="8" t="str">
        <f>IF(C2041="","",_xll.ciqfunctions.udf.CIQ($B$6, IF($B$5="CDS","IQ_CDS_MID","IQ_CLOSEPRICE"), $C2041))</f>
        <v/>
      </c>
    </row>
    <row r="2042" spans="4:4" x14ac:dyDescent="0.35">
      <c r="D2042" s="8" t="str">
        <f>IF(C2042="","",_xll.ciqfunctions.udf.CIQ($B$6, IF($B$5="CDS","IQ_CDS_MID","IQ_CLOSEPRICE"), $C2042))</f>
        <v/>
      </c>
    </row>
    <row r="2043" spans="4:4" x14ac:dyDescent="0.35">
      <c r="D2043" s="8" t="str">
        <f>IF(C2043="","",_xll.ciqfunctions.udf.CIQ($B$6, IF($B$5="CDS","IQ_CDS_MID","IQ_CLOSEPRICE"), $C2043))</f>
        <v/>
      </c>
    </row>
    <row r="2044" spans="4:4" x14ac:dyDescent="0.35">
      <c r="D2044" s="8" t="str">
        <f>IF(C2044="","",_xll.ciqfunctions.udf.CIQ($B$6, IF($B$5="CDS","IQ_CDS_MID","IQ_CLOSEPRICE"), $C2044))</f>
        <v/>
      </c>
    </row>
    <row r="2045" spans="4:4" x14ac:dyDescent="0.35">
      <c r="D2045" s="8" t="str">
        <f>IF(C2045="","",_xll.ciqfunctions.udf.CIQ($B$6, IF($B$5="CDS","IQ_CDS_MID","IQ_CLOSEPRICE"), $C2045))</f>
        <v/>
      </c>
    </row>
    <row r="2046" spans="4:4" x14ac:dyDescent="0.35">
      <c r="D2046" s="8" t="str">
        <f>IF(C2046="","",_xll.ciqfunctions.udf.CIQ($B$6, IF($B$5="CDS","IQ_CDS_MID","IQ_CLOSEPRICE"), $C2046))</f>
        <v/>
      </c>
    </row>
    <row r="2047" spans="4:4" x14ac:dyDescent="0.35">
      <c r="D2047" s="8" t="str">
        <f>IF(C2047="","",_xll.ciqfunctions.udf.CIQ($B$6, IF($B$5="CDS","IQ_CDS_MID","IQ_CLOSEPRICE"), $C2047))</f>
        <v/>
      </c>
    </row>
    <row r="2048" spans="4:4" x14ac:dyDescent="0.35">
      <c r="D2048" s="8" t="str">
        <f>IF(C2048="","",_xll.ciqfunctions.udf.CIQ($B$6, IF($B$5="CDS","IQ_CDS_MID","IQ_CLOSEPRICE"), $C2048))</f>
        <v/>
      </c>
    </row>
    <row r="2049" spans="4:4" x14ac:dyDescent="0.35">
      <c r="D2049" s="8" t="str">
        <f>IF(C2049="","",_xll.ciqfunctions.udf.CIQ($B$6, IF($B$5="CDS","IQ_CDS_MID","IQ_CLOSEPRICE"), $C2049))</f>
        <v/>
      </c>
    </row>
    <row r="2050" spans="4:4" x14ac:dyDescent="0.35">
      <c r="D2050" s="8" t="str">
        <f>IF(C2050="","",_xll.ciqfunctions.udf.CIQ($B$6, IF($B$5="CDS","IQ_CDS_MID","IQ_CLOSEPRICE"), $C2050))</f>
        <v/>
      </c>
    </row>
    <row r="2051" spans="4:4" x14ac:dyDescent="0.35">
      <c r="D2051" s="8" t="str">
        <f>IF(C2051="","",_xll.ciqfunctions.udf.CIQ($B$6, IF($B$5="CDS","IQ_CDS_MID","IQ_CLOSEPRICE"), $C2051))</f>
        <v/>
      </c>
    </row>
    <row r="2052" spans="4:4" x14ac:dyDescent="0.35">
      <c r="D2052" s="8" t="str">
        <f>IF(C2052="","",_xll.ciqfunctions.udf.CIQ($B$6, IF($B$5="CDS","IQ_CDS_MID","IQ_CLOSEPRICE"), $C2052))</f>
        <v/>
      </c>
    </row>
    <row r="2053" spans="4:4" x14ac:dyDescent="0.35">
      <c r="D2053" s="8" t="str">
        <f>IF(C2053="","",_xll.ciqfunctions.udf.CIQ($B$6, IF($B$5="CDS","IQ_CDS_MID","IQ_CLOSEPRICE"), $C2053))</f>
        <v/>
      </c>
    </row>
    <row r="2054" spans="4:4" x14ac:dyDescent="0.35">
      <c r="D2054" s="8" t="str">
        <f>IF(C2054="","",_xll.ciqfunctions.udf.CIQ($B$6, IF($B$5="CDS","IQ_CDS_MID","IQ_CLOSEPRICE"), $C2054))</f>
        <v/>
      </c>
    </row>
    <row r="2055" spans="4:4" x14ac:dyDescent="0.35">
      <c r="D2055" s="8" t="str">
        <f>IF(C2055="","",_xll.ciqfunctions.udf.CIQ($B$6, IF($B$5="CDS","IQ_CDS_MID","IQ_CLOSEPRICE"), $C2055))</f>
        <v/>
      </c>
    </row>
    <row r="2056" spans="4:4" x14ac:dyDescent="0.35">
      <c r="D2056" s="8" t="str">
        <f>IF(C2056="","",_xll.ciqfunctions.udf.CIQ($B$6, IF($B$5="CDS","IQ_CDS_MID","IQ_CLOSEPRICE"), $C2056))</f>
        <v/>
      </c>
    </row>
    <row r="2057" spans="4:4" x14ac:dyDescent="0.35">
      <c r="D2057" s="8" t="str">
        <f>IF(C2057="","",_xll.ciqfunctions.udf.CIQ($B$6, IF($B$5="CDS","IQ_CDS_MID","IQ_CLOSEPRICE"), $C2057))</f>
        <v/>
      </c>
    </row>
    <row r="2058" spans="4:4" x14ac:dyDescent="0.35">
      <c r="D2058" s="8" t="str">
        <f>IF(C2058="","",_xll.ciqfunctions.udf.CIQ($B$6, IF($B$5="CDS","IQ_CDS_MID","IQ_CLOSEPRICE"), $C2058))</f>
        <v/>
      </c>
    </row>
    <row r="2059" spans="4:4" x14ac:dyDescent="0.35">
      <c r="D2059" s="8" t="str">
        <f>IF(C2059="","",_xll.ciqfunctions.udf.CIQ($B$6, IF($B$5="CDS","IQ_CDS_MID","IQ_CLOSEPRICE"), $C2059))</f>
        <v/>
      </c>
    </row>
    <row r="2060" spans="4:4" x14ac:dyDescent="0.35">
      <c r="D2060" s="8" t="str">
        <f>IF(C2060="","",_xll.ciqfunctions.udf.CIQ($B$6, IF($B$5="CDS","IQ_CDS_MID","IQ_CLOSEPRICE"), $C2060))</f>
        <v/>
      </c>
    </row>
    <row r="2061" spans="4:4" x14ac:dyDescent="0.35">
      <c r="D2061" s="8" t="str">
        <f>IF(C2061="","",_xll.ciqfunctions.udf.CIQ($B$6, IF($B$5="CDS","IQ_CDS_MID","IQ_CLOSEPRICE"), $C2061))</f>
        <v/>
      </c>
    </row>
    <row r="2062" spans="4:4" x14ac:dyDescent="0.35">
      <c r="D2062" s="8" t="str">
        <f>IF(C2062="","",_xll.ciqfunctions.udf.CIQ($B$6, IF($B$5="CDS","IQ_CDS_MID","IQ_CLOSEPRICE"), $C2062))</f>
        <v/>
      </c>
    </row>
    <row r="2063" spans="4:4" x14ac:dyDescent="0.35">
      <c r="D2063" s="8" t="str">
        <f>IF(C2063="","",_xll.ciqfunctions.udf.CIQ($B$6, IF($B$5="CDS","IQ_CDS_MID","IQ_CLOSEPRICE"), $C2063))</f>
        <v/>
      </c>
    </row>
    <row r="2064" spans="4:4" x14ac:dyDescent="0.35">
      <c r="D2064" s="8" t="str">
        <f>IF(C2064="","",_xll.ciqfunctions.udf.CIQ($B$6, IF($B$5="CDS","IQ_CDS_MID","IQ_CLOSEPRICE"), $C2064))</f>
        <v/>
      </c>
    </row>
    <row r="2065" spans="4:4" x14ac:dyDescent="0.35">
      <c r="D2065" s="8" t="str">
        <f>IF(C2065="","",_xll.ciqfunctions.udf.CIQ($B$6, IF($B$5="CDS","IQ_CDS_MID","IQ_CLOSEPRICE"), $C2065))</f>
        <v/>
      </c>
    </row>
    <row r="2066" spans="4:4" x14ac:dyDescent="0.35">
      <c r="D2066" s="8" t="str">
        <f>IF(C2066="","",_xll.ciqfunctions.udf.CIQ($B$6, IF($B$5="CDS","IQ_CDS_MID","IQ_CLOSEPRICE"), $C2066))</f>
        <v/>
      </c>
    </row>
    <row r="2067" spans="4:4" x14ac:dyDescent="0.35">
      <c r="D2067" s="8" t="str">
        <f>IF(C2067="","",_xll.ciqfunctions.udf.CIQ($B$6, IF($B$5="CDS","IQ_CDS_MID","IQ_CLOSEPRICE"), $C2067))</f>
        <v/>
      </c>
    </row>
    <row r="2068" spans="4:4" x14ac:dyDescent="0.35">
      <c r="D2068" s="8" t="str">
        <f>IF(C2068="","",_xll.ciqfunctions.udf.CIQ($B$6, IF($B$5="CDS","IQ_CDS_MID","IQ_CLOSEPRICE"), $C2068))</f>
        <v/>
      </c>
    </row>
    <row r="2069" spans="4:4" x14ac:dyDescent="0.35">
      <c r="D2069" s="8" t="str">
        <f>IF(C2069="","",_xll.ciqfunctions.udf.CIQ($B$6, IF($B$5="CDS","IQ_CDS_MID","IQ_CLOSEPRICE"), $C2069))</f>
        <v/>
      </c>
    </row>
    <row r="2070" spans="4:4" x14ac:dyDescent="0.35">
      <c r="D2070" s="8" t="str">
        <f>IF(C2070="","",_xll.ciqfunctions.udf.CIQ($B$6, IF($B$5="CDS","IQ_CDS_MID","IQ_CLOSEPRICE"), $C2070))</f>
        <v/>
      </c>
    </row>
    <row r="2071" spans="4:4" x14ac:dyDescent="0.35">
      <c r="D2071" s="8" t="str">
        <f>IF(C2071="","",_xll.ciqfunctions.udf.CIQ($B$6, IF($B$5="CDS","IQ_CDS_MID","IQ_CLOSEPRICE"), $C2071))</f>
        <v/>
      </c>
    </row>
    <row r="2072" spans="4:4" x14ac:dyDescent="0.35">
      <c r="D2072" s="8" t="str">
        <f>IF(C2072="","",_xll.ciqfunctions.udf.CIQ($B$6, IF($B$5="CDS","IQ_CDS_MID","IQ_CLOSEPRICE"), $C2072))</f>
        <v/>
      </c>
    </row>
    <row r="2073" spans="4:4" x14ac:dyDescent="0.35">
      <c r="D2073" s="8" t="str">
        <f>IF(C2073="","",_xll.ciqfunctions.udf.CIQ($B$6, IF($B$5="CDS","IQ_CDS_MID","IQ_CLOSEPRICE"), $C2073))</f>
        <v/>
      </c>
    </row>
    <row r="2074" spans="4:4" x14ac:dyDescent="0.35">
      <c r="D2074" s="8" t="str">
        <f>IF(C2074="","",_xll.ciqfunctions.udf.CIQ($B$6, IF($B$5="CDS","IQ_CDS_MID","IQ_CLOSEPRICE"), $C2074))</f>
        <v/>
      </c>
    </row>
    <row r="2075" spans="4:4" x14ac:dyDescent="0.35">
      <c r="D2075" s="8" t="str">
        <f>IF(C2075="","",_xll.ciqfunctions.udf.CIQ($B$6, IF($B$5="CDS","IQ_CDS_MID","IQ_CLOSEPRICE"), $C2075))</f>
        <v/>
      </c>
    </row>
    <row r="2076" spans="4:4" x14ac:dyDescent="0.35">
      <c r="D2076" s="8" t="str">
        <f>IF(C2076="","",_xll.ciqfunctions.udf.CIQ($B$6, IF($B$5="CDS","IQ_CDS_MID","IQ_CLOSEPRICE"), $C2076))</f>
        <v/>
      </c>
    </row>
    <row r="2077" spans="4:4" x14ac:dyDescent="0.35">
      <c r="D2077" s="8" t="str">
        <f>IF(C2077="","",_xll.ciqfunctions.udf.CIQ($B$6, IF($B$5="CDS","IQ_CDS_MID","IQ_CLOSEPRICE"), $C2077))</f>
        <v/>
      </c>
    </row>
    <row r="2078" spans="4:4" x14ac:dyDescent="0.35">
      <c r="D2078" s="8" t="str">
        <f>IF(C2078="","",_xll.ciqfunctions.udf.CIQ($B$6, IF($B$5="CDS","IQ_CDS_MID","IQ_CLOSEPRICE"), $C2078))</f>
        <v/>
      </c>
    </row>
    <row r="2079" spans="4:4" x14ac:dyDescent="0.35">
      <c r="D2079" s="8" t="str">
        <f>IF(C2079="","",_xll.ciqfunctions.udf.CIQ($B$6, IF($B$5="CDS","IQ_CDS_MID","IQ_CLOSEPRICE"), $C2079))</f>
        <v/>
      </c>
    </row>
    <row r="2080" spans="4:4" x14ac:dyDescent="0.35">
      <c r="D2080" s="8" t="str">
        <f>IF(C2080="","",_xll.ciqfunctions.udf.CIQ($B$6, IF($B$5="CDS","IQ_CDS_MID","IQ_CLOSEPRICE"), $C2080))</f>
        <v/>
      </c>
    </row>
    <row r="2081" spans="4:4" x14ac:dyDescent="0.35">
      <c r="D2081" s="8" t="str">
        <f>IF(C2081="","",_xll.ciqfunctions.udf.CIQ($B$6, IF($B$5="CDS","IQ_CDS_MID","IQ_CLOSEPRICE"), $C2081))</f>
        <v/>
      </c>
    </row>
    <row r="2082" spans="4:4" x14ac:dyDescent="0.35">
      <c r="D2082" s="8" t="str">
        <f>IF(C2082="","",_xll.ciqfunctions.udf.CIQ($B$6, IF($B$5="CDS","IQ_CDS_MID","IQ_CLOSEPRICE"), $C2082))</f>
        <v/>
      </c>
    </row>
    <row r="2083" spans="4:4" x14ac:dyDescent="0.35">
      <c r="D2083" s="8" t="str">
        <f>IF(C2083="","",_xll.ciqfunctions.udf.CIQ($B$6, IF($B$5="CDS","IQ_CDS_MID","IQ_CLOSEPRICE"), $C2083))</f>
        <v/>
      </c>
    </row>
    <row r="2084" spans="4:4" x14ac:dyDescent="0.35">
      <c r="D2084" s="8" t="str">
        <f>IF(C2084="","",_xll.ciqfunctions.udf.CIQ($B$6, IF($B$5="CDS","IQ_CDS_MID","IQ_CLOSEPRICE"), $C2084))</f>
        <v/>
      </c>
    </row>
    <row r="2085" spans="4:4" x14ac:dyDescent="0.35">
      <c r="D2085" s="8" t="str">
        <f>IF(C2085="","",_xll.ciqfunctions.udf.CIQ($B$6, IF($B$5="CDS","IQ_CDS_MID","IQ_CLOSEPRICE"), $C2085))</f>
        <v/>
      </c>
    </row>
    <row r="2086" spans="4:4" x14ac:dyDescent="0.35">
      <c r="D2086" s="8" t="str">
        <f>IF(C2086="","",_xll.ciqfunctions.udf.CIQ($B$6, IF($B$5="CDS","IQ_CDS_MID","IQ_CLOSEPRICE"), $C2086))</f>
        <v/>
      </c>
    </row>
    <row r="2087" spans="4:4" x14ac:dyDescent="0.35">
      <c r="D2087" s="8" t="str">
        <f>IF(C2087="","",_xll.ciqfunctions.udf.CIQ($B$6, IF($B$5="CDS","IQ_CDS_MID","IQ_CLOSEPRICE"), $C2087))</f>
        <v/>
      </c>
    </row>
    <row r="2088" spans="4:4" x14ac:dyDescent="0.35">
      <c r="D2088" s="8" t="str">
        <f>IF(C2088="","",_xll.ciqfunctions.udf.CIQ($B$6, IF($B$5="CDS","IQ_CDS_MID","IQ_CLOSEPRICE"), $C2088))</f>
        <v/>
      </c>
    </row>
    <row r="2089" spans="4:4" x14ac:dyDescent="0.35">
      <c r="D2089" s="8" t="str">
        <f>IF(C2089="","",_xll.ciqfunctions.udf.CIQ($B$6, IF($B$5="CDS","IQ_CDS_MID","IQ_CLOSEPRICE"), $C2089))</f>
        <v/>
      </c>
    </row>
    <row r="2090" spans="4:4" x14ac:dyDescent="0.35">
      <c r="D2090" s="8" t="str">
        <f>IF(C2090="","",_xll.ciqfunctions.udf.CIQ($B$6, IF($B$5="CDS","IQ_CDS_MID","IQ_CLOSEPRICE"), $C2090))</f>
        <v/>
      </c>
    </row>
    <row r="2091" spans="4:4" x14ac:dyDescent="0.35">
      <c r="D2091" s="8" t="str">
        <f>IF(C2091="","",_xll.ciqfunctions.udf.CIQ($B$6, IF($B$5="CDS","IQ_CDS_MID","IQ_CLOSEPRICE"), $C2091))</f>
        <v/>
      </c>
    </row>
    <row r="2092" spans="4:4" x14ac:dyDescent="0.35">
      <c r="D2092" s="8" t="str">
        <f>IF(C2092="","",_xll.ciqfunctions.udf.CIQ($B$6, IF($B$5="CDS","IQ_CDS_MID","IQ_CLOSEPRICE"), $C2092))</f>
        <v/>
      </c>
    </row>
    <row r="2093" spans="4:4" x14ac:dyDescent="0.35">
      <c r="D2093" s="8" t="str">
        <f>IF(C2093="","",_xll.ciqfunctions.udf.CIQ($B$6, IF($B$5="CDS","IQ_CDS_MID","IQ_CLOSEPRICE"), $C2093))</f>
        <v/>
      </c>
    </row>
    <row r="2094" spans="4:4" x14ac:dyDescent="0.35">
      <c r="D2094" s="8" t="str">
        <f>IF(C2094="","",_xll.ciqfunctions.udf.CIQ($B$6, IF($B$5="CDS","IQ_CDS_MID","IQ_CLOSEPRICE"), $C2094))</f>
        <v/>
      </c>
    </row>
    <row r="2095" spans="4:4" x14ac:dyDescent="0.35">
      <c r="D2095" s="8" t="str">
        <f>IF(C2095="","",_xll.ciqfunctions.udf.CIQ($B$6, IF($B$5="CDS","IQ_CDS_MID","IQ_CLOSEPRICE"), $C2095))</f>
        <v/>
      </c>
    </row>
    <row r="2096" spans="4:4" x14ac:dyDescent="0.35">
      <c r="D2096" s="8" t="str">
        <f>IF(C2096="","",_xll.ciqfunctions.udf.CIQ($B$6, IF($B$5="CDS","IQ_CDS_MID","IQ_CLOSEPRICE"), $C2096))</f>
        <v/>
      </c>
    </row>
    <row r="2097" spans="4:4" x14ac:dyDescent="0.35">
      <c r="D2097" s="8" t="str">
        <f>IF(C2097="","",_xll.ciqfunctions.udf.CIQ($B$6, IF($B$5="CDS","IQ_CDS_MID","IQ_CLOSEPRICE"), $C2097))</f>
        <v/>
      </c>
    </row>
    <row r="2098" spans="4:4" x14ac:dyDescent="0.35">
      <c r="D2098" s="8" t="str">
        <f>IF(C2098="","",_xll.ciqfunctions.udf.CIQ($B$6, IF($B$5="CDS","IQ_CDS_MID","IQ_CLOSEPRICE"), $C2098))</f>
        <v/>
      </c>
    </row>
    <row r="2099" spans="4:4" x14ac:dyDescent="0.35">
      <c r="D2099" s="8" t="str">
        <f>IF(C2099="","",_xll.ciqfunctions.udf.CIQ($B$6, IF($B$5="CDS","IQ_CDS_MID","IQ_CLOSEPRICE"), $C2099))</f>
        <v/>
      </c>
    </row>
    <row r="2100" spans="4:4" x14ac:dyDescent="0.35">
      <c r="D2100" s="8" t="str">
        <f>IF(C2100="","",_xll.ciqfunctions.udf.CIQ($B$6, IF($B$5="CDS","IQ_CDS_MID","IQ_CLOSEPRICE"), $C2100))</f>
        <v/>
      </c>
    </row>
    <row r="2101" spans="4:4" x14ac:dyDescent="0.35">
      <c r="D2101" s="8" t="str">
        <f>IF(C2101="","",_xll.ciqfunctions.udf.CIQ($B$6, IF($B$5="CDS","IQ_CDS_MID","IQ_CLOSEPRICE"), $C2101))</f>
        <v/>
      </c>
    </row>
    <row r="2102" spans="4:4" x14ac:dyDescent="0.35">
      <c r="D2102" s="8" t="str">
        <f>IF(C2102="","",_xll.ciqfunctions.udf.CIQ($B$6, IF($B$5="CDS","IQ_CDS_MID","IQ_CLOSEPRICE"), $C2102))</f>
        <v/>
      </c>
    </row>
    <row r="2103" spans="4:4" x14ac:dyDescent="0.35">
      <c r="D2103" s="8" t="str">
        <f>IF(C2103="","",_xll.ciqfunctions.udf.CIQ($B$6, IF($B$5="CDS","IQ_CDS_MID","IQ_CLOSEPRICE"), $C2103))</f>
        <v/>
      </c>
    </row>
    <row r="2104" spans="4:4" x14ac:dyDescent="0.35">
      <c r="D2104" s="8" t="str">
        <f>IF(C2104="","",_xll.ciqfunctions.udf.CIQ($B$6, IF($B$5="CDS","IQ_CDS_MID","IQ_CLOSEPRICE"), $C2104))</f>
        <v/>
      </c>
    </row>
    <row r="2105" spans="4:4" x14ac:dyDescent="0.35">
      <c r="D2105" s="8" t="str">
        <f>IF(C2105="","",_xll.ciqfunctions.udf.CIQ($B$6, IF($B$5="CDS","IQ_CDS_MID","IQ_CLOSEPRICE"), $C2105))</f>
        <v/>
      </c>
    </row>
    <row r="2106" spans="4:4" x14ac:dyDescent="0.35">
      <c r="D2106" s="8" t="str">
        <f>IF(C2106="","",_xll.ciqfunctions.udf.CIQ($B$6, IF($B$5="CDS","IQ_CDS_MID","IQ_CLOSEPRICE"), $C2106))</f>
        <v/>
      </c>
    </row>
    <row r="2107" spans="4:4" x14ac:dyDescent="0.35">
      <c r="D2107" s="8" t="str">
        <f>IF(C2107="","",_xll.ciqfunctions.udf.CIQ($B$6, IF($B$5="CDS","IQ_CDS_MID","IQ_CLOSEPRICE"), $C2107))</f>
        <v/>
      </c>
    </row>
    <row r="2108" spans="4:4" x14ac:dyDescent="0.35">
      <c r="D2108" s="8" t="str">
        <f>IF(C2108="","",_xll.ciqfunctions.udf.CIQ($B$6, IF($B$5="CDS","IQ_CDS_MID","IQ_CLOSEPRICE"), $C2108))</f>
        <v/>
      </c>
    </row>
    <row r="2109" spans="4:4" x14ac:dyDescent="0.35">
      <c r="D2109" s="8" t="str">
        <f>IF(C2109="","",_xll.ciqfunctions.udf.CIQ($B$6, IF($B$5="CDS","IQ_CDS_MID","IQ_CLOSEPRICE"), $C2109))</f>
        <v/>
      </c>
    </row>
    <row r="2110" spans="4:4" x14ac:dyDescent="0.35">
      <c r="D2110" s="8" t="str">
        <f>IF(C2110="","",_xll.ciqfunctions.udf.CIQ($B$6, IF($B$5="CDS","IQ_CDS_MID","IQ_CLOSEPRICE"), $C2110))</f>
        <v/>
      </c>
    </row>
    <row r="2111" spans="4:4" x14ac:dyDescent="0.35">
      <c r="D2111" s="8" t="str">
        <f>IF(C2111="","",_xll.ciqfunctions.udf.CIQ($B$6, IF($B$5="CDS","IQ_CDS_MID","IQ_CLOSEPRICE"), $C2111))</f>
        <v/>
      </c>
    </row>
    <row r="2112" spans="4:4" x14ac:dyDescent="0.35">
      <c r="D2112" s="8" t="str">
        <f>IF(C2112="","",_xll.ciqfunctions.udf.CIQ($B$6, IF($B$5="CDS","IQ_CDS_MID","IQ_CLOSEPRICE"), $C2112))</f>
        <v/>
      </c>
    </row>
    <row r="2113" spans="4:4" x14ac:dyDescent="0.35">
      <c r="D2113" s="8" t="str">
        <f>IF(C2113="","",_xll.ciqfunctions.udf.CIQ($B$6, IF($B$5="CDS","IQ_CDS_MID","IQ_CLOSEPRICE"), $C2113))</f>
        <v/>
      </c>
    </row>
    <row r="2114" spans="4:4" x14ac:dyDescent="0.35">
      <c r="D2114" s="8" t="str">
        <f>IF(C2114="","",_xll.ciqfunctions.udf.CIQ($B$6, IF($B$5="CDS","IQ_CDS_MID","IQ_CLOSEPRICE"), $C2114))</f>
        <v/>
      </c>
    </row>
    <row r="2115" spans="4:4" x14ac:dyDescent="0.35">
      <c r="D2115" s="8" t="str">
        <f>IF(C2115="","",_xll.ciqfunctions.udf.CIQ($B$6, IF($B$5="CDS","IQ_CDS_MID","IQ_CLOSEPRICE"), $C2115))</f>
        <v/>
      </c>
    </row>
    <row r="2116" spans="4:4" x14ac:dyDescent="0.35">
      <c r="D2116" s="8" t="str">
        <f>IF(C2116="","",_xll.ciqfunctions.udf.CIQ($B$6, IF($B$5="CDS","IQ_CDS_MID","IQ_CLOSEPRICE"), $C2116))</f>
        <v/>
      </c>
    </row>
    <row r="2117" spans="4:4" x14ac:dyDescent="0.35">
      <c r="D2117" s="8" t="str">
        <f>IF(C2117="","",_xll.ciqfunctions.udf.CIQ($B$6, IF($B$5="CDS","IQ_CDS_MID","IQ_CLOSEPRICE"), $C2117))</f>
        <v/>
      </c>
    </row>
    <row r="2118" spans="4:4" x14ac:dyDescent="0.35">
      <c r="D2118" s="8" t="str">
        <f>IF(C2118="","",_xll.ciqfunctions.udf.CIQ($B$6, IF($B$5="CDS","IQ_CDS_MID","IQ_CLOSEPRICE"), $C2118))</f>
        <v/>
      </c>
    </row>
    <row r="2119" spans="4:4" x14ac:dyDescent="0.35">
      <c r="D2119" s="8" t="str">
        <f>IF(C2119="","",_xll.ciqfunctions.udf.CIQ($B$6, IF($B$5="CDS","IQ_CDS_MID","IQ_CLOSEPRICE"), $C2119))</f>
        <v/>
      </c>
    </row>
    <row r="2120" spans="4:4" x14ac:dyDescent="0.35">
      <c r="D2120" s="8" t="str">
        <f>IF(C2120="","",_xll.ciqfunctions.udf.CIQ($B$6, IF($B$5="CDS","IQ_CDS_MID","IQ_CLOSEPRICE"), $C2120))</f>
        <v/>
      </c>
    </row>
    <row r="2121" spans="4:4" x14ac:dyDescent="0.35">
      <c r="D2121" s="8" t="str">
        <f>IF(C2121="","",_xll.ciqfunctions.udf.CIQ($B$6, IF($B$5="CDS","IQ_CDS_MID","IQ_CLOSEPRICE"), $C2121))</f>
        <v/>
      </c>
    </row>
    <row r="2122" spans="4:4" x14ac:dyDescent="0.35">
      <c r="D2122" s="8" t="str">
        <f>IF(C2122="","",_xll.ciqfunctions.udf.CIQ($B$6, IF($B$5="CDS","IQ_CDS_MID","IQ_CLOSEPRICE"), $C2122))</f>
        <v/>
      </c>
    </row>
    <row r="2123" spans="4:4" x14ac:dyDescent="0.35">
      <c r="D2123" s="8" t="str">
        <f>IF(C2123="","",_xll.ciqfunctions.udf.CIQ($B$6, IF($B$5="CDS","IQ_CDS_MID","IQ_CLOSEPRICE"), $C2123))</f>
        <v/>
      </c>
    </row>
    <row r="2124" spans="4:4" x14ac:dyDescent="0.35">
      <c r="D2124" s="8" t="str">
        <f>IF(C2124="","",_xll.ciqfunctions.udf.CIQ($B$6, IF($B$5="CDS","IQ_CDS_MID","IQ_CLOSEPRICE"), $C2124))</f>
        <v/>
      </c>
    </row>
    <row r="2125" spans="4:4" x14ac:dyDescent="0.35">
      <c r="D2125" s="8" t="str">
        <f>IF(C2125="","",_xll.ciqfunctions.udf.CIQ($B$6, IF($B$5="CDS","IQ_CDS_MID","IQ_CLOSEPRICE"), $C2125))</f>
        <v/>
      </c>
    </row>
    <row r="2126" spans="4:4" x14ac:dyDescent="0.35">
      <c r="D2126" s="8" t="str">
        <f>IF(C2126="","",_xll.ciqfunctions.udf.CIQ($B$6, IF($B$5="CDS","IQ_CDS_MID","IQ_CLOSEPRICE"), $C2126))</f>
        <v/>
      </c>
    </row>
    <row r="2127" spans="4:4" x14ac:dyDescent="0.35">
      <c r="D2127" s="8" t="str">
        <f>IF(C2127="","",_xll.ciqfunctions.udf.CIQ($B$6, IF($B$5="CDS","IQ_CDS_MID","IQ_CLOSEPRICE"), $C2127))</f>
        <v/>
      </c>
    </row>
    <row r="2128" spans="4:4" x14ac:dyDescent="0.35">
      <c r="D2128" s="8" t="str">
        <f>IF(C2128="","",_xll.ciqfunctions.udf.CIQ($B$6, IF($B$5="CDS","IQ_CDS_MID","IQ_CLOSEPRICE"), $C2128))</f>
        <v/>
      </c>
    </row>
    <row r="2129" spans="4:4" x14ac:dyDescent="0.35">
      <c r="D2129" s="8" t="str">
        <f>IF(C2129="","",_xll.ciqfunctions.udf.CIQ($B$6, IF($B$5="CDS","IQ_CDS_MID","IQ_CLOSEPRICE"), $C2129))</f>
        <v/>
      </c>
    </row>
    <row r="2130" spans="4:4" x14ac:dyDescent="0.35">
      <c r="D2130" s="8" t="str">
        <f>IF(C2130="","",_xll.ciqfunctions.udf.CIQ($B$6, IF($B$5="CDS","IQ_CDS_MID","IQ_CLOSEPRICE"), $C2130))</f>
        <v/>
      </c>
    </row>
    <row r="2131" spans="4:4" x14ac:dyDescent="0.35">
      <c r="D2131" s="8" t="str">
        <f>IF(C2131="","",_xll.ciqfunctions.udf.CIQ($B$6, IF($B$5="CDS","IQ_CDS_MID","IQ_CLOSEPRICE"), $C2131))</f>
        <v/>
      </c>
    </row>
    <row r="2132" spans="4:4" x14ac:dyDescent="0.35">
      <c r="D2132" s="8" t="str">
        <f>IF(C2132="","",_xll.ciqfunctions.udf.CIQ($B$6, IF($B$5="CDS","IQ_CDS_MID","IQ_CLOSEPRICE"), $C2132))</f>
        <v/>
      </c>
    </row>
    <row r="2133" spans="4:4" x14ac:dyDescent="0.35">
      <c r="D2133" s="8" t="str">
        <f>IF(C2133="","",_xll.ciqfunctions.udf.CIQ($B$6, IF($B$5="CDS","IQ_CDS_MID","IQ_CLOSEPRICE"), $C2133))</f>
        <v/>
      </c>
    </row>
    <row r="2134" spans="4:4" x14ac:dyDescent="0.35">
      <c r="D2134" s="8" t="str">
        <f>IF(C2134="","",_xll.ciqfunctions.udf.CIQ($B$6, IF($B$5="CDS","IQ_CDS_MID","IQ_CLOSEPRICE"), $C2134))</f>
        <v/>
      </c>
    </row>
    <row r="2135" spans="4:4" x14ac:dyDescent="0.35">
      <c r="D2135" s="8" t="str">
        <f>IF(C2135="","",_xll.ciqfunctions.udf.CIQ($B$6, IF($B$5="CDS","IQ_CDS_MID","IQ_CLOSEPRICE"), $C2135))</f>
        <v/>
      </c>
    </row>
    <row r="2136" spans="4:4" x14ac:dyDescent="0.35">
      <c r="D2136" s="8" t="str">
        <f>IF(C2136="","",_xll.ciqfunctions.udf.CIQ($B$6, IF($B$5="CDS","IQ_CDS_MID","IQ_CLOSEPRICE"), $C2136))</f>
        <v/>
      </c>
    </row>
    <row r="2137" spans="4:4" x14ac:dyDescent="0.35">
      <c r="D2137" s="8" t="str">
        <f>IF(C2137="","",_xll.ciqfunctions.udf.CIQ($B$6, IF($B$5="CDS","IQ_CDS_MID","IQ_CLOSEPRICE"), $C2137))</f>
        <v/>
      </c>
    </row>
    <row r="2138" spans="4:4" x14ac:dyDescent="0.35">
      <c r="D2138" s="8" t="str">
        <f>IF(C2138="","",_xll.ciqfunctions.udf.CIQ($B$6, IF($B$5="CDS","IQ_CDS_MID","IQ_CLOSEPRICE"), $C2138))</f>
        <v/>
      </c>
    </row>
    <row r="2139" spans="4:4" x14ac:dyDescent="0.35">
      <c r="D2139" s="8" t="str">
        <f>IF(C2139="","",_xll.ciqfunctions.udf.CIQ($B$6, IF($B$5="CDS","IQ_CDS_MID","IQ_CLOSEPRICE"), $C2139))</f>
        <v/>
      </c>
    </row>
    <row r="2140" spans="4:4" x14ac:dyDescent="0.35">
      <c r="D2140" s="8" t="str">
        <f>IF(C2140="","",_xll.ciqfunctions.udf.CIQ($B$6, IF($B$5="CDS","IQ_CDS_MID","IQ_CLOSEPRICE"), $C2140))</f>
        <v/>
      </c>
    </row>
    <row r="2141" spans="4:4" x14ac:dyDescent="0.35">
      <c r="D2141" s="8" t="str">
        <f>IF(C2141="","",_xll.ciqfunctions.udf.CIQ($B$6, IF($B$5="CDS","IQ_CDS_MID","IQ_CLOSEPRICE"), $C2141))</f>
        <v/>
      </c>
    </row>
    <row r="2142" spans="4:4" x14ac:dyDescent="0.35">
      <c r="D2142" s="8" t="str">
        <f>IF(C2142="","",_xll.ciqfunctions.udf.CIQ($B$6, IF($B$5="CDS","IQ_CDS_MID","IQ_CLOSEPRICE"), $C2142))</f>
        <v/>
      </c>
    </row>
    <row r="2143" spans="4:4" x14ac:dyDescent="0.35">
      <c r="D2143" s="8" t="str">
        <f>IF(C2143="","",_xll.ciqfunctions.udf.CIQ($B$6, IF($B$5="CDS","IQ_CDS_MID","IQ_CLOSEPRICE"), $C2143))</f>
        <v/>
      </c>
    </row>
    <row r="2144" spans="4:4" x14ac:dyDescent="0.35">
      <c r="D2144" s="8" t="str">
        <f>IF(C2144="","",_xll.ciqfunctions.udf.CIQ($B$6, IF($B$5="CDS","IQ_CDS_MID","IQ_CLOSEPRICE"), $C2144))</f>
        <v/>
      </c>
    </row>
    <row r="2145" spans="4:4" x14ac:dyDescent="0.35">
      <c r="D2145" s="8" t="str">
        <f>IF(C2145="","",_xll.ciqfunctions.udf.CIQ($B$6, IF($B$5="CDS","IQ_CDS_MID","IQ_CLOSEPRICE"), $C2145))</f>
        <v/>
      </c>
    </row>
    <row r="2146" spans="4:4" x14ac:dyDescent="0.35">
      <c r="D2146" s="8" t="str">
        <f>IF(C2146="","",_xll.ciqfunctions.udf.CIQ($B$6, IF($B$5="CDS","IQ_CDS_MID","IQ_CLOSEPRICE"), $C2146))</f>
        <v/>
      </c>
    </row>
    <row r="2147" spans="4:4" x14ac:dyDescent="0.35">
      <c r="D2147" s="8" t="str">
        <f>IF(C2147="","",_xll.ciqfunctions.udf.CIQ($B$6, IF($B$5="CDS","IQ_CDS_MID","IQ_CLOSEPRICE"), $C2147))</f>
        <v/>
      </c>
    </row>
    <row r="2148" spans="4:4" x14ac:dyDescent="0.35">
      <c r="D2148" s="8" t="str">
        <f>IF(C2148="","",_xll.ciqfunctions.udf.CIQ($B$6, IF($B$5="CDS","IQ_CDS_MID","IQ_CLOSEPRICE"), $C2148))</f>
        <v/>
      </c>
    </row>
    <row r="2149" spans="4:4" x14ac:dyDescent="0.35">
      <c r="D2149" s="8" t="str">
        <f>IF(C2149="","",_xll.ciqfunctions.udf.CIQ($B$6, IF($B$5="CDS","IQ_CDS_MID","IQ_CLOSEPRICE"), $C2149))</f>
        <v/>
      </c>
    </row>
    <row r="2150" spans="4:4" x14ac:dyDescent="0.35">
      <c r="D2150" s="8" t="str">
        <f>IF(C2150="","",_xll.ciqfunctions.udf.CIQ($B$6, IF($B$5="CDS","IQ_CDS_MID","IQ_CLOSEPRICE"), $C2150))</f>
        <v/>
      </c>
    </row>
    <row r="2151" spans="4:4" x14ac:dyDescent="0.35">
      <c r="D2151" s="8" t="str">
        <f>IF(C2151="","",_xll.ciqfunctions.udf.CIQ($B$6, IF($B$5="CDS","IQ_CDS_MID","IQ_CLOSEPRICE"), $C2151))</f>
        <v/>
      </c>
    </row>
    <row r="2152" spans="4:4" x14ac:dyDescent="0.35">
      <c r="D2152" s="8" t="str">
        <f>IF(C2152="","",_xll.ciqfunctions.udf.CIQ($B$6, IF($B$5="CDS","IQ_CDS_MID","IQ_CLOSEPRICE"), $C2152))</f>
        <v/>
      </c>
    </row>
    <row r="2153" spans="4:4" x14ac:dyDescent="0.35">
      <c r="D2153" s="8" t="str">
        <f>IF(C2153="","",_xll.ciqfunctions.udf.CIQ($B$6, IF($B$5="CDS","IQ_CDS_MID","IQ_CLOSEPRICE"), $C2153))</f>
        <v/>
      </c>
    </row>
    <row r="2154" spans="4:4" x14ac:dyDescent="0.35">
      <c r="D2154" s="8" t="str">
        <f>IF(C2154="","",_xll.ciqfunctions.udf.CIQ($B$6, IF($B$5="CDS","IQ_CDS_MID","IQ_CLOSEPRICE"), $C2154))</f>
        <v/>
      </c>
    </row>
    <row r="2155" spans="4:4" x14ac:dyDescent="0.35">
      <c r="D2155" s="8" t="str">
        <f>IF(C2155="","",_xll.ciqfunctions.udf.CIQ($B$6, IF($B$5="CDS","IQ_CDS_MID","IQ_CLOSEPRICE"), $C2155))</f>
        <v/>
      </c>
    </row>
    <row r="2156" spans="4:4" x14ac:dyDescent="0.35">
      <c r="D2156" s="8" t="str">
        <f>IF(C2156="","",_xll.ciqfunctions.udf.CIQ($B$6, IF($B$5="CDS","IQ_CDS_MID","IQ_CLOSEPRICE"), $C2156))</f>
        <v/>
      </c>
    </row>
    <row r="2157" spans="4:4" x14ac:dyDescent="0.35">
      <c r="D2157" s="8" t="str">
        <f>IF(C2157="","",_xll.ciqfunctions.udf.CIQ($B$6, IF($B$5="CDS","IQ_CDS_MID","IQ_CLOSEPRICE"), $C2157))</f>
        <v/>
      </c>
    </row>
    <row r="2158" spans="4:4" x14ac:dyDescent="0.35">
      <c r="D2158" s="8" t="str">
        <f>IF(C2158="","",_xll.ciqfunctions.udf.CIQ($B$6, IF($B$5="CDS","IQ_CDS_MID","IQ_CLOSEPRICE"), $C2158))</f>
        <v/>
      </c>
    </row>
    <row r="2159" spans="4:4" x14ac:dyDescent="0.35">
      <c r="D2159" s="8" t="str">
        <f>IF(C2159="","",_xll.ciqfunctions.udf.CIQ($B$6, IF($B$5="CDS","IQ_CDS_MID","IQ_CLOSEPRICE"), $C2159))</f>
        <v/>
      </c>
    </row>
    <row r="2160" spans="4:4" x14ac:dyDescent="0.35">
      <c r="D2160" s="8" t="str">
        <f>IF(C2160="","",_xll.ciqfunctions.udf.CIQ($B$6, IF($B$5="CDS","IQ_CDS_MID","IQ_CLOSEPRICE"), $C2160))</f>
        <v/>
      </c>
    </row>
    <row r="2161" spans="4:4" x14ac:dyDescent="0.35">
      <c r="D2161" s="8" t="str">
        <f>IF(C2161="","",_xll.ciqfunctions.udf.CIQ($B$6, IF($B$5="CDS","IQ_CDS_MID","IQ_CLOSEPRICE"), $C2161))</f>
        <v/>
      </c>
    </row>
    <row r="2162" spans="4:4" x14ac:dyDescent="0.35">
      <c r="D2162" s="8" t="str">
        <f>IF(C2162="","",_xll.ciqfunctions.udf.CIQ($B$6, IF($B$5="CDS","IQ_CDS_MID","IQ_CLOSEPRICE"), $C2162))</f>
        <v/>
      </c>
    </row>
    <row r="2163" spans="4:4" x14ac:dyDescent="0.35">
      <c r="D2163" s="8" t="str">
        <f>IF(C2163="","",_xll.ciqfunctions.udf.CIQ($B$6, IF($B$5="CDS","IQ_CDS_MID","IQ_CLOSEPRICE"), $C2163))</f>
        <v/>
      </c>
    </row>
    <row r="2164" spans="4:4" x14ac:dyDescent="0.35">
      <c r="D2164" s="8" t="str">
        <f>IF(C2164="","",_xll.ciqfunctions.udf.CIQ($B$6, IF($B$5="CDS","IQ_CDS_MID","IQ_CLOSEPRICE"), $C2164))</f>
        <v/>
      </c>
    </row>
    <row r="2165" spans="4:4" x14ac:dyDescent="0.35">
      <c r="D2165" s="8" t="str">
        <f>IF(C2165="","",_xll.ciqfunctions.udf.CIQ($B$6, IF($B$5="CDS","IQ_CDS_MID","IQ_CLOSEPRICE"), $C2165))</f>
        <v/>
      </c>
    </row>
    <row r="2166" spans="4:4" x14ac:dyDescent="0.35">
      <c r="D2166" s="8" t="str">
        <f>IF(C2166="","",_xll.ciqfunctions.udf.CIQ($B$6, IF($B$5="CDS","IQ_CDS_MID","IQ_CLOSEPRICE"), $C2166))</f>
        <v/>
      </c>
    </row>
    <row r="2167" spans="4:4" x14ac:dyDescent="0.35">
      <c r="D2167" s="8" t="str">
        <f>IF(C2167="","",_xll.ciqfunctions.udf.CIQ($B$6, IF($B$5="CDS","IQ_CDS_MID","IQ_CLOSEPRICE"), $C2167))</f>
        <v/>
      </c>
    </row>
    <row r="2168" spans="4:4" x14ac:dyDescent="0.35">
      <c r="D2168" s="8" t="str">
        <f>IF(C2168="","",_xll.ciqfunctions.udf.CIQ($B$6, IF($B$5="CDS","IQ_CDS_MID","IQ_CLOSEPRICE"), $C2168))</f>
        <v/>
      </c>
    </row>
    <row r="2169" spans="4:4" x14ac:dyDescent="0.35">
      <c r="D2169" s="8" t="str">
        <f>IF(C2169="","",_xll.ciqfunctions.udf.CIQ($B$6, IF($B$5="CDS","IQ_CDS_MID","IQ_CLOSEPRICE"), $C2169))</f>
        <v/>
      </c>
    </row>
    <row r="2170" spans="4:4" x14ac:dyDescent="0.35">
      <c r="D2170" s="8" t="str">
        <f>IF(C2170="","",_xll.ciqfunctions.udf.CIQ($B$6, IF($B$5="CDS","IQ_CDS_MID","IQ_CLOSEPRICE"), $C2170))</f>
        <v/>
      </c>
    </row>
    <row r="2171" spans="4:4" x14ac:dyDescent="0.35">
      <c r="D2171" s="8" t="str">
        <f>IF(C2171="","",_xll.ciqfunctions.udf.CIQ($B$6, IF($B$5="CDS","IQ_CDS_MID","IQ_CLOSEPRICE"), $C2171))</f>
        <v/>
      </c>
    </row>
    <row r="2172" spans="4:4" x14ac:dyDescent="0.35">
      <c r="D2172" s="8" t="str">
        <f>IF(C2172="","",_xll.ciqfunctions.udf.CIQ($B$6, IF($B$5="CDS","IQ_CDS_MID","IQ_CLOSEPRICE"), $C2172))</f>
        <v/>
      </c>
    </row>
    <row r="2173" spans="4:4" x14ac:dyDescent="0.35">
      <c r="D2173" s="8" t="str">
        <f>IF(C2173="","",_xll.ciqfunctions.udf.CIQ($B$6, IF($B$5="CDS","IQ_CDS_MID","IQ_CLOSEPRICE"), $C2173))</f>
        <v/>
      </c>
    </row>
    <row r="2174" spans="4:4" x14ac:dyDescent="0.35">
      <c r="D2174" s="8" t="str">
        <f>IF(C2174="","",_xll.ciqfunctions.udf.CIQ($B$6, IF($B$5="CDS","IQ_CDS_MID","IQ_CLOSEPRICE"), $C2174))</f>
        <v/>
      </c>
    </row>
    <row r="2175" spans="4:4" x14ac:dyDescent="0.35">
      <c r="D2175" s="8" t="str">
        <f>IF(C2175="","",_xll.ciqfunctions.udf.CIQ($B$6, IF($B$5="CDS","IQ_CDS_MID","IQ_CLOSEPRICE"), $C2175))</f>
        <v/>
      </c>
    </row>
    <row r="2176" spans="4:4" x14ac:dyDescent="0.35">
      <c r="D2176" s="8" t="str">
        <f>IF(C2176="","",_xll.ciqfunctions.udf.CIQ($B$6, IF($B$5="CDS","IQ_CDS_MID","IQ_CLOSEPRICE"), $C2176))</f>
        <v/>
      </c>
    </row>
    <row r="2177" spans="4:4" x14ac:dyDescent="0.35">
      <c r="D2177" s="8" t="str">
        <f>IF(C2177="","",_xll.ciqfunctions.udf.CIQ($B$6, IF($B$5="CDS","IQ_CDS_MID","IQ_CLOSEPRICE"), $C2177))</f>
        <v/>
      </c>
    </row>
    <row r="2178" spans="4:4" x14ac:dyDescent="0.35">
      <c r="D2178" s="8" t="str">
        <f>IF(C2178="","",_xll.ciqfunctions.udf.CIQ($B$6, IF($B$5="CDS","IQ_CDS_MID","IQ_CLOSEPRICE"), $C2178))</f>
        <v/>
      </c>
    </row>
    <row r="2179" spans="4:4" x14ac:dyDescent="0.35">
      <c r="D2179" s="8" t="str">
        <f>IF(C2179="","",_xll.ciqfunctions.udf.CIQ($B$6, IF($B$5="CDS","IQ_CDS_MID","IQ_CLOSEPRICE"), $C2179))</f>
        <v/>
      </c>
    </row>
    <row r="2180" spans="4:4" x14ac:dyDescent="0.35">
      <c r="D2180" s="8" t="str">
        <f>IF(C2180="","",_xll.ciqfunctions.udf.CIQ($B$6, IF($B$5="CDS","IQ_CDS_MID","IQ_CLOSEPRICE"), $C2180))</f>
        <v/>
      </c>
    </row>
    <row r="2181" spans="4:4" x14ac:dyDescent="0.35">
      <c r="D2181" s="8" t="str">
        <f>IF(C2181="","",_xll.ciqfunctions.udf.CIQ($B$6, IF($B$5="CDS","IQ_CDS_MID","IQ_CLOSEPRICE"), $C2181))</f>
        <v/>
      </c>
    </row>
    <row r="2182" spans="4:4" x14ac:dyDescent="0.35">
      <c r="D2182" s="8" t="str">
        <f>IF(C2182="","",_xll.ciqfunctions.udf.CIQ($B$6, IF($B$5="CDS","IQ_CDS_MID","IQ_CLOSEPRICE"), $C2182))</f>
        <v/>
      </c>
    </row>
    <row r="2183" spans="4:4" x14ac:dyDescent="0.35">
      <c r="D2183" s="8" t="str">
        <f>IF(C2183="","",_xll.ciqfunctions.udf.CIQ($B$6, IF($B$5="CDS","IQ_CDS_MID","IQ_CLOSEPRICE"), $C2183))</f>
        <v/>
      </c>
    </row>
    <row r="2184" spans="4:4" x14ac:dyDescent="0.35">
      <c r="D2184" s="8" t="str">
        <f>IF(C2184="","",_xll.ciqfunctions.udf.CIQ($B$6, IF($B$5="CDS","IQ_CDS_MID","IQ_CLOSEPRICE"), $C2184))</f>
        <v/>
      </c>
    </row>
    <row r="2185" spans="4:4" x14ac:dyDescent="0.35">
      <c r="D2185" s="8" t="str">
        <f>IF(C2185="","",_xll.ciqfunctions.udf.CIQ($B$6, IF($B$5="CDS","IQ_CDS_MID","IQ_CLOSEPRICE"), $C2185))</f>
        <v/>
      </c>
    </row>
    <row r="2186" spans="4:4" x14ac:dyDescent="0.35">
      <c r="D2186" s="8" t="str">
        <f>IF(C2186="","",_xll.ciqfunctions.udf.CIQ($B$6, IF($B$5="CDS","IQ_CDS_MID","IQ_CLOSEPRICE"), $C2186))</f>
        <v/>
      </c>
    </row>
    <row r="2187" spans="4:4" x14ac:dyDescent="0.35">
      <c r="D2187" s="8" t="str">
        <f>IF(C2187="","",_xll.ciqfunctions.udf.CIQ($B$6, IF($B$5="CDS","IQ_CDS_MID","IQ_CLOSEPRICE"), $C2187))</f>
        <v/>
      </c>
    </row>
    <row r="2188" spans="4:4" x14ac:dyDescent="0.35">
      <c r="D2188" s="8" t="str">
        <f>IF(C2188="","",_xll.ciqfunctions.udf.CIQ($B$6, IF($B$5="CDS","IQ_CDS_MID","IQ_CLOSEPRICE"), $C2188))</f>
        <v/>
      </c>
    </row>
    <row r="2189" spans="4:4" x14ac:dyDescent="0.35">
      <c r="D2189" s="8" t="str">
        <f>IF(C2189="","",_xll.ciqfunctions.udf.CIQ($B$6, IF($B$5="CDS","IQ_CDS_MID","IQ_CLOSEPRICE"), $C2189))</f>
        <v/>
      </c>
    </row>
    <row r="2190" spans="4:4" x14ac:dyDescent="0.35">
      <c r="D2190" s="8" t="str">
        <f>IF(C2190="","",_xll.ciqfunctions.udf.CIQ($B$6, IF($B$5="CDS","IQ_CDS_MID","IQ_CLOSEPRICE"), $C2190))</f>
        <v/>
      </c>
    </row>
    <row r="2191" spans="4:4" x14ac:dyDescent="0.35">
      <c r="D2191" s="8" t="str">
        <f>IF(C2191="","",_xll.ciqfunctions.udf.CIQ($B$6, IF($B$5="CDS","IQ_CDS_MID","IQ_CLOSEPRICE"), $C2191))</f>
        <v/>
      </c>
    </row>
    <row r="2192" spans="4:4" x14ac:dyDescent="0.35">
      <c r="D2192" s="8" t="str">
        <f>IF(C2192="","",_xll.ciqfunctions.udf.CIQ($B$6, IF($B$5="CDS","IQ_CDS_MID","IQ_CLOSEPRICE"), $C2192))</f>
        <v/>
      </c>
    </row>
    <row r="2193" spans="4:4" x14ac:dyDescent="0.35">
      <c r="D2193" s="8" t="str">
        <f>IF(C2193="","",_xll.ciqfunctions.udf.CIQ($B$6, IF($B$5="CDS","IQ_CDS_MID","IQ_CLOSEPRICE"), $C2193))</f>
        <v/>
      </c>
    </row>
    <row r="2194" spans="4:4" x14ac:dyDescent="0.35">
      <c r="D2194" s="8" t="str">
        <f>IF(C2194="","",_xll.ciqfunctions.udf.CIQ($B$6, IF($B$5="CDS","IQ_CDS_MID","IQ_CLOSEPRICE"), $C2194))</f>
        <v/>
      </c>
    </row>
    <row r="2195" spans="4:4" x14ac:dyDescent="0.35">
      <c r="D2195" s="8" t="str">
        <f>IF(C2195="","",_xll.ciqfunctions.udf.CIQ($B$6, IF($B$5="CDS","IQ_CDS_MID","IQ_CLOSEPRICE"), $C2195))</f>
        <v/>
      </c>
    </row>
    <row r="2196" spans="4:4" x14ac:dyDescent="0.35">
      <c r="D2196" s="8" t="str">
        <f>IF(C2196="","",_xll.ciqfunctions.udf.CIQ($B$6, IF($B$5="CDS","IQ_CDS_MID","IQ_CLOSEPRICE"), $C2196))</f>
        <v/>
      </c>
    </row>
    <row r="2197" spans="4:4" x14ac:dyDescent="0.35">
      <c r="D2197" s="8" t="str">
        <f>IF(C2197="","",_xll.ciqfunctions.udf.CIQ($B$6, IF($B$5="CDS","IQ_CDS_MID","IQ_CLOSEPRICE"), $C2197))</f>
        <v/>
      </c>
    </row>
    <row r="2198" spans="4:4" x14ac:dyDescent="0.35">
      <c r="D2198" s="8" t="str">
        <f>IF(C2198="","",_xll.ciqfunctions.udf.CIQ($B$6, IF($B$5="CDS","IQ_CDS_MID","IQ_CLOSEPRICE"), $C2198))</f>
        <v/>
      </c>
    </row>
    <row r="2199" spans="4:4" x14ac:dyDescent="0.35">
      <c r="D2199" s="8" t="str">
        <f>IF(C2199="","",_xll.ciqfunctions.udf.CIQ($B$6, IF($B$5="CDS","IQ_CDS_MID","IQ_CLOSEPRICE"), $C2199))</f>
        <v/>
      </c>
    </row>
    <row r="2200" spans="4:4" x14ac:dyDescent="0.35">
      <c r="D2200" s="8" t="str">
        <f>IF(C2200="","",_xll.ciqfunctions.udf.CIQ($B$6, IF($B$5="CDS","IQ_CDS_MID","IQ_CLOSEPRICE"), $C2200))</f>
        <v/>
      </c>
    </row>
    <row r="2201" spans="4:4" x14ac:dyDescent="0.35">
      <c r="D2201" s="8" t="str">
        <f>IF(C2201="","",_xll.ciqfunctions.udf.CIQ($B$6, IF($B$5="CDS","IQ_CDS_MID","IQ_CLOSEPRICE"), $C2201))</f>
        <v/>
      </c>
    </row>
    <row r="2202" spans="4:4" x14ac:dyDescent="0.35">
      <c r="D2202" s="8" t="str">
        <f>IF(C2202="","",_xll.ciqfunctions.udf.CIQ($B$6, IF($B$5="CDS","IQ_CDS_MID","IQ_CLOSEPRICE"), $C2202))</f>
        <v/>
      </c>
    </row>
    <row r="2203" spans="4:4" x14ac:dyDescent="0.35">
      <c r="D2203" s="8" t="str">
        <f>IF(C2203="","",_xll.ciqfunctions.udf.CIQ($B$6, IF($B$5="CDS","IQ_CDS_MID","IQ_CLOSEPRICE"), $C2203))</f>
        <v/>
      </c>
    </row>
    <row r="2204" spans="4:4" x14ac:dyDescent="0.35">
      <c r="D2204" s="8" t="str">
        <f>IF(C2204="","",_xll.ciqfunctions.udf.CIQ($B$6, IF($B$5="CDS","IQ_CDS_MID","IQ_CLOSEPRICE"), $C2204))</f>
        <v/>
      </c>
    </row>
    <row r="2205" spans="4:4" x14ac:dyDescent="0.35">
      <c r="D2205" s="8" t="str">
        <f>IF(C2205="","",_xll.ciqfunctions.udf.CIQ($B$6, IF($B$5="CDS","IQ_CDS_MID","IQ_CLOSEPRICE"), $C2205))</f>
        <v/>
      </c>
    </row>
    <row r="2206" spans="4:4" x14ac:dyDescent="0.35">
      <c r="D2206" s="8" t="str">
        <f>IF(C2206="","",_xll.ciqfunctions.udf.CIQ($B$6, IF($B$5="CDS","IQ_CDS_MID","IQ_CLOSEPRICE"), $C2206))</f>
        <v/>
      </c>
    </row>
    <row r="2207" spans="4:4" x14ac:dyDescent="0.35">
      <c r="D2207" s="8" t="str">
        <f>IF(C2207="","",_xll.ciqfunctions.udf.CIQ($B$6, IF($B$5="CDS","IQ_CDS_MID","IQ_CLOSEPRICE"), $C2207))</f>
        <v/>
      </c>
    </row>
    <row r="2208" spans="4:4" x14ac:dyDescent="0.35">
      <c r="D2208" s="8" t="str">
        <f>IF(C2208="","",_xll.ciqfunctions.udf.CIQ($B$6, IF($B$5="CDS","IQ_CDS_MID","IQ_CLOSEPRICE"), $C2208))</f>
        <v/>
      </c>
    </row>
    <row r="2209" spans="4:4" x14ac:dyDescent="0.35">
      <c r="D2209" s="8" t="str">
        <f>IF(C2209="","",_xll.ciqfunctions.udf.CIQ($B$6, IF($B$5="CDS","IQ_CDS_MID","IQ_CLOSEPRICE"), $C2209))</f>
        <v/>
      </c>
    </row>
    <row r="2210" spans="4:4" x14ac:dyDescent="0.35">
      <c r="D2210" s="8" t="str">
        <f>IF(C2210="","",_xll.ciqfunctions.udf.CIQ($B$6, IF($B$5="CDS","IQ_CDS_MID","IQ_CLOSEPRICE"), $C2210))</f>
        <v/>
      </c>
    </row>
    <row r="2211" spans="4:4" x14ac:dyDescent="0.35">
      <c r="D2211" s="8" t="str">
        <f>IF(C2211="","",_xll.ciqfunctions.udf.CIQ($B$6, IF($B$5="CDS","IQ_CDS_MID","IQ_CLOSEPRICE"), $C2211))</f>
        <v/>
      </c>
    </row>
    <row r="2212" spans="4:4" x14ac:dyDescent="0.35">
      <c r="D2212" s="8" t="str">
        <f>IF(C2212="","",_xll.ciqfunctions.udf.CIQ($B$6, IF($B$5="CDS","IQ_CDS_MID","IQ_CLOSEPRICE"), $C2212))</f>
        <v/>
      </c>
    </row>
    <row r="2213" spans="4:4" x14ac:dyDescent="0.35">
      <c r="D2213" s="8" t="str">
        <f>IF(C2213="","",_xll.ciqfunctions.udf.CIQ($B$6, IF($B$5="CDS","IQ_CDS_MID","IQ_CLOSEPRICE"), $C2213))</f>
        <v/>
      </c>
    </row>
    <row r="2214" spans="4:4" x14ac:dyDescent="0.35">
      <c r="D2214" s="8" t="str">
        <f>IF(C2214="","",_xll.ciqfunctions.udf.CIQ($B$6, IF($B$5="CDS","IQ_CDS_MID","IQ_CLOSEPRICE"), $C2214))</f>
        <v/>
      </c>
    </row>
    <row r="2215" spans="4:4" x14ac:dyDescent="0.35">
      <c r="D2215" s="8" t="str">
        <f>IF(C2215="","",_xll.ciqfunctions.udf.CIQ($B$6, IF($B$5="CDS","IQ_CDS_MID","IQ_CLOSEPRICE"), $C2215))</f>
        <v/>
      </c>
    </row>
    <row r="2216" spans="4:4" x14ac:dyDescent="0.35">
      <c r="D2216" s="8" t="str">
        <f>IF(C2216="","",_xll.ciqfunctions.udf.CIQ($B$6, IF($B$5="CDS","IQ_CDS_MID","IQ_CLOSEPRICE"), $C2216))</f>
        <v/>
      </c>
    </row>
    <row r="2217" spans="4:4" x14ac:dyDescent="0.35">
      <c r="D2217" s="8" t="str">
        <f>IF(C2217="","",_xll.ciqfunctions.udf.CIQ($B$6, IF($B$5="CDS","IQ_CDS_MID","IQ_CLOSEPRICE"), $C2217))</f>
        <v/>
      </c>
    </row>
    <row r="2218" spans="4:4" x14ac:dyDescent="0.35">
      <c r="D2218" s="8" t="str">
        <f>IF(C2218="","",_xll.ciqfunctions.udf.CIQ($B$6, IF($B$5="CDS","IQ_CDS_MID","IQ_CLOSEPRICE"), $C2218))</f>
        <v/>
      </c>
    </row>
    <row r="2219" spans="4:4" x14ac:dyDescent="0.35">
      <c r="D2219" s="8" t="str">
        <f>IF(C2219="","",_xll.ciqfunctions.udf.CIQ($B$6, IF($B$5="CDS","IQ_CDS_MID","IQ_CLOSEPRICE"), $C2219))</f>
        <v/>
      </c>
    </row>
    <row r="2220" spans="4:4" x14ac:dyDescent="0.35">
      <c r="D2220" s="8" t="str">
        <f>IF(C2220="","",_xll.ciqfunctions.udf.CIQ($B$6, IF($B$5="CDS","IQ_CDS_MID","IQ_CLOSEPRICE"), $C2220))</f>
        <v/>
      </c>
    </row>
    <row r="2221" spans="4:4" x14ac:dyDescent="0.35">
      <c r="D2221" s="8" t="str">
        <f>IF(C2221="","",_xll.ciqfunctions.udf.CIQ($B$6, IF($B$5="CDS","IQ_CDS_MID","IQ_CLOSEPRICE"), $C2221))</f>
        <v/>
      </c>
    </row>
    <row r="2222" spans="4:4" x14ac:dyDescent="0.35">
      <c r="D2222" s="8" t="str">
        <f>IF(C2222="","",_xll.ciqfunctions.udf.CIQ($B$6, IF($B$5="CDS","IQ_CDS_MID","IQ_CLOSEPRICE"), $C2222))</f>
        <v/>
      </c>
    </row>
    <row r="2223" spans="4:4" x14ac:dyDescent="0.35">
      <c r="D2223" s="8" t="str">
        <f>IF(C2223="","",_xll.ciqfunctions.udf.CIQ($B$6, IF($B$5="CDS","IQ_CDS_MID","IQ_CLOSEPRICE"), $C2223))</f>
        <v/>
      </c>
    </row>
    <row r="2224" spans="4:4" x14ac:dyDescent="0.35">
      <c r="D2224" s="8" t="str">
        <f>IF(C2224="","",_xll.ciqfunctions.udf.CIQ($B$6, IF($B$5="CDS","IQ_CDS_MID","IQ_CLOSEPRICE"), $C2224))</f>
        <v/>
      </c>
    </row>
    <row r="2225" spans="4:4" x14ac:dyDescent="0.35">
      <c r="D2225" s="8" t="str">
        <f>IF(C2225="","",_xll.ciqfunctions.udf.CIQ($B$6, IF($B$5="CDS","IQ_CDS_MID","IQ_CLOSEPRICE"), $C2225))</f>
        <v/>
      </c>
    </row>
    <row r="2226" spans="4:4" x14ac:dyDescent="0.35">
      <c r="D2226" s="8" t="str">
        <f>IF(C2226="","",_xll.ciqfunctions.udf.CIQ($B$6, IF($B$5="CDS","IQ_CDS_MID","IQ_CLOSEPRICE"), $C2226))</f>
        <v/>
      </c>
    </row>
    <row r="2227" spans="4:4" x14ac:dyDescent="0.35">
      <c r="D2227" s="8" t="str">
        <f>IF(C2227="","",_xll.ciqfunctions.udf.CIQ($B$6, IF($B$5="CDS","IQ_CDS_MID","IQ_CLOSEPRICE"), $C2227))</f>
        <v/>
      </c>
    </row>
    <row r="2228" spans="4:4" x14ac:dyDescent="0.35">
      <c r="D2228" s="8" t="str">
        <f>IF(C2228="","",_xll.ciqfunctions.udf.CIQ($B$6, IF($B$5="CDS","IQ_CDS_MID","IQ_CLOSEPRICE"), $C2228))</f>
        <v/>
      </c>
    </row>
    <row r="2229" spans="4:4" x14ac:dyDescent="0.35">
      <c r="D2229" s="8" t="str">
        <f>IF(C2229="","",_xll.ciqfunctions.udf.CIQ($B$6, IF($B$5="CDS","IQ_CDS_MID","IQ_CLOSEPRICE"), $C2229))</f>
        <v/>
      </c>
    </row>
    <row r="2230" spans="4:4" x14ac:dyDescent="0.35">
      <c r="D2230" s="8" t="str">
        <f>IF(C2230="","",_xll.ciqfunctions.udf.CIQ($B$6, IF($B$5="CDS","IQ_CDS_MID","IQ_CLOSEPRICE"), $C2230))</f>
        <v/>
      </c>
    </row>
    <row r="2231" spans="4:4" x14ac:dyDescent="0.35">
      <c r="D2231" s="8" t="str">
        <f>IF(C2231="","",_xll.ciqfunctions.udf.CIQ($B$6, IF($B$5="CDS","IQ_CDS_MID","IQ_CLOSEPRICE"), $C2231))</f>
        <v/>
      </c>
    </row>
    <row r="2232" spans="4:4" x14ac:dyDescent="0.35">
      <c r="D2232" s="8" t="str">
        <f>IF(C2232="","",_xll.ciqfunctions.udf.CIQ($B$6, IF($B$5="CDS","IQ_CDS_MID","IQ_CLOSEPRICE"), $C2232))</f>
        <v/>
      </c>
    </row>
    <row r="2233" spans="4:4" x14ac:dyDescent="0.35">
      <c r="D2233" s="8" t="str">
        <f>IF(C2233="","",_xll.ciqfunctions.udf.CIQ($B$6, IF($B$5="CDS","IQ_CDS_MID","IQ_CLOSEPRICE"), $C2233))</f>
        <v/>
      </c>
    </row>
    <row r="2234" spans="4:4" x14ac:dyDescent="0.35">
      <c r="D2234" s="8" t="str">
        <f>IF(C2234="","",_xll.ciqfunctions.udf.CIQ($B$6, IF($B$5="CDS","IQ_CDS_MID","IQ_CLOSEPRICE"), $C2234))</f>
        <v/>
      </c>
    </row>
    <row r="2235" spans="4:4" x14ac:dyDescent="0.35">
      <c r="D2235" s="8" t="str">
        <f>IF(C2235="","",_xll.ciqfunctions.udf.CIQ($B$6, IF($B$5="CDS","IQ_CDS_MID","IQ_CLOSEPRICE"), $C2235))</f>
        <v/>
      </c>
    </row>
    <row r="2236" spans="4:4" x14ac:dyDescent="0.35">
      <c r="D2236" s="8" t="str">
        <f>IF(C2236="","",_xll.ciqfunctions.udf.CIQ($B$6, IF($B$5="CDS","IQ_CDS_MID","IQ_CLOSEPRICE"), $C2236))</f>
        <v/>
      </c>
    </row>
    <row r="2237" spans="4:4" x14ac:dyDescent="0.35">
      <c r="D2237" s="8" t="str">
        <f>IF(C2237="","",_xll.ciqfunctions.udf.CIQ($B$6, IF($B$5="CDS","IQ_CDS_MID","IQ_CLOSEPRICE"), $C2237))</f>
        <v/>
      </c>
    </row>
    <row r="2238" spans="4:4" x14ac:dyDescent="0.35">
      <c r="D2238" s="8" t="str">
        <f>IF(C2238="","",_xll.ciqfunctions.udf.CIQ($B$6, IF($B$5="CDS","IQ_CDS_MID","IQ_CLOSEPRICE"), $C2238))</f>
        <v/>
      </c>
    </row>
    <row r="2239" spans="4:4" x14ac:dyDescent="0.35">
      <c r="D2239" s="8" t="str">
        <f>IF(C2239="","",_xll.ciqfunctions.udf.CIQ($B$6, IF($B$5="CDS","IQ_CDS_MID","IQ_CLOSEPRICE"), $C2239))</f>
        <v/>
      </c>
    </row>
    <row r="2240" spans="4:4" x14ac:dyDescent="0.35">
      <c r="D2240" s="8" t="str">
        <f>IF(C2240="","",_xll.ciqfunctions.udf.CIQ($B$6, IF($B$5="CDS","IQ_CDS_MID","IQ_CLOSEPRICE"), $C2240))</f>
        <v/>
      </c>
    </row>
    <row r="2241" spans="4:4" x14ac:dyDescent="0.35">
      <c r="D2241" s="8" t="str">
        <f>IF(C2241="","",_xll.ciqfunctions.udf.CIQ($B$6, IF($B$5="CDS","IQ_CDS_MID","IQ_CLOSEPRICE"), $C2241))</f>
        <v/>
      </c>
    </row>
    <row r="2242" spans="4:4" x14ac:dyDescent="0.35">
      <c r="D2242" s="8" t="str">
        <f>IF(C2242="","",_xll.ciqfunctions.udf.CIQ($B$6, IF($B$5="CDS","IQ_CDS_MID","IQ_CLOSEPRICE"), $C2242))</f>
        <v/>
      </c>
    </row>
    <row r="2243" spans="4:4" x14ac:dyDescent="0.35">
      <c r="D2243" s="8" t="str">
        <f>IF(C2243="","",_xll.ciqfunctions.udf.CIQ($B$6, IF($B$5="CDS","IQ_CDS_MID","IQ_CLOSEPRICE"), $C2243))</f>
        <v/>
      </c>
    </row>
    <row r="2244" spans="4:4" x14ac:dyDescent="0.35">
      <c r="D2244" s="8" t="str">
        <f>IF(C2244="","",_xll.ciqfunctions.udf.CIQ($B$6, IF($B$5="CDS","IQ_CDS_MID","IQ_CLOSEPRICE"), $C2244))</f>
        <v/>
      </c>
    </row>
    <row r="2245" spans="4:4" x14ac:dyDescent="0.35">
      <c r="D2245" s="8" t="str">
        <f>IF(C2245="","",_xll.ciqfunctions.udf.CIQ($B$6, IF($B$5="CDS","IQ_CDS_MID","IQ_CLOSEPRICE"), $C2245))</f>
        <v/>
      </c>
    </row>
    <row r="2246" spans="4:4" x14ac:dyDescent="0.35">
      <c r="D2246" s="8" t="str">
        <f>IF(C2246="","",_xll.ciqfunctions.udf.CIQ($B$6, IF($B$5="CDS","IQ_CDS_MID","IQ_CLOSEPRICE"), $C2246))</f>
        <v/>
      </c>
    </row>
    <row r="2247" spans="4:4" x14ac:dyDescent="0.35">
      <c r="D2247" s="8" t="str">
        <f>IF(C2247="","",_xll.ciqfunctions.udf.CIQ($B$6, IF($B$5="CDS","IQ_CDS_MID","IQ_CLOSEPRICE"), $C2247))</f>
        <v/>
      </c>
    </row>
    <row r="2248" spans="4:4" x14ac:dyDescent="0.35">
      <c r="D2248" s="8" t="str">
        <f>IF(C2248="","",_xll.ciqfunctions.udf.CIQ($B$6, IF($B$5="CDS","IQ_CDS_MID","IQ_CLOSEPRICE"), $C2248))</f>
        <v/>
      </c>
    </row>
    <row r="2249" spans="4:4" x14ac:dyDescent="0.35">
      <c r="D2249" s="8" t="str">
        <f>IF(C2249="","",_xll.ciqfunctions.udf.CIQ($B$6, IF($B$5="CDS","IQ_CDS_MID","IQ_CLOSEPRICE"), $C2249))</f>
        <v/>
      </c>
    </row>
    <row r="2250" spans="4:4" x14ac:dyDescent="0.35">
      <c r="D2250" s="8" t="str">
        <f>IF(C2250="","",_xll.ciqfunctions.udf.CIQ($B$6, IF($B$5="CDS","IQ_CDS_MID","IQ_CLOSEPRICE"), $C2250))</f>
        <v/>
      </c>
    </row>
    <row r="2251" spans="4:4" x14ac:dyDescent="0.35">
      <c r="D2251" s="8" t="str">
        <f>IF(C2251="","",_xll.ciqfunctions.udf.CIQ($B$6, IF($B$5="CDS","IQ_CDS_MID","IQ_CLOSEPRICE"), $C2251))</f>
        <v/>
      </c>
    </row>
    <row r="2252" spans="4:4" x14ac:dyDescent="0.35">
      <c r="D2252" s="8" t="str">
        <f>IF(C2252="","",_xll.ciqfunctions.udf.CIQ($B$6, IF($B$5="CDS","IQ_CDS_MID","IQ_CLOSEPRICE"), $C2252))</f>
        <v/>
      </c>
    </row>
    <row r="2253" spans="4:4" x14ac:dyDescent="0.35">
      <c r="D2253" s="8" t="str">
        <f>IF(C2253="","",_xll.ciqfunctions.udf.CIQ($B$6, IF($B$5="CDS","IQ_CDS_MID","IQ_CLOSEPRICE"), $C2253))</f>
        <v/>
      </c>
    </row>
    <row r="2254" spans="4:4" x14ac:dyDescent="0.35">
      <c r="D2254" s="8" t="str">
        <f>IF(C2254="","",_xll.ciqfunctions.udf.CIQ($B$6, IF($B$5="CDS","IQ_CDS_MID","IQ_CLOSEPRICE"), $C2254))</f>
        <v/>
      </c>
    </row>
    <row r="2255" spans="4:4" x14ac:dyDescent="0.35">
      <c r="D2255" s="8" t="str">
        <f>IF(C2255="","",_xll.ciqfunctions.udf.CIQ($B$6, IF($B$5="CDS","IQ_CDS_MID","IQ_CLOSEPRICE"), $C2255))</f>
        <v/>
      </c>
    </row>
    <row r="2256" spans="4:4" x14ac:dyDescent="0.35">
      <c r="D2256" s="8" t="str">
        <f>IF(C2256="","",_xll.ciqfunctions.udf.CIQ($B$6, IF($B$5="CDS","IQ_CDS_MID","IQ_CLOSEPRICE"), $C2256))</f>
        <v/>
      </c>
    </row>
    <row r="2257" spans="4:4" x14ac:dyDescent="0.35">
      <c r="D2257" s="8" t="str">
        <f>IF(C2257="","",_xll.ciqfunctions.udf.CIQ($B$6, IF($B$5="CDS","IQ_CDS_MID","IQ_CLOSEPRICE"), $C2257))</f>
        <v/>
      </c>
    </row>
    <row r="2258" spans="4:4" x14ac:dyDescent="0.35">
      <c r="D2258" s="8" t="str">
        <f>IF(C2258="","",_xll.ciqfunctions.udf.CIQ($B$6, IF($B$5="CDS","IQ_CDS_MID","IQ_CLOSEPRICE"), $C2258))</f>
        <v/>
      </c>
    </row>
    <row r="2259" spans="4:4" x14ac:dyDescent="0.35">
      <c r="D2259" s="8" t="str">
        <f>IF(C2259="","",_xll.ciqfunctions.udf.CIQ($B$6, IF($B$5="CDS","IQ_CDS_MID","IQ_CLOSEPRICE"), $C2259))</f>
        <v/>
      </c>
    </row>
    <row r="2260" spans="4:4" x14ac:dyDescent="0.35">
      <c r="D2260" s="8" t="str">
        <f>IF(C2260="","",_xll.ciqfunctions.udf.CIQ($B$6, IF($B$5="CDS","IQ_CDS_MID","IQ_CLOSEPRICE"), $C2260))</f>
        <v/>
      </c>
    </row>
    <row r="2261" spans="4:4" x14ac:dyDescent="0.35">
      <c r="D2261" s="8" t="str">
        <f>IF(C2261="","",_xll.ciqfunctions.udf.CIQ($B$6, IF($B$5="CDS","IQ_CDS_MID","IQ_CLOSEPRICE"), $C2261))</f>
        <v/>
      </c>
    </row>
    <row r="2262" spans="4:4" x14ac:dyDescent="0.35">
      <c r="D2262" s="8" t="str">
        <f>IF(C2262="","",_xll.ciqfunctions.udf.CIQ($B$6, IF($B$5="CDS","IQ_CDS_MID","IQ_CLOSEPRICE"), $C2262))</f>
        <v/>
      </c>
    </row>
    <row r="2263" spans="4:4" x14ac:dyDescent="0.35">
      <c r="D2263" s="8" t="str">
        <f>IF(C2263="","",_xll.ciqfunctions.udf.CIQ($B$6, IF($B$5="CDS","IQ_CDS_MID","IQ_CLOSEPRICE"), $C2263))</f>
        <v/>
      </c>
    </row>
    <row r="2264" spans="4:4" x14ac:dyDescent="0.35">
      <c r="D2264" s="8" t="str">
        <f>IF(C2264="","",_xll.ciqfunctions.udf.CIQ($B$6, IF($B$5="CDS","IQ_CDS_MID","IQ_CLOSEPRICE"), $C2264))</f>
        <v/>
      </c>
    </row>
    <row r="2265" spans="4:4" x14ac:dyDescent="0.35">
      <c r="D2265" s="8" t="str">
        <f>IF(C2265="","",_xll.ciqfunctions.udf.CIQ($B$6, IF($B$5="CDS","IQ_CDS_MID","IQ_CLOSEPRICE"), $C2265))</f>
        <v/>
      </c>
    </row>
    <row r="2266" spans="4:4" x14ac:dyDescent="0.35">
      <c r="D2266" s="8" t="str">
        <f>IF(C2266="","",_xll.ciqfunctions.udf.CIQ($B$6, IF($B$5="CDS","IQ_CDS_MID","IQ_CLOSEPRICE"), $C2266))</f>
        <v/>
      </c>
    </row>
    <row r="2267" spans="4:4" x14ac:dyDescent="0.35">
      <c r="D2267" s="8" t="str">
        <f>IF(C2267="","",_xll.ciqfunctions.udf.CIQ($B$6, IF($B$5="CDS","IQ_CDS_MID","IQ_CLOSEPRICE"), $C2267))</f>
        <v/>
      </c>
    </row>
    <row r="2268" spans="4:4" x14ac:dyDescent="0.35">
      <c r="D2268" s="8" t="str">
        <f>IF(C2268="","",_xll.ciqfunctions.udf.CIQ($B$6, IF($B$5="CDS","IQ_CDS_MID","IQ_CLOSEPRICE"), $C2268))</f>
        <v/>
      </c>
    </row>
    <row r="2269" spans="4:4" x14ac:dyDescent="0.35">
      <c r="D2269" s="8" t="str">
        <f>IF(C2269="","",_xll.ciqfunctions.udf.CIQ($B$6, IF($B$5="CDS","IQ_CDS_MID","IQ_CLOSEPRICE"), $C2269))</f>
        <v/>
      </c>
    </row>
    <row r="2270" spans="4:4" x14ac:dyDescent="0.35">
      <c r="D2270" s="8" t="str">
        <f>IF(C2270="","",_xll.ciqfunctions.udf.CIQ($B$6, IF($B$5="CDS","IQ_CDS_MID","IQ_CLOSEPRICE"), $C2270))</f>
        <v/>
      </c>
    </row>
    <row r="2271" spans="4:4" x14ac:dyDescent="0.35">
      <c r="D2271" s="8" t="str">
        <f>IF(C2271="","",_xll.ciqfunctions.udf.CIQ($B$6, IF($B$5="CDS","IQ_CDS_MID","IQ_CLOSEPRICE"), $C2271))</f>
        <v/>
      </c>
    </row>
    <row r="2272" spans="4:4" x14ac:dyDescent="0.35">
      <c r="D2272" s="8" t="str">
        <f>IF(C2272="","",_xll.ciqfunctions.udf.CIQ($B$6, IF($B$5="CDS","IQ_CDS_MID","IQ_CLOSEPRICE"), $C2272))</f>
        <v/>
      </c>
    </row>
    <row r="2273" spans="4:4" x14ac:dyDescent="0.35">
      <c r="D2273" s="8" t="str">
        <f>IF(C2273="","",_xll.ciqfunctions.udf.CIQ($B$6, IF($B$5="CDS","IQ_CDS_MID","IQ_CLOSEPRICE"), $C2273))</f>
        <v/>
      </c>
    </row>
    <row r="2274" spans="4:4" x14ac:dyDescent="0.35">
      <c r="D2274" s="8" t="str">
        <f>IF(C2274="","",_xll.ciqfunctions.udf.CIQ($B$6, IF($B$5="CDS","IQ_CDS_MID","IQ_CLOSEPRICE"), $C2274))</f>
        <v/>
      </c>
    </row>
    <row r="2275" spans="4:4" x14ac:dyDescent="0.35">
      <c r="D2275" s="8" t="str">
        <f>IF(C2275="","",_xll.ciqfunctions.udf.CIQ($B$6, IF($B$5="CDS","IQ_CDS_MID","IQ_CLOSEPRICE"), $C2275))</f>
        <v/>
      </c>
    </row>
    <row r="2276" spans="4:4" x14ac:dyDescent="0.35">
      <c r="D2276" s="8" t="str">
        <f>IF(C2276="","",_xll.ciqfunctions.udf.CIQ($B$6, IF($B$5="CDS","IQ_CDS_MID","IQ_CLOSEPRICE"), $C2276))</f>
        <v/>
      </c>
    </row>
    <row r="2277" spans="4:4" x14ac:dyDescent="0.35">
      <c r="D2277" s="8" t="str">
        <f>IF(C2277="","",_xll.ciqfunctions.udf.CIQ($B$6, IF($B$5="CDS","IQ_CDS_MID","IQ_CLOSEPRICE"), $C2277))</f>
        <v/>
      </c>
    </row>
    <row r="2278" spans="4:4" x14ac:dyDescent="0.35">
      <c r="D2278" s="8" t="str">
        <f>IF(C2278="","",_xll.ciqfunctions.udf.CIQ($B$6, IF($B$5="CDS","IQ_CDS_MID","IQ_CLOSEPRICE"), $C2278))</f>
        <v/>
      </c>
    </row>
    <row r="2279" spans="4:4" x14ac:dyDescent="0.35">
      <c r="D2279" s="8" t="str">
        <f>IF(C2279="","",_xll.ciqfunctions.udf.CIQ($B$6, IF($B$5="CDS","IQ_CDS_MID","IQ_CLOSEPRICE"), $C2279))</f>
        <v/>
      </c>
    </row>
    <row r="2280" spans="4:4" x14ac:dyDescent="0.35">
      <c r="D2280" s="8" t="str">
        <f>IF(C2280="","",_xll.ciqfunctions.udf.CIQ($B$6, IF($B$5="CDS","IQ_CDS_MID","IQ_CLOSEPRICE"), $C2280))</f>
        <v/>
      </c>
    </row>
    <row r="2281" spans="4:4" x14ac:dyDescent="0.35">
      <c r="D2281" s="8" t="str">
        <f>IF(C2281="","",_xll.ciqfunctions.udf.CIQ($B$6, IF($B$5="CDS","IQ_CDS_MID","IQ_CLOSEPRICE"), $C2281))</f>
        <v/>
      </c>
    </row>
    <row r="2282" spans="4:4" x14ac:dyDescent="0.35">
      <c r="D2282" s="8" t="str">
        <f>IF(C2282="","",_xll.ciqfunctions.udf.CIQ($B$6, IF($B$5="CDS","IQ_CDS_MID","IQ_CLOSEPRICE"), $C2282))</f>
        <v/>
      </c>
    </row>
    <row r="2283" spans="4:4" x14ac:dyDescent="0.35">
      <c r="D2283" s="8" t="str">
        <f>IF(C2283="","",_xll.ciqfunctions.udf.CIQ($B$6, IF($B$5="CDS","IQ_CDS_MID","IQ_CLOSEPRICE"), $C2283))</f>
        <v/>
      </c>
    </row>
    <row r="2284" spans="4:4" x14ac:dyDescent="0.35">
      <c r="D2284" s="8" t="str">
        <f>IF(C2284="","",_xll.ciqfunctions.udf.CIQ($B$6, IF($B$5="CDS","IQ_CDS_MID","IQ_CLOSEPRICE"), $C2284))</f>
        <v/>
      </c>
    </row>
    <row r="2285" spans="4:4" x14ac:dyDescent="0.35">
      <c r="D2285" s="8" t="str">
        <f>IF(C2285="","",_xll.ciqfunctions.udf.CIQ($B$6, IF($B$5="CDS","IQ_CDS_MID","IQ_CLOSEPRICE"), $C2285))</f>
        <v/>
      </c>
    </row>
    <row r="2286" spans="4:4" x14ac:dyDescent="0.35">
      <c r="D2286" s="8" t="str">
        <f>IF(C2286="","",_xll.ciqfunctions.udf.CIQ($B$6, IF($B$5="CDS","IQ_CDS_MID","IQ_CLOSEPRICE"), $C2286))</f>
        <v/>
      </c>
    </row>
    <row r="2287" spans="4:4" x14ac:dyDescent="0.35">
      <c r="D2287" s="8" t="str">
        <f>IF(C2287="","",_xll.ciqfunctions.udf.CIQ($B$6, IF($B$5="CDS","IQ_CDS_MID","IQ_CLOSEPRICE"), $C2287))</f>
        <v/>
      </c>
    </row>
    <row r="2288" spans="4:4" x14ac:dyDescent="0.35">
      <c r="D2288" s="8" t="str">
        <f>IF(C2288="","",_xll.ciqfunctions.udf.CIQ($B$6, IF($B$5="CDS","IQ_CDS_MID","IQ_CLOSEPRICE"), $C2288))</f>
        <v/>
      </c>
    </row>
    <row r="2289" spans="4:4" x14ac:dyDescent="0.35">
      <c r="D2289" s="8" t="str">
        <f>IF(C2289="","",_xll.ciqfunctions.udf.CIQ($B$6, IF($B$5="CDS","IQ_CDS_MID","IQ_CLOSEPRICE"), $C2289))</f>
        <v/>
      </c>
    </row>
    <row r="2290" spans="4:4" x14ac:dyDescent="0.35">
      <c r="D2290" s="8" t="str">
        <f>IF(C2290="","",_xll.ciqfunctions.udf.CIQ($B$6, IF($B$5="CDS","IQ_CDS_MID","IQ_CLOSEPRICE"), $C2290))</f>
        <v/>
      </c>
    </row>
    <row r="2291" spans="4:4" x14ac:dyDescent="0.35">
      <c r="D2291" s="8" t="str">
        <f>IF(C2291="","",_xll.ciqfunctions.udf.CIQ($B$6, IF($B$5="CDS","IQ_CDS_MID","IQ_CLOSEPRICE"), $C2291))</f>
        <v/>
      </c>
    </row>
    <row r="2292" spans="4:4" x14ac:dyDescent="0.35">
      <c r="D2292" s="8" t="str">
        <f>IF(C2292="","",_xll.ciqfunctions.udf.CIQ($B$6, IF($B$5="CDS","IQ_CDS_MID","IQ_CLOSEPRICE"), $C2292))</f>
        <v/>
      </c>
    </row>
    <row r="2293" spans="4:4" x14ac:dyDescent="0.35">
      <c r="D2293" s="8" t="str">
        <f>IF(C2293="","",_xll.ciqfunctions.udf.CIQ($B$6, IF($B$5="CDS","IQ_CDS_MID","IQ_CLOSEPRICE"), $C2293))</f>
        <v/>
      </c>
    </row>
    <row r="2294" spans="4:4" x14ac:dyDescent="0.35">
      <c r="D2294" s="8" t="str">
        <f>IF(C2294="","",_xll.ciqfunctions.udf.CIQ($B$6, IF($B$5="CDS","IQ_CDS_MID","IQ_CLOSEPRICE"), $C2294))</f>
        <v/>
      </c>
    </row>
    <row r="2295" spans="4:4" x14ac:dyDescent="0.35">
      <c r="D2295" s="8" t="str">
        <f>IF(C2295="","",_xll.ciqfunctions.udf.CIQ($B$6, IF($B$5="CDS","IQ_CDS_MID","IQ_CLOSEPRICE"), $C2295))</f>
        <v/>
      </c>
    </row>
    <row r="2296" spans="4:4" x14ac:dyDescent="0.35">
      <c r="D2296" s="8" t="str">
        <f>IF(C2296="","",_xll.ciqfunctions.udf.CIQ($B$6, IF($B$5="CDS","IQ_CDS_MID","IQ_CLOSEPRICE"), $C2296))</f>
        <v/>
      </c>
    </row>
    <row r="2297" spans="4:4" x14ac:dyDescent="0.35">
      <c r="D2297" s="8" t="str">
        <f>IF(C2297="","",_xll.ciqfunctions.udf.CIQ($B$6, IF($B$5="CDS","IQ_CDS_MID","IQ_CLOSEPRICE"), $C2297))</f>
        <v/>
      </c>
    </row>
    <row r="2298" spans="4:4" x14ac:dyDescent="0.35">
      <c r="D2298" s="8" t="str">
        <f>IF(C2298="","",_xll.ciqfunctions.udf.CIQ($B$6, IF($B$5="CDS","IQ_CDS_MID","IQ_CLOSEPRICE"), $C2298))</f>
        <v/>
      </c>
    </row>
    <row r="2299" spans="4:4" x14ac:dyDescent="0.35">
      <c r="D2299" s="8" t="str">
        <f>IF(C2299="","",_xll.ciqfunctions.udf.CIQ($B$6, IF($B$5="CDS","IQ_CDS_MID","IQ_CLOSEPRICE"), $C2299))</f>
        <v/>
      </c>
    </row>
    <row r="2300" spans="4:4" x14ac:dyDescent="0.35">
      <c r="D2300" s="8" t="str">
        <f>IF(C2300="","",_xll.ciqfunctions.udf.CIQ($B$6, IF($B$5="CDS","IQ_CDS_MID","IQ_CLOSEPRICE"), $C2300))</f>
        <v/>
      </c>
    </row>
    <row r="2301" spans="4:4" x14ac:dyDescent="0.35">
      <c r="D2301" s="8" t="str">
        <f>IF(C2301="","",_xll.ciqfunctions.udf.CIQ($B$6, IF($B$5="CDS","IQ_CDS_MID","IQ_CLOSEPRICE"), $C2301))</f>
        <v/>
      </c>
    </row>
    <row r="2302" spans="4:4" x14ac:dyDescent="0.35">
      <c r="D2302" s="8" t="str">
        <f>IF(C2302="","",_xll.ciqfunctions.udf.CIQ($B$6, IF($B$5="CDS","IQ_CDS_MID","IQ_CLOSEPRICE"), $C2302))</f>
        <v/>
      </c>
    </row>
    <row r="2303" spans="4:4" x14ac:dyDescent="0.35">
      <c r="D2303" s="8" t="str">
        <f>IF(C2303="","",_xll.ciqfunctions.udf.CIQ($B$6, IF($B$5="CDS","IQ_CDS_MID","IQ_CLOSEPRICE"), $C2303))</f>
        <v/>
      </c>
    </row>
    <row r="2304" spans="4:4" x14ac:dyDescent="0.35">
      <c r="D2304" s="8" t="str">
        <f>IF(C2304="","",_xll.ciqfunctions.udf.CIQ($B$6, IF($B$5="CDS","IQ_CDS_MID","IQ_CLOSEPRICE"), $C2304))</f>
        <v/>
      </c>
    </row>
    <row r="2305" spans="4:4" x14ac:dyDescent="0.35">
      <c r="D2305" s="8" t="str">
        <f>IF(C2305="","",_xll.ciqfunctions.udf.CIQ($B$6, IF($B$5="CDS","IQ_CDS_MID","IQ_CLOSEPRICE"), $C2305))</f>
        <v/>
      </c>
    </row>
    <row r="2306" spans="4:4" x14ac:dyDescent="0.35">
      <c r="D2306" s="8" t="str">
        <f>IF(C2306="","",_xll.ciqfunctions.udf.CIQ($B$6, IF($B$5="CDS","IQ_CDS_MID","IQ_CLOSEPRICE"), $C2306))</f>
        <v/>
      </c>
    </row>
    <row r="2307" spans="4:4" x14ac:dyDescent="0.35">
      <c r="D2307" s="8" t="str">
        <f>IF(C2307="","",_xll.ciqfunctions.udf.CIQ($B$6, IF($B$5="CDS","IQ_CDS_MID","IQ_CLOSEPRICE"), $C2307))</f>
        <v/>
      </c>
    </row>
    <row r="2308" spans="4:4" x14ac:dyDescent="0.35">
      <c r="D2308" s="8" t="str">
        <f>IF(C2308="","",_xll.ciqfunctions.udf.CIQ($B$6, IF($B$5="CDS","IQ_CDS_MID","IQ_CLOSEPRICE"), $C2308))</f>
        <v/>
      </c>
    </row>
    <row r="2309" spans="4:4" x14ac:dyDescent="0.35">
      <c r="D2309" s="8" t="str">
        <f>IF(C2309="","",_xll.ciqfunctions.udf.CIQ($B$6, IF($B$5="CDS","IQ_CDS_MID","IQ_CLOSEPRICE"), $C2309))</f>
        <v/>
      </c>
    </row>
    <row r="2310" spans="4:4" x14ac:dyDescent="0.35">
      <c r="D2310" s="8" t="str">
        <f>IF(C2310="","",_xll.ciqfunctions.udf.CIQ($B$6, IF($B$5="CDS","IQ_CDS_MID","IQ_CLOSEPRICE"), $C2310))</f>
        <v/>
      </c>
    </row>
    <row r="2311" spans="4:4" x14ac:dyDescent="0.35">
      <c r="D2311" s="8" t="str">
        <f>IF(C2311="","",_xll.ciqfunctions.udf.CIQ($B$6, IF($B$5="CDS","IQ_CDS_MID","IQ_CLOSEPRICE"), $C2311))</f>
        <v/>
      </c>
    </row>
    <row r="2312" spans="4:4" x14ac:dyDescent="0.35">
      <c r="D2312" s="8" t="str">
        <f>IF(C2312="","",_xll.ciqfunctions.udf.CIQ($B$6, IF($B$5="CDS","IQ_CDS_MID","IQ_CLOSEPRICE"), $C2312))</f>
        <v/>
      </c>
    </row>
    <row r="2313" spans="4:4" x14ac:dyDescent="0.35">
      <c r="D2313" s="8" t="str">
        <f>IF(C2313="","",_xll.ciqfunctions.udf.CIQ($B$6, IF($B$5="CDS","IQ_CDS_MID","IQ_CLOSEPRICE"), $C2313))</f>
        <v/>
      </c>
    </row>
    <row r="2314" spans="4:4" x14ac:dyDescent="0.35">
      <c r="D2314" s="8" t="str">
        <f>IF(C2314="","",_xll.ciqfunctions.udf.CIQ($B$6, IF($B$5="CDS","IQ_CDS_MID","IQ_CLOSEPRICE"), $C2314))</f>
        <v/>
      </c>
    </row>
    <row r="2315" spans="4:4" x14ac:dyDescent="0.35">
      <c r="D2315" s="8" t="str">
        <f>IF(C2315="","",_xll.ciqfunctions.udf.CIQ($B$6, IF($B$5="CDS","IQ_CDS_MID","IQ_CLOSEPRICE"), $C2315))</f>
        <v/>
      </c>
    </row>
    <row r="2316" spans="4:4" x14ac:dyDescent="0.35">
      <c r="D2316" s="8" t="str">
        <f>IF(C2316="","",_xll.ciqfunctions.udf.CIQ($B$6, IF($B$5="CDS","IQ_CDS_MID","IQ_CLOSEPRICE"), $C2316))</f>
        <v/>
      </c>
    </row>
    <row r="2317" spans="4:4" x14ac:dyDescent="0.35">
      <c r="D2317" s="8" t="str">
        <f>IF(C2317="","",_xll.ciqfunctions.udf.CIQ($B$6, IF($B$5="CDS","IQ_CDS_MID","IQ_CLOSEPRICE"), $C2317))</f>
        <v/>
      </c>
    </row>
    <row r="2318" spans="4:4" x14ac:dyDescent="0.35">
      <c r="D2318" s="8" t="str">
        <f>IF(C2318="","",_xll.ciqfunctions.udf.CIQ($B$6, IF($B$5="CDS","IQ_CDS_MID","IQ_CLOSEPRICE"), $C2318))</f>
        <v/>
      </c>
    </row>
    <row r="2319" spans="4:4" x14ac:dyDescent="0.35">
      <c r="D2319" s="8" t="str">
        <f>IF(C2319="","",_xll.ciqfunctions.udf.CIQ($B$6, IF($B$5="CDS","IQ_CDS_MID","IQ_CLOSEPRICE"), $C2319))</f>
        <v/>
      </c>
    </row>
    <row r="2320" spans="4:4" x14ac:dyDescent="0.35">
      <c r="D2320" s="8" t="str">
        <f>IF(C2320="","",_xll.ciqfunctions.udf.CIQ($B$6, IF($B$5="CDS","IQ_CDS_MID","IQ_CLOSEPRICE"), $C2320))</f>
        <v/>
      </c>
    </row>
    <row r="2321" spans="4:4" x14ac:dyDescent="0.35">
      <c r="D2321" s="8" t="str">
        <f>IF(C2321="","",_xll.ciqfunctions.udf.CIQ($B$6, IF($B$5="CDS","IQ_CDS_MID","IQ_CLOSEPRICE"), $C2321))</f>
        <v/>
      </c>
    </row>
    <row r="2322" spans="4:4" x14ac:dyDescent="0.35">
      <c r="D2322" s="8" t="str">
        <f>IF(C2322="","",_xll.ciqfunctions.udf.CIQ($B$6, IF($B$5="CDS","IQ_CDS_MID","IQ_CLOSEPRICE"), $C2322))</f>
        <v/>
      </c>
    </row>
    <row r="2323" spans="4:4" x14ac:dyDescent="0.35">
      <c r="D2323" s="8" t="str">
        <f>IF(C2323="","",_xll.ciqfunctions.udf.CIQ($B$6, IF($B$5="CDS","IQ_CDS_MID","IQ_CLOSEPRICE"), $C2323))</f>
        <v/>
      </c>
    </row>
    <row r="2324" spans="4:4" x14ac:dyDescent="0.35">
      <c r="D2324" s="8" t="str">
        <f>IF(C2324="","",_xll.ciqfunctions.udf.CIQ($B$6, IF($B$5="CDS","IQ_CDS_MID","IQ_CLOSEPRICE"), $C2324))</f>
        <v/>
      </c>
    </row>
    <row r="2325" spans="4:4" x14ac:dyDescent="0.35">
      <c r="D2325" s="8" t="str">
        <f>IF(C2325="","",_xll.ciqfunctions.udf.CIQ($B$6, IF($B$5="CDS","IQ_CDS_MID","IQ_CLOSEPRICE"), $C2325))</f>
        <v/>
      </c>
    </row>
    <row r="2326" spans="4:4" x14ac:dyDescent="0.35">
      <c r="D2326" s="8" t="str">
        <f>IF(C2326="","",_xll.ciqfunctions.udf.CIQ($B$6, IF($B$5="CDS","IQ_CDS_MID","IQ_CLOSEPRICE"), $C2326))</f>
        <v/>
      </c>
    </row>
    <row r="2327" spans="4:4" x14ac:dyDescent="0.35">
      <c r="D2327" s="8" t="str">
        <f>IF(C2327="","",_xll.ciqfunctions.udf.CIQ($B$6, IF($B$5="CDS","IQ_CDS_MID","IQ_CLOSEPRICE"), $C2327))</f>
        <v/>
      </c>
    </row>
    <row r="2328" spans="4:4" x14ac:dyDescent="0.35">
      <c r="D2328" s="8" t="str">
        <f>IF(C2328="","",_xll.ciqfunctions.udf.CIQ($B$6, IF($B$5="CDS","IQ_CDS_MID","IQ_CLOSEPRICE"), $C2328))</f>
        <v/>
      </c>
    </row>
    <row r="2329" spans="4:4" x14ac:dyDescent="0.35">
      <c r="D2329" s="8" t="str">
        <f>IF(C2329="","",_xll.ciqfunctions.udf.CIQ($B$6, IF($B$5="CDS","IQ_CDS_MID","IQ_CLOSEPRICE"), $C2329))</f>
        <v/>
      </c>
    </row>
    <row r="2330" spans="4:4" x14ac:dyDescent="0.35">
      <c r="D2330" s="8" t="str">
        <f>IF(C2330="","",_xll.ciqfunctions.udf.CIQ($B$6, IF($B$5="CDS","IQ_CDS_MID","IQ_CLOSEPRICE"), $C2330))</f>
        <v/>
      </c>
    </row>
    <row r="2331" spans="4:4" x14ac:dyDescent="0.35">
      <c r="D2331" s="8" t="str">
        <f>IF(C2331="","",_xll.ciqfunctions.udf.CIQ($B$6, IF($B$5="CDS","IQ_CDS_MID","IQ_CLOSEPRICE"), $C2331))</f>
        <v/>
      </c>
    </row>
    <row r="2332" spans="4:4" x14ac:dyDescent="0.35">
      <c r="D2332" s="8" t="str">
        <f>IF(C2332="","",_xll.ciqfunctions.udf.CIQ($B$6, IF($B$5="CDS","IQ_CDS_MID","IQ_CLOSEPRICE"), $C2332))</f>
        <v/>
      </c>
    </row>
    <row r="2333" spans="4:4" x14ac:dyDescent="0.35">
      <c r="D2333" s="8" t="str">
        <f>IF(C2333="","",_xll.ciqfunctions.udf.CIQ($B$6, IF($B$5="CDS","IQ_CDS_MID","IQ_CLOSEPRICE"), $C2333))</f>
        <v/>
      </c>
    </row>
    <row r="2334" spans="4:4" x14ac:dyDescent="0.35">
      <c r="D2334" s="8" t="str">
        <f>IF(C2334="","",_xll.ciqfunctions.udf.CIQ($B$6, IF($B$5="CDS","IQ_CDS_MID","IQ_CLOSEPRICE"), $C2334))</f>
        <v/>
      </c>
    </row>
    <row r="2335" spans="4:4" x14ac:dyDescent="0.35">
      <c r="D2335" s="8" t="str">
        <f>IF(C2335="","",_xll.ciqfunctions.udf.CIQ($B$6, IF($B$5="CDS","IQ_CDS_MID","IQ_CLOSEPRICE"), $C2335))</f>
        <v/>
      </c>
    </row>
    <row r="2336" spans="4:4" x14ac:dyDescent="0.35">
      <c r="D2336" s="8" t="str">
        <f>IF(C2336="","",_xll.ciqfunctions.udf.CIQ($B$6, IF($B$5="CDS","IQ_CDS_MID","IQ_CLOSEPRICE"), $C2336))</f>
        <v/>
      </c>
    </row>
    <row r="2337" spans="4:4" x14ac:dyDescent="0.35">
      <c r="D2337" s="8" t="str">
        <f>IF(C2337="","",_xll.ciqfunctions.udf.CIQ($B$6, IF($B$5="CDS","IQ_CDS_MID","IQ_CLOSEPRICE"), $C2337))</f>
        <v/>
      </c>
    </row>
    <row r="2338" spans="4:4" x14ac:dyDescent="0.35">
      <c r="D2338" s="8" t="str">
        <f>IF(C2338="","",_xll.ciqfunctions.udf.CIQ($B$6, IF($B$5="CDS","IQ_CDS_MID","IQ_CLOSEPRICE"), $C2338))</f>
        <v/>
      </c>
    </row>
    <row r="2339" spans="4:4" x14ac:dyDescent="0.35">
      <c r="D2339" s="8" t="str">
        <f>IF(C2339="","",_xll.ciqfunctions.udf.CIQ($B$6, IF($B$5="CDS","IQ_CDS_MID","IQ_CLOSEPRICE"), $C2339))</f>
        <v/>
      </c>
    </row>
    <row r="2340" spans="4:4" x14ac:dyDescent="0.35">
      <c r="D2340" s="8" t="str">
        <f>IF(C2340="","",_xll.ciqfunctions.udf.CIQ($B$6, IF($B$5="CDS","IQ_CDS_MID","IQ_CLOSEPRICE"), $C2340))</f>
        <v/>
      </c>
    </row>
    <row r="2341" spans="4:4" x14ac:dyDescent="0.35">
      <c r="D2341" s="8" t="str">
        <f>IF(C2341="","",_xll.ciqfunctions.udf.CIQ($B$6, IF($B$5="CDS","IQ_CDS_MID","IQ_CLOSEPRICE"), $C2341))</f>
        <v/>
      </c>
    </row>
    <row r="2342" spans="4:4" x14ac:dyDescent="0.35">
      <c r="D2342" s="8" t="str">
        <f>IF(C2342="","",_xll.ciqfunctions.udf.CIQ($B$6, IF($B$5="CDS","IQ_CDS_MID","IQ_CLOSEPRICE"), $C2342))</f>
        <v/>
      </c>
    </row>
    <row r="2343" spans="4:4" x14ac:dyDescent="0.35">
      <c r="D2343" s="8" t="str">
        <f>IF(C2343="","",_xll.ciqfunctions.udf.CIQ($B$6, IF($B$5="CDS","IQ_CDS_MID","IQ_CLOSEPRICE"), $C2343))</f>
        <v/>
      </c>
    </row>
    <row r="2344" spans="4:4" x14ac:dyDescent="0.35">
      <c r="D2344" s="8" t="str">
        <f>IF(C2344="","",_xll.ciqfunctions.udf.CIQ($B$6, IF($B$5="CDS","IQ_CDS_MID","IQ_CLOSEPRICE"), $C2344))</f>
        <v/>
      </c>
    </row>
    <row r="2345" spans="4:4" x14ac:dyDescent="0.35">
      <c r="D2345" s="8" t="str">
        <f>IF(C2345="","",_xll.ciqfunctions.udf.CIQ($B$6, IF($B$5="CDS","IQ_CDS_MID","IQ_CLOSEPRICE"), $C2345))</f>
        <v/>
      </c>
    </row>
    <row r="2346" spans="4:4" x14ac:dyDescent="0.35">
      <c r="D2346" s="8" t="str">
        <f>IF(C2346="","",_xll.ciqfunctions.udf.CIQ($B$6, IF($B$5="CDS","IQ_CDS_MID","IQ_CLOSEPRICE"), $C2346))</f>
        <v/>
      </c>
    </row>
    <row r="2347" spans="4:4" x14ac:dyDescent="0.35">
      <c r="D2347" s="8" t="str">
        <f>IF(C2347="","",_xll.ciqfunctions.udf.CIQ($B$6, IF($B$5="CDS","IQ_CDS_MID","IQ_CLOSEPRICE"), $C2347))</f>
        <v/>
      </c>
    </row>
    <row r="2348" spans="4:4" x14ac:dyDescent="0.35">
      <c r="D2348" s="8" t="str">
        <f>IF(C2348="","",_xll.ciqfunctions.udf.CIQ($B$6, IF($B$5="CDS","IQ_CDS_MID","IQ_CLOSEPRICE"), $C2348))</f>
        <v/>
      </c>
    </row>
    <row r="2349" spans="4:4" x14ac:dyDescent="0.35">
      <c r="D2349" s="8" t="str">
        <f>IF(C2349="","",_xll.ciqfunctions.udf.CIQ($B$6, IF($B$5="CDS","IQ_CDS_MID","IQ_CLOSEPRICE"), $C2349))</f>
        <v/>
      </c>
    </row>
    <row r="2350" spans="4:4" x14ac:dyDescent="0.35">
      <c r="D2350" s="8" t="str">
        <f>IF(C2350="","",_xll.ciqfunctions.udf.CIQ($B$6, IF($B$5="CDS","IQ_CDS_MID","IQ_CLOSEPRICE"), $C2350))</f>
        <v/>
      </c>
    </row>
    <row r="2351" spans="4:4" x14ac:dyDescent="0.35">
      <c r="D2351" s="8" t="str">
        <f>IF(C2351="","",_xll.ciqfunctions.udf.CIQ($B$6, IF($B$5="CDS","IQ_CDS_MID","IQ_CLOSEPRICE"), $C2351))</f>
        <v/>
      </c>
    </row>
    <row r="2352" spans="4:4" x14ac:dyDescent="0.35">
      <c r="D2352" s="8" t="str">
        <f>IF(C2352="","",_xll.ciqfunctions.udf.CIQ($B$6, IF($B$5="CDS","IQ_CDS_MID","IQ_CLOSEPRICE"), $C2352))</f>
        <v/>
      </c>
    </row>
    <row r="2353" spans="4:4" x14ac:dyDescent="0.35">
      <c r="D2353" s="8" t="str">
        <f>IF(C2353="","",_xll.ciqfunctions.udf.CIQ($B$6, IF($B$5="CDS","IQ_CDS_MID","IQ_CLOSEPRICE"), $C2353))</f>
        <v/>
      </c>
    </row>
    <row r="2354" spans="4:4" x14ac:dyDescent="0.35">
      <c r="D2354" s="8" t="str">
        <f>IF(C2354="","",_xll.ciqfunctions.udf.CIQ($B$6, IF($B$5="CDS","IQ_CDS_MID","IQ_CLOSEPRICE"), $C2354))</f>
        <v/>
      </c>
    </row>
    <row r="2355" spans="4:4" x14ac:dyDescent="0.35">
      <c r="D2355" s="8" t="str">
        <f>IF(C2355="","",_xll.ciqfunctions.udf.CIQ($B$6, IF($B$5="CDS","IQ_CDS_MID","IQ_CLOSEPRICE"), $C2355))</f>
        <v/>
      </c>
    </row>
    <row r="2356" spans="4:4" x14ac:dyDescent="0.35">
      <c r="D2356" s="8" t="str">
        <f>IF(C2356="","",_xll.ciqfunctions.udf.CIQ($B$6, IF($B$5="CDS","IQ_CDS_MID","IQ_CLOSEPRICE"), $C2356))</f>
        <v/>
      </c>
    </row>
    <row r="2357" spans="4:4" x14ac:dyDescent="0.35">
      <c r="D2357" s="8" t="str">
        <f>IF(C2357="","",_xll.ciqfunctions.udf.CIQ($B$6, IF($B$5="CDS","IQ_CDS_MID","IQ_CLOSEPRICE"), $C2357))</f>
        <v/>
      </c>
    </row>
    <row r="2358" spans="4:4" x14ac:dyDescent="0.35">
      <c r="D2358" s="8" t="str">
        <f>IF(C2358="","",_xll.ciqfunctions.udf.CIQ($B$6, IF($B$5="CDS","IQ_CDS_MID","IQ_CLOSEPRICE"), $C2358))</f>
        <v/>
      </c>
    </row>
    <row r="2359" spans="4:4" x14ac:dyDescent="0.35">
      <c r="D2359" s="8" t="str">
        <f>IF(C2359="","",_xll.ciqfunctions.udf.CIQ($B$6, IF($B$5="CDS","IQ_CDS_MID","IQ_CLOSEPRICE"), $C2359))</f>
        <v/>
      </c>
    </row>
    <row r="2360" spans="4:4" x14ac:dyDescent="0.35">
      <c r="D2360" s="8" t="str">
        <f>IF(C2360="","",_xll.ciqfunctions.udf.CIQ($B$6, IF($B$5="CDS","IQ_CDS_MID","IQ_CLOSEPRICE"), $C2360))</f>
        <v/>
      </c>
    </row>
    <row r="2361" spans="4:4" x14ac:dyDescent="0.35">
      <c r="D2361" s="8" t="str">
        <f>IF(C2361="","",_xll.ciqfunctions.udf.CIQ($B$6, IF($B$5="CDS","IQ_CDS_MID","IQ_CLOSEPRICE"), $C2361))</f>
        <v/>
      </c>
    </row>
    <row r="2362" spans="4:4" x14ac:dyDescent="0.35">
      <c r="D2362" s="8" t="str">
        <f>IF(C2362="","",_xll.ciqfunctions.udf.CIQ($B$6, IF($B$5="CDS","IQ_CDS_MID","IQ_CLOSEPRICE"), $C2362))</f>
        <v/>
      </c>
    </row>
    <row r="2363" spans="4:4" x14ac:dyDescent="0.35">
      <c r="D2363" s="8" t="str">
        <f>IF(C2363="","",_xll.ciqfunctions.udf.CIQ($B$6, IF($B$5="CDS","IQ_CDS_MID","IQ_CLOSEPRICE"), $C2363))</f>
        <v/>
      </c>
    </row>
    <row r="2364" spans="4:4" x14ac:dyDescent="0.35">
      <c r="D2364" s="8" t="str">
        <f>IF(C2364="","",_xll.ciqfunctions.udf.CIQ($B$6, IF($B$5="CDS","IQ_CDS_MID","IQ_CLOSEPRICE"), $C2364))</f>
        <v/>
      </c>
    </row>
    <row r="2365" spans="4:4" x14ac:dyDescent="0.35">
      <c r="D2365" s="8" t="str">
        <f>IF(C2365="","",_xll.ciqfunctions.udf.CIQ($B$6, IF($B$5="CDS","IQ_CDS_MID","IQ_CLOSEPRICE"), $C2365))</f>
        <v/>
      </c>
    </row>
    <row r="2366" spans="4:4" x14ac:dyDescent="0.35">
      <c r="D2366" s="8" t="str">
        <f>IF(C2366="","",_xll.ciqfunctions.udf.CIQ($B$6, IF($B$5="CDS","IQ_CDS_MID","IQ_CLOSEPRICE"), $C2366))</f>
        <v/>
      </c>
    </row>
    <row r="2367" spans="4:4" x14ac:dyDescent="0.35">
      <c r="D2367" s="8" t="str">
        <f>IF(C2367="","",_xll.ciqfunctions.udf.CIQ($B$6, IF($B$5="CDS","IQ_CDS_MID","IQ_CLOSEPRICE"), $C2367))</f>
        <v/>
      </c>
    </row>
    <row r="2368" spans="4:4" x14ac:dyDescent="0.35">
      <c r="D2368" s="8" t="str">
        <f>IF(C2368="","",_xll.ciqfunctions.udf.CIQ($B$6, IF($B$5="CDS","IQ_CDS_MID","IQ_CLOSEPRICE"), $C2368))</f>
        <v/>
      </c>
    </row>
    <row r="2369" spans="4:4" x14ac:dyDescent="0.35">
      <c r="D2369" s="8" t="str">
        <f>IF(C2369="","",_xll.ciqfunctions.udf.CIQ($B$6, IF($B$5="CDS","IQ_CDS_MID","IQ_CLOSEPRICE"), $C2369))</f>
        <v/>
      </c>
    </row>
    <row r="2370" spans="4:4" x14ac:dyDescent="0.35">
      <c r="D2370" s="8" t="str">
        <f>IF(C2370="","",_xll.ciqfunctions.udf.CIQ($B$6, IF($B$5="CDS","IQ_CDS_MID","IQ_CLOSEPRICE"), $C2370))</f>
        <v/>
      </c>
    </row>
    <row r="2371" spans="4:4" x14ac:dyDescent="0.35">
      <c r="D2371" s="8" t="str">
        <f>IF(C2371="","",_xll.ciqfunctions.udf.CIQ($B$6, IF($B$5="CDS","IQ_CDS_MID","IQ_CLOSEPRICE"), $C2371))</f>
        <v/>
      </c>
    </row>
    <row r="2372" spans="4:4" x14ac:dyDescent="0.35">
      <c r="D2372" s="8" t="str">
        <f>IF(C2372="","",_xll.ciqfunctions.udf.CIQ($B$6, IF($B$5="CDS","IQ_CDS_MID","IQ_CLOSEPRICE"), $C2372))</f>
        <v/>
      </c>
    </row>
    <row r="2373" spans="4:4" x14ac:dyDescent="0.35">
      <c r="D2373" s="8" t="str">
        <f>IF(C2373="","",_xll.ciqfunctions.udf.CIQ($B$6, IF($B$5="CDS","IQ_CDS_MID","IQ_CLOSEPRICE"), $C2373))</f>
        <v/>
      </c>
    </row>
    <row r="2374" spans="4:4" x14ac:dyDescent="0.35">
      <c r="D2374" s="8" t="str">
        <f>IF(C2374="","",_xll.ciqfunctions.udf.CIQ($B$6, IF($B$5="CDS","IQ_CDS_MID","IQ_CLOSEPRICE"), $C2374))</f>
        <v/>
      </c>
    </row>
    <row r="2375" spans="4:4" x14ac:dyDescent="0.35">
      <c r="D2375" s="8" t="str">
        <f>IF(C2375="","",_xll.ciqfunctions.udf.CIQ($B$6, IF($B$5="CDS","IQ_CDS_MID","IQ_CLOSEPRICE"), $C2375))</f>
        <v/>
      </c>
    </row>
    <row r="2376" spans="4:4" x14ac:dyDescent="0.35">
      <c r="D2376" s="8" t="str">
        <f>IF(C2376="","",_xll.ciqfunctions.udf.CIQ($B$6, IF($B$5="CDS","IQ_CDS_MID","IQ_CLOSEPRICE"), $C2376))</f>
        <v/>
      </c>
    </row>
    <row r="2377" spans="4:4" x14ac:dyDescent="0.35">
      <c r="D2377" s="8" t="str">
        <f>IF(C2377="","",_xll.ciqfunctions.udf.CIQ($B$6, IF($B$5="CDS","IQ_CDS_MID","IQ_CLOSEPRICE"), $C2377))</f>
        <v/>
      </c>
    </row>
    <row r="2378" spans="4:4" x14ac:dyDescent="0.35">
      <c r="D2378" s="8" t="str">
        <f>IF(C2378="","",_xll.ciqfunctions.udf.CIQ($B$6, IF($B$5="CDS","IQ_CDS_MID","IQ_CLOSEPRICE"), $C2378))</f>
        <v/>
      </c>
    </row>
    <row r="2379" spans="4:4" x14ac:dyDescent="0.35">
      <c r="D2379" s="8" t="str">
        <f>IF(C2379="","",_xll.ciqfunctions.udf.CIQ($B$6, IF($B$5="CDS","IQ_CDS_MID","IQ_CLOSEPRICE"), $C2379))</f>
        <v/>
      </c>
    </row>
    <row r="2380" spans="4:4" x14ac:dyDescent="0.35">
      <c r="D2380" s="8" t="str">
        <f>IF(C2380="","",_xll.ciqfunctions.udf.CIQ($B$6, IF($B$5="CDS","IQ_CDS_MID","IQ_CLOSEPRICE"), $C2380))</f>
        <v/>
      </c>
    </row>
    <row r="2381" spans="4:4" x14ac:dyDescent="0.35">
      <c r="D2381" s="8" t="str">
        <f>IF(C2381="","",_xll.ciqfunctions.udf.CIQ($B$6, IF($B$5="CDS","IQ_CDS_MID","IQ_CLOSEPRICE"), $C2381))</f>
        <v/>
      </c>
    </row>
    <row r="2382" spans="4:4" x14ac:dyDescent="0.35">
      <c r="D2382" s="8" t="str">
        <f>IF(C2382="","",_xll.ciqfunctions.udf.CIQ($B$6, IF($B$5="CDS","IQ_CDS_MID","IQ_CLOSEPRICE"), $C2382))</f>
        <v/>
      </c>
    </row>
    <row r="2383" spans="4:4" x14ac:dyDescent="0.35">
      <c r="D2383" s="8" t="str">
        <f>IF(C2383="","",_xll.ciqfunctions.udf.CIQ($B$6, IF($B$5="CDS","IQ_CDS_MID","IQ_CLOSEPRICE"), $C2383))</f>
        <v/>
      </c>
    </row>
    <row r="2384" spans="4:4" x14ac:dyDescent="0.35">
      <c r="D2384" s="8" t="str">
        <f>IF(C2384="","",_xll.ciqfunctions.udf.CIQ($B$6, IF($B$5="CDS","IQ_CDS_MID","IQ_CLOSEPRICE"), $C2384))</f>
        <v/>
      </c>
    </row>
    <row r="2385" spans="4:4" x14ac:dyDescent="0.35">
      <c r="D2385" s="8" t="str">
        <f>IF(C2385="","",_xll.ciqfunctions.udf.CIQ($B$6, IF($B$5="CDS","IQ_CDS_MID","IQ_CLOSEPRICE"), $C2385))</f>
        <v/>
      </c>
    </row>
    <row r="2386" spans="4:4" x14ac:dyDescent="0.35">
      <c r="D2386" s="8" t="str">
        <f>IF(C2386="","",_xll.ciqfunctions.udf.CIQ($B$6, IF($B$5="CDS","IQ_CDS_MID","IQ_CLOSEPRICE"), $C2386))</f>
        <v/>
      </c>
    </row>
    <row r="2387" spans="4:4" x14ac:dyDescent="0.35">
      <c r="D2387" s="8" t="str">
        <f>IF(C2387="","",_xll.ciqfunctions.udf.CIQ($B$6, IF($B$5="CDS","IQ_CDS_MID","IQ_CLOSEPRICE"), $C2387))</f>
        <v/>
      </c>
    </row>
    <row r="2388" spans="4:4" x14ac:dyDescent="0.35">
      <c r="D2388" s="8" t="str">
        <f>IF(C2388="","",_xll.ciqfunctions.udf.CIQ($B$6, IF($B$5="CDS","IQ_CDS_MID","IQ_CLOSEPRICE"), $C2388))</f>
        <v/>
      </c>
    </row>
    <row r="2389" spans="4:4" x14ac:dyDescent="0.35">
      <c r="D2389" s="8" t="str">
        <f>IF(C2389="","",_xll.ciqfunctions.udf.CIQ($B$6, IF($B$5="CDS","IQ_CDS_MID","IQ_CLOSEPRICE"), $C2389))</f>
        <v/>
      </c>
    </row>
    <row r="2390" spans="4:4" x14ac:dyDescent="0.35">
      <c r="D2390" s="8" t="str">
        <f>IF(C2390="","",_xll.ciqfunctions.udf.CIQ($B$6, IF($B$5="CDS","IQ_CDS_MID","IQ_CLOSEPRICE"), $C2390))</f>
        <v/>
      </c>
    </row>
    <row r="2391" spans="4:4" x14ac:dyDescent="0.35">
      <c r="D2391" s="8" t="str">
        <f>IF(C2391="","",_xll.ciqfunctions.udf.CIQ($B$6, IF($B$5="CDS","IQ_CDS_MID","IQ_CLOSEPRICE"), $C2391))</f>
        <v/>
      </c>
    </row>
    <row r="2392" spans="4:4" x14ac:dyDescent="0.35">
      <c r="D2392" s="8" t="str">
        <f>IF(C2392="","",_xll.ciqfunctions.udf.CIQ($B$6, IF($B$5="CDS","IQ_CDS_MID","IQ_CLOSEPRICE"), $C2392))</f>
        <v/>
      </c>
    </row>
    <row r="2393" spans="4:4" x14ac:dyDescent="0.35">
      <c r="D2393" s="8" t="str">
        <f>IF(C2393="","",_xll.ciqfunctions.udf.CIQ($B$6, IF($B$5="CDS","IQ_CDS_MID","IQ_CLOSEPRICE"), $C2393))</f>
        <v/>
      </c>
    </row>
    <row r="2394" spans="4:4" x14ac:dyDescent="0.35">
      <c r="D2394" s="8" t="str">
        <f>IF(C2394="","",_xll.ciqfunctions.udf.CIQ($B$6, IF($B$5="CDS","IQ_CDS_MID","IQ_CLOSEPRICE"), $C2394))</f>
        <v/>
      </c>
    </row>
    <row r="2395" spans="4:4" x14ac:dyDescent="0.35">
      <c r="D2395" s="8" t="str">
        <f>IF(C2395="","",_xll.ciqfunctions.udf.CIQ($B$6, IF($B$5="CDS","IQ_CDS_MID","IQ_CLOSEPRICE"), $C2395))</f>
        <v/>
      </c>
    </row>
    <row r="2396" spans="4:4" x14ac:dyDescent="0.35">
      <c r="D2396" s="8" t="str">
        <f>IF(C2396="","",_xll.ciqfunctions.udf.CIQ($B$6, IF($B$5="CDS","IQ_CDS_MID","IQ_CLOSEPRICE"), $C2396))</f>
        <v/>
      </c>
    </row>
    <row r="2397" spans="4:4" x14ac:dyDescent="0.35">
      <c r="D2397" s="8" t="str">
        <f>IF(C2397="","",_xll.ciqfunctions.udf.CIQ($B$6, IF($B$5="CDS","IQ_CDS_MID","IQ_CLOSEPRICE"), $C2397))</f>
        <v/>
      </c>
    </row>
    <row r="2398" spans="4:4" x14ac:dyDescent="0.35">
      <c r="D2398" s="8" t="str">
        <f>IF(C2398="","",_xll.ciqfunctions.udf.CIQ($B$6, IF($B$5="CDS","IQ_CDS_MID","IQ_CLOSEPRICE"), $C2398))</f>
        <v/>
      </c>
    </row>
    <row r="2399" spans="4:4" x14ac:dyDescent="0.35">
      <c r="D2399" s="8" t="str">
        <f>IF(C2399="","",_xll.ciqfunctions.udf.CIQ($B$6, IF($B$5="CDS","IQ_CDS_MID","IQ_CLOSEPRICE"), $C2399))</f>
        <v/>
      </c>
    </row>
    <row r="2400" spans="4:4" x14ac:dyDescent="0.35">
      <c r="D2400" s="8" t="str">
        <f>IF(C2400="","",_xll.ciqfunctions.udf.CIQ($B$6, IF($B$5="CDS","IQ_CDS_MID","IQ_CLOSEPRICE"), $C2400))</f>
        <v/>
      </c>
    </row>
    <row r="2401" spans="4:4" x14ac:dyDescent="0.35">
      <c r="D2401" s="8" t="str">
        <f>IF(C2401="","",_xll.ciqfunctions.udf.CIQ($B$6, IF($B$5="CDS","IQ_CDS_MID","IQ_CLOSEPRICE"), $C2401))</f>
        <v/>
      </c>
    </row>
    <row r="2402" spans="4:4" x14ac:dyDescent="0.35">
      <c r="D2402" s="8" t="str">
        <f>IF(C2402="","",_xll.ciqfunctions.udf.CIQ($B$6, IF($B$5="CDS","IQ_CDS_MID","IQ_CLOSEPRICE"), $C2402))</f>
        <v/>
      </c>
    </row>
    <row r="2403" spans="4:4" x14ac:dyDescent="0.35">
      <c r="D2403" s="8" t="str">
        <f>IF(C2403="","",_xll.ciqfunctions.udf.CIQ($B$6, IF($B$5="CDS","IQ_CDS_MID","IQ_CLOSEPRICE"), $C2403))</f>
        <v/>
      </c>
    </row>
    <row r="2404" spans="4:4" x14ac:dyDescent="0.35">
      <c r="D2404" s="8" t="str">
        <f>IF(C2404="","",_xll.ciqfunctions.udf.CIQ($B$6, IF($B$5="CDS","IQ_CDS_MID","IQ_CLOSEPRICE"), $C2404))</f>
        <v/>
      </c>
    </row>
    <row r="2405" spans="4:4" x14ac:dyDescent="0.35">
      <c r="D2405" s="8" t="str">
        <f>IF(C2405="","",_xll.ciqfunctions.udf.CIQ($B$6, IF($B$5="CDS","IQ_CDS_MID","IQ_CLOSEPRICE"), $C2405))</f>
        <v/>
      </c>
    </row>
    <row r="2406" spans="4:4" x14ac:dyDescent="0.35">
      <c r="D2406" s="8" t="str">
        <f>IF(C2406="","",_xll.ciqfunctions.udf.CIQ($B$6, IF($B$5="CDS","IQ_CDS_MID","IQ_CLOSEPRICE"), $C2406))</f>
        <v/>
      </c>
    </row>
    <row r="2407" spans="4:4" x14ac:dyDescent="0.35">
      <c r="D2407" s="8" t="str">
        <f>IF(C2407="","",_xll.ciqfunctions.udf.CIQ($B$6, IF($B$5="CDS","IQ_CDS_MID","IQ_CLOSEPRICE"), $C2407))</f>
        <v/>
      </c>
    </row>
    <row r="2408" spans="4:4" x14ac:dyDescent="0.35">
      <c r="D2408" s="8" t="str">
        <f>IF(C2408="","",_xll.ciqfunctions.udf.CIQ($B$6, IF($B$5="CDS","IQ_CDS_MID","IQ_CLOSEPRICE"), $C2408))</f>
        <v/>
      </c>
    </row>
    <row r="2409" spans="4:4" x14ac:dyDescent="0.35">
      <c r="D2409" s="8" t="str">
        <f>IF(C2409="","",_xll.ciqfunctions.udf.CIQ($B$6, IF($B$5="CDS","IQ_CDS_MID","IQ_CLOSEPRICE"), $C2409))</f>
        <v/>
      </c>
    </row>
    <row r="2410" spans="4:4" x14ac:dyDescent="0.35">
      <c r="D2410" s="8" t="str">
        <f>IF(C2410="","",_xll.ciqfunctions.udf.CIQ($B$6, IF($B$5="CDS","IQ_CDS_MID","IQ_CLOSEPRICE"), $C2410))</f>
        <v/>
      </c>
    </row>
    <row r="2411" spans="4:4" x14ac:dyDescent="0.35">
      <c r="D2411" s="8" t="str">
        <f>IF(C2411="","",_xll.ciqfunctions.udf.CIQ($B$6, IF($B$5="CDS","IQ_CDS_MID","IQ_CLOSEPRICE"), $C2411))</f>
        <v/>
      </c>
    </row>
    <row r="2412" spans="4:4" x14ac:dyDescent="0.35">
      <c r="D2412" s="8" t="str">
        <f>IF(C2412="","",_xll.ciqfunctions.udf.CIQ($B$6, IF($B$5="CDS","IQ_CDS_MID","IQ_CLOSEPRICE"), $C2412))</f>
        <v/>
      </c>
    </row>
    <row r="2413" spans="4:4" x14ac:dyDescent="0.35">
      <c r="D2413" s="8" t="str">
        <f>IF(C2413="","",_xll.ciqfunctions.udf.CIQ($B$6, IF($B$5="CDS","IQ_CDS_MID","IQ_CLOSEPRICE"), $C2413))</f>
        <v/>
      </c>
    </row>
    <row r="2414" spans="4:4" x14ac:dyDescent="0.35">
      <c r="D2414" s="8" t="str">
        <f>IF(C2414="","",_xll.ciqfunctions.udf.CIQ($B$6, IF($B$5="CDS","IQ_CDS_MID","IQ_CLOSEPRICE"), $C2414))</f>
        <v/>
      </c>
    </row>
    <row r="2415" spans="4:4" x14ac:dyDescent="0.35">
      <c r="D2415" s="8" t="str">
        <f>IF(C2415="","",_xll.ciqfunctions.udf.CIQ($B$6, IF($B$5="CDS","IQ_CDS_MID","IQ_CLOSEPRICE"), $C2415))</f>
        <v/>
      </c>
    </row>
    <row r="2416" spans="4:4" x14ac:dyDescent="0.35">
      <c r="D2416" s="8" t="str">
        <f>IF(C2416="","",_xll.ciqfunctions.udf.CIQ($B$6, IF($B$5="CDS","IQ_CDS_MID","IQ_CLOSEPRICE"), $C2416))</f>
        <v/>
      </c>
    </row>
    <row r="2417" spans="4:4" x14ac:dyDescent="0.35">
      <c r="D2417" s="8" t="str">
        <f>IF(C2417="","",_xll.ciqfunctions.udf.CIQ($B$6, IF($B$5="CDS","IQ_CDS_MID","IQ_CLOSEPRICE"), $C2417))</f>
        <v/>
      </c>
    </row>
    <row r="2418" spans="4:4" x14ac:dyDescent="0.35">
      <c r="D2418" s="8" t="str">
        <f>IF(C2418="","",_xll.ciqfunctions.udf.CIQ($B$6, IF($B$5="CDS","IQ_CDS_MID","IQ_CLOSEPRICE"), $C2418))</f>
        <v/>
      </c>
    </row>
    <row r="2419" spans="4:4" x14ac:dyDescent="0.35">
      <c r="D2419" s="8" t="str">
        <f>IF(C2419="","",_xll.ciqfunctions.udf.CIQ($B$6, IF($B$5="CDS","IQ_CDS_MID","IQ_CLOSEPRICE"), $C2419))</f>
        <v/>
      </c>
    </row>
    <row r="2420" spans="4:4" x14ac:dyDescent="0.35">
      <c r="D2420" s="8" t="str">
        <f>IF(C2420="","",_xll.ciqfunctions.udf.CIQ($B$6, IF($B$5="CDS","IQ_CDS_MID","IQ_CLOSEPRICE"), $C2420))</f>
        <v/>
      </c>
    </row>
    <row r="2421" spans="4:4" x14ac:dyDescent="0.35">
      <c r="D2421" s="8" t="str">
        <f>IF(C2421="","",_xll.ciqfunctions.udf.CIQ($B$6, IF($B$5="CDS","IQ_CDS_MID","IQ_CLOSEPRICE"), $C2421))</f>
        <v/>
      </c>
    </row>
    <row r="2422" spans="4:4" x14ac:dyDescent="0.35">
      <c r="D2422" s="8" t="str">
        <f>IF(C2422="","",_xll.ciqfunctions.udf.CIQ($B$6, IF($B$5="CDS","IQ_CDS_MID","IQ_CLOSEPRICE"), $C2422))</f>
        <v/>
      </c>
    </row>
    <row r="2423" spans="4:4" x14ac:dyDescent="0.35">
      <c r="D2423" s="8" t="str">
        <f>IF(C2423="","",_xll.ciqfunctions.udf.CIQ($B$6, IF($B$5="CDS","IQ_CDS_MID","IQ_CLOSEPRICE"), $C2423))</f>
        <v/>
      </c>
    </row>
    <row r="2424" spans="4:4" x14ac:dyDescent="0.35">
      <c r="D2424" s="8" t="str">
        <f>IF(C2424="","",_xll.ciqfunctions.udf.CIQ($B$6, IF($B$5="CDS","IQ_CDS_MID","IQ_CLOSEPRICE"), $C2424))</f>
        <v/>
      </c>
    </row>
    <row r="2425" spans="4:4" x14ac:dyDescent="0.35">
      <c r="D2425" s="8" t="str">
        <f>IF(C2425="","",_xll.ciqfunctions.udf.CIQ($B$6, IF($B$5="CDS","IQ_CDS_MID","IQ_CLOSEPRICE"), $C2425))</f>
        <v/>
      </c>
    </row>
    <row r="2426" spans="4:4" x14ac:dyDescent="0.35">
      <c r="D2426" s="8" t="str">
        <f>IF(C2426="","",_xll.ciqfunctions.udf.CIQ($B$6, IF($B$5="CDS","IQ_CDS_MID","IQ_CLOSEPRICE"), $C2426))</f>
        <v/>
      </c>
    </row>
    <row r="2427" spans="4:4" x14ac:dyDescent="0.35">
      <c r="D2427" s="8" t="str">
        <f>IF(C2427="","",_xll.ciqfunctions.udf.CIQ($B$6, IF($B$5="CDS","IQ_CDS_MID","IQ_CLOSEPRICE"), $C2427))</f>
        <v/>
      </c>
    </row>
    <row r="2428" spans="4:4" x14ac:dyDescent="0.35">
      <c r="D2428" s="8" t="str">
        <f>IF(C2428="","",_xll.ciqfunctions.udf.CIQ($B$6, IF($B$5="CDS","IQ_CDS_MID","IQ_CLOSEPRICE"), $C2428))</f>
        <v/>
      </c>
    </row>
    <row r="2429" spans="4:4" x14ac:dyDescent="0.35">
      <c r="D2429" s="8" t="str">
        <f>IF(C2429="","",_xll.ciqfunctions.udf.CIQ($B$6, IF($B$5="CDS","IQ_CDS_MID","IQ_CLOSEPRICE"), $C2429))</f>
        <v/>
      </c>
    </row>
    <row r="2430" spans="4:4" x14ac:dyDescent="0.35">
      <c r="D2430" s="8" t="str">
        <f>IF(C2430="","",_xll.ciqfunctions.udf.CIQ($B$6, IF($B$5="CDS","IQ_CDS_MID","IQ_CLOSEPRICE"), $C2430))</f>
        <v/>
      </c>
    </row>
    <row r="2431" spans="4:4" x14ac:dyDescent="0.35">
      <c r="D2431" s="8" t="str">
        <f>IF(C2431="","",_xll.ciqfunctions.udf.CIQ($B$6, IF($B$5="CDS","IQ_CDS_MID","IQ_CLOSEPRICE"), $C2431))</f>
        <v/>
      </c>
    </row>
    <row r="2432" spans="4:4" x14ac:dyDescent="0.35">
      <c r="D2432" s="8" t="str">
        <f>IF(C2432="","",_xll.ciqfunctions.udf.CIQ($B$6, IF($B$5="CDS","IQ_CDS_MID","IQ_CLOSEPRICE"), $C2432))</f>
        <v/>
      </c>
    </row>
    <row r="2433" spans="4:4" x14ac:dyDescent="0.35">
      <c r="D2433" s="8" t="str">
        <f>IF(C2433="","",_xll.ciqfunctions.udf.CIQ($B$6, IF($B$5="CDS","IQ_CDS_MID","IQ_CLOSEPRICE"), $C2433))</f>
        <v/>
      </c>
    </row>
    <row r="2434" spans="4:4" x14ac:dyDescent="0.35">
      <c r="D2434" s="8" t="str">
        <f>IF(C2434="","",_xll.ciqfunctions.udf.CIQ($B$6, IF($B$5="CDS","IQ_CDS_MID","IQ_CLOSEPRICE"), $C2434))</f>
        <v/>
      </c>
    </row>
    <row r="2435" spans="4:4" x14ac:dyDescent="0.35">
      <c r="D2435" s="8" t="str">
        <f>IF(C2435="","",_xll.ciqfunctions.udf.CIQ($B$6, IF($B$5="CDS","IQ_CDS_MID","IQ_CLOSEPRICE"), $C2435))</f>
        <v/>
      </c>
    </row>
    <row r="2436" spans="4:4" x14ac:dyDescent="0.35">
      <c r="D2436" s="8" t="str">
        <f>IF(C2436="","",_xll.ciqfunctions.udf.CIQ($B$6, IF($B$5="CDS","IQ_CDS_MID","IQ_CLOSEPRICE"), $C2436))</f>
        <v/>
      </c>
    </row>
    <row r="2437" spans="4:4" x14ac:dyDescent="0.35">
      <c r="D2437" s="8" t="str">
        <f>IF(C2437="","",_xll.ciqfunctions.udf.CIQ($B$6, IF($B$5="CDS","IQ_CDS_MID","IQ_CLOSEPRICE"), $C2437))</f>
        <v/>
      </c>
    </row>
    <row r="2438" spans="4:4" x14ac:dyDescent="0.35">
      <c r="D2438" s="8" t="str">
        <f>IF(C2438="","",_xll.ciqfunctions.udf.CIQ($B$6, IF($B$5="CDS","IQ_CDS_MID","IQ_CLOSEPRICE"), $C2438))</f>
        <v/>
      </c>
    </row>
    <row r="2439" spans="4:4" x14ac:dyDescent="0.35">
      <c r="D2439" s="8" t="str">
        <f>IF(C2439="","",_xll.ciqfunctions.udf.CIQ($B$6, IF($B$5="CDS","IQ_CDS_MID","IQ_CLOSEPRICE"), $C2439))</f>
        <v/>
      </c>
    </row>
    <row r="2440" spans="4:4" x14ac:dyDescent="0.35">
      <c r="D2440" s="8" t="str">
        <f>IF(C2440="","",_xll.ciqfunctions.udf.CIQ($B$6, IF($B$5="CDS","IQ_CDS_MID","IQ_CLOSEPRICE"), $C2440))</f>
        <v/>
      </c>
    </row>
    <row r="2441" spans="4:4" x14ac:dyDescent="0.35">
      <c r="D2441" s="8" t="str">
        <f>IF(C2441="","",_xll.ciqfunctions.udf.CIQ($B$6, IF($B$5="CDS","IQ_CDS_MID","IQ_CLOSEPRICE"), $C2441))</f>
        <v/>
      </c>
    </row>
    <row r="2442" spans="4:4" x14ac:dyDescent="0.35">
      <c r="D2442" s="8" t="str">
        <f>IF(C2442="","",_xll.ciqfunctions.udf.CIQ($B$6, IF($B$5="CDS","IQ_CDS_MID","IQ_CLOSEPRICE"), $C2442))</f>
        <v/>
      </c>
    </row>
    <row r="2443" spans="4:4" x14ac:dyDescent="0.35">
      <c r="D2443" s="8" t="str">
        <f>IF(C2443="","",_xll.ciqfunctions.udf.CIQ($B$6, IF($B$5="CDS","IQ_CDS_MID","IQ_CLOSEPRICE"), $C2443))</f>
        <v/>
      </c>
    </row>
    <row r="2444" spans="4:4" x14ac:dyDescent="0.35">
      <c r="D2444" s="8" t="str">
        <f>IF(C2444="","",_xll.ciqfunctions.udf.CIQ($B$6, IF($B$5="CDS","IQ_CDS_MID","IQ_CLOSEPRICE"), $C2444))</f>
        <v/>
      </c>
    </row>
    <row r="2445" spans="4:4" x14ac:dyDescent="0.35">
      <c r="D2445" s="8" t="str">
        <f>IF(C2445="","",_xll.ciqfunctions.udf.CIQ($B$6, IF($B$5="CDS","IQ_CDS_MID","IQ_CLOSEPRICE"), $C2445))</f>
        <v/>
      </c>
    </row>
    <row r="2446" spans="4:4" x14ac:dyDescent="0.35">
      <c r="D2446" s="8" t="str">
        <f>IF(C2446="","",_xll.ciqfunctions.udf.CIQ($B$6, IF($B$5="CDS","IQ_CDS_MID","IQ_CLOSEPRICE"), $C2446))</f>
        <v/>
      </c>
    </row>
    <row r="2447" spans="4:4" x14ac:dyDescent="0.35">
      <c r="D2447" s="8" t="str">
        <f>IF(C2447="","",_xll.ciqfunctions.udf.CIQ($B$6, IF($B$5="CDS","IQ_CDS_MID","IQ_CLOSEPRICE"), $C2447))</f>
        <v/>
      </c>
    </row>
    <row r="2448" spans="4:4" x14ac:dyDescent="0.35">
      <c r="D2448" s="8" t="str">
        <f>IF(C2448="","",_xll.ciqfunctions.udf.CIQ($B$6, IF($B$5="CDS","IQ_CDS_MID","IQ_CLOSEPRICE"), $C2448))</f>
        <v/>
      </c>
    </row>
    <row r="2449" spans="4:4" x14ac:dyDescent="0.35">
      <c r="D2449" s="8" t="str">
        <f>IF(C2449="","",_xll.ciqfunctions.udf.CIQ($B$6, IF($B$5="CDS","IQ_CDS_MID","IQ_CLOSEPRICE"), $C2449))</f>
        <v/>
      </c>
    </row>
    <row r="2450" spans="4:4" x14ac:dyDescent="0.35">
      <c r="D2450" s="8" t="str">
        <f>IF(C2450="","",_xll.ciqfunctions.udf.CIQ($B$6, IF($B$5="CDS","IQ_CDS_MID","IQ_CLOSEPRICE"), $C2450))</f>
        <v/>
      </c>
    </row>
    <row r="2451" spans="4:4" x14ac:dyDescent="0.35">
      <c r="D2451" s="8" t="str">
        <f>IF(C2451="","",_xll.ciqfunctions.udf.CIQ($B$6, IF($B$5="CDS","IQ_CDS_MID","IQ_CLOSEPRICE"), $C2451))</f>
        <v/>
      </c>
    </row>
    <row r="2452" spans="4:4" x14ac:dyDescent="0.35">
      <c r="D2452" s="8" t="str">
        <f>IF(C2452="","",_xll.ciqfunctions.udf.CIQ($B$6, IF($B$5="CDS","IQ_CDS_MID","IQ_CLOSEPRICE"), $C2452))</f>
        <v/>
      </c>
    </row>
    <row r="2453" spans="4:4" x14ac:dyDescent="0.35">
      <c r="D2453" s="8" t="str">
        <f>IF(C2453="","",_xll.ciqfunctions.udf.CIQ($B$6, IF($B$5="CDS","IQ_CDS_MID","IQ_CLOSEPRICE"), $C2453))</f>
        <v/>
      </c>
    </row>
    <row r="2454" spans="4:4" x14ac:dyDescent="0.35">
      <c r="D2454" s="8" t="str">
        <f>IF(C2454="","",_xll.ciqfunctions.udf.CIQ($B$6, IF($B$5="CDS","IQ_CDS_MID","IQ_CLOSEPRICE"), $C2454))</f>
        <v/>
      </c>
    </row>
    <row r="2455" spans="4:4" x14ac:dyDescent="0.35">
      <c r="D2455" s="8" t="str">
        <f>IF(C2455="","",_xll.ciqfunctions.udf.CIQ($B$6, IF($B$5="CDS","IQ_CDS_MID","IQ_CLOSEPRICE"), $C2455))</f>
        <v/>
      </c>
    </row>
    <row r="2456" spans="4:4" x14ac:dyDescent="0.35">
      <c r="D2456" s="8" t="str">
        <f>IF(C2456="","",_xll.ciqfunctions.udf.CIQ($B$6, IF($B$5="CDS","IQ_CDS_MID","IQ_CLOSEPRICE"), $C2456))</f>
        <v/>
      </c>
    </row>
    <row r="2457" spans="4:4" x14ac:dyDescent="0.35">
      <c r="D2457" s="8" t="str">
        <f>IF(C2457="","",_xll.ciqfunctions.udf.CIQ($B$6, IF($B$5="CDS","IQ_CDS_MID","IQ_CLOSEPRICE"), $C2457))</f>
        <v/>
      </c>
    </row>
    <row r="2458" spans="4:4" x14ac:dyDescent="0.35">
      <c r="D2458" s="8" t="str">
        <f>IF(C2458="","",_xll.ciqfunctions.udf.CIQ($B$6, IF($B$5="CDS","IQ_CDS_MID","IQ_CLOSEPRICE"), $C2458))</f>
        <v/>
      </c>
    </row>
    <row r="2459" spans="4:4" x14ac:dyDescent="0.35">
      <c r="D2459" s="8" t="str">
        <f>IF(C2459="","",_xll.ciqfunctions.udf.CIQ($B$6, IF($B$5="CDS","IQ_CDS_MID","IQ_CLOSEPRICE"), $C2459))</f>
        <v/>
      </c>
    </row>
    <row r="2460" spans="4:4" x14ac:dyDescent="0.35">
      <c r="D2460" s="8" t="str">
        <f>IF(C2460="","",_xll.ciqfunctions.udf.CIQ($B$6, IF($B$5="CDS","IQ_CDS_MID","IQ_CLOSEPRICE"), $C2460))</f>
        <v/>
      </c>
    </row>
    <row r="2461" spans="4:4" x14ac:dyDescent="0.35">
      <c r="D2461" s="8" t="str">
        <f>IF(C2461="","",_xll.ciqfunctions.udf.CIQ($B$6, IF($B$5="CDS","IQ_CDS_MID","IQ_CLOSEPRICE"), $C2461))</f>
        <v/>
      </c>
    </row>
    <row r="2462" spans="4:4" x14ac:dyDescent="0.35">
      <c r="D2462" s="8" t="str">
        <f>IF(C2462="","",_xll.ciqfunctions.udf.CIQ($B$6, IF($B$5="CDS","IQ_CDS_MID","IQ_CLOSEPRICE"), $C2462))</f>
        <v/>
      </c>
    </row>
    <row r="2463" spans="4:4" x14ac:dyDescent="0.35">
      <c r="D2463" s="8" t="str">
        <f>IF(C2463="","",_xll.ciqfunctions.udf.CIQ($B$6, IF($B$5="CDS","IQ_CDS_MID","IQ_CLOSEPRICE"), $C2463))</f>
        <v/>
      </c>
    </row>
    <row r="2464" spans="4:4" x14ac:dyDescent="0.35">
      <c r="D2464" s="8" t="str">
        <f>IF(C2464="","",_xll.ciqfunctions.udf.CIQ($B$6, IF($B$5="CDS","IQ_CDS_MID","IQ_CLOSEPRICE"), $C2464))</f>
        <v/>
      </c>
    </row>
    <row r="2465" spans="4:4" x14ac:dyDescent="0.35">
      <c r="D2465" s="8" t="str">
        <f>IF(C2465="","",_xll.ciqfunctions.udf.CIQ($B$6, IF($B$5="CDS","IQ_CDS_MID","IQ_CLOSEPRICE"), $C2465))</f>
        <v/>
      </c>
    </row>
    <row r="2466" spans="4:4" x14ac:dyDescent="0.35">
      <c r="D2466" s="8" t="str">
        <f>IF(C2466="","",_xll.ciqfunctions.udf.CIQ($B$6, IF($B$5="CDS","IQ_CDS_MID","IQ_CLOSEPRICE"), $C2466))</f>
        <v/>
      </c>
    </row>
    <row r="2467" spans="4:4" x14ac:dyDescent="0.35">
      <c r="D2467" s="8" t="str">
        <f>IF(C2467="","",_xll.ciqfunctions.udf.CIQ($B$6, IF($B$5="CDS","IQ_CDS_MID","IQ_CLOSEPRICE"), $C2467))</f>
        <v/>
      </c>
    </row>
    <row r="2468" spans="4:4" x14ac:dyDescent="0.35">
      <c r="D2468" s="8" t="str">
        <f>IF(C2468="","",_xll.ciqfunctions.udf.CIQ($B$6, IF($B$5="CDS","IQ_CDS_MID","IQ_CLOSEPRICE"), $C2468))</f>
        <v/>
      </c>
    </row>
    <row r="2469" spans="4:4" x14ac:dyDescent="0.35">
      <c r="D2469" s="8" t="str">
        <f>IF(C2469="","",_xll.ciqfunctions.udf.CIQ($B$6, IF($B$5="CDS","IQ_CDS_MID","IQ_CLOSEPRICE"), $C2469))</f>
        <v/>
      </c>
    </row>
    <row r="2470" spans="4:4" x14ac:dyDescent="0.35">
      <c r="D2470" s="8" t="str">
        <f>IF(C2470="","",_xll.ciqfunctions.udf.CIQ($B$6, IF($B$5="CDS","IQ_CDS_MID","IQ_CLOSEPRICE"), $C2470))</f>
        <v/>
      </c>
    </row>
    <row r="2471" spans="4:4" x14ac:dyDescent="0.35">
      <c r="D2471" s="8" t="str">
        <f>IF(C2471="","",_xll.ciqfunctions.udf.CIQ($B$6, IF($B$5="CDS","IQ_CDS_MID","IQ_CLOSEPRICE"), $C2471))</f>
        <v/>
      </c>
    </row>
    <row r="2472" spans="4:4" x14ac:dyDescent="0.35">
      <c r="D2472" s="8" t="str">
        <f>IF(C2472="","",_xll.ciqfunctions.udf.CIQ($B$6, IF($B$5="CDS","IQ_CDS_MID","IQ_CLOSEPRICE"), $C2472))</f>
        <v/>
      </c>
    </row>
    <row r="2473" spans="4:4" x14ac:dyDescent="0.35">
      <c r="D2473" s="8" t="str">
        <f>IF(C2473="","",_xll.ciqfunctions.udf.CIQ($B$6, IF($B$5="CDS","IQ_CDS_MID","IQ_CLOSEPRICE"), $C2473))</f>
        <v/>
      </c>
    </row>
    <row r="2474" spans="4:4" x14ac:dyDescent="0.35">
      <c r="D2474" s="8" t="str">
        <f>IF(C2474="","",_xll.ciqfunctions.udf.CIQ($B$6, IF($B$5="CDS","IQ_CDS_MID","IQ_CLOSEPRICE"), $C2474))</f>
        <v/>
      </c>
    </row>
    <row r="2475" spans="4:4" x14ac:dyDescent="0.35">
      <c r="D2475" s="8" t="str">
        <f>IF(C2475="","",_xll.ciqfunctions.udf.CIQ($B$6, IF($B$5="CDS","IQ_CDS_MID","IQ_CLOSEPRICE"), $C2475))</f>
        <v/>
      </c>
    </row>
    <row r="2476" spans="4:4" x14ac:dyDescent="0.35">
      <c r="D2476" s="8" t="str">
        <f>IF(C2476="","",_xll.ciqfunctions.udf.CIQ($B$6, IF($B$5="CDS","IQ_CDS_MID","IQ_CLOSEPRICE"), $C2476))</f>
        <v/>
      </c>
    </row>
    <row r="2477" spans="4:4" x14ac:dyDescent="0.35">
      <c r="D2477" s="8" t="str">
        <f>IF(C2477="","",_xll.ciqfunctions.udf.CIQ($B$6, IF($B$5="CDS","IQ_CDS_MID","IQ_CLOSEPRICE"), $C2477))</f>
        <v/>
      </c>
    </row>
    <row r="2478" spans="4:4" x14ac:dyDescent="0.35">
      <c r="D2478" s="8" t="str">
        <f>IF(C2478="","",_xll.ciqfunctions.udf.CIQ($B$6, IF($B$5="CDS","IQ_CDS_MID","IQ_CLOSEPRICE"), $C2478))</f>
        <v/>
      </c>
    </row>
    <row r="2479" spans="4:4" x14ac:dyDescent="0.35">
      <c r="D2479" s="8" t="str">
        <f>IF(C2479="","",_xll.ciqfunctions.udf.CIQ($B$6, IF($B$5="CDS","IQ_CDS_MID","IQ_CLOSEPRICE"), $C2479))</f>
        <v/>
      </c>
    </row>
    <row r="2480" spans="4:4" x14ac:dyDescent="0.35">
      <c r="D2480" s="8" t="str">
        <f>IF(C2480="","",_xll.ciqfunctions.udf.CIQ($B$6, IF($B$5="CDS","IQ_CDS_MID","IQ_CLOSEPRICE"), $C2480))</f>
        <v/>
      </c>
    </row>
    <row r="2481" spans="4:4" x14ac:dyDescent="0.35">
      <c r="D2481" s="8" t="str">
        <f>IF(C2481="","",_xll.ciqfunctions.udf.CIQ($B$6, IF($B$5="CDS","IQ_CDS_MID","IQ_CLOSEPRICE"), $C2481))</f>
        <v/>
      </c>
    </row>
    <row r="2482" spans="4:4" x14ac:dyDescent="0.35">
      <c r="D2482" s="8" t="str">
        <f>IF(C2482="","",_xll.ciqfunctions.udf.CIQ($B$6, IF($B$5="CDS","IQ_CDS_MID","IQ_CLOSEPRICE"), $C2482))</f>
        <v/>
      </c>
    </row>
    <row r="2483" spans="4:4" x14ac:dyDescent="0.35">
      <c r="D2483" s="8" t="str">
        <f>IF(C2483="","",_xll.ciqfunctions.udf.CIQ($B$6, IF($B$5="CDS","IQ_CDS_MID","IQ_CLOSEPRICE"), $C2483))</f>
        <v/>
      </c>
    </row>
    <row r="2484" spans="4:4" x14ac:dyDescent="0.35">
      <c r="D2484" s="8" t="str">
        <f>IF(C2484="","",_xll.ciqfunctions.udf.CIQ($B$6, IF($B$5="CDS","IQ_CDS_MID","IQ_CLOSEPRICE"), $C2484))</f>
        <v/>
      </c>
    </row>
    <row r="2485" spans="4:4" x14ac:dyDescent="0.35">
      <c r="D2485" s="8" t="str">
        <f>IF(C2485="","",_xll.ciqfunctions.udf.CIQ($B$6, IF($B$5="CDS","IQ_CDS_MID","IQ_CLOSEPRICE"), $C2485))</f>
        <v/>
      </c>
    </row>
    <row r="2486" spans="4:4" x14ac:dyDescent="0.35">
      <c r="D2486" s="8" t="str">
        <f>IF(C2486="","",_xll.ciqfunctions.udf.CIQ($B$6, IF($B$5="CDS","IQ_CDS_MID","IQ_CLOSEPRICE"), $C2486))</f>
        <v/>
      </c>
    </row>
    <row r="2487" spans="4:4" x14ac:dyDescent="0.35">
      <c r="D2487" s="8" t="str">
        <f>IF(C2487="","",_xll.ciqfunctions.udf.CIQ($B$6, IF($B$5="CDS","IQ_CDS_MID","IQ_CLOSEPRICE"), $C2487))</f>
        <v/>
      </c>
    </row>
    <row r="2488" spans="4:4" x14ac:dyDescent="0.35">
      <c r="D2488" s="8" t="str">
        <f>IF(C2488="","",_xll.ciqfunctions.udf.CIQ($B$6, IF($B$5="CDS","IQ_CDS_MID","IQ_CLOSEPRICE"), $C2488))</f>
        <v/>
      </c>
    </row>
    <row r="2489" spans="4:4" x14ac:dyDescent="0.35">
      <c r="D2489" s="8" t="str">
        <f>IF(C2489="","",_xll.ciqfunctions.udf.CIQ($B$6, IF($B$5="CDS","IQ_CDS_MID","IQ_CLOSEPRICE"), $C2489))</f>
        <v/>
      </c>
    </row>
    <row r="2490" spans="4:4" x14ac:dyDescent="0.35">
      <c r="D2490" s="8" t="str">
        <f>IF(C2490="","",_xll.ciqfunctions.udf.CIQ($B$6, IF($B$5="CDS","IQ_CDS_MID","IQ_CLOSEPRICE"), $C2490))</f>
        <v/>
      </c>
    </row>
    <row r="2491" spans="4:4" x14ac:dyDescent="0.35">
      <c r="D2491" s="8" t="str">
        <f>IF(C2491="","",_xll.ciqfunctions.udf.CIQ($B$6, IF($B$5="CDS","IQ_CDS_MID","IQ_CLOSEPRICE"), $C2491))</f>
        <v/>
      </c>
    </row>
    <row r="2492" spans="4:4" x14ac:dyDescent="0.35">
      <c r="D2492" s="8" t="str">
        <f>IF(C2492="","",_xll.ciqfunctions.udf.CIQ($B$6, IF($B$5="CDS","IQ_CDS_MID","IQ_CLOSEPRICE"), $C2492))</f>
        <v/>
      </c>
    </row>
    <row r="2493" spans="4:4" x14ac:dyDescent="0.35">
      <c r="D2493" s="8" t="str">
        <f>IF(C2493="","",_xll.ciqfunctions.udf.CIQ($B$6, IF($B$5="CDS","IQ_CDS_MID","IQ_CLOSEPRICE"), $C2493))</f>
        <v/>
      </c>
    </row>
    <row r="2494" spans="4:4" x14ac:dyDescent="0.35">
      <c r="D2494" s="8" t="str">
        <f>IF(C2494="","",_xll.ciqfunctions.udf.CIQ($B$6, IF($B$5="CDS","IQ_CDS_MID","IQ_CLOSEPRICE"), $C2494))</f>
        <v/>
      </c>
    </row>
    <row r="2495" spans="4:4" x14ac:dyDescent="0.35">
      <c r="D2495" s="8" t="str">
        <f>IF(C2495="","",_xll.ciqfunctions.udf.CIQ($B$6, IF($B$5="CDS","IQ_CDS_MID","IQ_CLOSEPRICE"), $C2495))</f>
        <v/>
      </c>
    </row>
    <row r="2496" spans="4:4" x14ac:dyDescent="0.35">
      <c r="D2496" s="8" t="str">
        <f>IF(C2496="","",_xll.ciqfunctions.udf.CIQ($B$6, IF($B$5="CDS","IQ_CDS_MID","IQ_CLOSEPRICE"), $C2496))</f>
        <v/>
      </c>
    </row>
    <row r="2497" spans="4:4" x14ac:dyDescent="0.35">
      <c r="D2497" s="8" t="str">
        <f>IF(C2497="","",_xll.ciqfunctions.udf.CIQ($B$6, IF($B$5="CDS","IQ_CDS_MID","IQ_CLOSEPRICE"), $C2497))</f>
        <v/>
      </c>
    </row>
    <row r="2498" spans="4:4" x14ac:dyDescent="0.35">
      <c r="D2498" s="8" t="str">
        <f>IF(C2498="","",_xll.ciqfunctions.udf.CIQ($B$6, IF($B$5="CDS","IQ_CDS_MID","IQ_CLOSEPRICE"), $C2498))</f>
        <v/>
      </c>
    </row>
    <row r="2499" spans="4:4" x14ac:dyDescent="0.35">
      <c r="D2499" s="8" t="str">
        <f>IF(C2499="","",_xll.ciqfunctions.udf.CIQ($B$6, IF($B$5="CDS","IQ_CDS_MID","IQ_CLOSEPRICE"), $C2499))</f>
        <v/>
      </c>
    </row>
    <row r="2500" spans="4:4" x14ac:dyDescent="0.35">
      <c r="D2500" s="8" t="str">
        <f>IF(C2500="","",_xll.ciqfunctions.udf.CIQ($B$6, IF($B$5="CDS","IQ_CDS_MID","IQ_CLOSEPRICE"), $C2500))</f>
        <v/>
      </c>
    </row>
    <row r="2501" spans="4:4" x14ac:dyDescent="0.35">
      <c r="D2501" s="8" t="str">
        <f>IF(C2501="","",_xll.ciqfunctions.udf.CIQ($B$6, IF($B$5="CDS","IQ_CDS_MID","IQ_CLOSEPRICE"), $C2501))</f>
        <v/>
      </c>
    </row>
    <row r="2502" spans="4:4" x14ac:dyDescent="0.35">
      <c r="D2502" s="8" t="str">
        <f>IF(C2502="","",_xll.ciqfunctions.udf.CIQ($B$6, IF($B$5="CDS","IQ_CDS_MID","IQ_CLOSEPRICE"), $C2502))</f>
        <v/>
      </c>
    </row>
    <row r="2503" spans="4:4" x14ac:dyDescent="0.35">
      <c r="D2503" s="8" t="str">
        <f>IF(C2503="","",_xll.ciqfunctions.udf.CIQ($B$6, IF($B$5="CDS","IQ_CDS_MID","IQ_CLOSEPRICE"), $C2503))</f>
        <v/>
      </c>
    </row>
    <row r="2504" spans="4:4" x14ac:dyDescent="0.35">
      <c r="D2504" s="8" t="str">
        <f>IF(C2504="","",_xll.ciqfunctions.udf.CIQ($B$6, IF($B$5="CDS","IQ_CDS_MID","IQ_CLOSEPRICE"), $C2504))</f>
        <v/>
      </c>
    </row>
    <row r="2505" spans="4:4" x14ac:dyDescent="0.35">
      <c r="D2505" s="8" t="str">
        <f>IF(C2505="","",_xll.ciqfunctions.udf.CIQ($B$6, IF($B$5="CDS","IQ_CDS_MID","IQ_CLOSEPRICE"), $C2505))</f>
        <v/>
      </c>
    </row>
    <row r="2506" spans="4:4" x14ac:dyDescent="0.35">
      <c r="D2506" s="8" t="str">
        <f>IF(C2506="","",_xll.ciqfunctions.udf.CIQ($B$6, IF($B$5="CDS","IQ_CDS_MID","IQ_CLOSEPRICE"), $C2506))</f>
        <v/>
      </c>
    </row>
    <row r="2507" spans="4:4" x14ac:dyDescent="0.35">
      <c r="D2507" s="8" t="str">
        <f>IF(C2507="","",_xll.ciqfunctions.udf.CIQ($B$6, IF($B$5="CDS","IQ_CDS_MID","IQ_CLOSEPRICE"), $C2507))</f>
        <v/>
      </c>
    </row>
    <row r="2508" spans="4:4" x14ac:dyDescent="0.35">
      <c r="D2508" s="8" t="str">
        <f>IF(C2508="","",_xll.ciqfunctions.udf.CIQ($B$6, IF($B$5="CDS","IQ_CDS_MID","IQ_CLOSEPRICE"), $C2508))</f>
        <v/>
      </c>
    </row>
    <row r="2509" spans="4:4" x14ac:dyDescent="0.35">
      <c r="D2509" s="8" t="str">
        <f>IF(C2509="","",_xll.ciqfunctions.udf.CIQ($B$6, IF($B$5="CDS","IQ_CDS_MID","IQ_CLOSEPRICE"), $C2509))</f>
        <v/>
      </c>
    </row>
    <row r="2510" spans="4:4" x14ac:dyDescent="0.35">
      <c r="D2510" s="8" t="str">
        <f>IF(C2510="","",_xll.ciqfunctions.udf.CIQ($B$6, IF($B$5="CDS","IQ_CDS_MID","IQ_CLOSEPRICE"), $C2510))</f>
        <v/>
      </c>
    </row>
    <row r="2511" spans="4:4" x14ac:dyDescent="0.35">
      <c r="D2511" s="8" t="str">
        <f>IF(C2511="","",_xll.ciqfunctions.udf.CIQ($B$6, IF($B$5="CDS","IQ_CDS_MID","IQ_CLOSEPRICE"), $C2511))</f>
        <v/>
      </c>
    </row>
    <row r="2512" spans="4:4" x14ac:dyDescent="0.35">
      <c r="D2512" s="8" t="str">
        <f>IF(C2512="","",_xll.ciqfunctions.udf.CIQ($B$6, IF($B$5="CDS","IQ_CDS_MID","IQ_CLOSEPRICE"), $C2512))</f>
        <v/>
      </c>
    </row>
    <row r="2513" spans="4:4" x14ac:dyDescent="0.35">
      <c r="D2513" s="8" t="str">
        <f>IF(C2513="","",_xll.ciqfunctions.udf.CIQ($B$6, IF($B$5="CDS","IQ_CDS_MID","IQ_CLOSEPRICE"), $C2513))</f>
        <v/>
      </c>
    </row>
    <row r="2514" spans="4:4" x14ac:dyDescent="0.35">
      <c r="D2514" s="8" t="str">
        <f>IF(C2514="","",_xll.ciqfunctions.udf.CIQ($B$6, IF($B$5="CDS","IQ_CDS_MID","IQ_CLOSEPRICE"), $C2514))</f>
        <v/>
      </c>
    </row>
    <row r="2515" spans="4:4" x14ac:dyDescent="0.35">
      <c r="D2515" s="8" t="str">
        <f>IF(C2515="","",_xll.ciqfunctions.udf.CIQ($B$6, IF($B$5="CDS","IQ_CDS_MID","IQ_CLOSEPRICE"), $C2515))</f>
        <v/>
      </c>
    </row>
    <row r="2516" spans="4:4" x14ac:dyDescent="0.35">
      <c r="D2516" s="8" t="str">
        <f>IF(C2516="","",_xll.ciqfunctions.udf.CIQ($B$6, IF($B$5="CDS","IQ_CDS_MID","IQ_CLOSEPRICE"), $C2516))</f>
        <v/>
      </c>
    </row>
    <row r="2517" spans="4:4" x14ac:dyDescent="0.35">
      <c r="D2517" s="8" t="str">
        <f>IF(C2517="","",_xll.ciqfunctions.udf.CIQ($B$6, IF($B$5="CDS","IQ_CDS_MID","IQ_CLOSEPRICE"), $C2517))</f>
        <v/>
      </c>
    </row>
    <row r="2518" spans="4:4" x14ac:dyDescent="0.35">
      <c r="D2518" s="8" t="str">
        <f>IF(C2518="","",_xll.ciqfunctions.udf.CIQ($B$6, IF($B$5="CDS","IQ_CDS_MID","IQ_CLOSEPRICE"), $C2518))</f>
        <v/>
      </c>
    </row>
    <row r="2519" spans="4:4" x14ac:dyDescent="0.35">
      <c r="D2519" s="8" t="str">
        <f>IF(C2519="","",_xll.ciqfunctions.udf.CIQ($B$6, IF($B$5="CDS","IQ_CDS_MID","IQ_CLOSEPRICE"), $C2519))</f>
        <v/>
      </c>
    </row>
    <row r="2520" spans="4:4" x14ac:dyDescent="0.35">
      <c r="D2520" s="8" t="str">
        <f>IF(C2520="","",_xll.ciqfunctions.udf.CIQ($B$6, IF($B$5="CDS","IQ_CDS_MID","IQ_CLOSEPRICE"), $C2520))</f>
        <v/>
      </c>
    </row>
    <row r="2521" spans="4:4" x14ac:dyDescent="0.35">
      <c r="D2521" s="8" t="str">
        <f>IF(C2521="","",_xll.ciqfunctions.udf.CIQ($B$6, IF($B$5="CDS","IQ_CDS_MID","IQ_CLOSEPRICE"), $C2521))</f>
        <v/>
      </c>
    </row>
    <row r="2522" spans="4:4" x14ac:dyDescent="0.35">
      <c r="D2522" s="8" t="str">
        <f>IF(C2522="","",_xll.ciqfunctions.udf.CIQ($B$6, IF($B$5="CDS","IQ_CDS_MID","IQ_CLOSEPRICE"), $C2522))</f>
        <v/>
      </c>
    </row>
    <row r="2523" spans="4:4" x14ac:dyDescent="0.35">
      <c r="D2523" s="8" t="str">
        <f>IF(C2523="","",_xll.ciqfunctions.udf.CIQ($B$6, IF($B$5="CDS","IQ_CDS_MID","IQ_CLOSEPRICE"), $C2523))</f>
        <v/>
      </c>
    </row>
    <row r="2524" spans="4:4" x14ac:dyDescent="0.35">
      <c r="D2524" s="8" t="str">
        <f>IF(C2524="","",_xll.ciqfunctions.udf.CIQ($B$6, IF($B$5="CDS","IQ_CDS_MID","IQ_CLOSEPRICE"), $C2524))</f>
        <v/>
      </c>
    </row>
    <row r="2525" spans="4:4" x14ac:dyDescent="0.35">
      <c r="D2525" s="8" t="str">
        <f>IF(C2525="","",_xll.ciqfunctions.udf.CIQ($B$6, IF($B$5="CDS","IQ_CDS_MID","IQ_CLOSEPRICE"), $C2525))</f>
        <v/>
      </c>
    </row>
    <row r="2526" spans="4:4" x14ac:dyDescent="0.35">
      <c r="D2526" s="8" t="str">
        <f>IF(C2526="","",_xll.ciqfunctions.udf.CIQ($B$6, IF($B$5="CDS","IQ_CDS_MID","IQ_CLOSEPRICE"), $C2526))</f>
        <v/>
      </c>
    </row>
    <row r="2527" spans="4:4" x14ac:dyDescent="0.35">
      <c r="D2527" s="8" t="str">
        <f>IF(C2527="","",_xll.ciqfunctions.udf.CIQ($B$6, IF($B$5="CDS","IQ_CDS_MID","IQ_CLOSEPRICE"), $C2527))</f>
        <v/>
      </c>
    </row>
    <row r="2528" spans="4:4" x14ac:dyDescent="0.35">
      <c r="D2528" s="8" t="str">
        <f>IF(C2528="","",_xll.ciqfunctions.udf.CIQ($B$6, IF($B$5="CDS","IQ_CDS_MID","IQ_CLOSEPRICE"), $C2528))</f>
        <v/>
      </c>
    </row>
    <row r="2529" spans="4:4" x14ac:dyDescent="0.35">
      <c r="D2529" s="8" t="str">
        <f>IF(C2529="","",_xll.ciqfunctions.udf.CIQ($B$6, IF($B$5="CDS","IQ_CDS_MID","IQ_CLOSEPRICE"), $C2529))</f>
        <v/>
      </c>
    </row>
    <row r="2530" spans="4:4" x14ac:dyDescent="0.35">
      <c r="D2530" s="8" t="str">
        <f>IF(C2530="","",_xll.ciqfunctions.udf.CIQ($B$6, IF($B$5="CDS","IQ_CDS_MID","IQ_CLOSEPRICE"), $C2530))</f>
        <v/>
      </c>
    </row>
    <row r="2531" spans="4:4" x14ac:dyDescent="0.35">
      <c r="D2531" s="8" t="str">
        <f>IF(C2531="","",_xll.ciqfunctions.udf.CIQ($B$6, IF($B$5="CDS","IQ_CDS_MID","IQ_CLOSEPRICE"), $C2531))</f>
        <v/>
      </c>
    </row>
    <row r="2532" spans="4:4" x14ac:dyDescent="0.35">
      <c r="D2532" s="8" t="str">
        <f>IF(C2532="","",_xll.ciqfunctions.udf.CIQ($B$6, IF($B$5="CDS","IQ_CDS_MID","IQ_CLOSEPRICE"), $C2532))</f>
        <v/>
      </c>
    </row>
    <row r="2533" spans="4:4" x14ac:dyDescent="0.35">
      <c r="D2533" s="8" t="str">
        <f>IF(C2533="","",_xll.ciqfunctions.udf.CIQ($B$6, IF($B$5="CDS","IQ_CDS_MID","IQ_CLOSEPRICE"), $C2533))</f>
        <v/>
      </c>
    </row>
    <row r="2534" spans="4:4" x14ac:dyDescent="0.35">
      <c r="D2534" s="8" t="str">
        <f>IF(C2534="","",_xll.ciqfunctions.udf.CIQ($B$6, IF($B$5="CDS","IQ_CDS_MID","IQ_CLOSEPRICE"), $C2534))</f>
        <v/>
      </c>
    </row>
    <row r="2535" spans="4:4" x14ac:dyDescent="0.35">
      <c r="D2535" s="8" t="str">
        <f>IF(C2535="","",_xll.ciqfunctions.udf.CIQ($B$6, IF($B$5="CDS","IQ_CDS_MID","IQ_CLOSEPRICE"), $C2535))</f>
        <v/>
      </c>
    </row>
    <row r="2536" spans="4:4" x14ac:dyDescent="0.35">
      <c r="D2536" s="8" t="str">
        <f>IF(C2536="","",_xll.ciqfunctions.udf.CIQ($B$6, IF($B$5="CDS","IQ_CDS_MID","IQ_CLOSEPRICE"), $C2536))</f>
        <v/>
      </c>
    </row>
    <row r="2537" spans="4:4" x14ac:dyDescent="0.35">
      <c r="D2537" s="8" t="str">
        <f>IF(C2537="","",_xll.ciqfunctions.udf.CIQ($B$6, IF($B$5="CDS","IQ_CDS_MID","IQ_CLOSEPRICE"), $C2537))</f>
        <v/>
      </c>
    </row>
    <row r="2538" spans="4:4" x14ac:dyDescent="0.35">
      <c r="D2538" s="8" t="str">
        <f>IF(C2538="","",_xll.ciqfunctions.udf.CIQ($B$6, IF($B$5="CDS","IQ_CDS_MID","IQ_CLOSEPRICE"), $C2538))</f>
        <v/>
      </c>
    </row>
    <row r="2539" spans="4:4" x14ac:dyDescent="0.35">
      <c r="D2539" s="8" t="str">
        <f>IF(C2539="","",_xll.ciqfunctions.udf.CIQ($B$6, IF($B$5="CDS","IQ_CDS_MID","IQ_CLOSEPRICE"), $C2539))</f>
        <v/>
      </c>
    </row>
    <row r="2540" spans="4:4" x14ac:dyDescent="0.35">
      <c r="D2540" s="8" t="str">
        <f>IF(C2540="","",_xll.ciqfunctions.udf.CIQ($B$6, IF($B$5="CDS","IQ_CDS_MID","IQ_CLOSEPRICE"), $C2540))</f>
        <v/>
      </c>
    </row>
    <row r="2541" spans="4:4" x14ac:dyDescent="0.35">
      <c r="D2541" s="8" t="str">
        <f>IF(C2541="","",_xll.ciqfunctions.udf.CIQ($B$6, IF($B$5="CDS","IQ_CDS_MID","IQ_CLOSEPRICE"), $C2541))</f>
        <v/>
      </c>
    </row>
    <row r="2542" spans="4:4" x14ac:dyDescent="0.35">
      <c r="D2542" s="8" t="str">
        <f>IF(C2542="","",_xll.ciqfunctions.udf.CIQ($B$6, IF($B$5="CDS","IQ_CDS_MID","IQ_CLOSEPRICE"), $C2542))</f>
        <v/>
      </c>
    </row>
    <row r="2543" spans="4:4" x14ac:dyDescent="0.35">
      <c r="D2543" s="8" t="str">
        <f>IF(C2543="","",_xll.ciqfunctions.udf.CIQ($B$6, IF($B$5="CDS","IQ_CDS_MID","IQ_CLOSEPRICE"), $C2543))</f>
        <v/>
      </c>
    </row>
    <row r="2544" spans="4:4" x14ac:dyDescent="0.35">
      <c r="D2544" s="8" t="str">
        <f>IF(C2544="","",_xll.ciqfunctions.udf.CIQ($B$6, IF($B$5="CDS","IQ_CDS_MID","IQ_CLOSEPRICE"), $C2544))</f>
        <v/>
      </c>
    </row>
    <row r="2545" spans="4:4" x14ac:dyDescent="0.35">
      <c r="D2545" s="8" t="str">
        <f>IF(C2545="","",_xll.ciqfunctions.udf.CIQ($B$6, IF($B$5="CDS","IQ_CDS_MID","IQ_CLOSEPRICE"), $C2545))</f>
        <v/>
      </c>
    </row>
    <row r="2546" spans="4:4" x14ac:dyDescent="0.35">
      <c r="D2546" s="8" t="str">
        <f>IF(C2546="","",_xll.ciqfunctions.udf.CIQ($B$6, IF($B$5="CDS","IQ_CDS_MID","IQ_CLOSEPRICE"), $C2546))</f>
        <v/>
      </c>
    </row>
    <row r="2547" spans="4:4" x14ac:dyDescent="0.35">
      <c r="D2547" s="8" t="str">
        <f>IF(C2547="","",_xll.ciqfunctions.udf.CIQ($B$6, IF($B$5="CDS","IQ_CDS_MID","IQ_CLOSEPRICE"), $C2547))</f>
        <v/>
      </c>
    </row>
    <row r="2548" spans="4:4" x14ac:dyDescent="0.35">
      <c r="D2548" s="8" t="str">
        <f>IF(C2548="","",_xll.ciqfunctions.udf.CIQ($B$6, IF($B$5="CDS","IQ_CDS_MID","IQ_CLOSEPRICE"), $C2548))</f>
        <v/>
      </c>
    </row>
    <row r="2549" spans="4:4" x14ac:dyDescent="0.35">
      <c r="D2549" s="8" t="str">
        <f>IF(C2549="","",_xll.ciqfunctions.udf.CIQ($B$6, IF($B$5="CDS","IQ_CDS_MID","IQ_CLOSEPRICE"), $C2549))</f>
        <v/>
      </c>
    </row>
    <row r="2550" spans="4:4" x14ac:dyDescent="0.35">
      <c r="D2550" s="8" t="str">
        <f>IF(C2550="","",_xll.ciqfunctions.udf.CIQ($B$6, IF($B$5="CDS","IQ_CDS_MID","IQ_CLOSEPRICE"), $C2550))</f>
        <v/>
      </c>
    </row>
    <row r="2551" spans="4:4" x14ac:dyDescent="0.35">
      <c r="D2551" s="8" t="str">
        <f>IF(C2551="","",_xll.ciqfunctions.udf.CIQ($B$6, IF($B$5="CDS","IQ_CDS_MID","IQ_CLOSEPRICE"), $C2551))</f>
        <v/>
      </c>
    </row>
    <row r="2552" spans="4:4" x14ac:dyDescent="0.35">
      <c r="D2552" s="8" t="str">
        <f>IF(C2552="","",_xll.ciqfunctions.udf.CIQ($B$6, IF($B$5="CDS","IQ_CDS_MID","IQ_CLOSEPRICE"), $C2552))</f>
        <v/>
      </c>
    </row>
    <row r="2553" spans="4:4" x14ac:dyDescent="0.35">
      <c r="D2553" s="8" t="str">
        <f>IF(C2553="","",_xll.ciqfunctions.udf.CIQ($B$6, IF($B$5="CDS","IQ_CDS_MID","IQ_CLOSEPRICE"), $C2553))</f>
        <v/>
      </c>
    </row>
    <row r="2554" spans="4:4" x14ac:dyDescent="0.35">
      <c r="D2554" s="8" t="str">
        <f>IF(C2554="","",_xll.ciqfunctions.udf.CIQ($B$6, IF($B$5="CDS","IQ_CDS_MID","IQ_CLOSEPRICE"), $C2554))</f>
        <v/>
      </c>
    </row>
    <row r="2555" spans="4:4" x14ac:dyDescent="0.35">
      <c r="D2555" s="8" t="str">
        <f>IF(C2555="","",_xll.ciqfunctions.udf.CIQ($B$6, IF($B$5="CDS","IQ_CDS_MID","IQ_CLOSEPRICE"), $C2555))</f>
        <v/>
      </c>
    </row>
    <row r="2556" spans="4:4" x14ac:dyDescent="0.35">
      <c r="D2556" s="8" t="str">
        <f>IF(C2556="","",_xll.ciqfunctions.udf.CIQ($B$6, IF($B$5="CDS","IQ_CDS_MID","IQ_CLOSEPRICE"), $C2556))</f>
        <v/>
      </c>
    </row>
    <row r="2557" spans="4:4" x14ac:dyDescent="0.35">
      <c r="D2557" s="8" t="str">
        <f>IF(C2557="","",_xll.ciqfunctions.udf.CIQ($B$6, IF($B$5="CDS","IQ_CDS_MID","IQ_CLOSEPRICE"), $C2557))</f>
        <v/>
      </c>
    </row>
    <row r="2558" spans="4:4" x14ac:dyDescent="0.35">
      <c r="D2558" s="8" t="str">
        <f>IF(C2558="","",_xll.ciqfunctions.udf.CIQ($B$6, IF($B$5="CDS","IQ_CDS_MID","IQ_CLOSEPRICE"), $C2558))</f>
        <v/>
      </c>
    </row>
    <row r="2559" spans="4:4" x14ac:dyDescent="0.35">
      <c r="D2559" s="8" t="str">
        <f>IF(C2559="","",_xll.ciqfunctions.udf.CIQ($B$6, IF($B$5="CDS","IQ_CDS_MID","IQ_CLOSEPRICE"), $C2559))</f>
        <v/>
      </c>
    </row>
    <row r="2560" spans="4:4" x14ac:dyDescent="0.35">
      <c r="D2560" s="8" t="str">
        <f>IF(C2560="","",_xll.ciqfunctions.udf.CIQ($B$6, IF($B$5="CDS","IQ_CDS_MID","IQ_CLOSEPRICE"), $C2560))</f>
        <v/>
      </c>
    </row>
    <row r="2561" spans="4:4" x14ac:dyDescent="0.35">
      <c r="D2561" s="8" t="str">
        <f>IF(C2561="","",_xll.ciqfunctions.udf.CIQ($B$6, IF($B$5="CDS","IQ_CDS_MID","IQ_CLOSEPRICE"), $C2561))</f>
        <v/>
      </c>
    </row>
    <row r="2562" spans="4:4" x14ac:dyDescent="0.35">
      <c r="D2562" s="8" t="str">
        <f>IF(C2562="","",_xll.ciqfunctions.udf.CIQ($B$6, IF($B$5="CDS","IQ_CDS_MID","IQ_CLOSEPRICE"), $C2562))</f>
        <v/>
      </c>
    </row>
    <row r="2563" spans="4:4" x14ac:dyDescent="0.35">
      <c r="D2563" s="8" t="str">
        <f>IF(C2563="","",_xll.ciqfunctions.udf.CIQ($B$6, IF($B$5="CDS","IQ_CDS_MID","IQ_CLOSEPRICE"), $C2563))</f>
        <v/>
      </c>
    </row>
    <row r="2564" spans="4:4" x14ac:dyDescent="0.35">
      <c r="D2564" s="8" t="str">
        <f>IF(C2564="","",_xll.ciqfunctions.udf.CIQ($B$6, IF($B$5="CDS","IQ_CDS_MID","IQ_CLOSEPRICE"), $C2564))</f>
        <v/>
      </c>
    </row>
    <row r="2565" spans="4:4" x14ac:dyDescent="0.35">
      <c r="D2565" s="8" t="str">
        <f>IF(C2565="","",_xll.ciqfunctions.udf.CIQ($B$6, IF($B$5="CDS","IQ_CDS_MID","IQ_CLOSEPRICE"), $C2565))</f>
        <v/>
      </c>
    </row>
    <row r="2566" spans="4:4" x14ac:dyDescent="0.35">
      <c r="D2566" s="8" t="str">
        <f>IF(C2566="","",_xll.ciqfunctions.udf.CIQ($B$6, IF($B$5="CDS","IQ_CDS_MID","IQ_CLOSEPRICE"), $C2566))</f>
        <v/>
      </c>
    </row>
    <row r="2567" spans="4:4" x14ac:dyDescent="0.35">
      <c r="D2567" s="8" t="str">
        <f>IF(C2567="","",_xll.ciqfunctions.udf.CIQ($B$6, IF($B$5="CDS","IQ_CDS_MID","IQ_CLOSEPRICE"), $C2567))</f>
        <v/>
      </c>
    </row>
    <row r="2568" spans="4:4" x14ac:dyDescent="0.35">
      <c r="D2568" s="8" t="str">
        <f>IF(C2568="","",_xll.ciqfunctions.udf.CIQ($B$6, IF($B$5="CDS","IQ_CDS_MID","IQ_CLOSEPRICE"), $C2568))</f>
        <v/>
      </c>
    </row>
    <row r="2569" spans="4:4" x14ac:dyDescent="0.35">
      <c r="D2569" s="8" t="str">
        <f>IF(C2569="","",_xll.ciqfunctions.udf.CIQ($B$6, IF($B$5="CDS","IQ_CDS_MID","IQ_CLOSEPRICE"), $C2569))</f>
        <v/>
      </c>
    </row>
    <row r="2570" spans="4:4" x14ac:dyDescent="0.35">
      <c r="D2570" s="8" t="str">
        <f>IF(C2570="","",_xll.ciqfunctions.udf.CIQ($B$6, IF($B$5="CDS","IQ_CDS_MID","IQ_CLOSEPRICE"), $C2570))</f>
        <v/>
      </c>
    </row>
    <row r="2571" spans="4:4" x14ac:dyDescent="0.35">
      <c r="D2571" s="8" t="str">
        <f>IF(C2571="","",_xll.ciqfunctions.udf.CIQ($B$6, IF($B$5="CDS","IQ_CDS_MID","IQ_CLOSEPRICE"), $C2571))</f>
        <v/>
      </c>
    </row>
    <row r="2572" spans="4:4" x14ac:dyDescent="0.35">
      <c r="D2572" s="8" t="str">
        <f>IF(C2572="","",_xll.ciqfunctions.udf.CIQ($B$6, IF($B$5="CDS","IQ_CDS_MID","IQ_CLOSEPRICE"), $C2572))</f>
        <v/>
      </c>
    </row>
    <row r="2573" spans="4:4" x14ac:dyDescent="0.35">
      <c r="D2573" s="8" t="str">
        <f>IF(C2573="","",_xll.ciqfunctions.udf.CIQ($B$6, IF($B$5="CDS","IQ_CDS_MID","IQ_CLOSEPRICE"), $C2573))</f>
        <v/>
      </c>
    </row>
    <row r="2574" spans="4:4" x14ac:dyDescent="0.35">
      <c r="D2574" s="8" t="str">
        <f>IF(C2574="","",_xll.ciqfunctions.udf.CIQ($B$6, IF($B$5="CDS","IQ_CDS_MID","IQ_CLOSEPRICE"), $C2574))</f>
        <v/>
      </c>
    </row>
    <row r="2575" spans="4:4" x14ac:dyDescent="0.35">
      <c r="D2575" s="8" t="str">
        <f>IF(C2575="","",_xll.ciqfunctions.udf.CIQ($B$6, IF($B$5="CDS","IQ_CDS_MID","IQ_CLOSEPRICE"), $C2575))</f>
        <v/>
      </c>
    </row>
    <row r="2576" spans="4:4" x14ac:dyDescent="0.35">
      <c r="D2576" s="8" t="str">
        <f>IF(C2576="","",_xll.ciqfunctions.udf.CIQ($B$6, IF($B$5="CDS","IQ_CDS_MID","IQ_CLOSEPRICE"), $C2576))</f>
        <v/>
      </c>
    </row>
    <row r="2577" spans="4:4" x14ac:dyDescent="0.35">
      <c r="D2577" s="8" t="str">
        <f>IF(C2577="","",_xll.ciqfunctions.udf.CIQ($B$6, IF($B$5="CDS","IQ_CDS_MID","IQ_CLOSEPRICE"), $C2577))</f>
        <v/>
      </c>
    </row>
    <row r="2578" spans="4:4" x14ac:dyDescent="0.35">
      <c r="D2578" s="8" t="str">
        <f>IF(C2578="","",_xll.ciqfunctions.udf.CIQ($B$6, IF($B$5="CDS","IQ_CDS_MID","IQ_CLOSEPRICE"), $C2578))</f>
        <v/>
      </c>
    </row>
    <row r="2579" spans="4:4" x14ac:dyDescent="0.35">
      <c r="D2579" s="8" t="str">
        <f>IF(C2579="","",_xll.ciqfunctions.udf.CIQ($B$6, IF($B$5="CDS","IQ_CDS_MID","IQ_CLOSEPRICE"), $C2579))</f>
        <v/>
      </c>
    </row>
    <row r="2580" spans="4:4" x14ac:dyDescent="0.35">
      <c r="D2580" s="8" t="str">
        <f>IF(C2580="","",_xll.ciqfunctions.udf.CIQ($B$6, IF($B$5="CDS","IQ_CDS_MID","IQ_CLOSEPRICE"), $C2580))</f>
        <v/>
      </c>
    </row>
    <row r="2581" spans="4:4" x14ac:dyDescent="0.35">
      <c r="D2581" s="8" t="str">
        <f>IF(C2581="","",_xll.ciqfunctions.udf.CIQ($B$6, IF($B$5="CDS","IQ_CDS_MID","IQ_CLOSEPRICE"), $C2581))</f>
        <v/>
      </c>
    </row>
    <row r="2582" spans="4:4" x14ac:dyDescent="0.35">
      <c r="D2582" s="8" t="str">
        <f>IF(C2582="","",_xll.ciqfunctions.udf.CIQ($B$6, IF($B$5="CDS","IQ_CDS_MID","IQ_CLOSEPRICE"), $C2582))</f>
        <v/>
      </c>
    </row>
    <row r="2583" spans="4:4" x14ac:dyDescent="0.35">
      <c r="D2583" s="8" t="str">
        <f>IF(C2583="","",_xll.ciqfunctions.udf.CIQ($B$6, IF($B$5="CDS","IQ_CDS_MID","IQ_CLOSEPRICE"), $C2583))</f>
        <v/>
      </c>
    </row>
    <row r="2584" spans="4:4" x14ac:dyDescent="0.35">
      <c r="D2584" s="8" t="str">
        <f>IF(C2584="","",_xll.ciqfunctions.udf.CIQ($B$6, IF($B$5="CDS","IQ_CDS_MID","IQ_CLOSEPRICE"), $C2584))</f>
        <v/>
      </c>
    </row>
    <row r="2585" spans="4:4" x14ac:dyDescent="0.35">
      <c r="D2585" s="8" t="str">
        <f>IF(C2585="","",_xll.ciqfunctions.udf.CIQ($B$6, IF($B$5="CDS","IQ_CDS_MID","IQ_CLOSEPRICE"), $C2585))</f>
        <v/>
      </c>
    </row>
    <row r="2586" spans="4:4" x14ac:dyDescent="0.35">
      <c r="D2586" s="8" t="str">
        <f>IF(C2586="","",_xll.ciqfunctions.udf.CIQ($B$6, IF($B$5="CDS","IQ_CDS_MID","IQ_CLOSEPRICE"), $C2586))</f>
        <v/>
      </c>
    </row>
    <row r="2587" spans="4:4" x14ac:dyDescent="0.35">
      <c r="D2587" s="8" t="str">
        <f>IF(C2587="","",_xll.ciqfunctions.udf.CIQ($B$6, IF($B$5="CDS","IQ_CDS_MID","IQ_CLOSEPRICE"), $C2587))</f>
        <v/>
      </c>
    </row>
    <row r="2588" spans="4:4" x14ac:dyDescent="0.35">
      <c r="D2588" s="8" t="str">
        <f>IF(C2588="","",_xll.ciqfunctions.udf.CIQ($B$6, IF($B$5="CDS","IQ_CDS_MID","IQ_CLOSEPRICE"), $C2588))</f>
        <v/>
      </c>
    </row>
    <row r="2589" spans="4:4" x14ac:dyDescent="0.35">
      <c r="D2589" s="8" t="str">
        <f>IF(C2589="","",_xll.ciqfunctions.udf.CIQ($B$6, IF($B$5="CDS","IQ_CDS_MID","IQ_CLOSEPRICE"), $C2589))</f>
        <v/>
      </c>
    </row>
    <row r="2590" spans="4:4" x14ac:dyDescent="0.35">
      <c r="D2590" s="8" t="str">
        <f>IF(C2590="","",_xll.ciqfunctions.udf.CIQ($B$6, IF($B$5="CDS","IQ_CDS_MID","IQ_CLOSEPRICE"), $C2590))</f>
        <v/>
      </c>
    </row>
    <row r="2591" spans="4:4" x14ac:dyDescent="0.35">
      <c r="D2591" s="8" t="str">
        <f>IF(C2591="","",_xll.ciqfunctions.udf.CIQ($B$6, IF($B$5="CDS","IQ_CDS_MID","IQ_CLOSEPRICE"), $C2591))</f>
        <v/>
      </c>
    </row>
    <row r="2592" spans="4:4" x14ac:dyDescent="0.35">
      <c r="D2592" s="8" t="str">
        <f>IF(C2592="","",_xll.ciqfunctions.udf.CIQ($B$6, IF($B$5="CDS","IQ_CDS_MID","IQ_CLOSEPRICE"), $C2592))</f>
        <v/>
      </c>
    </row>
    <row r="2593" spans="4:4" x14ac:dyDescent="0.35">
      <c r="D2593" s="8" t="str">
        <f>IF(C2593="","",_xll.ciqfunctions.udf.CIQ($B$6, IF($B$5="CDS","IQ_CDS_MID","IQ_CLOSEPRICE"), $C2593))</f>
        <v/>
      </c>
    </row>
    <row r="2594" spans="4:4" x14ac:dyDescent="0.35">
      <c r="D2594" s="8" t="str">
        <f>IF(C2594="","",_xll.ciqfunctions.udf.CIQ($B$6, IF($B$5="CDS","IQ_CDS_MID","IQ_CLOSEPRICE"), $C2594))</f>
        <v/>
      </c>
    </row>
    <row r="2595" spans="4:4" x14ac:dyDescent="0.35">
      <c r="D2595" s="8" t="str">
        <f>IF(C2595="","",_xll.ciqfunctions.udf.CIQ($B$6, IF($B$5="CDS","IQ_CDS_MID","IQ_CLOSEPRICE"), $C2595))</f>
        <v/>
      </c>
    </row>
    <row r="2596" spans="4:4" x14ac:dyDescent="0.35">
      <c r="D2596" s="8" t="str">
        <f>IF(C2596="","",_xll.ciqfunctions.udf.CIQ($B$6, IF($B$5="CDS","IQ_CDS_MID","IQ_CLOSEPRICE"), $C2596))</f>
        <v/>
      </c>
    </row>
    <row r="2597" spans="4:4" x14ac:dyDescent="0.35">
      <c r="D2597" s="8" t="str">
        <f>IF(C2597="","",_xll.ciqfunctions.udf.CIQ($B$6, IF($B$5="CDS","IQ_CDS_MID","IQ_CLOSEPRICE"), $C2597))</f>
        <v/>
      </c>
    </row>
    <row r="2598" spans="4:4" x14ac:dyDescent="0.35">
      <c r="D2598" s="8" t="str">
        <f>IF(C2598="","",_xll.ciqfunctions.udf.CIQ($B$6, IF($B$5="CDS","IQ_CDS_MID","IQ_CLOSEPRICE"), $C2598))</f>
        <v/>
      </c>
    </row>
    <row r="2599" spans="4:4" x14ac:dyDescent="0.35">
      <c r="D2599" s="8" t="str">
        <f>IF(C2599="","",_xll.ciqfunctions.udf.CIQ($B$6, IF($B$5="CDS","IQ_CDS_MID","IQ_CLOSEPRICE"), $C2599))</f>
        <v/>
      </c>
    </row>
    <row r="2600" spans="4:4" x14ac:dyDescent="0.35">
      <c r="D2600" s="8" t="str">
        <f>IF(C2600="","",_xll.ciqfunctions.udf.CIQ($B$6, IF($B$5="CDS","IQ_CDS_MID","IQ_CLOSEPRICE"), $C2600))</f>
        <v/>
      </c>
    </row>
    <row r="2601" spans="4:4" x14ac:dyDescent="0.35">
      <c r="D2601" s="8" t="str">
        <f>IF(C2601="","",_xll.ciqfunctions.udf.CIQ($B$6, IF($B$5="CDS","IQ_CDS_MID","IQ_CLOSEPRICE"), $C2601))</f>
        <v/>
      </c>
    </row>
    <row r="2602" spans="4:4" x14ac:dyDescent="0.35">
      <c r="D2602" s="8" t="str">
        <f>IF(C2602="","",_xll.ciqfunctions.udf.CIQ($B$6, IF($B$5="CDS","IQ_CDS_MID","IQ_CLOSEPRICE"), $C2602))</f>
        <v/>
      </c>
    </row>
    <row r="2603" spans="4:4" x14ac:dyDescent="0.35">
      <c r="D2603" s="8" t="str">
        <f>IF(C2603="","",_xll.ciqfunctions.udf.CIQ($B$6, IF($B$5="CDS","IQ_CDS_MID","IQ_CLOSEPRICE"), $C2603))</f>
        <v/>
      </c>
    </row>
    <row r="2604" spans="4:4" x14ac:dyDescent="0.35">
      <c r="D2604" s="8" t="str">
        <f>IF(C2604="","",_xll.ciqfunctions.udf.CIQ($B$6, IF($B$5="CDS","IQ_CDS_MID","IQ_CLOSEPRICE"), $C2604))</f>
        <v/>
      </c>
    </row>
    <row r="2605" spans="4:4" x14ac:dyDescent="0.35">
      <c r="D2605" s="8" t="str">
        <f>IF(C2605="","",_xll.ciqfunctions.udf.CIQ($B$6, IF($B$5="CDS","IQ_CDS_MID","IQ_CLOSEPRICE"), $C2605))</f>
        <v/>
      </c>
    </row>
    <row r="2606" spans="4:4" x14ac:dyDescent="0.35">
      <c r="D2606" s="8" t="str">
        <f>IF(C2606="","",_xll.ciqfunctions.udf.CIQ($B$6, IF($B$5="CDS","IQ_CDS_MID","IQ_CLOSEPRICE"), $C2606))</f>
        <v/>
      </c>
    </row>
    <row r="2607" spans="4:4" x14ac:dyDescent="0.35">
      <c r="D2607" s="8" t="str">
        <f>IF(C2607="","",_xll.ciqfunctions.udf.CIQ($B$6, IF($B$5="CDS","IQ_CDS_MID","IQ_CLOSEPRICE"), $C2607))</f>
        <v/>
      </c>
    </row>
    <row r="2608" spans="4:4" x14ac:dyDescent="0.35">
      <c r="D2608" s="8" t="str">
        <f>IF(C2608="","",_xll.ciqfunctions.udf.CIQ($B$6, IF($B$5="CDS","IQ_CDS_MID","IQ_CLOSEPRICE"), $C2608))</f>
        <v/>
      </c>
    </row>
    <row r="2609" spans="4:4" x14ac:dyDescent="0.35">
      <c r="D2609" s="8" t="str">
        <f>IF(C2609="","",_xll.ciqfunctions.udf.CIQ($B$6, IF($B$5="CDS","IQ_CDS_MID","IQ_CLOSEPRICE"), $C2609))</f>
        <v/>
      </c>
    </row>
    <row r="2610" spans="4:4" x14ac:dyDescent="0.35">
      <c r="D2610" s="8" t="str">
        <f>IF(C2610="","",_xll.ciqfunctions.udf.CIQ($B$6, IF($B$5="CDS","IQ_CDS_MID","IQ_CLOSEPRICE"), $C2610))</f>
        <v/>
      </c>
    </row>
    <row r="2611" spans="4:4" x14ac:dyDescent="0.35">
      <c r="D2611" s="8" t="str">
        <f>IF(C2611="","",_xll.ciqfunctions.udf.CIQ($B$6, IF($B$5="CDS","IQ_CDS_MID","IQ_CLOSEPRICE"), $C2611))</f>
        <v/>
      </c>
    </row>
    <row r="2612" spans="4:4" x14ac:dyDescent="0.35">
      <c r="D2612" s="8" t="str">
        <f>IF(C2612="","",_xll.ciqfunctions.udf.CIQ($B$6, IF($B$5="CDS","IQ_CDS_MID","IQ_CLOSEPRICE"), $C2612))</f>
        <v/>
      </c>
    </row>
    <row r="2613" spans="4:4" x14ac:dyDescent="0.35">
      <c r="D2613" s="8" t="str">
        <f>IF(C2613="","",_xll.ciqfunctions.udf.CIQ($B$6, IF($B$5="CDS","IQ_CDS_MID","IQ_CLOSEPRICE"), $C2613))</f>
        <v/>
      </c>
    </row>
    <row r="2614" spans="4:4" x14ac:dyDescent="0.35">
      <c r="D2614" s="8" t="str">
        <f>IF(C2614="","",_xll.ciqfunctions.udf.CIQ($B$6, IF($B$5="CDS","IQ_CDS_MID","IQ_CLOSEPRICE"), $C2614))</f>
        <v/>
      </c>
    </row>
    <row r="2615" spans="4:4" x14ac:dyDescent="0.35">
      <c r="D2615" s="8" t="str">
        <f>IF(C2615="","",_xll.ciqfunctions.udf.CIQ($B$6, IF($B$5="CDS","IQ_CDS_MID","IQ_CLOSEPRICE"), $C2615))</f>
        <v/>
      </c>
    </row>
    <row r="2616" spans="4:4" x14ac:dyDescent="0.35">
      <c r="D2616" s="8" t="str">
        <f>IF(C2616="","",_xll.ciqfunctions.udf.CIQ($B$6, IF($B$5="CDS","IQ_CDS_MID","IQ_CLOSEPRICE"), $C2616))</f>
        <v/>
      </c>
    </row>
    <row r="2617" spans="4:4" x14ac:dyDescent="0.35">
      <c r="D2617" s="8" t="str">
        <f>IF(C2617="","",_xll.ciqfunctions.udf.CIQ($B$6, IF($B$5="CDS","IQ_CDS_MID","IQ_CLOSEPRICE"), $C2617))</f>
        <v/>
      </c>
    </row>
    <row r="2618" spans="4:4" x14ac:dyDescent="0.35">
      <c r="D2618" s="8" t="str">
        <f>IF(C2618="","",_xll.ciqfunctions.udf.CIQ($B$6, IF($B$5="CDS","IQ_CDS_MID","IQ_CLOSEPRICE"), $C2618))</f>
        <v/>
      </c>
    </row>
    <row r="2619" spans="4:4" x14ac:dyDescent="0.35">
      <c r="D2619" s="8" t="str">
        <f>IF(C2619="","",_xll.ciqfunctions.udf.CIQ($B$6, IF($B$5="CDS","IQ_CDS_MID","IQ_CLOSEPRICE"), $C2619))</f>
        <v/>
      </c>
    </row>
    <row r="2620" spans="4:4" x14ac:dyDescent="0.35">
      <c r="D2620" s="8" t="str">
        <f>IF(C2620="","",_xll.ciqfunctions.udf.CIQ($B$6, IF($B$5="CDS","IQ_CDS_MID","IQ_CLOSEPRICE"), $C2620))</f>
        <v/>
      </c>
    </row>
    <row r="2621" spans="4:4" x14ac:dyDescent="0.35">
      <c r="D2621" s="8" t="str">
        <f>IF(C2621="","",_xll.ciqfunctions.udf.CIQ($B$6, IF($B$5="CDS","IQ_CDS_MID","IQ_CLOSEPRICE"), $C2621))</f>
        <v/>
      </c>
    </row>
    <row r="2622" spans="4:4" x14ac:dyDescent="0.35">
      <c r="D2622" s="8" t="str">
        <f>IF(C2622="","",_xll.ciqfunctions.udf.CIQ($B$6, IF($B$5="CDS","IQ_CDS_MID","IQ_CLOSEPRICE"), $C2622))</f>
        <v/>
      </c>
    </row>
    <row r="2623" spans="4:4" x14ac:dyDescent="0.35">
      <c r="D2623" s="8" t="str">
        <f>IF(C2623="","",_xll.ciqfunctions.udf.CIQ($B$6, IF($B$5="CDS","IQ_CDS_MID","IQ_CLOSEPRICE"), $C2623))</f>
        <v/>
      </c>
    </row>
    <row r="2624" spans="4:4" x14ac:dyDescent="0.35">
      <c r="D2624" s="8" t="str">
        <f>IF(C2624="","",_xll.ciqfunctions.udf.CIQ($B$6, IF($B$5="CDS","IQ_CDS_MID","IQ_CLOSEPRICE"), $C2624))</f>
        <v/>
      </c>
    </row>
    <row r="2625" spans="4:4" x14ac:dyDescent="0.35">
      <c r="D2625" s="8" t="str">
        <f>IF(C2625="","",_xll.ciqfunctions.udf.CIQ($B$6, IF($B$5="CDS","IQ_CDS_MID","IQ_CLOSEPRICE"), $C2625))</f>
        <v/>
      </c>
    </row>
    <row r="2626" spans="4:4" x14ac:dyDescent="0.35">
      <c r="D2626" s="8" t="str">
        <f>IF(C2626="","",_xll.ciqfunctions.udf.CIQ($B$6, IF($B$5="CDS","IQ_CDS_MID","IQ_CLOSEPRICE"), $C2626))</f>
        <v/>
      </c>
    </row>
    <row r="2627" spans="4:4" x14ac:dyDescent="0.35">
      <c r="D2627" s="8" t="str">
        <f>IF(C2627="","",_xll.ciqfunctions.udf.CIQ($B$6, IF($B$5="CDS","IQ_CDS_MID","IQ_CLOSEPRICE"), $C2627))</f>
        <v/>
      </c>
    </row>
    <row r="2628" spans="4:4" x14ac:dyDescent="0.35">
      <c r="D2628" s="8" t="str">
        <f>IF(C2628="","",_xll.ciqfunctions.udf.CIQ($B$6, IF($B$5="CDS","IQ_CDS_MID","IQ_CLOSEPRICE"), $C2628))</f>
        <v/>
      </c>
    </row>
    <row r="2629" spans="4:4" x14ac:dyDescent="0.35">
      <c r="D2629" s="8" t="str">
        <f>IF(C2629="","",_xll.ciqfunctions.udf.CIQ($B$6, IF($B$5="CDS","IQ_CDS_MID","IQ_CLOSEPRICE"), $C2629))</f>
        <v/>
      </c>
    </row>
    <row r="2630" spans="4:4" x14ac:dyDescent="0.35">
      <c r="D2630" s="8" t="str">
        <f>IF(C2630="","",_xll.ciqfunctions.udf.CIQ($B$6, IF($B$5="CDS","IQ_CDS_MID","IQ_CLOSEPRICE"), $C2630))</f>
        <v/>
      </c>
    </row>
    <row r="2631" spans="4:4" x14ac:dyDescent="0.35">
      <c r="D2631" s="8" t="str">
        <f>IF(C2631="","",_xll.ciqfunctions.udf.CIQ($B$6, IF($B$5="CDS","IQ_CDS_MID","IQ_CLOSEPRICE"), $C2631))</f>
        <v/>
      </c>
    </row>
    <row r="2632" spans="4:4" x14ac:dyDescent="0.35">
      <c r="D2632" s="8" t="str">
        <f>IF(C2632="","",_xll.ciqfunctions.udf.CIQ($B$6, IF($B$5="CDS","IQ_CDS_MID","IQ_CLOSEPRICE"), $C2632))</f>
        <v/>
      </c>
    </row>
    <row r="2633" spans="4:4" x14ac:dyDescent="0.35">
      <c r="D2633" s="8" t="str">
        <f>IF(C2633="","",_xll.ciqfunctions.udf.CIQ($B$6, IF($B$5="CDS","IQ_CDS_MID","IQ_CLOSEPRICE"), $C2633))</f>
        <v/>
      </c>
    </row>
    <row r="2634" spans="4:4" x14ac:dyDescent="0.35">
      <c r="D2634" s="8" t="str">
        <f>IF(C2634="","",_xll.ciqfunctions.udf.CIQ($B$6, IF($B$5="CDS","IQ_CDS_MID","IQ_CLOSEPRICE"), $C2634))</f>
        <v/>
      </c>
    </row>
    <row r="2635" spans="4:4" x14ac:dyDescent="0.35">
      <c r="D2635" s="8" t="str">
        <f>IF(C2635="","",_xll.ciqfunctions.udf.CIQ($B$6, IF($B$5="CDS","IQ_CDS_MID","IQ_CLOSEPRICE"), $C2635))</f>
        <v/>
      </c>
    </row>
    <row r="2636" spans="4:4" x14ac:dyDescent="0.35">
      <c r="D2636" s="8" t="str">
        <f>IF(C2636="","",_xll.ciqfunctions.udf.CIQ($B$6, IF($B$5="CDS","IQ_CDS_MID","IQ_CLOSEPRICE"), $C2636))</f>
        <v/>
      </c>
    </row>
    <row r="2637" spans="4:4" x14ac:dyDescent="0.35">
      <c r="D2637" s="8" t="str">
        <f>IF(C2637="","",_xll.ciqfunctions.udf.CIQ($B$6, IF($B$5="CDS","IQ_CDS_MID","IQ_CLOSEPRICE"), $C2637))</f>
        <v/>
      </c>
    </row>
    <row r="2638" spans="4:4" x14ac:dyDescent="0.35">
      <c r="D2638" s="8" t="str">
        <f>IF(C2638="","",_xll.ciqfunctions.udf.CIQ($B$6, IF($B$5="CDS","IQ_CDS_MID","IQ_CLOSEPRICE"), $C2638))</f>
        <v/>
      </c>
    </row>
    <row r="2639" spans="4:4" x14ac:dyDescent="0.35">
      <c r="D2639" s="8" t="str">
        <f>IF(C2639="","",_xll.ciqfunctions.udf.CIQ($B$6, IF($B$5="CDS","IQ_CDS_MID","IQ_CLOSEPRICE"), $C2639))</f>
        <v/>
      </c>
    </row>
    <row r="2640" spans="4:4" x14ac:dyDescent="0.35">
      <c r="D2640" s="8" t="str">
        <f>IF(C2640="","",_xll.ciqfunctions.udf.CIQ($B$6, IF($B$5="CDS","IQ_CDS_MID","IQ_CLOSEPRICE"), $C2640))</f>
        <v/>
      </c>
    </row>
    <row r="2641" spans="4:4" x14ac:dyDescent="0.35">
      <c r="D2641" s="8" t="str">
        <f>IF(C2641="","",_xll.ciqfunctions.udf.CIQ($B$6, IF($B$5="CDS","IQ_CDS_MID","IQ_CLOSEPRICE"), $C2641))</f>
        <v/>
      </c>
    </row>
    <row r="2642" spans="4:4" x14ac:dyDescent="0.35">
      <c r="D2642" s="8" t="str">
        <f>IF(C2642="","",_xll.ciqfunctions.udf.CIQ($B$6, IF($B$5="CDS","IQ_CDS_MID","IQ_CLOSEPRICE"), $C2642))</f>
        <v/>
      </c>
    </row>
    <row r="2643" spans="4:4" x14ac:dyDescent="0.35">
      <c r="D2643" s="8" t="str">
        <f>IF(C2643="","",_xll.ciqfunctions.udf.CIQ($B$6, IF($B$5="CDS","IQ_CDS_MID","IQ_CLOSEPRICE"), $C2643))</f>
        <v/>
      </c>
    </row>
    <row r="2644" spans="4:4" x14ac:dyDescent="0.35">
      <c r="D2644" s="8" t="str">
        <f>IF(C2644="","",_xll.ciqfunctions.udf.CIQ($B$6, IF($B$5="CDS","IQ_CDS_MID","IQ_CLOSEPRICE"), $C2644))</f>
        <v/>
      </c>
    </row>
    <row r="2645" spans="4:4" x14ac:dyDescent="0.35">
      <c r="D2645" s="8" t="str">
        <f>IF(C2645="","",_xll.ciqfunctions.udf.CIQ($B$6, IF($B$5="CDS","IQ_CDS_MID","IQ_CLOSEPRICE"), $C2645))</f>
        <v/>
      </c>
    </row>
    <row r="2646" spans="4:4" x14ac:dyDescent="0.35">
      <c r="D2646" s="8" t="str">
        <f>IF(C2646="","",_xll.ciqfunctions.udf.CIQ($B$6, IF($B$5="CDS","IQ_CDS_MID","IQ_CLOSEPRICE"), $C2646))</f>
        <v/>
      </c>
    </row>
    <row r="2647" spans="4:4" x14ac:dyDescent="0.35">
      <c r="D2647" s="8" t="str">
        <f>IF(C2647="","",_xll.ciqfunctions.udf.CIQ($B$6, IF($B$5="CDS","IQ_CDS_MID","IQ_CLOSEPRICE"), $C2647))</f>
        <v/>
      </c>
    </row>
    <row r="2648" spans="4:4" x14ac:dyDescent="0.35">
      <c r="D2648" s="8" t="str">
        <f>IF(C2648="","",_xll.ciqfunctions.udf.CIQ($B$6, IF($B$5="CDS","IQ_CDS_MID","IQ_CLOSEPRICE"), $C2648))</f>
        <v/>
      </c>
    </row>
    <row r="2649" spans="4:4" x14ac:dyDescent="0.35">
      <c r="D2649" s="8" t="str">
        <f>IF(C2649="","",_xll.ciqfunctions.udf.CIQ($B$6, IF($B$5="CDS","IQ_CDS_MID","IQ_CLOSEPRICE"), $C2649))</f>
        <v/>
      </c>
    </row>
    <row r="2650" spans="4:4" x14ac:dyDescent="0.35">
      <c r="D2650" s="8" t="str">
        <f>IF(C2650="","",_xll.ciqfunctions.udf.CIQ($B$6, IF($B$5="CDS","IQ_CDS_MID","IQ_CLOSEPRICE"), $C2650))</f>
        <v/>
      </c>
    </row>
    <row r="2651" spans="4:4" x14ac:dyDescent="0.35">
      <c r="D2651" s="8" t="str">
        <f>IF(C2651="","",_xll.ciqfunctions.udf.CIQ($B$6, IF($B$5="CDS","IQ_CDS_MID","IQ_CLOSEPRICE"), $C2651))</f>
        <v/>
      </c>
    </row>
    <row r="2652" spans="4:4" x14ac:dyDescent="0.35">
      <c r="D2652" s="8" t="str">
        <f>IF(C2652="","",_xll.ciqfunctions.udf.CIQ($B$6, IF($B$5="CDS","IQ_CDS_MID","IQ_CLOSEPRICE"), $C2652))</f>
        <v/>
      </c>
    </row>
    <row r="2653" spans="4:4" x14ac:dyDescent="0.35">
      <c r="D2653" s="8" t="str">
        <f>IF(C2653="","",_xll.ciqfunctions.udf.CIQ($B$6, IF($B$5="CDS","IQ_CDS_MID","IQ_CLOSEPRICE"), $C2653))</f>
        <v/>
      </c>
    </row>
    <row r="2654" spans="4:4" x14ac:dyDescent="0.35">
      <c r="D2654" s="8" t="str">
        <f>IF(C2654="","",_xll.ciqfunctions.udf.CIQ($B$6, IF($B$5="CDS","IQ_CDS_MID","IQ_CLOSEPRICE"), $C2654))</f>
        <v/>
      </c>
    </row>
    <row r="2655" spans="4:4" x14ac:dyDescent="0.35">
      <c r="D2655" s="8" t="str">
        <f>IF(C2655="","",_xll.ciqfunctions.udf.CIQ($B$6, IF($B$5="CDS","IQ_CDS_MID","IQ_CLOSEPRICE"), $C2655))</f>
        <v/>
      </c>
    </row>
    <row r="2656" spans="4:4" x14ac:dyDescent="0.35">
      <c r="D2656" s="8" t="str">
        <f>IF(C2656="","",_xll.ciqfunctions.udf.CIQ($B$6, IF($B$5="CDS","IQ_CDS_MID","IQ_CLOSEPRICE"), $C2656))</f>
        <v/>
      </c>
    </row>
    <row r="2657" spans="4:4" x14ac:dyDescent="0.35">
      <c r="D2657" s="8" t="str">
        <f>IF(C2657="","",_xll.ciqfunctions.udf.CIQ($B$6, IF($B$5="CDS","IQ_CDS_MID","IQ_CLOSEPRICE"), $C2657))</f>
        <v/>
      </c>
    </row>
    <row r="2658" spans="4:4" x14ac:dyDescent="0.35">
      <c r="D2658" s="8" t="str">
        <f>IF(C2658="","",_xll.ciqfunctions.udf.CIQ($B$6, IF($B$5="CDS","IQ_CDS_MID","IQ_CLOSEPRICE"), $C2658))</f>
        <v/>
      </c>
    </row>
    <row r="2659" spans="4:4" x14ac:dyDescent="0.35">
      <c r="D2659" s="8" t="str">
        <f>IF(C2659="","",_xll.ciqfunctions.udf.CIQ($B$6, IF($B$5="CDS","IQ_CDS_MID","IQ_CLOSEPRICE"), $C2659))</f>
        <v/>
      </c>
    </row>
    <row r="2660" spans="4:4" x14ac:dyDescent="0.35">
      <c r="D2660" s="8" t="str">
        <f>IF(C2660="","",_xll.ciqfunctions.udf.CIQ($B$6, IF($B$5="CDS","IQ_CDS_MID","IQ_CLOSEPRICE"), $C2660))</f>
        <v/>
      </c>
    </row>
    <row r="2661" spans="4:4" x14ac:dyDescent="0.35">
      <c r="D2661" s="8" t="str">
        <f>IF(C2661="","",_xll.ciqfunctions.udf.CIQ($B$6, IF($B$5="CDS","IQ_CDS_MID","IQ_CLOSEPRICE"), $C2661))</f>
        <v/>
      </c>
    </row>
    <row r="2662" spans="4:4" x14ac:dyDescent="0.35">
      <c r="D2662" s="8" t="str">
        <f>IF(C2662="","",_xll.ciqfunctions.udf.CIQ($B$6, IF($B$5="CDS","IQ_CDS_MID","IQ_CLOSEPRICE"), $C2662))</f>
        <v/>
      </c>
    </row>
    <row r="2663" spans="4:4" x14ac:dyDescent="0.35">
      <c r="D2663" s="8" t="str">
        <f>IF(C2663="","",_xll.ciqfunctions.udf.CIQ($B$6, IF($B$5="CDS","IQ_CDS_MID","IQ_CLOSEPRICE"), $C2663))</f>
        <v/>
      </c>
    </row>
    <row r="2664" spans="4:4" x14ac:dyDescent="0.35">
      <c r="D2664" s="8" t="str">
        <f>IF(C2664="","",_xll.ciqfunctions.udf.CIQ($B$6, IF($B$5="CDS","IQ_CDS_MID","IQ_CLOSEPRICE"), $C2664))</f>
        <v/>
      </c>
    </row>
    <row r="2665" spans="4:4" x14ac:dyDescent="0.35">
      <c r="D2665" s="8" t="str">
        <f>IF(C2665="","",_xll.ciqfunctions.udf.CIQ($B$6, IF($B$5="CDS","IQ_CDS_MID","IQ_CLOSEPRICE"), $C2665))</f>
        <v/>
      </c>
    </row>
    <row r="2666" spans="4:4" x14ac:dyDescent="0.35">
      <c r="D2666" s="8" t="str">
        <f>IF(C2666="","",_xll.ciqfunctions.udf.CIQ($B$6, IF($B$5="CDS","IQ_CDS_MID","IQ_CLOSEPRICE"), $C2666))</f>
        <v/>
      </c>
    </row>
    <row r="2667" spans="4:4" x14ac:dyDescent="0.35">
      <c r="D2667" s="8" t="str">
        <f>IF(C2667="","",_xll.ciqfunctions.udf.CIQ($B$6, IF($B$5="CDS","IQ_CDS_MID","IQ_CLOSEPRICE"), $C2667))</f>
        <v/>
      </c>
    </row>
    <row r="2668" spans="4:4" x14ac:dyDescent="0.35">
      <c r="D2668" s="8" t="str">
        <f>IF(C2668="","",_xll.ciqfunctions.udf.CIQ($B$6, IF($B$5="CDS","IQ_CDS_MID","IQ_CLOSEPRICE"), $C2668))</f>
        <v/>
      </c>
    </row>
    <row r="2669" spans="4:4" x14ac:dyDescent="0.35">
      <c r="D2669" s="8" t="str">
        <f>IF(C2669="","",_xll.ciqfunctions.udf.CIQ($B$6, IF($B$5="CDS","IQ_CDS_MID","IQ_CLOSEPRICE"), $C2669))</f>
        <v/>
      </c>
    </row>
    <row r="2670" spans="4:4" x14ac:dyDescent="0.35">
      <c r="D2670" s="8" t="str">
        <f>IF(C2670="","",_xll.ciqfunctions.udf.CIQ($B$6, IF($B$5="CDS","IQ_CDS_MID","IQ_CLOSEPRICE"), $C2670))</f>
        <v/>
      </c>
    </row>
    <row r="2671" spans="4:4" x14ac:dyDescent="0.35">
      <c r="D2671" s="8" t="str">
        <f>IF(C2671="","",_xll.ciqfunctions.udf.CIQ($B$6, IF($B$5="CDS","IQ_CDS_MID","IQ_CLOSEPRICE"), $C2671))</f>
        <v/>
      </c>
    </row>
    <row r="2672" spans="4:4" x14ac:dyDescent="0.35">
      <c r="D2672" s="8" t="str">
        <f>IF(C2672="","",_xll.ciqfunctions.udf.CIQ($B$6, IF($B$5="CDS","IQ_CDS_MID","IQ_CLOSEPRICE"), $C2672))</f>
        <v/>
      </c>
    </row>
    <row r="2673" spans="4:4" x14ac:dyDescent="0.35">
      <c r="D2673" s="8" t="str">
        <f>IF(C2673="","",_xll.ciqfunctions.udf.CIQ($B$6, IF($B$5="CDS","IQ_CDS_MID","IQ_CLOSEPRICE"), $C2673))</f>
        <v/>
      </c>
    </row>
    <row r="2674" spans="4:4" x14ac:dyDescent="0.35">
      <c r="D2674" s="8" t="str">
        <f>IF(C2674="","",_xll.ciqfunctions.udf.CIQ($B$6, IF($B$5="CDS","IQ_CDS_MID","IQ_CLOSEPRICE"), $C2674))</f>
        <v/>
      </c>
    </row>
    <row r="2675" spans="4:4" x14ac:dyDescent="0.35">
      <c r="D2675" s="8" t="str">
        <f>IF(C2675="","",_xll.ciqfunctions.udf.CIQ($B$6, IF($B$5="CDS","IQ_CDS_MID","IQ_CLOSEPRICE"), $C2675))</f>
        <v/>
      </c>
    </row>
    <row r="2676" spans="4:4" x14ac:dyDescent="0.35">
      <c r="D2676" s="8" t="str">
        <f>IF(C2676="","",_xll.ciqfunctions.udf.CIQ($B$6, IF($B$5="CDS","IQ_CDS_MID","IQ_CLOSEPRICE"), $C2676))</f>
        <v/>
      </c>
    </row>
    <row r="2677" spans="4:4" x14ac:dyDescent="0.35">
      <c r="D2677" s="8" t="str">
        <f>IF(C2677="","",_xll.ciqfunctions.udf.CIQ($B$6, IF($B$5="CDS","IQ_CDS_MID","IQ_CLOSEPRICE"), $C2677))</f>
        <v/>
      </c>
    </row>
    <row r="2678" spans="4:4" x14ac:dyDescent="0.35">
      <c r="D2678" s="8" t="str">
        <f>IF(C2678="","",_xll.ciqfunctions.udf.CIQ($B$6, IF($B$5="CDS","IQ_CDS_MID","IQ_CLOSEPRICE"), $C2678))</f>
        <v/>
      </c>
    </row>
    <row r="2679" spans="4:4" x14ac:dyDescent="0.35">
      <c r="D2679" s="8" t="str">
        <f>IF(C2679="","",_xll.ciqfunctions.udf.CIQ($B$6, IF($B$5="CDS","IQ_CDS_MID","IQ_CLOSEPRICE"), $C2679))</f>
        <v/>
      </c>
    </row>
    <row r="2680" spans="4:4" x14ac:dyDescent="0.35">
      <c r="D2680" s="8" t="str">
        <f>IF(C2680="","",_xll.ciqfunctions.udf.CIQ($B$6, IF($B$5="CDS","IQ_CDS_MID","IQ_CLOSEPRICE"), $C2680))</f>
        <v/>
      </c>
    </row>
    <row r="2681" spans="4:4" x14ac:dyDescent="0.35">
      <c r="D2681" s="8" t="str">
        <f>IF(C2681="","",_xll.ciqfunctions.udf.CIQ($B$6, IF($B$5="CDS","IQ_CDS_MID","IQ_CLOSEPRICE"), $C2681))</f>
        <v/>
      </c>
    </row>
    <row r="2682" spans="4:4" x14ac:dyDescent="0.35">
      <c r="D2682" s="8" t="str">
        <f>IF(C2682="","",_xll.ciqfunctions.udf.CIQ($B$6, IF($B$5="CDS","IQ_CDS_MID","IQ_CLOSEPRICE"), $C2682))</f>
        <v/>
      </c>
    </row>
    <row r="2683" spans="4:4" x14ac:dyDescent="0.35">
      <c r="D2683" s="8" t="str">
        <f>IF(C2683="","",_xll.ciqfunctions.udf.CIQ($B$6, IF($B$5="CDS","IQ_CDS_MID","IQ_CLOSEPRICE"), $C2683))</f>
        <v/>
      </c>
    </row>
    <row r="2684" spans="4:4" x14ac:dyDescent="0.35">
      <c r="D2684" s="8" t="str">
        <f>IF(C2684="","",_xll.ciqfunctions.udf.CIQ($B$6, IF($B$5="CDS","IQ_CDS_MID","IQ_CLOSEPRICE"), $C2684))</f>
        <v/>
      </c>
    </row>
    <row r="2685" spans="4:4" x14ac:dyDescent="0.35">
      <c r="D2685" s="8" t="str">
        <f>IF(C2685="","",_xll.ciqfunctions.udf.CIQ($B$6, IF($B$5="CDS","IQ_CDS_MID","IQ_CLOSEPRICE"), $C2685))</f>
        <v/>
      </c>
    </row>
    <row r="2686" spans="4:4" x14ac:dyDescent="0.35">
      <c r="D2686" s="8" t="str">
        <f>IF(C2686="","",_xll.ciqfunctions.udf.CIQ($B$6, IF($B$5="CDS","IQ_CDS_MID","IQ_CLOSEPRICE"), $C2686))</f>
        <v/>
      </c>
    </row>
    <row r="2687" spans="4:4" x14ac:dyDescent="0.35">
      <c r="D2687" s="8" t="str">
        <f>IF(C2687="","",_xll.ciqfunctions.udf.CIQ($B$6, IF($B$5="CDS","IQ_CDS_MID","IQ_CLOSEPRICE"), $C2687))</f>
        <v/>
      </c>
    </row>
    <row r="2688" spans="4:4" x14ac:dyDescent="0.35">
      <c r="D2688" s="8" t="str">
        <f>IF(C2688="","",_xll.ciqfunctions.udf.CIQ($B$6, IF($B$5="CDS","IQ_CDS_MID","IQ_CLOSEPRICE"), $C2688))</f>
        <v/>
      </c>
    </row>
    <row r="2689" spans="4:4" x14ac:dyDescent="0.35">
      <c r="D2689" s="8" t="str">
        <f>IF(C2689="","",_xll.ciqfunctions.udf.CIQ($B$6, IF($B$5="CDS","IQ_CDS_MID","IQ_CLOSEPRICE"), $C2689))</f>
        <v/>
      </c>
    </row>
    <row r="2690" spans="4:4" x14ac:dyDescent="0.35">
      <c r="D2690" s="8" t="str">
        <f>IF(C2690="","",_xll.ciqfunctions.udf.CIQ($B$6, IF($B$5="CDS","IQ_CDS_MID","IQ_CLOSEPRICE"), $C2690))</f>
        <v/>
      </c>
    </row>
    <row r="2691" spans="4:4" x14ac:dyDescent="0.35">
      <c r="D2691" s="8" t="str">
        <f>IF(C2691="","",_xll.ciqfunctions.udf.CIQ($B$6, IF($B$5="CDS","IQ_CDS_MID","IQ_CLOSEPRICE"), $C2691))</f>
        <v/>
      </c>
    </row>
    <row r="2692" spans="4:4" x14ac:dyDescent="0.35">
      <c r="D2692" s="8" t="str">
        <f>IF(C2692="","",_xll.ciqfunctions.udf.CIQ($B$6, IF($B$5="CDS","IQ_CDS_MID","IQ_CLOSEPRICE"), $C2692))</f>
        <v/>
      </c>
    </row>
    <row r="2693" spans="4:4" x14ac:dyDescent="0.35">
      <c r="D2693" s="8" t="str">
        <f>IF(C2693="","",_xll.ciqfunctions.udf.CIQ($B$6, IF($B$5="CDS","IQ_CDS_MID","IQ_CLOSEPRICE"), $C2693))</f>
        <v/>
      </c>
    </row>
    <row r="2694" spans="4:4" x14ac:dyDescent="0.35">
      <c r="D2694" s="8" t="str">
        <f>IF(C2694="","",_xll.ciqfunctions.udf.CIQ($B$6, IF($B$5="CDS","IQ_CDS_MID","IQ_CLOSEPRICE"), $C2694))</f>
        <v/>
      </c>
    </row>
    <row r="2695" spans="4:4" x14ac:dyDescent="0.35">
      <c r="D2695" s="8" t="str">
        <f>IF(C2695="","",_xll.ciqfunctions.udf.CIQ($B$6, IF($B$5="CDS","IQ_CDS_MID","IQ_CLOSEPRICE"), $C2695))</f>
        <v/>
      </c>
    </row>
    <row r="2696" spans="4:4" x14ac:dyDescent="0.35">
      <c r="D2696" s="8" t="str">
        <f>IF(C2696="","",_xll.ciqfunctions.udf.CIQ($B$6, IF($B$5="CDS","IQ_CDS_MID","IQ_CLOSEPRICE"), $C2696))</f>
        <v/>
      </c>
    </row>
    <row r="2697" spans="4:4" x14ac:dyDescent="0.35">
      <c r="D2697" s="8" t="str">
        <f>IF(C2697="","",_xll.ciqfunctions.udf.CIQ($B$6, IF($B$5="CDS","IQ_CDS_MID","IQ_CLOSEPRICE"), $C2697))</f>
        <v/>
      </c>
    </row>
    <row r="2698" spans="4:4" x14ac:dyDescent="0.35">
      <c r="D2698" s="8" t="str">
        <f>IF(C2698="","",_xll.ciqfunctions.udf.CIQ($B$6, IF($B$5="CDS","IQ_CDS_MID","IQ_CLOSEPRICE"), $C2698))</f>
        <v/>
      </c>
    </row>
    <row r="2699" spans="4:4" x14ac:dyDescent="0.35">
      <c r="D2699" s="8" t="str">
        <f>IF(C2699="","",_xll.ciqfunctions.udf.CIQ($B$6, IF($B$5="CDS","IQ_CDS_MID","IQ_CLOSEPRICE"), $C2699))</f>
        <v/>
      </c>
    </row>
    <row r="2700" spans="4:4" x14ac:dyDescent="0.35">
      <c r="D2700" s="8" t="str">
        <f>IF(C2700="","",_xll.ciqfunctions.udf.CIQ($B$6, IF($B$5="CDS","IQ_CDS_MID","IQ_CLOSEPRICE"), $C2700))</f>
        <v/>
      </c>
    </row>
    <row r="2701" spans="4:4" x14ac:dyDescent="0.35">
      <c r="D2701" s="8" t="str">
        <f>IF(C2701="","",_xll.ciqfunctions.udf.CIQ($B$6, IF($B$5="CDS","IQ_CDS_MID","IQ_CLOSEPRICE"), $C2701))</f>
        <v/>
      </c>
    </row>
    <row r="2702" spans="4:4" x14ac:dyDescent="0.35">
      <c r="D2702" s="8" t="str">
        <f>IF(C2702="","",_xll.ciqfunctions.udf.CIQ($B$6, IF($B$5="CDS","IQ_CDS_MID","IQ_CLOSEPRICE"), $C2702))</f>
        <v/>
      </c>
    </row>
    <row r="2703" spans="4:4" x14ac:dyDescent="0.35">
      <c r="D2703" s="8" t="str">
        <f>IF(C2703="","",_xll.ciqfunctions.udf.CIQ($B$6, IF($B$5="CDS","IQ_CDS_MID","IQ_CLOSEPRICE"), $C2703))</f>
        <v/>
      </c>
    </row>
    <row r="2704" spans="4:4" x14ac:dyDescent="0.35">
      <c r="D2704" s="8" t="str">
        <f>IF(C2704="","",_xll.ciqfunctions.udf.CIQ($B$6, IF($B$5="CDS","IQ_CDS_MID","IQ_CLOSEPRICE"), $C2704))</f>
        <v/>
      </c>
    </row>
    <row r="2705" spans="4:4" x14ac:dyDescent="0.35">
      <c r="D2705" s="8" t="str">
        <f>IF(C2705="","",_xll.ciqfunctions.udf.CIQ($B$6, IF($B$5="CDS","IQ_CDS_MID","IQ_CLOSEPRICE"), $C2705))</f>
        <v/>
      </c>
    </row>
    <row r="2706" spans="4:4" x14ac:dyDescent="0.35">
      <c r="D2706" s="8" t="str">
        <f>IF(C2706="","",_xll.ciqfunctions.udf.CIQ($B$6, IF($B$5="CDS","IQ_CDS_MID","IQ_CLOSEPRICE"), $C2706))</f>
        <v/>
      </c>
    </row>
    <row r="2707" spans="4:4" x14ac:dyDescent="0.35">
      <c r="D2707" s="8" t="str">
        <f>IF(C2707="","",_xll.ciqfunctions.udf.CIQ($B$6, IF($B$5="CDS","IQ_CDS_MID","IQ_CLOSEPRICE"), $C2707))</f>
        <v/>
      </c>
    </row>
    <row r="2708" spans="4:4" x14ac:dyDescent="0.35">
      <c r="D2708" s="8" t="str">
        <f>IF(C2708="","",_xll.ciqfunctions.udf.CIQ($B$6, IF($B$5="CDS","IQ_CDS_MID","IQ_CLOSEPRICE"), $C2708))</f>
        <v/>
      </c>
    </row>
    <row r="2709" spans="4:4" x14ac:dyDescent="0.35">
      <c r="D2709" s="8" t="str">
        <f>IF(C2709="","",_xll.ciqfunctions.udf.CIQ($B$6, IF($B$5="CDS","IQ_CDS_MID","IQ_CLOSEPRICE"), $C2709))</f>
        <v/>
      </c>
    </row>
    <row r="2710" spans="4:4" x14ac:dyDescent="0.35">
      <c r="D2710" s="8" t="str">
        <f>IF(C2710="","",_xll.ciqfunctions.udf.CIQ($B$6, IF($B$5="CDS","IQ_CDS_MID","IQ_CLOSEPRICE"), $C2710))</f>
        <v/>
      </c>
    </row>
    <row r="2711" spans="4:4" x14ac:dyDescent="0.35">
      <c r="D2711" s="8" t="str">
        <f>IF(C2711="","",_xll.ciqfunctions.udf.CIQ($B$6, IF($B$5="CDS","IQ_CDS_MID","IQ_CLOSEPRICE"), $C2711))</f>
        <v/>
      </c>
    </row>
    <row r="2712" spans="4:4" x14ac:dyDescent="0.35">
      <c r="D2712" s="8" t="str">
        <f>IF(C2712="","",_xll.ciqfunctions.udf.CIQ($B$6, IF($B$5="CDS","IQ_CDS_MID","IQ_CLOSEPRICE"), $C2712))</f>
        <v/>
      </c>
    </row>
    <row r="2713" spans="4:4" x14ac:dyDescent="0.35">
      <c r="D2713" s="8" t="str">
        <f>IF(C2713="","",_xll.ciqfunctions.udf.CIQ($B$6, IF($B$5="CDS","IQ_CDS_MID","IQ_CLOSEPRICE"), $C2713))</f>
        <v/>
      </c>
    </row>
    <row r="2714" spans="4:4" x14ac:dyDescent="0.35">
      <c r="D2714" s="8" t="str">
        <f>IF(C2714="","",_xll.ciqfunctions.udf.CIQ($B$6, IF($B$5="CDS","IQ_CDS_MID","IQ_CLOSEPRICE"), $C2714))</f>
        <v/>
      </c>
    </row>
    <row r="2715" spans="4:4" x14ac:dyDescent="0.35">
      <c r="D2715" s="8" t="str">
        <f>IF(C2715="","",_xll.ciqfunctions.udf.CIQ($B$6, IF($B$5="CDS","IQ_CDS_MID","IQ_CLOSEPRICE"), $C2715))</f>
        <v/>
      </c>
    </row>
    <row r="2716" spans="4:4" x14ac:dyDescent="0.35">
      <c r="D2716" s="8" t="str">
        <f>IF(C2716="","",_xll.ciqfunctions.udf.CIQ($B$6, IF($B$5="CDS","IQ_CDS_MID","IQ_CLOSEPRICE"), $C2716))</f>
        <v/>
      </c>
    </row>
    <row r="2717" spans="4:4" x14ac:dyDescent="0.35">
      <c r="D2717" s="8" t="str">
        <f>IF(C2717="","",_xll.ciqfunctions.udf.CIQ($B$6, IF($B$5="CDS","IQ_CDS_MID","IQ_CLOSEPRICE"), $C2717))</f>
        <v/>
      </c>
    </row>
    <row r="2718" spans="4:4" x14ac:dyDescent="0.35">
      <c r="D2718" s="8" t="str">
        <f>IF(C2718="","",_xll.ciqfunctions.udf.CIQ($B$6, IF($B$5="CDS","IQ_CDS_MID","IQ_CLOSEPRICE"), $C2718))</f>
        <v/>
      </c>
    </row>
    <row r="2719" spans="4:4" x14ac:dyDescent="0.35">
      <c r="D2719" s="8" t="str">
        <f>IF(C2719="","",_xll.ciqfunctions.udf.CIQ($B$6, IF($B$5="CDS","IQ_CDS_MID","IQ_CLOSEPRICE"), $C2719))</f>
        <v/>
      </c>
    </row>
    <row r="2720" spans="4:4" x14ac:dyDescent="0.35">
      <c r="D2720" s="8" t="str">
        <f>IF(C2720="","",_xll.ciqfunctions.udf.CIQ($B$6, IF($B$5="CDS","IQ_CDS_MID","IQ_CLOSEPRICE"), $C2720))</f>
        <v/>
      </c>
    </row>
    <row r="2721" spans="4:4" x14ac:dyDescent="0.35">
      <c r="D2721" s="8" t="str">
        <f>IF(C2721="","",_xll.ciqfunctions.udf.CIQ($B$6, IF($B$5="CDS","IQ_CDS_MID","IQ_CLOSEPRICE"), $C2721))</f>
        <v/>
      </c>
    </row>
    <row r="2722" spans="4:4" x14ac:dyDescent="0.35">
      <c r="D2722" s="8" t="str">
        <f>IF(C2722="","",_xll.ciqfunctions.udf.CIQ($B$6, IF($B$5="CDS","IQ_CDS_MID","IQ_CLOSEPRICE"), $C2722))</f>
        <v/>
      </c>
    </row>
    <row r="2723" spans="4:4" x14ac:dyDescent="0.35">
      <c r="D2723" s="8" t="str">
        <f>IF(C2723="","",_xll.ciqfunctions.udf.CIQ($B$6, IF($B$5="CDS","IQ_CDS_MID","IQ_CLOSEPRICE"), $C2723))</f>
        <v/>
      </c>
    </row>
    <row r="2724" spans="4:4" x14ac:dyDescent="0.35">
      <c r="D2724" s="8" t="str">
        <f>IF(C2724="","",_xll.ciqfunctions.udf.CIQ($B$6, IF($B$5="CDS","IQ_CDS_MID","IQ_CLOSEPRICE"), $C2724))</f>
        <v/>
      </c>
    </row>
    <row r="2725" spans="4:4" x14ac:dyDescent="0.35">
      <c r="D2725" s="8" t="str">
        <f>IF(C2725="","",_xll.ciqfunctions.udf.CIQ($B$6, IF($B$5="CDS","IQ_CDS_MID","IQ_CLOSEPRICE"), $C2725))</f>
        <v/>
      </c>
    </row>
    <row r="2726" spans="4:4" x14ac:dyDescent="0.35">
      <c r="D2726" s="8" t="str">
        <f>IF(C2726="","",_xll.ciqfunctions.udf.CIQ($B$6, IF($B$5="CDS","IQ_CDS_MID","IQ_CLOSEPRICE"), $C2726))</f>
        <v/>
      </c>
    </row>
    <row r="2727" spans="4:4" x14ac:dyDescent="0.35">
      <c r="D2727" s="8" t="str">
        <f>IF(C2727="","",_xll.ciqfunctions.udf.CIQ($B$6, IF($B$5="CDS","IQ_CDS_MID","IQ_CLOSEPRICE"), $C2727))</f>
        <v/>
      </c>
    </row>
    <row r="2728" spans="4:4" x14ac:dyDescent="0.35">
      <c r="D2728" s="8" t="str">
        <f>IF(C2728="","",_xll.ciqfunctions.udf.CIQ($B$6, IF($B$5="CDS","IQ_CDS_MID","IQ_CLOSEPRICE"), $C2728))</f>
        <v/>
      </c>
    </row>
    <row r="2729" spans="4:4" x14ac:dyDescent="0.35">
      <c r="D2729" s="8" t="str">
        <f>IF(C2729="","",_xll.ciqfunctions.udf.CIQ($B$6, IF($B$5="CDS","IQ_CDS_MID","IQ_CLOSEPRICE"), $C2729))</f>
        <v/>
      </c>
    </row>
    <row r="2730" spans="4:4" x14ac:dyDescent="0.35">
      <c r="D2730" s="8" t="str">
        <f>IF(C2730="","",_xll.ciqfunctions.udf.CIQ($B$6, IF($B$5="CDS","IQ_CDS_MID","IQ_CLOSEPRICE"), $C2730))</f>
        <v/>
      </c>
    </row>
    <row r="2731" spans="4:4" x14ac:dyDescent="0.35">
      <c r="D2731" s="8" t="str">
        <f>IF(C2731="","",_xll.ciqfunctions.udf.CIQ($B$6, IF($B$5="CDS","IQ_CDS_MID","IQ_CLOSEPRICE"), $C2731))</f>
        <v/>
      </c>
    </row>
    <row r="2732" spans="4:4" x14ac:dyDescent="0.35">
      <c r="D2732" s="8" t="str">
        <f>IF(C2732="","",_xll.ciqfunctions.udf.CIQ($B$6, IF($B$5="CDS","IQ_CDS_MID","IQ_CLOSEPRICE"), $C2732))</f>
        <v/>
      </c>
    </row>
    <row r="2733" spans="4:4" x14ac:dyDescent="0.35">
      <c r="D2733" s="8" t="str">
        <f>IF(C2733="","",_xll.ciqfunctions.udf.CIQ($B$6, IF($B$5="CDS","IQ_CDS_MID","IQ_CLOSEPRICE"), $C2733))</f>
        <v/>
      </c>
    </row>
    <row r="2734" spans="4:4" x14ac:dyDescent="0.35">
      <c r="D2734" s="8" t="str">
        <f>IF(C2734="","",_xll.ciqfunctions.udf.CIQ($B$6, IF($B$5="CDS","IQ_CDS_MID","IQ_CLOSEPRICE"), $C2734))</f>
        <v/>
      </c>
    </row>
    <row r="2735" spans="4:4" x14ac:dyDescent="0.35">
      <c r="D2735" s="8" t="str">
        <f>IF(C2735="","",_xll.ciqfunctions.udf.CIQ($B$6, IF($B$5="CDS","IQ_CDS_MID","IQ_CLOSEPRICE"), $C2735))</f>
        <v/>
      </c>
    </row>
    <row r="2736" spans="4:4" x14ac:dyDescent="0.35">
      <c r="D2736" s="8" t="str">
        <f>IF(C2736="","",_xll.ciqfunctions.udf.CIQ($B$6, IF($B$5="CDS","IQ_CDS_MID","IQ_CLOSEPRICE"), $C2736))</f>
        <v/>
      </c>
    </row>
    <row r="2737" spans="4:4" x14ac:dyDescent="0.35">
      <c r="D2737" s="8" t="str">
        <f>IF(C2737="","",_xll.ciqfunctions.udf.CIQ($B$6, IF($B$5="CDS","IQ_CDS_MID","IQ_CLOSEPRICE"), $C2737))</f>
        <v/>
      </c>
    </row>
    <row r="2738" spans="4:4" x14ac:dyDescent="0.35">
      <c r="D2738" s="8" t="str">
        <f>IF(C2738="","",_xll.ciqfunctions.udf.CIQ($B$6, IF($B$5="CDS","IQ_CDS_MID","IQ_CLOSEPRICE"), $C2738))</f>
        <v/>
      </c>
    </row>
    <row r="2739" spans="4:4" x14ac:dyDescent="0.35">
      <c r="D2739" s="8" t="str">
        <f>IF(C2739="","",_xll.ciqfunctions.udf.CIQ($B$6, IF($B$5="CDS","IQ_CDS_MID","IQ_CLOSEPRICE"), $C2739))</f>
        <v/>
      </c>
    </row>
    <row r="2740" spans="4:4" x14ac:dyDescent="0.35">
      <c r="D2740" s="8" t="str">
        <f>IF(C2740="","",_xll.ciqfunctions.udf.CIQ($B$6, IF($B$5="CDS","IQ_CDS_MID","IQ_CLOSEPRICE"), $C2740))</f>
        <v/>
      </c>
    </row>
    <row r="2741" spans="4:4" x14ac:dyDescent="0.35">
      <c r="D2741" s="8" t="str">
        <f>IF(C2741="","",_xll.ciqfunctions.udf.CIQ($B$6, IF($B$5="CDS","IQ_CDS_MID","IQ_CLOSEPRICE"), $C2741))</f>
        <v/>
      </c>
    </row>
    <row r="2742" spans="4:4" x14ac:dyDescent="0.35">
      <c r="D2742" s="8" t="str">
        <f>IF(C2742="","",_xll.ciqfunctions.udf.CIQ($B$6, IF($B$5="CDS","IQ_CDS_MID","IQ_CLOSEPRICE"), $C2742))</f>
        <v/>
      </c>
    </row>
    <row r="2743" spans="4:4" x14ac:dyDescent="0.35">
      <c r="D2743" s="8" t="str">
        <f>IF(C2743="","",_xll.ciqfunctions.udf.CIQ($B$6, IF($B$5="CDS","IQ_CDS_MID","IQ_CLOSEPRICE"), $C2743))</f>
        <v/>
      </c>
    </row>
    <row r="2744" spans="4:4" x14ac:dyDescent="0.35">
      <c r="D2744" s="8" t="str">
        <f>IF(C2744="","",_xll.ciqfunctions.udf.CIQ($B$6, IF($B$5="CDS","IQ_CDS_MID","IQ_CLOSEPRICE"), $C2744))</f>
        <v/>
      </c>
    </row>
    <row r="2745" spans="4:4" x14ac:dyDescent="0.35">
      <c r="D2745" s="8" t="str">
        <f>IF(C2745="","",_xll.ciqfunctions.udf.CIQ($B$6, IF($B$5="CDS","IQ_CDS_MID","IQ_CLOSEPRICE"), $C2745))</f>
        <v/>
      </c>
    </row>
    <row r="2746" spans="4:4" x14ac:dyDescent="0.35">
      <c r="D2746" s="8" t="str">
        <f>IF(C2746="","",_xll.ciqfunctions.udf.CIQ($B$6, IF($B$5="CDS","IQ_CDS_MID","IQ_CLOSEPRICE"), $C2746))</f>
        <v/>
      </c>
    </row>
    <row r="2747" spans="4:4" x14ac:dyDescent="0.35">
      <c r="D2747" s="8" t="str">
        <f>IF(C2747="","",_xll.ciqfunctions.udf.CIQ($B$6, IF($B$5="CDS","IQ_CDS_MID","IQ_CLOSEPRICE"), $C2747))</f>
        <v/>
      </c>
    </row>
    <row r="2748" spans="4:4" x14ac:dyDescent="0.35">
      <c r="D2748" s="8" t="str">
        <f>IF(C2748="","",_xll.ciqfunctions.udf.CIQ($B$6, IF($B$5="CDS","IQ_CDS_MID","IQ_CLOSEPRICE"), $C2748))</f>
        <v/>
      </c>
    </row>
    <row r="2749" spans="4:4" x14ac:dyDescent="0.35">
      <c r="D2749" s="8" t="str">
        <f>IF(C2749="","",_xll.ciqfunctions.udf.CIQ($B$6, IF($B$5="CDS","IQ_CDS_MID","IQ_CLOSEPRICE"), $C2749))</f>
        <v/>
      </c>
    </row>
    <row r="2750" spans="4:4" x14ac:dyDescent="0.35">
      <c r="D2750" s="8" t="str">
        <f>IF(C2750="","",_xll.ciqfunctions.udf.CIQ($B$6, IF($B$5="CDS","IQ_CDS_MID","IQ_CLOSEPRICE"), $C2750))</f>
        <v/>
      </c>
    </row>
    <row r="2751" spans="4:4" x14ac:dyDescent="0.35">
      <c r="D2751" s="8" t="str">
        <f>IF(C2751="","",_xll.ciqfunctions.udf.CIQ($B$6, IF($B$5="CDS","IQ_CDS_MID","IQ_CLOSEPRICE"), $C2751))</f>
        <v/>
      </c>
    </row>
    <row r="2752" spans="4:4" x14ac:dyDescent="0.35">
      <c r="D2752" s="8" t="str">
        <f>IF(C2752="","",_xll.ciqfunctions.udf.CIQ($B$6, IF($B$5="CDS","IQ_CDS_MID","IQ_CLOSEPRICE"), $C2752))</f>
        <v/>
      </c>
    </row>
    <row r="2753" spans="4:4" x14ac:dyDescent="0.35">
      <c r="D2753" s="8" t="str">
        <f>IF(C2753="","",_xll.ciqfunctions.udf.CIQ($B$6, IF($B$5="CDS","IQ_CDS_MID","IQ_CLOSEPRICE"), $C2753))</f>
        <v/>
      </c>
    </row>
    <row r="2754" spans="4:4" x14ac:dyDescent="0.35">
      <c r="D2754" s="8" t="str">
        <f>IF(C2754="","",_xll.ciqfunctions.udf.CIQ($B$6, IF($B$5="CDS","IQ_CDS_MID","IQ_CLOSEPRICE"), $C2754))</f>
        <v/>
      </c>
    </row>
    <row r="2755" spans="4:4" x14ac:dyDescent="0.35">
      <c r="D2755" s="8" t="str">
        <f>IF(C2755="","",_xll.ciqfunctions.udf.CIQ($B$6, IF($B$5="CDS","IQ_CDS_MID","IQ_CLOSEPRICE"), $C2755))</f>
        <v/>
      </c>
    </row>
    <row r="2756" spans="4:4" x14ac:dyDescent="0.35">
      <c r="D2756" s="8" t="str">
        <f>IF(C2756="","",_xll.ciqfunctions.udf.CIQ($B$6, IF($B$5="CDS","IQ_CDS_MID","IQ_CLOSEPRICE"), $C2756))</f>
        <v/>
      </c>
    </row>
    <row r="2757" spans="4:4" x14ac:dyDescent="0.35">
      <c r="D2757" s="8" t="str">
        <f>IF(C2757="","",_xll.ciqfunctions.udf.CIQ($B$6, IF($B$5="CDS","IQ_CDS_MID","IQ_CLOSEPRICE"), $C2757))</f>
        <v/>
      </c>
    </row>
    <row r="2758" spans="4:4" x14ac:dyDescent="0.35">
      <c r="D2758" s="8" t="str">
        <f>IF(C2758="","",_xll.ciqfunctions.udf.CIQ($B$6, IF($B$5="CDS","IQ_CDS_MID","IQ_CLOSEPRICE"), $C2758))</f>
        <v/>
      </c>
    </row>
    <row r="2759" spans="4:4" x14ac:dyDescent="0.35">
      <c r="D2759" s="8" t="str">
        <f>IF(C2759="","",_xll.ciqfunctions.udf.CIQ($B$6, IF($B$5="CDS","IQ_CDS_MID","IQ_CLOSEPRICE"), $C2759))</f>
        <v/>
      </c>
    </row>
    <row r="2760" spans="4:4" x14ac:dyDescent="0.35">
      <c r="D2760" s="8" t="str">
        <f>IF(C2760="","",_xll.ciqfunctions.udf.CIQ($B$6, IF($B$5="CDS","IQ_CDS_MID","IQ_CLOSEPRICE"), $C2760))</f>
        <v/>
      </c>
    </row>
    <row r="2761" spans="4:4" x14ac:dyDescent="0.35">
      <c r="D2761" s="8" t="str">
        <f>IF(C2761="","",_xll.ciqfunctions.udf.CIQ($B$6, IF($B$5="CDS","IQ_CDS_MID","IQ_CLOSEPRICE"), $C2761))</f>
        <v/>
      </c>
    </row>
    <row r="2762" spans="4:4" x14ac:dyDescent="0.35">
      <c r="D2762" s="8" t="str">
        <f>IF(C2762="","",_xll.ciqfunctions.udf.CIQ($B$6, IF($B$5="CDS","IQ_CDS_MID","IQ_CLOSEPRICE"), $C2762))</f>
        <v/>
      </c>
    </row>
    <row r="2763" spans="4:4" x14ac:dyDescent="0.35">
      <c r="D2763" s="8" t="str">
        <f>IF(C2763="","",_xll.ciqfunctions.udf.CIQ($B$6, IF($B$5="CDS","IQ_CDS_MID","IQ_CLOSEPRICE"), $C2763))</f>
        <v/>
      </c>
    </row>
    <row r="2764" spans="4:4" x14ac:dyDescent="0.35">
      <c r="D2764" s="8" t="str">
        <f>IF(C2764="","",_xll.ciqfunctions.udf.CIQ($B$6, IF($B$5="CDS","IQ_CDS_MID","IQ_CLOSEPRICE"), $C2764))</f>
        <v/>
      </c>
    </row>
    <row r="2765" spans="4:4" x14ac:dyDescent="0.35">
      <c r="D2765" s="8" t="str">
        <f>IF(C2765="","",_xll.ciqfunctions.udf.CIQ($B$6, IF($B$5="CDS","IQ_CDS_MID","IQ_CLOSEPRICE"), $C2765))</f>
        <v/>
      </c>
    </row>
    <row r="2766" spans="4:4" x14ac:dyDescent="0.35">
      <c r="D2766" s="8" t="str">
        <f>IF(C2766="","",_xll.ciqfunctions.udf.CIQ($B$6, IF($B$5="CDS","IQ_CDS_MID","IQ_CLOSEPRICE"), $C2766))</f>
        <v/>
      </c>
    </row>
    <row r="2767" spans="4:4" x14ac:dyDescent="0.35">
      <c r="D2767" s="8" t="str">
        <f>IF(C2767="","",_xll.ciqfunctions.udf.CIQ($B$6, IF($B$5="CDS","IQ_CDS_MID","IQ_CLOSEPRICE"), $C2767))</f>
        <v/>
      </c>
    </row>
    <row r="2768" spans="4:4" x14ac:dyDescent="0.35">
      <c r="D2768" s="8" t="str">
        <f>IF(C2768="","",_xll.ciqfunctions.udf.CIQ($B$6, IF($B$5="CDS","IQ_CDS_MID","IQ_CLOSEPRICE"), $C2768))</f>
        <v/>
      </c>
    </row>
    <row r="2769" spans="4:4" x14ac:dyDescent="0.35">
      <c r="D2769" s="8" t="str">
        <f>IF(C2769="","",_xll.ciqfunctions.udf.CIQ($B$6, IF($B$5="CDS","IQ_CDS_MID","IQ_CLOSEPRICE"), $C2769))</f>
        <v/>
      </c>
    </row>
    <row r="2770" spans="4:4" x14ac:dyDescent="0.35">
      <c r="D2770" s="8" t="str">
        <f>IF(C2770="","",_xll.ciqfunctions.udf.CIQ($B$6, IF($B$5="CDS","IQ_CDS_MID","IQ_CLOSEPRICE"), $C2770))</f>
        <v/>
      </c>
    </row>
    <row r="2771" spans="4:4" x14ac:dyDescent="0.35">
      <c r="D2771" s="8" t="str">
        <f>IF(C2771="","",_xll.ciqfunctions.udf.CIQ($B$6, IF($B$5="CDS","IQ_CDS_MID","IQ_CLOSEPRICE"), $C2771))</f>
        <v/>
      </c>
    </row>
    <row r="2772" spans="4:4" x14ac:dyDescent="0.35">
      <c r="D2772" s="8" t="str">
        <f>IF(C2772="","",_xll.ciqfunctions.udf.CIQ($B$6, IF($B$5="CDS","IQ_CDS_MID","IQ_CLOSEPRICE"), $C2772))</f>
        <v/>
      </c>
    </row>
    <row r="2773" spans="4:4" x14ac:dyDescent="0.35">
      <c r="D2773" s="8" t="str">
        <f>IF(C2773="","",_xll.ciqfunctions.udf.CIQ($B$6, IF($B$5="CDS","IQ_CDS_MID","IQ_CLOSEPRICE"), $C2773))</f>
        <v/>
      </c>
    </row>
    <row r="2774" spans="4:4" x14ac:dyDescent="0.35">
      <c r="D2774" s="8" t="str">
        <f>IF(C2774="","",_xll.ciqfunctions.udf.CIQ($B$6, IF($B$5="CDS","IQ_CDS_MID","IQ_CLOSEPRICE"), $C2774))</f>
        <v/>
      </c>
    </row>
    <row r="2775" spans="4:4" x14ac:dyDescent="0.35">
      <c r="D2775" s="8" t="str">
        <f>IF(C2775="","",_xll.ciqfunctions.udf.CIQ($B$6, IF($B$5="CDS","IQ_CDS_MID","IQ_CLOSEPRICE"), $C2775))</f>
        <v/>
      </c>
    </row>
    <row r="2776" spans="4:4" x14ac:dyDescent="0.35">
      <c r="D2776" s="8" t="str">
        <f>IF(C2776="","",_xll.ciqfunctions.udf.CIQ($B$6, IF($B$5="CDS","IQ_CDS_MID","IQ_CLOSEPRICE"), $C2776))</f>
        <v/>
      </c>
    </row>
    <row r="2777" spans="4:4" x14ac:dyDescent="0.35">
      <c r="D2777" s="8" t="str">
        <f>IF(C2777="","",_xll.ciqfunctions.udf.CIQ($B$6, IF($B$5="CDS","IQ_CDS_MID","IQ_CLOSEPRICE"), $C2777))</f>
        <v/>
      </c>
    </row>
    <row r="2778" spans="4:4" x14ac:dyDescent="0.35">
      <c r="D2778" s="8" t="str">
        <f>IF(C2778="","",_xll.ciqfunctions.udf.CIQ($B$6, IF($B$5="CDS","IQ_CDS_MID","IQ_CLOSEPRICE"), $C2778))</f>
        <v/>
      </c>
    </row>
    <row r="2779" spans="4:4" x14ac:dyDescent="0.35">
      <c r="D2779" s="8" t="str">
        <f>IF(C2779="","",_xll.ciqfunctions.udf.CIQ($B$6, IF($B$5="CDS","IQ_CDS_MID","IQ_CLOSEPRICE"), $C2779))</f>
        <v/>
      </c>
    </row>
    <row r="2780" spans="4:4" x14ac:dyDescent="0.35">
      <c r="D2780" s="8" t="str">
        <f>IF(C2780="","",_xll.ciqfunctions.udf.CIQ($B$6, IF($B$5="CDS","IQ_CDS_MID","IQ_CLOSEPRICE"), $C2780))</f>
        <v/>
      </c>
    </row>
    <row r="2781" spans="4:4" x14ac:dyDescent="0.35">
      <c r="D2781" s="8" t="str">
        <f>IF(C2781="","",_xll.ciqfunctions.udf.CIQ($B$6, IF($B$5="CDS","IQ_CDS_MID","IQ_CLOSEPRICE"), $C2781))</f>
        <v/>
      </c>
    </row>
    <row r="2782" spans="4:4" x14ac:dyDescent="0.35">
      <c r="D2782" s="8" t="str">
        <f>IF(C2782="","",_xll.ciqfunctions.udf.CIQ($B$6, IF($B$5="CDS","IQ_CDS_MID","IQ_CLOSEPRICE"), $C2782))</f>
        <v/>
      </c>
    </row>
    <row r="2783" spans="4:4" x14ac:dyDescent="0.35">
      <c r="D2783" s="8" t="str">
        <f>IF(C2783="","",_xll.ciqfunctions.udf.CIQ($B$6, IF($B$5="CDS","IQ_CDS_MID","IQ_CLOSEPRICE"), $C2783))</f>
        <v/>
      </c>
    </row>
    <row r="2784" spans="4:4" x14ac:dyDescent="0.35">
      <c r="D2784" s="8" t="str">
        <f>IF(C2784="","",_xll.ciqfunctions.udf.CIQ($B$6, IF($B$5="CDS","IQ_CDS_MID","IQ_CLOSEPRICE"), $C2784))</f>
        <v/>
      </c>
    </row>
    <row r="2785" spans="4:4" x14ac:dyDescent="0.35">
      <c r="D2785" s="8" t="str">
        <f>IF(C2785="","",_xll.ciqfunctions.udf.CIQ($B$6, IF($B$5="CDS","IQ_CDS_MID","IQ_CLOSEPRICE"), $C2785))</f>
        <v/>
      </c>
    </row>
    <row r="2786" spans="4:4" x14ac:dyDescent="0.35">
      <c r="D2786" s="8" t="str">
        <f>IF(C2786="","",_xll.ciqfunctions.udf.CIQ($B$6, IF($B$5="CDS","IQ_CDS_MID","IQ_CLOSEPRICE"), $C2786))</f>
        <v/>
      </c>
    </row>
    <row r="2787" spans="4:4" x14ac:dyDescent="0.35">
      <c r="D2787" s="8" t="str">
        <f>IF(C2787="","",_xll.ciqfunctions.udf.CIQ($B$6, IF($B$5="CDS","IQ_CDS_MID","IQ_CLOSEPRICE"), $C2787))</f>
        <v/>
      </c>
    </row>
    <row r="2788" spans="4:4" x14ac:dyDescent="0.35">
      <c r="D2788" s="8" t="str">
        <f>IF(C2788="","",_xll.ciqfunctions.udf.CIQ($B$6, IF($B$5="CDS","IQ_CDS_MID","IQ_CLOSEPRICE"), $C2788))</f>
        <v/>
      </c>
    </row>
    <row r="2789" spans="4:4" x14ac:dyDescent="0.35">
      <c r="D2789" s="8" t="str">
        <f>IF(C2789="","",_xll.ciqfunctions.udf.CIQ($B$6, IF($B$5="CDS","IQ_CDS_MID","IQ_CLOSEPRICE"), $C2789))</f>
        <v/>
      </c>
    </row>
    <row r="2790" spans="4:4" x14ac:dyDescent="0.35">
      <c r="D2790" s="8" t="str">
        <f>IF(C2790="","",_xll.ciqfunctions.udf.CIQ($B$6, IF($B$5="CDS","IQ_CDS_MID","IQ_CLOSEPRICE"), $C2790))</f>
        <v/>
      </c>
    </row>
    <row r="2791" spans="4:4" x14ac:dyDescent="0.35">
      <c r="D2791" s="8" t="str">
        <f>IF(C2791="","",_xll.ciqfunctions.udf.CIQ($B$6, IF($B$5="CDS","IQ_CDS_MID","IQ_CLOSEPRICE"), $C2791))</f>
        <v/>
      </c>
    </row>
    <row r="2792" spans="4:4" x14ac:dyDescent="0.35">
      <c r="D2792" s="8" t="str">
        <f>IF(C2792="","",_xll.ciqfunctions.udf.CIQ($B$6, IF($B$5="CDS","IQ_CDS_MID","IQ_CLOSEPRICE"), $C2792))</f>
        <v/>
      </c>
    </row>
    <row r="2793" spans="4:4" x14ac:dyDescent="0.35">
      <c r="D2793" s="8" t="str">
        <f>IF(C2793="","",_xll.ciqfunctions.udf.CIQ($B$6, IF($B$5="CDS","IQ_CDS_MID","IQ_CLOSEPRICE"), $C2793))</f>
        <v/>
      </c>
    </row>
    <row r="2794" spans="4:4" x14ac:dyDescent="0.35">
      <c r="D2794" s="8" t="str">
        <f>IF(C2794="","",_xll.ciqfunctions.udf.CIQ($B$6, IF($B$5="CDS","IQ_CDS_MID","IQ_CLOSEPRICE"), $C2794))</f>
        <v/>
      </c>
    </row>
    <row r="2795" spans="4:4" x14ac:dyDescent="0.35">
      <c r="D2795" s="8" t="str">
        <f>IF(C2795="","",_xll.ciqfunctions.udf.CIQ($B$6, IF($B$5="CDS","IQ_CDS_MID","IQ_CLOSEPRICE"), $C2795))</f>
        <v/>
      </c>
    </row>
    <row r="2796" spans="4:4" x14ac:dyDescent="0.35">
      <c r="D2796" s="8" t="str">
        <f>IF(C2796="","",_xll.ciqfunctions.udf.CIQ($B$6, IF($B$5="CDS","IQ_CDS_MID","IQ_CLOSEPRICE"), $C2796))</f>
        <v/>
      </c>
    </row>
    <row r="2797" spans="4:4" x14ac:dyDescent="0.35">
      <c r="D2797" s="8" t="str">
        <f>IF(C2797="","",_xll.ciqfunctions.udf.CIQ($B$6, IF($B$5="CDS","IQ_CDS_MID","IQ_CLOSEPRICE"), $C2797))</f>
        <v/>
      </c>
    </row>
    <row r="2798" spans="4:4" x14ac:dyDescent="0.35">
      <c r="D2798" s="8" t="str">
        <f>IF(C2798="","",_xll.ciqfunctions.udf.CIQ($B$6, IF($B$5="CDS","IQ_CDS_MID","IQ_CLOSEPRICE"), $C2798))</f>
        <v/>
      </c>
    </row>
    <row r="2799" spans="4:4" x14ac:dyDescent="0.35">
      <c r="D2799" s="8" t="str">
        <f>IF(C2799="","",_xll.ciqfunctions.udf.CIQ($B$6, IF($B$5="CDS","IQ_CDS_MID","IQ_CLOSEPRICE"), $C2799))</f>
        <v/>
      </c>
    </row>
    <row r="2800" spans="4:4" x14ac:dyDescent="0.35">
      <c r="D2800" s="8" t="str">
        <f>IF(C2800="","",_xll.ciqfunctions.udf.CIQ($B$6, IF($B$5="CDS","IQ_CDS_MID","IQ_CLOSEPRICE"), $C2800))</f>
        <v/>
      </c>
    </row>
    <row r="2801" spans="4:4" x14ac:dyDescent="0.35">
      <c r="D2801" s="8" t="str">
        <f>IF(C2801="","",_xll.ciqfunctions.udf.CIQ($B$6, IF($B$5="CDS","IQ_CDS_MID","IQ_CLOSEPRICE"), $C2801))</f>
        <v/>
      </c>
    </row>
    <row r="2802" spans="4:4" x14ac:dyDescent="0.35">
      <c r="D2802" s="8" t="str">
        <f>IF(C2802="","",_xll.ciqfunctions.udf.CIQ($B$6, IF($B$5="CDS","IQ_CDS_MID","IQ_CLOSEPRICE"), $C2802))</f>
        <v/>
      </c>
    </row>
    <row r="2803" spans="4:4" x14ac:dyDescent="0.35">
      <c r="D2803" s="8" t="str">
        <f>IF(C2803="","",_xll.ciqfunctions.udf.CIQ($B$6, IF($B$5="CDS","IQ_CDS_MID","IQ_CLOSEPRICE"), $C2803))</f>
        <v/>
      </c>
    </row>
    <row r="2804" spans="4:4" x14ac:dyDescent="0.35">
      <c r="D2804" s="8" t="str">
        <f>IF(C2804="","",_xll.ciqfunctions.udf.CIQ($B$6, IF($B$5="CDS","IQ_CDS_MID","IQ_CLOSEPRICE"), $C2804))</f>
        <v/>
      </c>
    </row>
    <row r="2805" spans="4:4" x14ac:dyDescent="0.35">
      <c r="D2805" s="8" t="str">
        <f>IF(C2805="","",_xll.ciqfunctions.udf.CIQ($B$6, IF($B$5="CDS","IQ_CDS_MID","IQ_CLOSEPRICE"), $C2805))</f>
        <v/>
      </c>
    </row>
    <row r="2806" spans="4:4" x14ac:dyDescent="0.35">
      <c r="D2806" s="8" t="str">
        <f>IF(C2806="","",_xll.ciqfunctions.udf.CIQ($B$6, IF($B$5="CDS","IQ_CDS_MID","IQ_CLOSEPRICE"), $C2806))</f>
        <v/>
      </c>
    </row>
    <row r="2807" spans="4:4" x14ac:dyDescent="0.35">
      <c r="D2807" s="8" t="str">
        <f>IF(C2807="","",_xll.ciqfunctions.udf.CIQ($B$6, IF($B$5="CDS","IQ_CDS_MID","IQ_CLOSEPRICE"), $C2807))</f>
        <v/>
      </c>
    </row>
    <row r="2808" spans="4:4" x14ac:dyDescent="0.35">
      <c r="D2808" s="8" t="str">
        <f>IF(C2808="","",_xll.ciqfunctions.udf.CIQ($B$6, IF($B$5="CDS","IQ_CDS_MID","IQ_CLOSEPRICE"), $C2808))</f>
        <v/>
      </c>
    </row>
    <row r="2809" spans="4:4" x14ac:dyDescent="0.35">
      <c r="D2809" s="8" t="str">
        <f>IF(C2809="","",_xll.ciqfunctions.udf.CIQ($B$6, IF($B$5="CDS","IQ_CDS_MID","IQ_CLOSEPRICE"), $C2809))</f>
        <v/>
      </c>
    </row>
    <row r="2810" spans="4:4" x14ac:dyDescent="0.35">
      <c r="D2810" s="8" t="str">
        <f>IF(C2810="","",_xll.ciqfunctions.udf.CIQ($B$6, IF($B$5="CDS","IQ_CDS_MID","IQ_CLOSEPRICE"), $C2810))</f>
        <v/>
      </c>
    </row>
    <row r="2811" spans="4:4" x14ac:dyDescent="0.35">
      <c r="D2811" s="8" t="str">
        <f>IF(C2811="","",_xll.ciqfunctions.udf.CIQ($B$6, IF($B$5="CDS","IQ_CDS_MID","IQ_CLOSEPRICE"), $C2811))</f>
        <v/>
      </c>
    </row>
    <row r="2812" spans="4:4" x14ac:dyDescent="0.35">
      <c r="D2812" s="8" t="str">
        <f>IF(C2812="","",_xll.ciqfunctions.udf.CIQ($B$6, IF($B$5="CDS","IQ_CDS_MID","IQ_CLOSEPRICE"), $C2812))</f>
        <v/>
      </c>
    </row>
    <row r="2813" spans="4:4" x14ac:dyDescent="0.35">
      <c r="D2813" s="8" t="str">
        <f>IF(C2813="","",_xll.ciqfunctions.udf.CIQ($B$6, IF($B$5="CDS","IQ_CDS_MID","IQ_CLOSEPRICE"), $C2813))</f>
        <v/>
      </c>
    </row>
    <row r="2814" spans="4:4" x14ac:dyDescent="0.35">
      <c r="D2814" s="8" t="str">
        <f>IF(C2814="","",_xll.ciqfunctions.udf.CIQ($B$6, IF($B$5="CDS","IQ_CDS_MID","IQ_CLOSEPRICE"), $C2814))</f>
        <v/>
      </c>
    </row>
    <row r="2815" spans="4:4" x14ac:dyDescent="0.35">
      <c r="D2815" s="8" t="str">
        <f>IF(C2815="","",_xll.ciqfunctions.udf.CIQ($B$6, IF($B$5="CDS","IQ_CDS_MID","IQ_CLOSEPRICE"), $C2815))</f>
        <v/>
      </c>
    </row>
    <row r="2816" spans="4:4" x14ac:dyDescent="0.35">
      <c r="D2816" s="8" t="str">
        <f>IF(C2816="","",_xll.ciqfunctions.udf.CIQ($B$6, IF($B$5="CDS","IQ_CDS_MID","IQ_CLOSEPRICE"), $C2816))</f>
        <v/>
      </c>
    </row>
    <row r="2817" spans="4:4" x14ac:dyDescent="0.35">
      <c r="D2817" s="8" t="str">
        <f>IF(C2817="","",_xll.ciqfunctions.udf.CIQ($B$6, IF($B$5="CDS","IQ_CDS_MID","IQ_CLOSEPRICE"), $C2817))</f>
        <v/>
      </c>
    </row>
    <row r="2818" spans="4:4" x14ac:dyDescent="0.35">
      <c r="D2818" s="8" t="str">
        <f>IF(C2818="","",_xll.ciqfunctions.udf.CIQ($B$6, IF($B$5="CDS","IQ_CDS_MID","IQ_CLOSEPRICE"), $C2818))</f>
        <v/>
      </c>
    </row>
    <row r="2819" spans="4:4" x14ac:dyDescent="0.35">
      <c r="D2819" s="8" t="str">
        <f>IF(C2819="","",_xll.ciqfunctions.udf.CIQ($B$6, IF($B$5="CDS","IQ_CDS_MID","IQ_CLOSEPRICE"), $C2819))</f>
        <v/>
      </c>
    </row>
    <row r="2820" spans="4:4" x14ac:dyDescent="0.35">
      <c r="D2820" s="8" t="str">
        <f>IF(C2820="","",_xll.ciqfunctions.udf.CIQ($B$6, IF($B$5="CDS","IQ_CDS_MID","IQ_CLOSEPRICE"), $C2820))</f>
        <v/>
      </c>
    </row>
    <row r="2821" spans="4:4" x14ac:dyDescent="0.35">
      <c r="D2821" s="8" t="str">
        <f>IF(C2821="","",_xll.ciqfunctions.udf.CIQ($B$6, IF($B$5="CDS","IQ_CDS_MID","IQ_CLOSEPRICE"), $C2821))</f>
        <v/>
      </c>
    </row>
    <row r="2822" spans="4:4" x14ac:dyDescent="0.35">
      <c r="D2822" s="8" t="str">
        <f>IF(C2822="","",_xll.ciqfunctions.udf.CIQ($B$6, IF($B$5="CDS","IQ_CDS_MID","IQ_CLOSEPRICE"), $C2822))</f>
        <v/>
      </c>
    </row>
    <row r="2823" spans="4:4" x14ac:dyDescent="0.35">
      <c r="D2823" s="8" t="str">
        <f>IF(C2823="","",_xll.ciqfunctions.udf.CIQ($B$6, IF($B$5="CDS","IQ_CDS_MID","IQ_CLOSEPRICE"), $C2823))</f>
        <v/>
      </c>
    </row>
    <row r="2824" spans="4:4" x14ac:dyDescent="0.35">
      <c r="D2824" s="8" t="str">
        <f>IF(C2824="","",_xll.ciqfunctions.udf.CIQ($B$6, IF($B$5="CDS","IQ_CDS_MID","IQ_CLOSEPRICE"), $C2824))</f>
        <v/>
      </c>
    </row>
    <row r="2825" spans="4:4" x14ac:dyDescent="0.35">
      <c r="D2825" s="8" t="str">
        <f>IF(C2825="","",_xll.ciqfunctions.udf.CIQ($B$6, IF($B$5="CDS","IQ_CDS_MID","IQ_CLOSEPRICE"), $C2825))</f>
        <v/>
      </c>
    </row>
    <row r="2826" spans="4:4" x14ac:dyDescent="0.35">
      <c r="D2826" s="8" t="str">
        <f>IF(C2826="","",_xll.ciqfunctions.udf.CIQ($B$6, IF($B$5="CDS","IQ_CDS_MID","IQ_CLOSEPRICE"), $C2826))</f>
        <v/>
      </c>
    </row>
    <row r="2827" spans="4:4" x14ac:dyDescent="0.35">
      <c r="D2827" s="8" t="str">
        <f>IF(C2827="","",_xll.ciqfunctions.udf.CIQ($B$6, IF($B$5="CDS","IQ_CDS_MID","IQ_CLOSEPRICE"), $C2827))</f>
        <v/>
      </c>
    </row>
    <row r="2828" spans="4:4" x14ac:dyDescent="0.35">
      <c r="D2828" s="8" t="str">
        <f>IF(C2828="","",_xll.ciqfunctions.udf.CIQ($B$6, IF($B$5="CDS","IQ_CDS_MID","IQ_CLOSEPRICE"), $C2828))</f>
        <v/>
      </c>
    </row>
    <row r="2829" spans="4:4" x14ac:dyDescent="0.35">
      <c r="D2829" s="8" t="str">
        <f>IF(C2829="","",_xll.ciqfunctions.udf.CIQ($B$6, IF($B$5="CDS","IQ_CDS_MID","IQ_CLOSEPRICE"), $C2829))</f>
        <v/>
      </c>
    </row>
    <row r="2830" spans="4:4" x14ac:dyDescent="0.35">
      <c r="D2830" s="8" t="str">
        <f>IF(C2830="","",_xll.ciqfunctions.udf.CIQ($B$6, IF($B$5="CDS","IQ_CDS_MID","IQ_CLOSEPRICE"), $C2830))</f>
        <v/>
      </c>
    </row>
    <row r="2831" spans="4:4" x14ac:dyDescent="0.35">
      <c r="D2831" s="8" t="str">
        <f>IF(C2831="","",_xll.ciqfunctions.udf.CIQ($B$6, IF($B$5="CDS","IQ_CDS_MID","IQ_CLOSEPRICE"), $C2831))</f>
        <v/>
      </c>
    </row>
    <row r="2832" spans="4:4" x14ac:dyDescent="0.35">
      <c r="D2832" s="8" t="str">
        <f>IF(C2832="","",_xll.ciqfunctions.udf.CIQ($B$6, IF($B$5="CDS","IQ_CDS_MID","IQ_CLOSEPRICE"), $C2832))</f>
        <v/>
      </c>
    </row>
    <row r="2833" spans="4:4" x14ac:dyDescent="0.35">
      <c r="D2833" s="8" t="str">
        <f>IF(C2833="","",_xll.ciqfunctions.udf.CIQ($B$6, IF($B$5="CDS","IQ_CDS_MID","IQ_CLOSEPRICE"), $C2833))</f>
        <v/>
      </c>
    </row>
    <row r="2834" spans="4:4" x14ac:dyDescent="0.35">
      <c r="D2834" s="8" t="str">
        <f>IF(C2834="","",_xll.ciqfunctions.udf.CIQ($B$6, IF($B$5="CDS","IQ_CDS_MID","IQ_CLOSEPRICE"), $C2834))</f>
        <v/>
      </c>
    </row>
    <row r="2835" spans="4:4" x14ac:dyDescent="0.35">
      <c r="D2835" s="8" t="str">
        <f>IF(C2835="","",_xll.ciqfunctions.udf.CIQ($B$6, IF($B$5="CDS","IQ_CDS_MID","IQ_CLOSEPRICE"), $C2835))</f>
        <v/>
      </c>
    </row>
    <row r="2836" spans="4:4" x14ac:dyDescent="0.35">
      <c r="D2836" s="8" t="str">
        <f>IF(C2836="","",_xll.ciqfunctions.udf.CIQ($B$6, IF($B$5="CDS","IQ_CDS_MID","IQ_CLOSEPRICE"), $C2836))</f>
        <v/>
      </c>
    </row>
    <row r="2837" spans="4:4" x14ac:dyDescent="0.35">
      <c r="D2837" s="8" t="str">
        <f>IF(C2837="","",_xll.ciqfunctions.udf.CIQ($B$6, IF($B$5="CDS","IQ_CDS_MID","IQ_CLOSEPRICE"), $C2837))</f>
        <v/>
      </c>
    </row>
    <row r="2838" spans="4:4" x14ac:dyDescent="0.35">
      <c r="D2838" s="8" t="str">
        <f>IF(C2838="","",_xll.ciqfunctions.udf.CIQ($B$6, IF($B$5="CDS","IQ_CDS_MID","IQ_CLOSEPRICE"), $C2838))</f>
        <v/>
      </c>
    </row>
    <row r="2839" spans="4:4" x14ac:dyDescent="0.35">
      <c r="D2839" s="8" t="str">
        <f>IF(C2839="","",_xll.ciqfunctions.udf.CIQ($B$6, IF($B$5="CDS","IQ_CDS_MID","IQ_CLOSEPRICE"), $C2839))</f>
        <v/>
      </c>
    </row>
    <row r="2840" spans="4:4" x14ac:dyDescent="0.35">
      <c r="D2840" s="8" t="str">
        <f>IF(C2840="","",_xll.ciqfunctions.udf.CIQ($B$6, IF($B$5="CDS","IQ_CDS_MID","IQ_CLOSEPRICE"), $C2840))</f>
        <v/>
      </c>
    </row>
    <row r="2841" spans="4:4" x14ac:dyDescent="0.35">
      <c r="D2841" s="8" t="str">
        <f>IF(C2841="","",_xll.ciqfunctions.udf.CIQ($B$6, IF($B$5="CDS","IQ_CDS_MID","IQ_CLOSEPRICE"), $C2841))</f>
        <v/>
      </c>
    </row>
    <row r="2842" spans="4:4" x14ac:dyDescent="0.35">
      <c r="D2842" s="8" t="str">
        <f>IF(C2842="","",_xll.ciqfunctions.udf.CIQ($B$6, IF($B$5="CDS","IQ_CDS_MID","IQ_CLOSEPRICE"), $C2842))</f>
        <v/>
      </c>
    </row>
    <row r="2843" spans="4:4" x14ac:dyDescent="0.35">
      <c r="D2843" s="8" t="str">
        <f>IF(C2843="","",_xll.ciqfunctions.udf.CIQ($B$6, IF($B$5="CDS","IQ_CDS_MID","IQ_CLOSEPRICE"), $C2843))</f>
        <v/>
      </c>
    </row>
    <row r="2844" spans="4:4" x14ac:dyDescent="0.35">
      <c r="D2844" s="8" t="str">
        <f>IF(C2844="","",_xll.ciqfunctions.udf.CIQ($B$6, IF($B$5="CDS","IQ_CDS_MID","IQ_CLOSEPRICE"), $C2844))</f>
        <v/>
      </c>
    </row>
    <row r="2845" spans="4:4" x14ac:dyDescent="0.35">
      <c r="D2845" s="8" t="str">
        <f>IF(C2845="","",_xll.ciqfunctions.udf.CIQ($B$6, IF($B$5="CDS","IQ_CDS_MID","IQ_CLOSEPRICE"), $C2845))</f>
        <v/>
      </c>
    </row>
    <row r="2846" spans="4:4" x14ac:dyDescent="0.35">
      <c r="D2846" s="8" t="str">
        <f>IF(C2846="","",_xll.ciqfunctions.udf.CIQ($B$6, IF($B$5="CDS","IQ_CDS_MID","IQ_CLOSEPRICE"), $C2846))</f>
        <v/>
      </c>
    </row>
    <row r="2847" spans="4:4" x14ac:dyDescent="0.35">
      <c r="D2847" s="8" t="str">
        <f>IF(C2847="","",_xll.ciqfunctions.udf.CIQ($B$6, IF($B$5="CDS","IQ_CDS_MID","IQ_CLOSEPRICE"), $C2847))</f>
        <v/>
      </c>
    </row>
    <row r="2848" spans="4:4" x14ac:dyDescent="0.35">
      <c r="D2848" s="8" t="str">
        <f>IF(C2848="","",_xll.ciqfunctions.udf.CIQ($B$6, IF($B$5="CDS","IQ_CDS_MID","IQ_CLOSEPRICE"), $C2848))</f>
        <v/>
      </c>
    </row>
    <row r="2849" spans="4:4" x14ac:dyDescent="0.35">
      <c r="D2849" s="8" t="str">
        <f>IF(C2849="","",_xll.ciqfunctions.udf.CIQ($B$6, IF($B$5="CDS","IQ_CDS_MID","IQ_CLOSEPRICE"), $C2849))</f>
        <v/>
      </c>
    </row>
    <row r="2850" spans="4:4" x14ac:dyDescent="0.35">
      <c r="D2850" s="8" t="str">
        <f>IF(C2850="","",_xll.ciqfunctions.udf.CIQ($B$6, IF($B$5="CDS","IQ_CDS_MID","IQ_CLOSEPRICE"), $C2850))</f>
        <v/>
      </c>
    </row>
    <row r="2851" spans="4:4" x14ac:dyDescent="0.35">
      <c r="D2851" s="8" t="str">
        <f>IF(C2851="","",_xll.ciqfunctions.udf.CIQ($B$6, IF($B$5="CDS","IQ_CDS_MID","IQ_CLOSEPRICE"), $C2851))</f>
        <v/>
      </c>
    </row>
    <row r="2852" spans="4:4" x14ac:dyDescent="0.35">
      <c r="D2852" s="8" t="str">
        <f>IF(C2852="","",_xll.ciqfunctions.udf.CIQ($B$6, IF($B$5="CDS","IQ_CDS_MID","IQ_CLOSEPRICE"), $C2852))</f>
        <v/>
      </c>
    </row>
    <row r="2853" spans="4:4" x14ac:dyDescent="0.35">
      <c r="D2853" s="8" t="str">
        <f>IF(C2853="","",_xll.ciqfunctions.udf.CIQ($B$6, IF($B$5="CDS","IQ_CDS_MID","IQ_CLOSEPRICE"), $C2853))</f>
        <v/>
      </c>
    </row>
    <row r="2854" spans="4:4" x14ac:dyDescent="0.35">
      <c r="D2854" s="8" t="str">
        <f>IF(C2854="","",_xll.ciqfunctions.udf.CIQ($B$6, IF($B$5="CDS","IQ_CDS_MID","IQ_CLOSEPRICE"), $C2854))</f>
        <v/>
      </c>
    </row>
    <row r="2855" spans="4:4" x14ac:dyDescent="0.35">
      <c r="D2855" s="8" t="str">
        <f>IF(C2855="","",_xll.ciqfunctions.udf.CIQ($B$6, IF($B$5="CDS","IQ_CDS_MID","IQ_CLOSEPRICE"), $C2855))</f>
        <v/>
      </c>
    </row>
    <row r="2856" spans="4:4" x14ac:dyDescent="0.35">
      <c r="D2856" s="8" t="str">
        <f>IF(C2856="","",_xll.ciqfunctions.udf.CIQ($B$6, IF($B$5="CDS","IQ_CDS_MID","IQ_CLOSEPRICE"), $C2856))</f>
        <v/>
      </c>
    </row>
    <row r="2857" spans="4:4" x14ac:dyDescent="0.35">
      <c r="D2857" s="8" t="str">
        <f>IF(C2857="","",_xll.ciqfunctions.udf.CIQ($B$6, IF($B$5="CDS","IQ_CDS_MID","IQ_CLOSEPRICE"), $C2857))</f>
        <v/>
      </c>
    </row>
    <row r="2858" spans="4:4" x14ac:dyDescent="0.35">
      <c r="D2858" s="8" t="str">
        <f>IF(C2858="","",_xll.ciqfunctions.udf.CIQ($B$6, IF($B$5="CDS","IQ_CDS_MID","IQ_CLOSEPRICE"), $C2858))</f>
        <v/>
      </c>
    </row>
    <row r="2859" spans="4:4" x14ac:dyDescent="0.35">
      <c r="D2859" s="8" t="str">
        <f>IF(C2859="","",_xll.ciqfunctions.udf.CIQ($B$6, IF($B$5="CDS","IQ_CDS_MID","IQ_CLOSEPRICE"), $C2859))</f>
        <v/>
      </c>
    </row>
    <row r="2860" spans="4:4" x14ac:dyDescent="0.35">
      <c r="D2860" s="8" t="str">
        <f>IF(C2860="","",_xll.ciqfunctions.udf.CIQ($B$6, IF($B$5="CDS","IQ_CDS_MID","IQ_CLOSEPRICE"), $C2860))</f>
        <v/>
      </c>
    </row>
    <row r="2861" spans="4:4" x14ac:dyDescent="0.35">
      <c r="D2861" s="8" t="str">
        <f>IF(C2861="","",_xll.ciqfunctions.udf.CIQ($B$6, IF($B$5="CDS","IQ_CDS_MID","IQ_CLOSEPRICE"), $C2861))</f>
        <v/>
      </c>
    </row>
    <row r="2862" spans="4:4" x14ac:dyDescent="0.35">
      <c r="D2862" s="8" t="str">
        <f>IF(C2862="","",_xll.ciqfunctions.udf.CIQ($B$6, IF($B$5="CDS","IQ_CDS_MID","IQ_CLOSEPRICE"), $C2862))</f>
        <v/>
      </c>
    </row>
    <row r="2863" spans="4:4" x14ac:dyDescent="0.35">
      <c r="D2863" s="8" t="str">
        <f>IF(C2863="","",_xll.ciqfunctions.udf.CIQ($B$6, IF($B$5="CDS","IQ_CDS_MID","IQ_CLOSEPRICE"), $C2863))</f>
        <v/>
      </c>
    </row>
    <row r="2864" spans="4:4" x14ac:dyDescent="0.35">
      <c r="D2864" s="8" t="str">
        <f>IF(C2864="","",_xll.ciqfunctions.udf.CIQ($B$6, IF($B$5="CDS","IQ_CDS_MID","IQ_CLOSEPRICE"), $C2864))</f>
        <v/>
      </c>
    </row>
    <row r="2865" spans="4:4" x14ac:dyDescent="0.35">
      <c r="D2865" s="8" t="str">
        <f>IF(C2865="","",_xll.ciqfunctions.udf.CIQ($B$6, IF($B$5="CDS","IQ_CDS_MID","IQ_CLOSEPRICE"), $C2865))</f>
        <v/>
      </c>
    </row>
    <row r="2866" spans="4:4" x14ac:dyDescent="0.35">
      <c r="D2866" s="8" t="str">
        <f>IF(C2866="","",_xll.ciqfunctions.udf.CIQ($B$6, IF($B$5="CDS","IQ_CDS_MID","IQ_CLOSEPRICE"), $C2866))</f>
        <v/>
      </c>
    </row>
    <row r="2867" spans="4:4" x14ac:dyDescent="0.35">
      <c r="D2867" s="8" t="str">
        <f>IF(C2867="","",_xll.ciqfunctions.udf.CIQ($B$6, IF($B$5="CDS","IQ_CDS_MID","IQ_CLOSEPRICE"), $C2867))</f>
        <v/>
      </c>
    </row>
    <row r="2868" spans="4:4" x14ac:dyDescent="0.35">
      <c r="D2868" s="8" t="str">
        <f>IF(C2868="","",_xll.ciqfunctions.udf.CIQ($B$6, IF($B$5="CDS","IQ_CDS_MID","IQ_CLOSEPRICE"), $C2868))</f>
        <v/>
      </c>
    </row>
    <row r="2869" spans="4:4" x14ac:dyDescent="0.35">
      <c r="D2869" s="8" t="str">
        <f>IF(C2869="","",_xll.ciqfunctions.udf.CIQ($B$6, IF($B$5="CDS","IQ_CDS_MID","IQ_CLOSEPRICE"), $C2869))</f>
        <v/>
      </c>
    </row>
    <row r="2870" spans="4:4" x14ac:dyDescent="0.35">
      <c r="D2870" s="8" t="str">
        <f>IF(C2870="","",_xll.ciqfunctions.udf.CIQ($B$6, IF($B$5="CDS","IQ_CDS_MID","IQ_CLOSEPRICE"), $C2870))</f>
        <v/>
      </c>
    </row>
    <row r="2871" spans="4:4" x14ac:dyDescent="0.35">
      <c r="D2871" s="8" t="str">
        <f>IF(C2871="","",_xll.ciqfunctions.udf.CIQ($B$6, IF($B$5="CDS","IQ_CDS_MID","IQ_CLOSEPRICE"), $C2871))</f>
        <v/>
      </c>
    </row>
    <row r="2872" spans="4:4" x14ac:dyDescent="0.35">
      <c r="D2872" s="8" t="str">
        <f>IF(C2872="","",_xll.ciqfunctions.udf.CIQ($B$6, IF($B$5="CDS","IQ_CDS_MID","IQ_CLOSEPRICE"), $C2872))</f>
        <v/>
      </c>
    </row>
    <row r="2873" spans="4:4" x14ac:dyDescent="0.35">
      <c r="D2873" s="8" t="str">
        <f>IF(C2873="","",_xll.ciqfunctions.udf.CIQ($B$6, IF($B$5="CDS","IQ_CDS_MID","IQ_CLOSEPRICE"), $C2873))</f>
        <v/>
      </c>
    </row>
    <row r="2874" spans="4:4" x14ac:dyDescent="0.35">
      <c r="D2874" s="8" t="str">
        <f>IF(C2874="","",_xll.ciqfunctions.udf.CIQ($B$6, IF($B$5="CDS","IQ_CDS_MID","IQ_CLOSEPRICE"), $C2874))</f>
        <v/>
      </c>
    </row>
    <row r="2875" spans="4:4" x14ac:dyDescent="0.35">
      <c r="D2875" s="8" t="str">
        <f>IF(C2875="","",_xll.ciqfunctions.udf.CIQ($B$6, IF($B$5="CDS","IQ_CDS_MID","IQ_CLOSEPRICE"), $C2875))</f>
        <v/>
      </c>
    </row>
    <row r="2876" spans="4:4" x14ac:dyDescent="0.35">
      <c r="D2876" s="8" t="str">
        <f>IF(C2876="","",_xll.ciqfunctions.udf.CIQ($B$6, IF($B$5="CDS","IQ_CDS_MID","IQ_CLOSEPRICE"), $C2876))</f>
        <v/>
      </c>
    </row>
    <row r="2877" spans="4:4" x14ac:dyDescent="0.35">
      <c r="D2877" s="8" t="str">
        <f>IF(C2877="","",_xll.ciqfunctions.udf.CIQ($B$6, IF($B$5="CDS","IQ_CDS_MID","IQ_CLOSEPRICE"), $C2877))</f>
        <v/>
      </c>
    </row>
    <row r="2878" spans="4:4" x14ac:dyDescent="0.35">
      <c r="D2878" s="8" t="str">
        <f>IF(C2878="","",_xll.ciqfunctions.udf.CIQ($B$6, IF($B$5="CDS","IQ_CDS_MID","IQ_CLOSEPRICE"), $C2878))</f>
        <v/>
      </c>
    </row>
    <row r="2879" spans="4:4" x14ac:dyDescent="0.35">
      <c r="D2879" s="8" t="str">
        <f>IF(C2879="","",_xll.ciqfunctions.udf.CIQ($B$6, IF($B$5="CDS","IQ_CDS_MID","IQ_CLOSEPRICE"), $C2879))</f>
        <v/>
      </c>
    </row>
    <row r="2880" spans="4:4" x14ac:dyDescent="0.35">
      <c r="D2880" s="8" t="str">
        <f>IF(C2880="","",_xll.ciqfunctions.udf.CIQ($B$6, IF($B$5="CDS","IQ_CDS_MID","IQ_CLOSEPRICE"), $C2880))</f>
        <v/>
      </c>
    </row>
    <row r="2881" spans="4:4" x14ac:dyDescent="0.35">
      <c r="D2881" s="8" t="str">
        <f>IF(C2881="","",_xll.ciqfunctions.udf.CIQ($B$6, IF($B$5="CDS","IQ_CDS_MID","IQ_CLOSEPRICE"), $C2881))</f>
        <v/>
      </c>
    </row>
    <row r="2882" spans="4:4" x14ac:dyDescent="0.35">
      <c r="D2882" s="8" t="str">
        <f>IF(C2882="","",_xll.ciqfunctions.udf.CIQ($B$6, IF($B$5="CDS","IQ_CDS_MID","IQ_CLOSEPRICE"), $C2882))</f>
        <v/>
      </c>
    </row>
    <row r="2883" spans="4:4" x14ac:dyDescent="0.35">
      <c r="D2883" s="8" t="str">
        <f>IF(C2883="","",_xll.ciqfunctions.udf.CIQ($B$6, IF($B$5="CDS","IQ_CDS_MID","IQ_CLOSEPRICE"), $C2883))</f>
        <v/>
      </c>
    </row>
    <row r="2884" spans="4:4" x14ac:dyDescent="0.35">
      <c r="D2884" s="8" t="str">
        <f>IF(C2884="","",_xll.ciqfunctions.udf.CIQ($B$6, IF($B$5="CDS","IQ_CDS_MID","IQ_CLOSEPRICE"), $C2884))</f>
        <v/>
      </c>
    </row>
    <row r="2885" spans="4:4" x14ac:dyDescent="0.35">
      <c r="D2885" s="8" t="str">
        <f>IF(C2885="","",_xll.ciqfunctions.udf.CIQ($B$6, IF($B$5="CDS","IQ_CDS_MID","IQ_CLOSEPRICE"), $C2885))</f>
        <v/>
      </c>
    </row>
    <row r="2886" spans="4:4" x14ac:dyDescent="0.35">
      <c r="D2886" s="8" t="str">
        <f>IF(C2886="","",_xll.ciqfunctions.udf.CIQ($B$6, IF($B$5="CDS","IQ_CDS_MID","IQ_CLOSEPRICE"), $C2886))</f>
        <v/>
      </c>
    </row>
    <row r="2887" spans="4:4" x14ac:dyDescent="0.35">
      <c r="D2887" s="8" t="str">
        <f>IF(C2887="","",_xll.ciqfunctions.udf.CIQ($B$6, IF($B$5="CDS","IQ_CDS_MID","IQ_CLOSEPRICE"), $C2887))</f>
        <v/>
      </c>
    </row>
    <row r="2888" spans="4:4" x14ac:dyDescent="0.35">
      <c r="D2888" s="8" t="str">
        <f>IF(C2888="","",_xll.ciqfunctions.udf.CIQ($B$6, IF($B$5="CDS","IQ_CDS_MID","IQ_CLOSEPRICE"), $C2888))</f>
        <v/>
      </c>
    </row>
    <row r="2889" spans="4:4" x14ac:dyDescent="0.35">
      <c r="D2889" s="8" t="str">
        <f>IF(C2889="","",_xll.ciqfunctions.udf.CIQ($B$6, IF($B$5="CDS","IQ_CDS_MID","IQ_CLOSEPRICE"), $C2889))</f>
        <v/>
      </c>
    </row>
    <row r="2890" spans="4:4" x14ac:dyDescent="0.35">
      <c r="D2890" s="8" t="str">
        <f>IF(C2890="","",_xll.ciqfunctions.udf.CIQ($B$6, IF($B$5="CDS","IQ_CDS_MID","IQ_CLOSEPRICE"), $C2890))</f>
        <v/>
      </c>
    </row>
    <row r="2891" spans="4:4" x14ac:dyDescent="0.35">
      <c r="D2891" s="8" t="str">
        <f>IF(C2891="","",_xll.ciqfunctions.udf.CIQ($B$6, IF($B$5="CDS","IQ_CDS_MID","IQ_CLOSEPRICE"), $C2891))</f>
        <v/>
      </c>
    </row>
    <row r="2892" spans="4:4" x14ac:dyDescent="0.35">
      <c r="D2892" s="8" t="str">
        <f>IF(C2892="","",_xll.ciqfunctions.udf.CIQ($B$6, IF($B$5="CDS","IQ_CDS_MID","IQ_CLOSEPRICE"), $C2892))</f>
        <v/>
      </c>
    </row>
    <row r="2893" spans="4:4" x14ac:dyDescent="0.35">
      <c r="D2893" s="8" t="str">
        <f>IF(C2893="","",_xll.ciqfunctions.udf.CIQ($B$6, IF($B$5="CDS","IQ_CDS_MID","IQ_CLOSEPRICE"), $C2893))</f>
        <v/>
      </c>
    </row>
    <row r="2894" spans="4:4" x14ac:dyDescent="0.35">
      <c r="D2894" s="8" t="str">
        <f>IF(C2894="","",_xll.ciqfunctions.udf.CIQ($B$6, IF($B$5="CDS","IQ_CDS_MID","IQ_CLOSEPRICE"), $C2894))</f>
        <v/>
      </c>
    </row>
    <row r="2895" spans="4:4" x14ac:dyDescent="0.35">
      <c r="D2895" s="8" t="str">
        <f>IF(C2895="","",_xll.ciqfunctions.udf.CIQ($B$6, IF($B$5="CDS","IQ_CDS_MID","IQ_CLOSEPRICE"), $C2895))</f>
        <v/>
      </c>
    </row>
    <row r="2896" spans="4:4" x14ac:dyDescent="0.35">
      <c r="D2896" s="8" t="str">
        <f>IF(C2896="","",_xll.ciqfunctions.udf.CIQ($B$6, IF($B$5="CDS","IQ_CDS_MID","IQ_CLOSEPRICE"), $C2896))</f>
        <v/>
      </c>
    </row>
    <row r="2897" spans="4:4" x14ac:dyDescent="0.35">
      <c r="D2897" s="8" t="str">
        <f>IF(C2897="","",_xll.ciqfunctions.udf.CIQ($B$6, IF($B$5="CDS","IQ_CDS_MID","IQ_CLOSEPRICE"), $C2897))</f>
        <v/>
      </c>
    </row>
    <row r="2898" spans="4:4" x14ac:dyDescent="0.35">
      <c r="D2898" s="8" t="str">
        <f>IF(C2898="","",_xll.ciqfunctions.udf.CIQ($B$6, IF($B$5="CDS","IQ_CDS_MID","IQ_CLOSEPRICE"), $C2898))</f>
        <v/>
      </c>
    </row>
    <row r="2899" spans="4:4" x14ac:dyDescent="0.35">
      <c r="D2899" s="8" t="str">
        <f>IF(C2899="","",_xll.ciqfunctions.udf.CIQ($B$6, IF($B$5="CDS","IQ_CDS_MID","IQ_CLOSEPRICE"), $C2899))</f>
        <v/>
      </c>
    </row>
    <row r="2900" spans="4:4" x14ac:dyDescent="0.35">
      <c r="D2900" s="8" t="str">
        <f>IF(C2900="","",_xll.ciqfunctions.udf.CIQ($B$6, IF($B$5="CDS","IQ_CDS_MID","IQ_CLOSEPRICE"), $C2900))</f>
        <v/>
      </c>
    </row>
    <row r="2901" spans="4:4" x14ac:dyDescent="0.35">
      <c r="D2901" s="8" t="str">
        <f>IF(C2901="","",_xll.ciqfunctions.udf.CIQ($B$6, IF($B$5="CDS","IQ_CDS_MID","IQ_CLOSEPRICE"), $C2901))</f>
        <v/>
      </c>
    </row>
    <row r="2902" spans="4:4" x14ac:dyDescent="0.35">
      <c r="D2902" s="8" t="str">
        <f>IF(C2902="","",_xll.ciqfunctions.udf.CIQ($B$6, IF($B$5="CDS","IQ_CDS_MID","IQ_CLOSEPRICE"), $C2902))</f>
        <v/>
      </c>
    </row>
    <row r="2903" spans="4:4" x14ac:dyDescent="0.35">
      <c r="D2903" s="8" t="str">
        <f>IF(C2903="","",_xll.ciqfunctions.udf.CIQ($B$6, IF($B$5="CDS","IQ_CDS_MID","IQ_CLOSEPRICE"), $C2903))</f>
        <v/>
      </c>
    </row>
    <row r="2904" spans="4:4" x14ac:dyDescent="0.35">
      <c r="D2904" s="8" t="str">
        <f>IF(C2904="","",_xll.ciqfunctions.udf.CIQ($B$6, IF($B$5="CDS","IQ_CDS_MID","IQ_CLOSEPRICE"), $C2904))</f>
        <v/>
      </c>
    </row>
    <row r="2905" spans="4:4" x14ac:dyDescent="0.35">
      <c r="D2905" s="8" t="str">
        <f>IF(C2905="","",_xll.ciqfunctions.udf.CIQ($B$6, IF($B$5="CDS","IQ_CDS_MID","IQ_CLOSEPRICE"), $C2905))</f>
        <v/>
      </c>
    </row>
    <row r="2906" spans="4:4" x14ac:dyDescent="0.35">
      <c r="D2906" s="8" t="str">
        <f>IF(C2906="","",_xll.ciqfunctions.udf.CIQ($B$6, IF($B$5="CDS","IQ_CDS_MID","IQ_CLOSEPRICE"), $C2906))</f>
        <v/>
      </c>
    </row>
    <row r="2907" spans="4:4" x14ac:dyDescent="0.35">
      <c r="D2907" s="8" t="str">
        <f>IF(C2907="","",_xll.ciqfunctions.udf.CIQ($B$6, IF($B$5="CDS","IQ_CDS_MID","IQ_CLOSEPRICE"), $C2907))</f>
        <v/>
      </c>
    </row>
    <row r="2908" spans="4:4" x14ac:dyDescent="0.35">
      <c r="D2908" s="8" t="str">
        <f>IF(C2908="","",_xll.ciqfunctions.udf.CIQ($B$6, IF($B$5="CDS","IQ_CDS_MID","IQ_CLOSEPRICE"), $C2908))</f>
        <v/>
      </c>
    </row>
    <row r="2909" spans="4:4" x14ac:dyDescent="0.35">
      <c r="D2909" s="8" t="str">
        <f>IF(C2909="","",_xll.ciqfunctions.udf.CIQ($B$6, IF($B$5="CDS","IQ_CDS_MID","IQ_CLOSEPRICE"), $C2909))</f>
        <v/>
      </c>
    </row>
    <row r="2910" spans="4:4" x14ac:dyDescent="0.35">
      <c r="D2910" s="8" t="str">
        <f>IF(C2910="","",_xll.ciqfunctions.udf.CIQ($B$6, IF($B$5="CDS","IQ_CDS_MID","IQ_CLOSEPRICE"), $C2910))</f>
        <v/>
      </c>
    </row>
    <row r="2911" spans="4:4" x14ac:dyDescent="0.35">
      <c r="D2911" s="8" t="str">
        <f>IF(C2911="","",_xll.ciqfunctions.udf.CIQ($B$6, IF($B$5="CDS","IQ_CDS_MID","IQ_CLOSEPRICE"), $C2911))</f>
        <v/>
      </c>
    </row>
    <row r="2912" spans="4:4" x14ac:dyDescent="0.35">
      <c r="D2912" s="8" t="str">
        <f>IF(C2912="","",_xll.ciqfunctions.udf.CIQ($B$6, IF($B$5="CDS","IQ_CDS_MID","IQ_CLOSEPRICE"), $C2912))</f>
        <v/>
      </c>
    </row>
    <row r="2913" spans="4:4" x14ac:dyDescent="0.35">
      <c r="D2913" s="8" t="str">
        <f>IF(C2913="","",_xll.ciqfunctions.udf.CIQ($B$6, IF($B$5="CDS","IQ_CDS_MID","IQ_CLOSEPRICE"), $C2913))</f>
        <v/>
      </c>
    </row>
    <row r="2914" spans="4:4" x14ac:dyDescent="0.35">
      <c r="D2914" s="8" t="str">
        <f>IF(C2914="","",_xll.ciqfunctions.udf.CIQ($B$6, IF($B$5="CDS","IQ_CDS_MID","IQ_CLOSEPRICE"), $C2914))</f>
        <v/>
      </c>
    </row>
    <row r="2915" spans="4:4" x14ac:dyDescent="0.35">
      <c r="D2915" s="8" t="str">
        <f>IF(C2915="","",_xll.ciqfunctions.udf.CIQ($B$6, IF($B$5="CDS","IQ_CDS_MID","IQ_CLOSEPRICE"), $C2915))</f>
        <v/>
      </c>
    </row>
    <row r="2916" spans="4:4" x14ac:dyDescent="0.35">
      <c r="D2916" s="8" t="str">
        <f>IF(C2916="","",_xll.ciqfunctions.udf.CIQ($B$6, IF($B$5="CDS","IQ_CDS_MID","IQ_CLOSEPRICE"), $C2916))</f>
        <v/>
      </c>
    </row>
    <row r="2917" spans="4:4" x14ac:dyDescent="0.35">
      <c r="D2917" s="8" t="str">
        <f>IF(C2917="","",_xll.ciqfunctions.udf.CIQ($B$6, IF($B$5="CDS","IQ_CDS_MID","IQ_CLOSEPRICE"), $C2917))</f>
        <v/>
      </c>
    </row>
    <row r="2918" spans="4:4" x14ac:dyDescent="0.35">
      <c r="D2918" s="8" t="str">
        <f>IF(C2918="","",_xll.ciqfunctions.udf.CIQ($B$6, IF($B$5="CDS","IQ_CDS_MID","IQ_CLOSEPRICE"), $C2918))</f>
        <v/>
      </c>
    </row>
    <row r="2919" spans="4:4" x14ac:dyDescent="0.35">
      <c r="D2919" s="8" t="str">
        <f>IF(C2919="","",_xll.ciqfunctions.udf.CIQ($B$6, IF($B$5="CDS","IQ_CDS_MID","IQ_CLOSEPRICE"), $C2919))</f>
        <v/>
      </c>
    </row>
    <row r="2920" spans="4:4" x14ac:dyDescent="0.35">
      <c r="D2920" s="8" t="str">
        <f>IF(C2920="","",_xll.ciqfunctions.udf.CIQ($B$6, IF($B$5="CDS","IQ_CDS_MID","IQ_CLOSEPRICE"), $C2920))</f>
        <v/>
      </c>
    </row>
    <row r="2921" spans="4:4" x14ac:dyDescent="0.35">
      <c r="D2921" s="8" t="str">
        <f>IF(C2921="","",_xll.ciqfunctions.udf.CIQ($B$6, IF($B$5="CDS","IQ_CDS_MID","IQ_CLOSEPRICE"), $C2921))</f>
        <v/>
      </c>
    </row>
    <row r="2922" spans="4:4" x14ac:dyDescent="0.35">
      <c r="D2922" s="8" t="str">
        <f>IF(C2922="","",_xll.ciqfunctions.udf.CIQ($B$6, IF($B$5="CDS","IQ_CDS_MID","IQ_CLOSEPRICE"), $C2922))</f>
        <v/>
      </c>
    </row>
    <row r="2923" spans="4:4" x14ac:dyDescent="0.35">
      <c r="D2923" s="8" t="str">
        <f>IF(C2923="","",_xll.ciqfunctions.udf.CIQ($B$6, IF($B$5="CDS","IQ_CDS_MID","IQ_CLOSEPRICE"), $C2923))</f>
        <v/>
      </c>
    </row>
    <row r="2924" spans="4:4" x14ac:dyDescent="0.35">
      <c r="D2924" s="8" t="str">
        <f>IF(C2924="","",_xll.ciqfunctions.udf.CIQ($B$6, IF($B$5="CDS","IQ_CDS_MID","IQ_CLOSEPRICE"), $C2924))</f>
        <v/>
      </c>
    </row>
    <row r="2925" spans="4:4" x14ac:dyDescent="0.35">
      <c r="D2925" s="8" t="str">
        <f>IF(C2925="","",_xll.ciqfunctions.udf.CIQ($B$6, IF($B$5="CDS","IQ_CDS_MID","IQ_CLOSEPRICE"), $C2925))</f>
        <v/>
      </c>
    </row>
    <row r="2926" spans="4:4" x14ac:dyDescent="0.35">
      <c r="D2926" s="8" t="str">
        <f>IF(C2926="","",_xll.ciqfunctions.udf.CIQ($B$6, IF($B$5="CDS","IQ_CDS_MID","IQ_CLOSEPRICE"), $C2926))</f>
        <v/>
      </c>
    </row>
    <row r="2927" spans="4:4" x14ac:dyDescent="0.35">
      <c r="D2927" s="8" t="str">
        <f>IF(C2927="","",_xll.ciqfunctions.udf.CIQ($B$6, IF($B$5="CDS","IQ_CDS_MID","IQ_CLOSEPRICE"), $C2927))</f>
        <v/>
      </c>
    </row>
    <row r="2928" spans="4:4" x14ac:dyDescent="0.35">
      <c r="D2928" s="8" t="str">
        <f>IF(C2928="","",_xll.ciqfunctions.udf.CIQ($B$6, IF($B$5="CDS","IQ_CDS_MID","IQ_CLOSEPRICE"), $C2928))</f>
        <v/>
      </c>
    </row>
    <row r="2929" spans="4:4" x14ac:dyDescent="0.35">
      <c r="D2929" s="8" t="str">
        <f>IF(C2929="","",_xll.ciqfunctions.udf.CIQ($B$6, IF($B$5="CDS","IQ_CDS_MID","IQ_CLOSEPRICE"), $C2929))</f>
        <v/>
      </c>
    </row>
    <row r="2930" spans="4:4" x14ac:dyDescent="0.35">
      <c r="D2930" s="8" t="str">
        <f>IF(C2930="","",_xll.ciqfunctions.udf.CIQ($B$6, IF($B$5="CDS","IQ_CDS_MID","IQ_CLOSEPRICE"), $C2930))</f>
        <v/>
      </c>
    </row>
    <row r="2931" spans="4:4" x14ac:dyDescent="0.35">
      <c r="D2931" s="8" t="str">
        <f>IF(C2931="","",_xll.ciqfunctions.udf.CIQ($B$6, IF($B$5="CDS","IQ_CDS_MID","IQ_CLOSEPRICE"), $C2931))</f>
        <v/>
      </c>
    </row>
    <row r="2932" spans="4:4" x14ac:dyDescent="0.35">
      <c r="D2932" s="8" t="str">
        <f>IF(C2932="","",_xll.ciqfunctions.udf.CIQ($B$6, IF($B$5="CDS","IQ_CDS_MID","IQ_CLOSEPRICE"), $C2932))</f>
        <v/>
      </c>
    </row>
    <row r="2933" spans="4:4" x14ac:dyDescent="0.35">
      <c r="D2933" s="8" t="str">
        <f>IF(C2933="","",_xll.ciqfunctions.udf.CIQ($B$6, IF($B$5="CDS","IQ_CDS_MID","IQ_CLOSEPRICE"), $C2933))</f>
        <v/>
      </c>
    </row>
    <row r="2934" spans="4:4" x14ac:dyDescent="0.35">
      <c r="D2934" s="8" t="str">
        <f>IF(C2934="","",_xll.ciqfunctions.udf.CIQ($B$6, IF($B$5="CDS","IQ_CDS_MID","IQ_CLOSEPRICE"), $C2934))</f>
        <v/>
      </c>
    </row>
    <row r="2935" spans="4:4" x14ac:dyDescent="0.35">
      <c r="D2935" s="8" t="str">
        <f>IF(C2935="","",_xll.ciqfunctions.udf.CIQ($B$6, IF($B$5="CDS","IQ_CDS_MID","IQ_CLOSEPRICE"), $C2935))</f>
        <v/>
      </c>
    </row>
    <row r="2936" spans="4:4" x14ac:dyDescent="0.35">
      <c r="D2936" s="8" t="str">
        <f>IF(C2936="","",_xll.ciqfunctions.udf.CIQ($B$6, IF($B$5="CDS","IQ_CDS_MID","IQ_CLOSEPRICE"), $C2936))</f>
        <v/>
      </c>
    </row>
    <row r="2937" spans="4:4" x14ac:dyDescent="0.35">
      <c r="D2937" s="8" t="str">
        <f>IF(C2937="","",_xll.ciqfunctions.udf.CIQ($B$6, IF($B$5="CDS","IQ_CDS_MID","IQ_CLOSEPRICE"), $C2937))</f>
        <v/>
      </c>
    </row>
    <row r="2938" spans="4:4" x14ac:dyDescent="0.35">
      <c r="D2938" s="8" t="str">
        <f>IF(C2938="","",_xll.ciqfunctions.udf.CIQ($B$6, IF($B$5="CDS","IQ_CDS_MID","IQ_CLOSEPRICE"), $C2938))</f>
        <v/>
      </c>
    </row>
    <row r="2939" spans="4:4" x14ac:dyDescent="0.35">
      <c r="D2939" s="8" t="str">
        <f>IF(C2939="","",_xll.ciqfunctions.udf.CIQ($B$6, IF($B$5="CDS","IQ_CDS_MID","IQ_CLOSEPRICE"), $C2939))</f>
        <v/>
      </c>
    </row>
    <row r="2940" spans="4:4" x14ac:dyDescent="0.35">
      <c r="D2940" s="8" t="str">
        <f>IF(C2940="","",_xll.ciqfunctions.udf.CIQ($B$6, IF($B$5="CDS","IQ_CDS_MID","IQ_CLOSEPRICE"), $C2940))</f>
        <v/>
      </c>
    </row>
    <row r="2941" spans="4:4" x14ac:dyDescent="0.35">
      <c r="D2941" s="8" t="str">
        <f>IF(C2941="","",_xll.ciqfunctions.udf.CIQ($B$6, IF($B$5="CDS","IQ_CDS_MID","IQ_CLOSEPRICE"), $C2941))</f>
        <v/>
      </c>
    </row>
    <row r="2942" spans="4:4" x14ac:dyDescent="0.35">
      <c r="D2942" s="8" t="str">
        <f>IF(C2942="","",_xll.ciqfunctions.udf.CIQ($B$6, IF($B$5="CDS","IQ_CDS_MID","IQ_CLOSEPRICE"), $C2942))</f>
        <v/>
      </c>
    </row>
    <row r="2943" spans="4:4" x14ac:dyDescent="0.35">
      <c r="D2943" s="8" t="str">
        <f>IF(C2943="","",_xll.ciqfunctions.udf.CIQ($B$6, IF($B$5="CDS","IQ_CDS_MID","IQ_CLOSEPRICE"), $C2943))</f>
        <v/>
      </c>
    </row>
    <row r="2944" spans="4:4" x14ac:dyDescent="0.35">
      <c r="D2944" s="8" t="str">
        <f>IF(C2944="","",_xll.ciqfunctions.udf.CIQ($B$6, IF($B$5="CDS","IQ_CDS_MID","IQ_CLOSEPRICE"), $C2944))</f>
        <v/>
      </c>
    </row>
    <row r="2945" spans="4:4" x14ac:dyDescent="0.35">
      <c r="D2945" s="8" t="str">
        <f>IF(C2945="","",_xll.ciqfunctions.udf.CIQ($B$6, IF($B$5="CDS","IQ_CDS_MID","IQ_CLOSEPRICE"), $C2945))</f>
        <v/>
      </c>
    </row>
    <row r="2946" spans="4:4" x14ac:dyDescent="0.35">
      <c r="D2946" s="8" t="str">
        <f>IF(C2946="","",_xll.ciqfunctions.udf.CIQ($B$6, IF($B$5="CDS","IQ_CDS_MID","IQ_CLOSEPRICE"), $C2946))</f>
        <v/>
      </c>
    </row>
    <row r="2947" spans="4:4" x14ac:dyDescent="0.35">
      <c r="D2947" s="8" t="str">
        <f>IF(C2947="","",_xll.ciqfunctions.udf.CIQ($B$6, IF($B$5="CDS","IQ_CDS_MID","IQ_CLOSEPRICE"), $C2947))</f>
        <v/>
      </c>
    </row>
    <row r="2948" spans="4:4" x14ac:dyDescent="0.35">
      <c r="D2948" s="8" t="str">
        <f>IF(C2948="","",_xll.ciqfunctions.udf.CIQ($B$6, IF($B$5="CDS","IQ_CDS_MID","IQ_CLOSEPRICE"), $C2948))</f>
        <v/>
      </c>
    </row>
    <row r="2949" spans="4:4" x14ac:dyDescent="0.35">
      <c r="D2949" s="8" t="str">
        <f>IF(C2949="","",_xll.ciqfunctions.udf.CIQ($B$6, IF($B$5="CDS","IQ_CDS_MID","IQ_CLOSEPRICE"), $C2949))</f>
        <v/>
      </c>
    </row>
    <row r="2950" spans="4:4" x14ac:dyDescent="0.35">
      <c r="D2950" s="8" t="str">
        <f>IF(C2950="","",_xll.ciqfunctions.udf.CIQ($B$6, IF($B$5="CDS","IQ_CDS_MID","IQ_CLOSEPRICE"), $C2950))</f>
        <v/>
      </c>
    </row>
    <row r="2951" spans="4:4" x14ac:dyDescent="0.35">
      <c r="D2951" s="8" t="str">
        <f>IF(C2951="","",_xll.ciqfunctions.udf.CIQ($B$6, IF($B$5="CDS","IQ_CDS_MID","IQ_CLOSEPRICE"), $C2951))</f>
        <v/>
      </c>
    </row>
    <row r="2952" spans="4:4" x14ac:dyDescent="0.35">
      <c r="D2952" s="8" t="str">
        <f>IF(C2952="","",_xll.ciqfunctions.udf.CIQ($B$6, IF($B$5="CDS","IQ_CDS_MID","IQ_CLOSEPRICE"), $C2952))</f>
        <v/>
      </c>
    </row>
    <row r="2953" spans="4:4" x14ac:dyDescent="0.35">
      <c r="D2953" s="8" t="str">
        <f>IF(C2953="","",_xll.ciqfunctions.udf.CIQ($B$6, IF($B$5="CDS","IQ_CDS_MID","IQ_CLOSEPRICE"), $C2953))</f>
        <v/>
      </c>
    </row>
    <row r="2954" spans="4:4" x14ac:dyDescent="0.35">
      <c r="D2954" s="8" t="str">
        <f>IF(C2954="","",_xll.ciqfunctions.udf.CIQ($B$6, IF($B$5="CDS","IQ_CDS_MID","IQ_CLOSEPRICE"), $C2954))</f>
        <v/>
      </c>
    </row>
    <row r="2955" spans="4:4" x14ac:dyDescent="0.35">
      <c r="D2955" s="8" t="str">
        <f>IF(C2955="","",_xll.ciqfunctions.udf.CIQ($B$6, IF($B$5="CDS","IQ_CDS_MID","IQ_CLOSEPRICE"), $C2955))</f>
        <v/>
      </c>
    </row>
    <row r="2956" spans="4:4" x14ac:dyDescent="0.35">
      <c r="D2956" s="8" t="str">
        <f>IF(C2956="","",_xll.ciqfunctions.udf.CIQ($B$6, IF($B$5="CDS","IQ_CDS_MID","IQ_CLOSEPRICE"), $C2956))</f>
        <v/>
      </c>
    </row>
    <row r="2957" spans="4:4" x14ac:dyDescent="0.35">
      <c r="D2957" s="8" t="str">
        <f>IF(C2957="","",_xll.ciqfunctions.udf.CIQ($B$6, IF($B$5="CDS","IQ_CDS_MID","IQ_CLOSEPRICE"), $C2957))</f>
        <v/>
      </c>
    </row>
    <row r="2958" spans="4:4" x14ac:dyDescent="0.35">
      <c r="D2958" s="8" t="str">
        <f>IF(C2958="","",_xll.ciqfunctions.udf.CIQ($B$6, IF($B$5="CDS","IQ_CDS_MID","IQ_CLOSEPRICE"), $C2958))</f>
        <v/>
      </c>
    </row>
    <row r="2959" spans="4:4" x14ac:dyDescent="0.35">
      <c r="D2959" s="8" t="str">
        <f>IF(C2959="","",_xll.ciqfunctions.udf.CIQ($B$6, IF($B$5="CDS","IQ_CDS_MID","IQ_CLOSEPRICE"), $C2959))</f>
        <v/>
      </c>
    </row>
    <row r="2960" spans="4:4" x14ac:dyDescent="0.35">
      <c r="D2960" s="8" t="str">
        <f>IF(C2960="","",_xll.ciqfunctions.udf.CIQ($B$6, IF($B$5="CDS","IQ_CDS_MID","IQ_CLOSEPRICE"), $C2960))</f>
        <v/>
      </c>
    </row>
    <row r="2961" spans="4:4" x14ac:dyDescent="0.35">
      <c r="D2961" s="8" t="str">
        <f>IF(C2961="","",_xll.ciqfunctions.udf.CIQ($B$6, IF($B$5="CDS","IQ_CDS_MID","IQ_CLOSEPRICE"), $C2961))</f>
        <v/>
      </c>
    </row>
    <row r="2962" spans="4:4" x14ac:dyDescent="0.35">
      <c r="D2962" s="8" t="str">
        <f>IF(C2962="","",_xll.ciqfunctions.udf.CIQ($B$6, IF($B$5="CDS","IQ_CDS_MID","IQ_CLOSEPRICE"), $C2962))</f>
        <v/>
      </c>
    </row>
    <row r="2963" spans="4:4" x14ac:dyDescent="0.35">
      <c r="D2963" s="8" t="str">
        <f>IF(C2963="","",_xll.ciqfunctions.udf.CIQ($B$6, IF($B$5="CDS","IQ_CDS_MID","IQ_CLOSEPRICE"), $C2963))</f>
        <v/>
      </c>
    </row>
    <row r="2964" spans="4:4" x14ac:dyDescent="0.35">
      <c r="D2964" s="8" t="str">
        <f>IF(C2964="","",_xll.ciqfunctions.udf.CIQ($B$6, IF($B$5="CDS","IQ_CDS_MID","IQ_CLOSEPRICE"), $C2964))</f>
        <v/>
      </c>
    </row>
    <row r="2965" spans="4:4" x14ac:dyDescent="0.35">
      <c r="D2965" s="8" t="str">
        <f>IF(C2965="","",_xll.ciqfunctions.udf.CIQ($B$6, IF($B$5="CDS","IQ_CDS_MID","IQ_CLOSEPRICE"), $C2965))</f>
        <v/>
      </c>
    </row>
    <row r="2966" spans="4:4" x14ac:dyDescent="0.35">
      <c r="D2966" s="8" t="str">
        <f>IF(C2966="","",_xll.ciqfunctions.udf.CIQ($B$6, IF($B$5="CDS","IQ_CDS_MID","IQ_CLOSEPRICE"), $C2966))</f>
        <v/>
      </c>
    </row>
    <row r="2967" spans="4:4" x14ac:dyDescent="0.35">
      <c r="D2967" s="8" t="str">
        <f>IF(C2967="","",_xll.ciqfunctions.udf.CIQ($B$6, IF($B$5="CDS","IQ_CDS_MID","IQ_CLOSEPRICE"), $C2967))</f>
        <v/>
      </c>
    </row>
    <row r="2968" spans="4:4" x14ac:dyDescent="0.35">
      <c r="D2968" s="8" t="str">
        <f>IF(C2968="","",_xll.ciqfunctions.udf.CIQ($B$6, IF($B$5="CDS","IQ_CDS_MID","IQ_CLOSEPRICE"), $C2968))</f>
        <v/>
      </c>
    </row>
    <row r="2969" spans="4:4" x14ac:dyDescent="0.35">
      <c r="D2969" s="8" t="str">
        <f>IF(C2969="","",_xll.ciqfunctions.udf.CIQ($B$6, IF($B$5="CDS","IQ_CDS_MID","IQ_CLOSEPRICE"), $C2969))</f>
        <v/>
      </c>
    </row>
    <row r="2970" spans="4:4" x14ac:dyDescent="0.35">
      <c r="D2970" s="8" t="str">
        <f>IF(C2970="","",_xll.ciqfunctions.udf.CIQ($B$6, IF($B$5="CDS","IQ_CDS_MID","IQ_CLOSEPRICE"), $C2970))</f>
        <v/>
      </c>
    </row>
    <row r="2971" spans="4:4" x14ac:dyDescent="0.35">
      <c r="D2971" s="8" t="str">
        <f>IF(C2971="","",_xll.ciqfunctions.udf.CIQ($B$6, IF($B$5="CDS","IQ_CDS_MID","IQ_CLOSEPRICE"), $C2971))</f>
        <v/>
      </c>
    </row>
    <row r="2972" spans="4:4" x14ac:dyDescent="0.35">
      <c r="D2972" s="8" t="str">
        <f>IF(C2972="","",_xll.ciqfunctions.udf.CIQ($B$6, IF($B$5="CDS","IQ_CDS_MID","IQ_CLOSEPRICE"), $C2972))</f>
        <v/>
      </c>
    </row>
    <row r="2973" spans="4:4" x14ac:dyDescent="0.35">
      <c r="D2973" s="8" t="str">
        <f>IF(C2973="","",_xll.ciqfunctions.udf.CIQ($B$6, IF($B$5="CDS","IQ_CDS_MID","IQ_CLOSEPRICE"), $C2973))</f>
        <v/>
      </c>
    </row>
    <row r="2974" spans="4:4" x14ac:dyDescent="0.35">
      <c r="D2974" s="8" t="str">
        <f>IF(C2974="","",_xll.ciqfunctions.udf.CIQ($B$6, IF($B$5="CDS","IQ_CDS_MID","IQ_CLOSEPRICE"), $C2974))</f>
        <v/>
      </c>
    </row>
    <row r="2975" spans="4:4" x14ac:dyDescent="0.35">
      <c r="D2975" s="8" t="str">
        <f>IF(C2975="","",_xll.ciqfunctions.udf.CIQ($B$6, IF($B$5="CDS","IQ_CDS_MID","IQ_CLOSEPRICE"), $C2975))</f>
        <v/>
      </c>
    </row>
    <row r="2976" spans="4:4" x14ac:dyDescent="0.35">
      <c r="D2976" s="8" t="str">
        <f>IF(C2976="","",_xll.ciqfunctions.udf.CIQ($B$6, IF($B$5="CDS","IQ_CDS_MID","IQ_CLOSEPRICE"), $C2976))</f>
        <v/>
      </c>
    </row>
    <row r="2977" spans="4:4" x14ac:dyDescent="0.35">
      <c r="D2977" s="8" t="str">
        <f>IF(C2977="","",_xll.ciqfunctions.udf.CIQ($B$6, IF($B$5="CDS","IQ_CDS_MID","IQ_CLOSEPRICE"), $C2977))</f>
        <v/>
      </c>
    </row>
    <row r="2978" spans="4:4" x14ac:dyDescent="0.35">
      <c r="D2978" s="8" t="str">
        <f>IF(C2978="","",_xll.ciqfunctions.udf.CIQ($B$6, IF($B$5="CDS","IQ_CDS_MID","IQ_CLOSEPRICE"), $C2978))</f>
        <v/>
      </c>
    </row>
    <row r="2979" spans="4:4" x14ac:dyDescent="0.35">
      <c r="D2979" s="8" t="str">
        <f>IF(C2979="","",_xll.ciqfunctions.udf.CIQ($B$6, IF($B$5="CDS","IQ_CDS_MID","IQ_CLOSEPRICE"), $C2979))</f>
        <v/>
      </c>
    </row>
    <row r="2980" spans="4:4" x14ac:dyDescent="0.35">
      <c r="D2980" s="8" t="str">
        <f>IF(C2980="","",_xll.ciqfunctions.udf.CIQ($B$6, IF($B$5="CDS","IQ_CDS_MID","IQ_CLOSEPRICE"), $C2980))</f>
        <v/>
      </c>
    </row>
    <row r="2981" spans="4:4" x14ac:dyDescent="0.35">
      <c r="D2981" s="8" t="str">
        <f>IF(C2981="","",_xll.ciqfunctions.udf.CIQ($B$6, IF($B$5="CDS","IQ_CDS_MID","IQ_CLOSEPRICE"), $C2981))</f>
        <v/>
      </c>
    </row>
    <row r="2982" spans="4:4" x14ac:dyDescent="0.35">
      <c r="D2982" s="8" t="str">
        <f>IF(C2982="","",_xll.ciqfunctions.udf.CIQ($B$6, IF($B$5="CDS","IQ_CDS_MID","IQ_CLOSEPRICE"), $C2982))</f>
        <v/>
      </c>
    </row>
    <row r="2983" spans="4:4" x14ac:dyDescent="0.35">
      <c r="D2983" s="8" t="str">
        <f>IF(C2983="","",_xll.ciqfunctions.udf.CIQ($B$6, IF($B$5="CDS","IQ_CDS_MID","IQ_CLOSEPRICE"), $C2983))</f>
        <v/>
      </c>
    </row>
    <row r="2984" spans="4:4" x14ac:dyDescent="0.35">
      <c r="D2984" s="8" t="str">
        <f>IF(C2984="","",_xll.ciqfunctions.udf.CIQ($B$6, IF($B$5="CDS","IQ_CDS_MID","IQ_CLOSEPRICE"), $C2984))</f>
        <v/>
      </c>
    </row>
    <row r="2985" spans="4:4" x14ac:dyDescent="0.35">
      <c r="D2985" s="8" t="str">
        <f>IF(C2985="","",_xll.ciqfunctions.udf.CIQ($B$6, IF($B$5="CDS","IQ_CDS_MID","IQ_CLOSEPRICE"), $C2985))</f>
        <v/>
      </c>
    </row>
    <row r="2986" spans="4:4" x14ac:dyDescent="0.35">
      <c r="D2986" s="8" t="str">
        <f>IF(C2986="","",_xll.ciqfunctions.udf.CIQ($B$6, IF($B$5="CDS","IQ_CDS_MID","IQ_CLOSEPRICE"), $C2986))</f>
        <v/>
      </c>
    </row>
    <row r="2987" spans="4:4" x14ac:dyDescent="0.35">
      <c r="D2987" s="8" t="str">
        <f>IF(C2987="","",_xll.ciqfunctions.udf.CIQ($B$6, IF($B$5="CDS","IQ_CDS_MID","IQ_CLOSEPRICE"), $C2987))</f>
        <v/>
      </c>
    </row>
    <row r="2988" spans="4:4" x14ac:dyDescent="0.35">
      <c r="D2988" s="8" t="str">
        <f>IF(C2988="","",_xll.ciqfunctions.udf.CIQ($B$6, IF($B$5="CDS","IQ_CDS_MID","IQ_CLOSEPRICE"), $C2988))</f>
        <v/>
      </c>
    </row>
    <row r="2989" spans="4:4" x14ac:dyDescent="0.35">
      <c r="D2989" s="8" t="str">
        <f>IF(C2989="","",_xll.ciqfunctions.udf.CIQ($B$6, IF($B$5="CDS","IQ_CDS_MID","IQ_CLOSEPRICE"), $C2989))</f>
        <v/>
      </c>
    </row>
    <row r="2990" spans="4:4" x14ac:dyDescent="0.35">
      <c r="D2990" s="8" t="str">
        <f>IF(C2990="","",_xll.ciqfunctions.udf.CIQ($B$6, IF($B$5="CDS","IQ_CDS_MID","IQ_CLOSEPRICE"), $C2990))</f>
        <v/>
      </c>
    </row>
    <row r="2991" spans="4:4" x14ac:dyDescent="0.35">
      <c r="D2991" s="8" t="str">
        <f>IF(C2991="","",_xll.ciqfunctions.udf.CIQ($B$6, IF($B$5="CDS","IQ_CDS_MID","IQ_CLOSEPRICE"), $C2991))</f>
        <v/>
      </c>
    </row>
    <row r="2992" spans="4:4" x14ac:dyDescent="0.35">
      <c r="D2992" s="8" t="str">
        <f>IF(C2992="","",_xll.ciqfunctions.udf.CIQ($B$6, IF($B$5="CDS","IQ_CDS_MID","IQ_CLOSEPRICE"), $C2992))</f>
        <v/>
      </c>
    </row>
    <row r="2993" spans="4:4" x14ac:dyDescent="0.35">
      <c r="D2993" s="8" t="str">
        <f>IF(C2993="","",_xll.ciqfunctions.udf.CIQ($B$6, IF($B$5="CDS","IQ_CDS_MID","IQ_CLOSEPRICE"), $C2993))</f>
        <v/>
      </c>
    </row>
    <row r="2994" spans="4:4" x14ac:dyDescent="0.35">
      <c r="D2994" s="8" t="str">
        <f>IF(C2994="","",_xll.ciqfunctions.udf.CIQ($B$6, IF($B$5="CDS","IQ_CDS_MID","IQ_CLOSEPRICE"), $C2994))</f>
        <v/>
      </c>
    </row>
    <row r="2995" spans="4:4" x14ac:dyDescent="0.35">
      <c r="D2995" s="8" t="str">
        <f>IF(C2995="","",_xll.ciqfunctions.udf.CIQ($B$6, IF($B$5="CDS","IQ_CDS_MID","IQ_CLOSEPRICE"), $C2995))</f>
        <v/>
      </c>
    </row>
    <row r="2996" spans="4:4" x14ac:dyDescent="0.35">
      <c r="D2996" s="8" t="str">
        <f>IF(C2996="","",_xll.ciqfunctions.udf.CIQ($B$6, IF($B$5="CDS","IQ_CDS_MID","IQ_CLOSEPRICE"), $C2996))</f>
        <v/>
      </c>
    </row>
    <row r="2997" spans="4:4" x14ac:dyDescent="0.35">
      <c r="D2997" s="8" t="str">
        <f>IF(C2997="","",_xll.ciqfunctions.udf.CIQ($B$6, IF($B$5="CDS","IQ_CDS_MID","IQ_CLOSEPRICE"), $C2997))</f>
        <v/>
      </c>
    </row>
    <row r="2998" spans="4:4" x14ac:dyDescent="0.35">
      <c r="D2998" s="8" t="str">
        <f>IF(C2998="","",_xll.ciqfunctions.udf.CIQ($B$6, IF($B$5="CDS","IQ_CDS_MID","IQ_CLOSEPRICE"), $C2998))</f>
        <v/>
      </c>
    </row>
    <row r="2999" spans="4:4" x14ac:dyDescent="0.35">
      <c r="D2999" s="8" t="str">
        <f>IF(C2999="","",_xll.ciqfunctions.udf.CIQ($B$6, IF($B$5="CDS","IQ_CDS_MID","IQ_CLOSEPRICE"), $C2999))</f>
        <v/>
      </c>
    </row>
    <row r="3000" spans="4:4" x14ac:dyDescent="0.35">
      <c r="D3000" s="8" t="str">
        <f>IF(C3000="","",_xll.ciqfunctions.udf.CIQ($B$6, IF($B$5="CDS","IQ_CDS_MID","IQ_CLOSEPRICE"), $C3000))</f>
        <v/>
      </c>
    </row>
    <row r="3001" spans="4:4" x14ac:dyDescent="0.35">
      <c r="D3001" s="8" t="str">
        <f>IF(C3001="","",_xll.ciqfunctions.udf.CIQ($B$6, IF($B$5="CDS","IQ_CDS_MID","IQ_CLOSEPRICE"), $C3001))</f>
        <v/>
      </c>
    </row>
    <row r="3002" spans="4:4" x14ac:dyDescent="0.35">
      <c r="D3002" s="8" t="str">
        <f>IF(C3002="","",_xll.ciqfunctions.udf.CIQ($B$6, IF($B$5="CDS","IQ_CDS_MID","IQ_CLOSEPRICE"), $C3002))</f>
        <v/>
      </c>
    </row>
    <row r="3003" spans="4:4" x14ac:dyDescent="0.35">
      <c r="D3003" s="8" t="str">
        <f>IF(C3003="","",_xll.ciqfunctions.udf.CIQ($B$6, IF($B$5="CDS","IQ_CDS_MID","IQ_CLOSEPRICE"), $C3003))</f>
        <v/>
      </c>
    </row>
    <row r="3004" spans="4:4" x14ac:dyDescent="0.35">
      <c r="D3004" s="8" t="str">
        <f>IF(C3004="","",_xll.ciqfunctions.udf.CIQ($B$6, IF($B$5="CDS","IQ_CDS_MID","IQ_CLOSEPRICE"), $C3004))</f>
        <v/>
      </c>
    </row>
    <row r="3005" spans="4:4" x14ac:dyDescent="0.35">
      <c r="D3005" s="8" t="str">
        <f>IF(C3005="","",_xll.ciqfunctions.udf.CIQ($B$6, IF($B$5="CDS","IQ_CDS_MID","IQ_CLOSEPRICE"), $C3005))</f>
        <v/>
      </c>
    </row>
    <row r="3006" spans="4:4" x14ac:dyDescent="0.35">
      <c r="D3006" s="8" t="str">
        <f>IF(C3006="","",_xll.ciqfunctions.udf.CIQ($B$6, IF($B$5="CDS","IQ_CDS_MID","IQ_CLOSEPRICE"), $C3006))</f>
        <v/>
      </c>
    </row>
    <row r="3007" spans="4:4" x14ac:dyDescent="0.35">
      <c r="D3007" s="8" t="str">
        <f>IF(C3007="","",_xll.ciqfunctions.udf.CIQ($B$6, IF($B$5="CDS","IQ_CDS_MID","IQ_CLOSEPRICE"), $C3007))</f>
        <v/>
      </c>
    </row>
    <row r="3008" spans="4:4" x14ac:dyDescent="0.35">
      <c r="D3008" s="8" t="str">
        <f>IF(C3008="","",_xll.ciqfunctions.udf.CIQ($B$6, IF($B$5="CDS","IQ_CDS_MID","IQ_CLOSEPRICE"), $C3008))</f>
        <v/>
      </c>
    </row>
    <row r="3009" spans="4:4" x14ac:dyDescent="0.35">
      <c r="D3009" s="8" t="str">
        <f>IF(C3009="","",_xll.ciqfunctions.udf.CIQ($B$6, IF($B$5="CDS","IQ_CDS_MID","IQ_CLOSEPRICE"), $C3009))</f>
        <v/>
      </c>
    </row>
    <row r="3010" spans="4:4" x14ac:dyDescent="0.35">
      <c r="D3010" s="8" t="str">
        <f>IF(C3010="","",_xll.ciqfunctions.udf.CIQ($B$6, IF($B$5="CDS","IQ_CDS_MID","IQ_CLOSEPRICE"), $C3010))</f>
        <v/>
      </c>
    </row>
    <row r="3011" spans="4:4" x14ac:dyDescent="0.35">
      <c r="D3011" s="8" t="str">
        <f>IF(C3011="","",_xll.ciqfunctions.udf.CIQ($B$6, IF($B$5="CDS","IQ_CDS_MID","IQ_CLOSEPRICE"), $C3011))</f>
        <v/>
      </c>
    </row>
    <row r="3012" spans="4:4" x14ac:dyDescent="0.35">
      <c r="D3012" s="8" t="str">
        <f>IF(C3012="","",_xll.ciqfunctions.udf.CIQ($B$6, IF($B$5="CDS","IQ_CDS_MID","IQ_CLOSEPRICE"), $C3012))</f>
        <v/>
      </c>
    </row>
    <row r="3013" spans="4:4" x14ac:dyDescent="0.35">
      <c r="D3013" s="8" t="str">
        <f>IF(C3013="","",_xll.ciqfunctions.udf.CIQ($B$6, IF($B$5="CDS","IQ_CDS_MID","IQ_CLOSEPRICE"), $C3013))</f>
        <v/>
      </c>
    </row>
    <row r="3014" spans="4:4" x14ac:dyDescent="0.35">
      <c r="D3014" s="8" t="str">
        <f>IF(C3014="","",_xll.ciqfunctions.udf.CIQ($B$6, IF($B$5="CDS","IQ_CDS_MID","IQ_CLOSEPRICE"), $C3014))</f>
        <v/>
      </c>
    </row>
    <row r="3015" spans="4:4" x14ac:dyDescent="0.35">
      <c r="D3015" s="8" t="str">
        <f>IF(C3015="","",_xll.ciqfunctions.udf.CIQ($B$6, IF($B$5="CDS","IQ_CDS_MID","IQ_CLOSEPRICE"), $C3015))</f>
        <v/>
      </c>
    </row>
    <row r="3016" spans="4:4" x14ac:dyDescent="0.35">
      <c r="D3016" s="8" t="str">
        <f>IF(C3016="","",_xll.ciqfunctions.udf.CIQ($B$6, IF($B$5="CDS","IQ_CDS_MID","IQ_CLOSEPRICE"), $C3016))</f>
        <v/>
      </c>
    </row>
    <row r="3017" spans="4:4" x14ac:dyDescent="0.35">
      <c r="D3017" s="8" t="str">
        <f>IF(C3017="","",_xll.ciqfunctions.udf.CIQ($B$6, IF($B$5="CDS","IQ_CDS_MID","IQ_CLOSEPRICE"), $C3017))</f>
        <v/>
      </c>
    </row>
    <row r="3018" spans="4:4" x14ac:dyDescent="0.35">
      <c r="D3018" s="8" t="str">
        <f>IF(C3018="","",_xll.ciqfunctions.udf.CIQ($B$6, IF($B$5="CDS","IQ_CDS_MID","IQ_CLOSEPRICE"), $C3018))</f>
        <v/>
      </c>
    </row>
    <row r="3019" spans="4:4" x14ac:dyDescent="0.35">
      <c r="D3019" s="8" t="str">
        <f>IF(C3019="","",_xll.ciqfunctions.udf.CIQ($B$6, IF($B$5="CDS","IQ_CDS_MID","IQ_CLOSEPRICE"), $C3019))</f>
        <v/>
      </c>
    </row>
    <row r="3020" spans="4:4" x14ac:dyDescent="0.35">
      <c r="D3020" s="8" t="str">
        <f>IF(C3020="","",_xll.ciqfunctions.udf.CIQ($B$6, IF($B$5="CDS","IQ_CDS_MID","IQ_CLOSEPRICE"), $C3020))</f>
        <v/>
      </c>
    </row>
    <row r="3021" spans="4:4" x14ac:dyDescent="0.35">
      <c r="D3021" s="8" t="str">
        <f>IF(C3021="","",_xll.ciqfunctions.udf.CIQ($B$6, IF($B$5="CDS","IQ_CDS_MID","IQ_CLOSEPRICE"), $C3021))</f>
        <v/>
      </c>
    </row>
    <row r="3022" spans="4:4" x14ac:dyDescent="0.35">
      <c r="D3022" s="8" t="str">
        <f>IF(C3022="","",_xll.ciqfunctions.udf.CIQ($B$6, IF($B$5="CDS","IQ_CDS_MID","IQ_CLOSEPRICE"), $C3022))</f>
        <v/>
      </c>
    </row>
    <row r="3023" spans="4:4" x14ac:dyDescent="0.35">
      <c r="D3023" s="8" t="str">
        <f>IF(C3023="","",_xll.ciqfunctions.udf.CIQ($B$6, IF($B$5="CDS","IQ_CDS_MID","IQ_CLOSEPRICE"), $C3023))</f>
        <v/>
      </c>
    </row>
    <row r="3024" spans="4:4" x14ac:dyDescent="0.35">
      <c r="D3024" s="8" t="str">
        <f>IF(C3024="","",_xll.ciqfunctions.udf.CIQ($B$6, IF($B$5="CDS","IQ_CDS_MID","IQ_CLOSEPRICE"), $C3024))</f>
        <v/>
      </c>
    </row>
    <row r="3025" spans="4:4" x14ac:dyDescent="0.35">
      <c r="D3025" s="8" t="str">
        <f>IF(C3025="","",_xll.ciqfunctions.udf.CIQ($B$6, IF($B$5="CDS","IQ_CDS_MID","IQ_CLOSEPRICE"), $C3025))</f>
        <v/>
      </c>
    </row>
    <row r="3026" spans="4:4" x14ac:dyDescent="0.35">
      <c r="D3026" s="8" t="str">
        <f>IF(C3026="","",_xll.ciqfunctions.udf.CIQ($B$6, IF($B$5="CDS","IQ_CDS_MID","IQ_CLOSEPRICE"), $C3026))</f>
        <v/>
      </c>
    </row>
    <row r="3027" spans="4:4" x14ac:dyDescent="0.35">
      <c r="D3027" s="8" t="str">
        <f>IF(C3027="","",_xll.ciqfunctions.udf.CIQ($B$6, IF($B$5="CDS","IQ_CDS_MID","IQ_CLOSEPRICE"), $C3027))</f>
        <v/>
      </c>
    </row>
    <row r="3028" spans="4:4" x14ac:dyDescent="0.35">
      <c r="D3028" s="8" t="str">
        <f>IF(C3028="","",_xll.ciqfunctions.udf.CIQ($B$6, IF($B$5="CDS","IQ_CDS_MID","IQ_CLOSEPRICE"), $C3028))</f>
        <v/>
      </c>
    </row>
    <row r="3029" spans="4:4" x14ac:dyDescent="0.35">
      <c r="D3029" s="8" t="str">
        <f>IF(C3029="","",_xll.ciqfunctions.udf.CIQ($B$6, IF($B$5="CDS","IQ_CDS_MID","IQ_CLOSEPRICE"), $C3029))</f>
        <v/>
      </c>
    </row>
    <row r="3030" spans="4:4" x14ac:dyDescent="0.35">
      <c r="D3030" s="8" t="str">
        <f>IF(C3030="","",_xll.ciqfunctions.udf.CIQ($B$6, IF($B$5="CDS","IQ_CDS_MID","IQ_CLOSEPRICE"), $C3030))</f>
        <v/>
      </c>
    </row>
    <row r="3031" spans="4:4" x14ac:dyDescent="0.35">
      <c r="D3031" s="8" t="str">
        <f>IF(C3031="","",_xll.ciqfunctions.udf.CIQ($B$6, IF($B$5="CDS","IQ_CDS_MID","IQ_CLOSEPRICE"), $C3031))</f>
        <v/>
      </c>
    </row>
    <row r="3032" spans="4:4" x14ac:dyDescent="0.35">
      <c r="D3032" s="8" t="str">
        <f>IF(C3032="","",_xll.ciqfunctions.udf.CIQ($B$6, IF($B$5="CDS","IQ_CDS_MID","IQ_CLOSEPRICE"), $C3032))</f>
        <v/>
      </c>
    </row>
    <row r="3033" spans="4:4" x14ac:dyDescent="0.35">
      <c r="D3033" s="8" t="str">
        <f>IF(C3033="","",_xll.ciqfunctions.udf.CIQ($B$6, IF($B$5="CDS","IQ_CDS_MID","IQ_CLOSEPRICE"), $C3033))</f>
        <v/>
      </c>
    </row>
    <row r="3034" spans="4:4" x14ac:dyDescent="0.35">
      <c r="D3034" s="8" t="str">
        <f>IF(C3034="","",_xll.ciqfunctions.udf.CIQ($B$6, IF($B$5="CDS","IQ_CDS_MID","IQ_CLOSEPRICE"), $C3034))</f>
        <v/>
      </c>
    </row>
    <row r="3035" spans="4:4" x14ac:dyDescent="0.35">
      <c r="D3035" s="8" t="str">
        <f>IF(C3035="","",_xll.ciqfunctions.udf.CIQ($B$6, IF($B$5="CDS","IQ_CDS_MID","IQ_CLOSEPRICE"), $C3035))</f>
        <v/>
      </c>
    </row>
    <row r="3036" spans="4:4" x14ac:dyDescent="0.35">
      <c r="D3036" s="8" t="str">
        <f>IF(C3036="","",_xll.ciqfunctions.udf.CIQ($B$6, IF($B$5="CDS","IQ_CDS_MID","IQ_CLOSEPRICE"), $C3036))</f>
        <v/>
      </c>
    </row>
    <row r="3037" spans="4:4" x14ac:dyDescent="0.35">
      <c r="D3037" s="8" t="str">
        <f>IF(C3037="","",_xll.ciqfunctions.udf.CIQ($B$6, IF($B$5="CDS","IQ_CDS_MID","IQ_CLOSEPRICE"), $C3037))</f>
        <v/>
      </c>
    </row>
    <row r="3038" spans="4:4" x14ac:dyDescent="0.35">
      <c r="D3038" s="8" t="str">
        <f>IF(C3038="","",_xll.ciqfunctions.udf.CIQ($B$6, IF($B$5="CDS","IQ_CDS_MID","IQ_CLOSEPRICE"), $C3038))</f>
        <v/>
      </c>
    </row>
    <row r="3039" spans="4:4" x14ac:dyDescent="0.35">
      <c r="D3039" s="8" t="str">
        <f>IF(C3039="","",_xll.ciqfunctions.udf.CIQ($B$6, IF($B$5="CDS","IQ_CDS_MID","IQ_CLOSEPRICE"), $C3039))</f>
        <v/>
      </c>
    </row>
    <row r="3040" spans="4:4" x14ac:dyDescent="0.35">
      <c r="D3040" s="8" t="str">
        <f>IF(C3040="","",_xll.ciqfunctions.udf.CIQ($B$6, IF($B$5="CDS","IQ_CDS_MID","IQ_CLOSEPRICE"), $C3040))</f>
        <v/>
      </c>
    </row>
    <row r="3041" spans="4:4" x14ac:dyDescent="0.35">
      <c r="D3041" s="8" t="str">
        <f>IF(C3041="","",_xll.ciqfunctions.udf.CIQ($B$6, IF($B$5="CDS","IQ_CDS_MID","IQ_CLOSEPRICE"), $C3041))</f>
        <v/>
      </c>
    </row>
    <row r="3042" spans="4:4" x14ac:dyDescent="0.35">
      <c r="D3042" s="8" t="str">
        <f>IF(C3042="","",_xll.ciqfunctions.udf.CIQ($B$6, IF($B$5="CDS","IQ_CDS_MID","IQ_CLOSEPRICE"), $C3042))</f>
        <v/>
      </c>
    </row>
    <row r="3043" spans="4:4" x14ac:dyDescent="0.35">
      <c r="D3043" s="8" t="str">
        <f>IF(C3043="","",_xll.ciqfunctions.udf.CIQ($B$6, IF($B$5="CDS","IQ_CDS_MID","IQ_CLOSEPRICE"), $C3043))</f>
        <v/>
      </c>
    </row>
    <row r="3044" spans="4:4" x14ac:dyDescent="0.35">
      <c r="D3044" s="8" t="str">
        <f>IF(C3044="","",_xll.ciqfunctions.udf.CIQ($B$6, IF($B$5="CDS","IQ_CDS_MID","IQ_CLOSEPRICE"), $C3044))</f>
        <v/>
      </c>
    </row>
    <row r="3045" spans="4:4" x14ac:dyDescent="0.35">
      <c r="D3045" s="8" t="str">
        <f>IF(C3045="","",_xll.ciqfunctions.udf.CIQ($B$6, IF($B$5="CDS","IQ_CDS_MID","IQ_CLOSEPRICE"), $C3045))</f>
        <v/>
      </c>
    </row>
    <row r="3046" spans="4:4" x14ac:dyDescent="0.35">
      <c r="D3046" s="8" t="str">
        <f>IF(C3046="","",_xll.ciqfunctions.udf.CIQ($B$6, IF($B$5="CDS","IQ_CDS_MID","IQ_CLOSEPRICE"), $C3046))</f>
        <v/>
      </c>
    </row>
    <row r="3047" spans="4:4" x14ac:dyDescent="0.35">
      <c r="D3047" s="8" t="str">
        <f>IF(C3047="","",_xll.ciqfunctions.udf.CIQ($B$6, IF($B$5="CDS","IQ_CDS_MID","IQ_CLOSEPRICE"), $C3047))</f>
        <v/>
      </c>
    </row>
    <row r="3048" spans="4:4" x14ac:dyDescent="0.35">
      <c r="D3048" s="8" t="str">
        <f>IF(C3048="","",_xll.ciqfunctions.udf.CIQ($B$6, IF($B$5="CDS","IQ_CDS_MID","IQ_CLOSEPRICE"), $C3048))</f>
        <v/>
      </c>
    </row>
    <row r="3049" spans="4:4" x14ac:dyDescent="0.35">
      <c r="D3049" s="8" t="str">
        <f>IF(C3049="","",_xll.ciqfunctions.udf.CIQ($B$6, IF($B$5="CDS","IQ_CDS_MID","IQ_CLOSEPRICE"), $C3049))</f>
        <v/>
      </c>
    </row>
    <row r="3050" spans="4:4" x14ac:dyDescent="0.35">
      <c r="D3050" s="8" t="str">
        <f>IF(C3050="","",_xll.ciqfunctions.udf.CIQ($B$6, IF($B$5="CDS","IQ_CDS_MID","IQ_CLOSEPRICE"), $C3050))</f>
        <v/>
      </c>
    </row>
    <row r="3051" spans="4:4" x14ac:dyDescent="0.35">
      <c r="D3051" s="8" t="str">
        <f>IF(C3051="","",_xll.ciqfunctions.udf.CIQ($B$6, IF($B$5="CDS","IQ_CDS_MID","IQ_CLOSEPRICE"), $C3051))</f>
        <v/>
      </c>
    </row>
    <row r="3052" spans="4:4" x14ac:dyDescent="0.35">
      <c r="D3052" s="8" t="str">
        <f>IF(C3052="","",_xll.ciqfunctions.udf.CIQ($B$6, IF($B$5="CDS","IQ_CDS_MID","IQ_CLOSEPRICE"), $C3052))</f>
        <v/>
      </c>
    </row>
    <row r="3053" spans="4:4" x14ac:dyDescent="0.35">
      <c r="D3053" s="8" t="str">
        <f>IF(C3053="","",_xll.ciqfunctions.udf.CIQ($B$6, IF($B$5="CDS","IQ_CDS_MID","IQ_CLOSEPRICE"), $C3053))</f>
        <v/>
      </c>
    </row>
    <row r="3054" spans="4:4" x14ac:dyDescent="0.35">
      <c r="D3054" s="8" t="str">
        <f>IF(C3054="","",_xll.ciqfunctions.udf.CIQ($B$6, IF($B$5="CDS","IQ_CDS_MID","IQ_CLOSEPRICE"), $C3054))</f>
        <v/>
      </c>
    </row>
    <row r="3055" spans="4:4" x14ac:dyDescent="0.35">
      <c r="D3055" s="8" t="str">
        <f>IF(C3055="","",_xll.ciqfunctions.udf.CIQ($B$6, IF($B$5="CDS","IQ_CDS_MID","IQ_CLOSEPRICE"), $C3055))</f>
        <v/>
      </c>
    </row>
    <row r="3056" spans="4:4" x14ac:dyDescent="0.35">
      <c r="D3056" s="8" t="str">
        <f>IF(C3056="","",_xll.ciqfunctions.udf.CIQ($B$6, IF($B$5="CDS","IQ_CDS_MID","IQ_CLOSEPRICE"), $C3056))</f>
        <v/>
      </c>
    </row>
    <row r="3057" spans="4:4" x14ac:dyDescent="0.35">
      <c r="D3057" s="8" t="str">
        <f>IF(C3057="","",_xll.ciqfunctions.udf.CIQ($B$6, IF($B$5="CDS","IQ_CDS_MID","IQ_CLOSEPRICE"), $C3057))</f>
        <v/>
      </c>
    </row>
    <row r="3058" spans="4:4" x14ac:dyDescent="0.35">
      <c r="D3058" s="8" t="str">
        <f>IF(C3058="","",_xll.ciqfunctions.udf.CIQ($B$6, IF($B$5="CDS","IQ_CDS_MID","IQ_CLOSEPRICE"), $C3058))</f>
        <v/>
      </c>
    </row>
    <row r="3059" spans="4:4" x14ac:dyDescent="0.35">
      <c r="D3059" s="8" t="str">
        <f>IF(C3059="","",_xll.ciqfunctions.udf.CIQ($B$6, IF($B$5="CDS","IQ_CDS_MID","IQ_CLOSEPRICE"), $C3059))</f>
        <v/>
      </c>
    </row>
    <row r="3060" spans="4:4" x14ac:dyDescent="0.35">
      <c r="D3060" s="8" t="str">
        <f>IF(C3060="","",_xll.ciqfunctions.udf.CIQ($B$6, IF($B$5="CDS","IQ_CDS_MID","IQ_CLOSEPRICE"), $C3060))</f>
        <v/>
      </c>
    </row>
    <row r="3061" spans="4:4" x14ac:dyDescent="0.35">
      <c r="D3061" s="8" t="str">
        <f>IF(C3061="","",_xll.ciqfunctions.udf.CIQ($B$6, IF($B$5="CDS","IQ_CDS_MID","IQ_CLOSEPRICE"), $C3061))</f>
        <v/>
      </c>
    </row>
    <row r="3062" spans="4:4" x14ac:dyDescent="0.35">
      <c r="D3062" s="8" t="str">
        <f>IF(C3062="","",_xll.ciqfunctions.udf.CIQ($B$6, IF($B$5="CDS","IQ_CDS_MID","IQ_CLOSEPRICE"), $C3062))</f>
        <v/>
      </c>
    </row>
    <row r="3063" spans="4:4" x14ac:dyDescent="0.35">
      <c r="D3063" s="8" t="str">
        <f>IF(C3063="","",_xll.ciqfunctions.udf.CIQ($B$6, IF($B$5="CDS","IQ_CDS_MID","IQ_CLOSEPRICE"), $C3063))</f>
        <v/>
      </c>
    </row>
    <row r="3064" spans="4:4" x14ac:dyDescent="0.35">
      <c r="D3064" s="8" t="str">
        <f>IF(C3064="","",_xll.ciqfunctions.udf.CIQ($B$6, IF($B$5="CDS","IQ_CDS_MID","IQ_CLOSEPRICE"), $C3064))</f>
        <v/>
      </c>
    </row>
    <row r="3065" spans="4:4" x14ac:dyDescent="0.35">
      <c r="D3065" s="8" t="str">
        <f>IF(C3065="","",_xll.ciqfunctions.udf.CIQ($B$6, IF($B$5="CDS","IQ_CDS_MID","IQ_CLOSEPRICE"), $C3065))</f>
        <v/>
      </c>
    </row>
    <row r="3066" spans="4:4" x14ac:dyDescent="0.35">
      <c r="D3066" s="8" t="str">
        <f>IF(C3066="","",_xll.ciqfunctions.udf.CIQ($B$6, IF($B$5="CDS","IQ_CDS_MID","IQ_CLOSEPRICE"), $C3066))</f>
        <v/>
      </c>
    </row>
    <row r="3067" spans="4:4" x14ac:dyDescent="0.35">
      <c r="D3067" s="8" t="str">
        <f>IF(C3067="","",_xll.ciqfunctions.udf.CIQ($B$6, IF($B$5="CDS","IQ_CDS_MID","IQ_CLOSEPRICE"), $C3067))</f>
        <v/>
      </c>
    </row>
    <row r="3068" spans="4:4" x14ac:dyDescent="0.35">
      <c r="D3068" s="8" t="str">
        <f>IF(C3068="","",_xll.ciqfunctions.udf.CIQ($B$6, IF($B$5="CDS","IQ_CDS_MID","IQ_CLOSEPRICE"), $C3068))</f>
        <v/>
      </c>
    </row>
    <row r="3069" spans="4:4" x14ac:dyDescent="0.35">
      <c r="D3069" s="8" t="str">
        <f>IF(C3069="","",_xll.ciqfunctions.udf.CIQ($B$6, IF($B$5="CDS","IQ_CDS_MID","IQ_CLOSEPRICE"), $C3069))</f>
        <v/>
      </c>
    </row>
    <row r="3070" spans="4:4" x14ac:dyDescent="0.35">
      <c r="D3070" s="8" t="str">
        <f>IF(C3070="","",_xll.ciqfunctions.udf.CIQ($B$6, IF($B$5="CDS","IQ_CDS_MID","IQ_CLOSEPRICE"), $C3070))</f>
        <v/>
      </c>
    </row>
    <row r="3071" spans="4:4" x14ac:dyDescent="0.35">
      <c r="D3071" s="8" t="str">
        <f>IF(C3071="","",_xll.ciqfunctions.udf.CIQ($B$6, IF($B$5="CDS","IQ_CDS_MID","IQ_CLOSEPRICE"), $C3071))</f>
        <v/>
      </c>
    </row>
    <row r="3072" spans="4:4" x14ac:dyDescent="0.35">
      <c r="D3072" s="8" t="str">
        <f>IF(C3072="","",_xll.ciqfunctions.udf.CIQ($B$6, IF($B$5="CDS","IQ_CDS_MID","IQ_CLOSEPRICE"), $C3072))</f>
        <v/>
      </c>
    </row>
    <row r="3073" spans="4:4" x14ac:dyDescent="0.35">
      <c r="D3073" s="8" t="str">
        <f>IF(C3073="","",_xll.ciqfunctions.udf.CIQ($B$6, IF($B$5="CDS","IQ_CDS_MID","IQ_CLOSEPRICE"), $C3073))</f>
        <v/>
      </c>
    </row>
    <row r="3074" spans="4:4" x14ac:dyDescent="0.35">
      <c r="D3074" s="8" t="str">
        <f>IF(C3074="","",_xll.ciqfunctions.udf.CIQ($B$6, IF($B$5="CDS","IQ_CDS_MID","IQ_CLOSEPRICE"), $C3074))</f>
        <v/>
      </c>
    </row>
    <row r="3075" spans="4:4" x14ac:dyDescent="0.35">
      <c r="D3075" s="8" t="str">
        <f>IF(C3075="","",_xll.ciqfunctions.udf.CIQ($B$6, IF($B$5="CDS","IQ_CDS_MID","IQ_CLOSEPRICE"), $C3075))</f>
        <v/>
      </c>
    </row>
    <row r="3076" spans="4:4" x14ac:dyDescent="0.35">
      <c r="D3076" s="8" t="str">
        <f>IF(C3076="","",_xll.ciqfunctions.udf.CIQ($B$6, IF($B$5="CDS","IQ_CDS_MID","IQ_CLOSEPRICE"), $C3076))</f>
        <v/>
      </c>
    </row>
    <row r="3077" spans="4:4" x14ac:dyDescent="0.35">
      <c r="D3077" s="8" t="str">
        <f>IF(C3077="","",_xll.ciqfunctions.udf.CIQ($B$6, IF($B$5="CDS","IQ_CDS_MID","IQ_CLOSEPRICE"), $C3077))</f>
        <v/>
      </c>
    </row>
    <row r="3078" spans="4:4" x14ac:dyDescent="0.35">
      <c r="D3078" s="8" t="str">
        <f>IF(C3078="","",_xll.ciqfunctions.udf.CIQ($B$6, IF($B$5="CDS","IQ_CDS_MID","IQ_CLOSEPRICE"), $C3078))</f>
        <v/>
      </c>
    </row>
    <row r="3079" spans="4:4" x14ac:dyDescent="0.35">
      <c r="D3079" s="8" t="str">
        <f>IF(C3079="","",_xll.ciqfunctions.udf.CIQ($B$6, IF($B$5="CDS","IQ_CDS_MID","IQ_CLOSEPRICE"), $C3079))</f>
        <v/>
      </c>
    </row>
    <row r="3080" spans="4:4" x14ac:dyDescent="0.35">
      <c r="D3080" s="8" t="str">
        <f>IF(C3080="","",_xll.ciqfunctions.udf.CIQ($B$6, IF($B$5="CDS","IQ_CDS_MID","IQ_CLOSEPRICE"), $C3080))</f>
        <v/>
      </c>
    </row>
    <row r="3081" spans="4:4" x14ac:dyDescent="0.35">
      <c r="D3081" s="8" t="str">
        <f>IF(C3081="","",_xll.ciqfunctions.udf.CIQ($B$6, IF($B$5="CDS","IQ_CDS_MID","IQ_CLOSEPRICE"), $C3081))</f>
        <v/>
      </c>
    </row>
    <row r="3082" spans="4:4" x14ac:dyDescent="0.35">
      <c r="D3082" s="8" t="str">
        <f>IF(C3082="","",_xll.ciqfunctions.udf.CIQ($B$6, IF($B$5="CDS","IQ_CDS_MID","IQ_CLOSEPRICE"), $C3082))</f>
        <v/>
      </c>
    </row>
    <row r="3083" spans="4:4" x14ac:dyDescent="0.35">
      <c r="D3083" s="8" t="str">
        <f>IF(C3083="","",_xll.ciqfunctions.udf.CIQ($B$6, IF($B$5="CDS","IQ_CDS_MID","IQ_CLOSEPRICE"), $C3083))</f>
        <v/>
      </c>
    </row>
    <row r="3084" spans="4:4" x14ac:dyDescent="0.35">
      <c r="D3084" s="8" t="str">
        <f>IF(C3084="","",_xll.ciqfunctions.udf.CIQ($B$6, IF($B$5="CDS","IQ_CDS_MID","IQ_CLOSEPRICE"), $C3084))</f>
        <v/>
      </c>
    </row>
    <row r="3085" spans="4:4" x14ac:dyDescent="0.35">
      <c r="D3085" s="8" t="str">
        <f>IF(C3085="","",_xll.ciqfunctions.udf.CIQ($B$6, IF($B$5="CDS","IQ_CDS_MID","IQ_CLOSEPRICE"), $C3085))</f>
        <v/>
      </c>
    </row>
    <row r="3086" spans="4:4" x14ac:dyDescent="0.35">
      <c r="D3086" s="8" t="str">
        <f>IF(C3086="","",_xll.ciqfunctions.udf.CIQ($B$6, IF($B$5="CDS","IQ_CDS_MID","IQ_CLOSEPRICE"), $C3086))</f>
        <v/>
      </c>
    </row>
    <row r="3087" spans="4:4" x14ac:dyDescent="0.35">
      <c r="D3087" s="8" t="str">
        <f>IF(C3087="","",_xll.ciqfunctions.udf.CIQ($B$6, IF($B$5="CDS","IQ_CDS_MID","IQ_CLOSEPRICE"), $C3087))</f>
        <v/>
      </c>
    </row>
    <row r="3088" spans="4:4" x14ac:dyDescent="0.35">
      <c r="D3088" s="8" t="str">
        <f>IF(C3088="","",_xll.ciqfunctions.udf.CIQ($B$6, IF($B$5="CDS","IQ_CDS_MID","IQ_CLOSEPRICE"), $C3088))</f>
        <v/>
      </c>
    </row>
  </sheetData>
  <mergeCells count="1">
    <mergeCell ref="C1:G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Lin</dc:creator>
  <cp:lastModifiedBy>Juan Lin</cp:lastModifiedBy>
  <dcterms:created xsi:type="dcterms:W3CDTF">2015-06-05T18:19:34Z</dcterms:created>
  <dcterms:modified xsi:type="dcterms:W3CDTF">2020-06-15T02:14:41Z</dcterms:modified>
</cp:coreProperties>
</file>