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ta" sheetId="1" r:id="rId4"/>
    <sheet state="visible" name="Constructivo" sheetId="2" r:id="rId5"/>
    <sheet state="visible" name="GRASP1" sheetId="3" r:id="rId6"/>
    <sheet state="visible" name="GRASP2" sheetId="4" r:id="rId7"/>
  </sheets>
  <definedNames/>
  <calcPr/>
</workbook>
</file>

<file path=xl/sharedStrings.xml><?xml version="1.0" encoding="utf-8"?>
<sst xmlns="http://schemas.openxmlformats.org/spreadsheetml/2006/main" count="31" uniqueCount="19">
  <si>
    <t>Instancia</t>
  </si>
  <si>
    <t>Cota inferior</t>
  </si>
  <si>
    <t>Método Constructivo</t>
  </si>
  <si>
    <t>GAP</t>
  </si>
  <si>
    <t>Promedio</t>
  </si>
  <si>
    <t>Max</t>
  </si>
  <si>
    <t>Min</t>
  </si>
  <si>
    <t>k = 3</t>
  </si>
  <si>
    <t>k = 7</t>
  </si>
  <si>
    <t>k = 2</t>
  </si>
  <si>
    <t>GAP (k = 3)</t>
  </si>
  <si>
    <t>GAP (k = 7)</t>
  </si>
  <si>
    <t>GAP (k = 2)</t>
  </si>
  <si>
    <t>Alpha = 0.5</t>
  </si>
  <si>
    <t>Alpha = 0.15</t>
  </si>
  <si>
    <t>Alpha = 0.9</t>
  </si>
  <si>
    <t>GAP ( a = 0.5)</t>
  </si>
  <si>
    <t>GAP ( a = 0.15)</t>
  </si>
  <si>
    <t>GAP ( a = 0.9)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</si>
</sst>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10" xfId="0" applyAlignment="1" applyFont="1" applyNumberFormat="1">
      <alignment horizontal="center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Método constructivo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Constructivo!$A$2:$A$19</c:f>
            </c:strRef>
          </c:cat>
          <c:val>
            <c:numRef>
              <c:f>Constructivo!$B$2:$B$19</c:f>
              <c:numCache/>
            </c:numRef>
          </c:val>
          <c:smooth val="0"/>
        </c:ser>
        <c:ser>
          <c:idx val="1"/>
          <c:order val="1"/>
          <c:tx>
            <c:v>Cota inferior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Constructivo!$A$2:$A$19</c:f>
            </c:strRef>
          </c:cat>
          <c:val>
            <c:numRef>
              <c:f>Constructivo!$C$2:$C$22</c:f>
              <c:numCache/>
            </c:numRef>
          </c:val>
          <c:smooth val="0"/>
        </c:ser>
        <c:axId val="41245116"/>
        <c:axId val="2034600655"/>
      </c:lineChart>
      <c:catAx>
        <c:axId val="412451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Instancia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4600655"/>
      </c:catAx>
      <c:valAx>
        <c:axId val="20346006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2451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GRASP1!$B$1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GRASP1!$A$2:$A$19</c:f>
            </c:strRef>
          </c:cat>
          <c:val>
            <c:numRef>
              <c:f>GRASP1!$B$2:$B$19</c:f>
              <c:numCache/>
            </c:numRef>
          </c:val>
          <c:smooth val="0"/>
        </c:ser>
        <c:ser>
          <c:idx val="1"/>
          <c:order val="1"/>
          <c:tx>
            <c:strRef>
              <c:f>GRASP1!$E$1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GRASP1!$A$2:$A$19</c:f>
            </c:strRef>
          </c:cat>
          <c:val>
            <c:numRef>
              <c:f>GRASP1!$E$2:$E$22</c:f>
              <c:numCache/>
            </c:numRef>
          </c:val>
          <c:smooth val="0"/>
        </c:ser>
        <c:axId val="1748531320"/>
        <c:axId val="576563251"/>
      </c:lineChart>
      <c:catAx>
        <c:axId val="1748531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Instancia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6563251"/>
      </c:catAx>
      <c:valAx>
        <c:axId val="5765632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85313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GRASP1!$B$1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GRASP1!$A$2:$A$22</c:f>
            </c:strRef>
          </c:cat>
          <c:val>
            <c:numRef>
              <c:f>GRASP1!$B$2:$B$22</c:f>
              <c:numCache/>
            </c:numRef>
          </c:val>
          <c:smooth val="0"/>
        </c:ser>
        <c:ser>
          <c:idx val="1"/>
          <c:order val="1"/>
          <c:tx>
            <c:strRef>
              <c:f>GRASP1!$C$1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GRASP1!$A$2:$A$22</c:f>
            </c:strRef>
          </c:cat>
          <c:val>
            <c:numRef>
              <c:f>GRASP1!$C$2:$C$22</c:f>
              <c:numCache/>
            </c:numRef>
          </c:val>
          <c:smooth val="0"/>
        </c:ser>
        <c:ser>
          <c:idx val="2"/>
          <c:order val="2"/>
          <c:tx>
            <c:strRef>
              <c:f>GRASP1!$D$1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10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GRASP1!$A$2:$A$22</c:f>
            </c:strRef>
          </c:cat>
          <c:val>
            <c:numRef>
              <c:f>GRASP1!$D$2:$D$22</c:f>
              <c:numCache/>
            </c:numRef>
          </c:val>
          <c:smooth val="0"/>
        </c:ser>
        <c:ser>
          <c:idx val="3"/>
          <c:order val="3"/>
          <c:tx>
            <c:strRef>
              <c:f>GRASP1!$E$1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10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GRASP1!$A$2:$A$22</c:f>
            </c:strRef>
          </c:cat>
          <c:val>
            <c:numRef>
              <c:f>GRASP1!$E$2:$E$22</c:f>
              <c:numCache/>
            </c:numRef>
          </c:val>
          <c:smooth val="0"/>
        </c:ser>
        <c:axId val="1821383460"/>
        <c:axId val="653233762"/>
      </c:lineChart>
      <c:catAx>
        <c:axId val="18213834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Instancia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3233762"/>
      </c:catAx>
      <c:valAx>
        <c:axId val="6532337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13834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GRASP2!$B$1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GRASP2!$A$2:$A$19</c:f>
            </c:strRef>
          </c:cat>
          <c:val>
            <c:numRef>
              <c:f>GRASP2!$B$2:$B$19</c:f>
              <c:numCache/>
            </c:numRef>
          </c:val>
          <c:smooth val="0"/>
        </c:ser>
        <c:ser>
          <c:idx val="1"/>
          <c:order val="1"/>
          <c:tx>
            <c:strRef>
              <c:f>GRASP2!$E$1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GRASP2!$A$2:$A$19</c:f>
            </c:strRef>
          </c:cat>
          <c:val>
            <c:numRef>
              <c:f>GRASP2!$E$2:$E$22</c:f>
              <c:numCache/>
            </c:numRef>
          </c:val>
          <c:smooth val="0"/>
        </c:ser>
        <c:axId val="761744152"/>
        <c:axId val="684515626"/>
      </c:lineChart>
      <c:catAx>
        <c:axId val="761744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Instancia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4515626"/>
      </c:catAx>
      <c:valAx>
        <c:axId val="6845156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17441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GRASP2!$B$1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GRASP2!$A$2:$A$22</c:f>
            </c:strRef>
          </c:cat>
          <c:val>
            <c:numRef>
              <c:f>GRASP2!$B$2:$B$22</c:f>
              <c:numCache/>
            </c:numRef>
          </c:val>
          <c:smooth val="0"/>
        </c:ser>
        <c:ser>
          <c:idx val="1"/>
          <c:order val="1"/>
          <c:tx>
            <c:strRef>
              <c:f>GRASP2!$C$1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GRASP2!$A$2:$A$22</c:f>
            </c:strRef>
          </c:cat>
          <c:val>
            <c:numRef>
              <c:f>GRASP2!$C$2:$C$22</c:f>
              <c:numCache/>
            </c:numRef>
          </c:val>
          <c:smooth val="0"/>
        </c:ser>
        <c:ser>
          <c:idx val="2"/>
          <c:order val="2"/>
          <c:tx>
            <c:strRef>
              <c:f>GRASP2!$D$1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10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GRASP2!$A$2:$A$22</c:f>
            </c:strRef>
          </c:cat>
          <c:val>
            <c:numRef>
              <c:f>GRASP2!$D$2:$D$22</c:f>
              <c:numCache/>
            </c:numRef>
          </c:val>
          <c:smooth val="0"/>
        </c:ser>
        <c:ser>
          <c:idx val="3"/>
          <c:order val="3"/>
          <c:tx>
            <c:strRef>
              <c:f>GRASP2!$E$1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10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GRASP2!$A$2:$A$22</c:f>
            </c:strRef>
          </c:cat>
          <c:val>
            <c:numRef>
              <c:f>GRASP2!$E$2:$E$22</c:f>
              <c:numCache/>
            </c:numRef>
          </c:val>
          <c:smooth val="0"/>
        </c:ser>
        <c:axId val="2101949909"/>
        <c:axId val="108600574"/>
      </c:lineChart>
      <c:catAx>
        <c:axId val="21019499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Instancia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600574"/>
      </c:catAx>
      <c:valAx>
        <c:axId val="1086005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19499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952500</xdr:colOff>
      <xdr:row>4</xdr:row>
      <xdr:rowOff>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0</xdr:row>
      <xdr:rowOff>190500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0</xdr:colOff>
      <xdr:row>18</xdr:row>
      <xdr:rowOff>123825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0</xdr:row>
      <xdr:rowOff>190500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0</xdr:colOff>
      <xdr:row>18</xdr:row>
      <xdr:rowOff>123825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>
        <v>1.0</v>
      </c>
      <c r="B2" s="2">
        <v>266.293</v>
      </c>
    </row>
    <row r="3">
      <c r="A3" s="1">
        <v>2.0</v>
      </c>
      <c r="B3" s="3">
        <v>240.164</v>
      </c>
    </row>
    <row r="4">
      <c r="A4" s="1">
        <v>3.0</v>
      </c>
      <c r="B4" s="3">
        <v>442.177</v>
      </c>
    </row>
    <row r="5">
      <c r="A5" s="1">
        <v>4.0</v>
      </c>
      <c r="B5" s="3">
        <v>367.415</v>
      </c>
    </row>
    <row r="6">
      <c r="A6" s="1">
        <v>5.0</v>
      </c>
      <c r="B6" s="3">
        <v>400.3</v>
      </c>
    </row>
    <row r="7">
      <c r="A7" s="1">
        <v>6.0</v>
      </c>
      <c r="B7" s="3">
        <v>241.813</v>
      </c>
    </row>
    <row r="8">
      <c r="A8" s="1">
        <v>7.0</v>
      </c>
      <c r="B8" s="3">
        <v>544.878</v>
      </c>
    </row>
    <row r="9">
      <c r="A9" s="1">
        <v>8.0</v>
      </c>
      <c r="B9" s="3">
        <v>464.772</v>
      </c>
    </row>
    <row r="10">
      <c r="A10" s="1">
        <v>9.0</v>
      </c>
      <c r="B10" s="3">
        <v>818.338</v>
      </c>
    </row>
    <row r="11">
      <c r="A11" s="1">
        <v>10.0</v>
      </c>
      <c r="B11" s="3">
        <v>553.842</v>
      </c>
    </row>
    <row r="12">
      <c r="A12" s="1">
        <v>11.0</v>
      </c>
      <c r="B12" s="3">
        <v>633.757</v>
      </c>
    </row>
    <row r="13">
      <c r="A13" s="1">
        <v>12.0</v>
      </c>
      <c r="B13" s="3">
        <v>390.482</v>
      </c>
    </row>
    <row r="14">
      <c r="A14" s="1">
        <v>13.0</v>
      </c>
      <c r="B14" s="3">
        <v>1311.5</v>
      </c>
    </row>
    <row r="15">
      <c r="A15" s="1">
        <v>14.0</v>
      </c>
      <c r="B15" s="3">
        <v>775.487</v>
      </c>
    </row>
    <row r="16">
      <c r="A16" s="1">
        <v>15.0</v>
      </c>
      <c r="B16" s="3">
        <v>1174.361</v>
      </c>
    </row>
    <row r="17">
      <c r="A17" s="1">
        <v>16.0</v>
      </c>
      <c r="B17" s="3">
        <v>802.728</v>
      </c>
    </row>
    <row r="18">
      <c r="A18" s="1">
        <v>17.0</v>
      </c>
      <c r="B18" s="3">
        <v>1422.603</v>
      </c>
    </row>
    <row r="19">
      <c r="A19" s="1">
        <v>18.0</v>
      </c>
      <c r="B19" s="3">
        <v>905.042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38"/>
  </cols>
  <sheetData>
    <row r="1">
      <c r="A1" s="1" t="s">
        <v>0</v>
      </c>
      <c r="B1" s="1" t="s">
        <v>2</v>
      </c>
      <c r="C1" s="1" t="s">
        <v>1</v>
      </c>
      <c r="D1" s="1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1">
        <v>1.0</v>
      </c>
      <c r="B2" s="3">
        <v>370.231</v>
      </c>
      <c r="C2" s="2">
        <v>266.293</v>
      </c>
      <c r="D2" s="4">
        <f t="shared" ref="D2:D19" si="1">((B2-C2)/B2)</f>
        <v>0.2807382418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1">
        <v>2.0</v>
      </c>
      <c r="B3" s="3">
        <v>612.197</v>
      </c>
      <c r="C3" s="3">
        <v>240.164</v>
      </c>
      <c r="D3" s="4">
        <f t="shared" si="1"/>
        <v>0.6077014425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1">
        <v>3.0</v>
      </c>
      <c r="B4" s="3">
        <v>947.154</v>
      </c>
      <c r="C4" s="3">
        <v>442.177</v>
      </c>
      <c r="D4" s="4">
        <f t="shared" si="1"/>
        <v>0.5331519478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>
      <c r="A5" s="1">
        <v>4.0</v>
      </c>
      <c r="B5" s="3">
        <v>777.684</v>
      </c>
      <c r="C5" s="3">
        <v>367.415</v>
      </c>
      <c r="D5" s="4">
        <f t="shared" si="1"/>
        <v>0.527552322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>
      <c r="A6" s="1">
        <v>5.0</v>
      </c>
      <c r="B6" s="5">
        <v>859.185</v>
      </c>
      <c r="C6" s="3">
        <v>400.3</v>
      </c>
      <c r="D6" s="4">
        <f t="shared" si="1"/>
        <v>0.5340933559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>
      <c r="A7" s="1">
        <v>6.0</v>
      </c>
      <c r="B7" s="1">
        <v>782.359</v>
      </c>
      <c r="C7" s="3">
        <v>241.813</v>
      </c>
      <c r="D7" s="4">
        <f t="shared" si="1"/>
        <v>0.6909181079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>
      <c r="A8" s="1">
        <v>7.0</v>
      </c>
      <c r="B8" s="3">
        <v>822.66</v>
      </c>
      <c r="C8" s="3">
        <v>544.878</v>
      </c>
      <c r="D8" s="4">
        <f t="shared" si="1"/>
        <v>0.3376631901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>
      <c r="A9" s="1">
        <v>8.0</v>
      </c>
      <c r="B9" s="3">
        <v>1079.777</v>
      </c>
      <c r="C9" s="3">
        <v>464.772</v>
      </c>
      <c r="D9" s="4">
        <f t="shared" si="1"/>
        <v>0.569566679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>
      <c r="A10" s="1">
        <v>9.0</v>
      </c>
      <c r="B10" s="3">
        <v>1496.862</v>
      </c>
      <c r="C10" s="3">
        <v>818.338</v>
      </c>
      <c r="D10" s="4">
        <f t="shared" si="1"/>
        <v>0.453297632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>
      <c r="A11" s="1">
        <v>10.0</v>
      </c>
      <c r="B11" s="3">
        <v>1222.972</v>
      </c>
      <c r="C11" s="3">
        <v>553.842</v>
      </c>
      <c r="D11" s="4">
        <f t="shared" si="1"/>
        <v>0.5471343579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>
      <c r="A12" s="1">
        <v>11.0</v>
      </c>
      <c r="B12" s="3">
        <v>1635.537</v>
      </c>
      <c r="C12" s="3">
        <v>633.757</v>
      </c>
      <c r="D12" s="4">
        <f t="shared" si="1"/>
        <v>0.6125083077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>
      <c r="A13" s="1">
        <v>12.0</v>
      </c>
      <c r="B13" s="3">
        <v>1490.856</v>
      </c>
      <c r="C13" s="3">
        <v>390.482</v>
      </c>
      <c r="D13" s="4">
        <f t="shared" si="1"/>
        <v>0.7380820146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>
      <c r="A14" s="1">
        <v>13.0</v>
      </c>
      <c r="B14" s="3">
        <v>1848.305</v>
      </c>
      <c r="C14" s="3">
        <v>1311.5</v>
      </c>
      <c r="D14" s="4">
        <f t="shared" si="1"/>
        <v>0.2904309624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>
      <c r="A15" s="1">
        <v>14.0</v>
      </c>
      <c r="B15" s="3">
        <v>1880.468</v>
      </c>
      <c r="C15" s="3">
        <v>775.487</v>
      </c>
      <c r="D15" s="4">
        <f t="shared" si="1"/>
        <v>0.5876095738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>
      <c r="A16" s="1">
        <v>15.0</v>
      </c>
      <c r="B16" s="3">
        <v>2627.072</v>
      </c>
      <c r="C16" s="3">
        <v>1174.361</v>
      </c>
      <c r="D16" s="4">
        <f t="shared" si="1"/>
        <v>0.5529772309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>
      <c r="A17" s="1">
        <v>16.0</v>
      </c>
      <c r="B17" s="3">
        <v>1962.314</v>
      </c>
      <c r="C17" s="3">
        <v>802.728</v>
      </c>
      <c r="D17" s="4">
        <f t="shared" si="1"/>
        <v>0.5909278535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>
      <c r="A18" s="1">
        <v>17.0</v>
      </c>
      <c r="B18" s="3">
        <v>2713.156</v>
      </c>
      <c r="C18" s="3">
        <v>1422.603</v>
      </c>
      <c r="D18" s="4">
        <f t="shared" si="1"/>
        <v>0.4756648715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>
      <c r="A19" s="1">
        <v>18.0</v>
      </c>
      <c r="B19" s="3">
        <v>2470.104</v>
      </c>
      <c r="C19" s="3">
        <v>905.042</v>
      </c>
      <c r="D19" s="4">
        <f t="shared" si="1"/>
        <v>0.6336016621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>
      <c r="A20" s="3"/>
      <c r="B20" s="3"/>
      <c r="C20" s="1" t="s">
        <v>4</v>
      </c>
      <c r="D20" s="4">
        <f>AVERAGE(D2:D19)</f>
        <v>0.5313122085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>
      <c r="A21" s="3"/>
      <c r="B21" s="3"/>
      <c r="C21" s="1" t="s">
        <v>5</v>
      </c>
      <c r="D21" s="4">
        <f>MAX(D2:D19)</f>
        <v>0.7380820146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>
      <c r="A22" s="3"/>
      <c r="B22" s="3"/>
      <c r="C22" s="1" t="s">
        <v>6</v>
      </c>
      <c r="D22" s="4">
        <f>MIN(D2:D19)</f>
        <v>0.2807382418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1.0"/>
    <col customWidth="1" min="4" max="4" width="11.63"/>
  </cols>
  <sheetData>
    <row r="1">
      <c r="A1" s="1" t="s">
        <v>0</v>
      </c>
      <c r="B1" s="1" t="s">
        <v>7</v>
      </c>
      <c r="C1" s="1" t="s">
        <v>8</v>
      </c>
      <c r="D1" s="1" t="s">
        <v>9</v>
      </c>
      <c r="E1" s="1" t="s">
        <v>1</v>
      </c>
      <c r="F1" s="1" t="s">
        <v>10</v>
      </c>
      <c r="G1" s="1" t="s">
        <v>11</v>
      </c>
      <c r="H1" s="1" t="s">
        <v>12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>
        <v>1.0</v>
      </c>
      <c r="B2" s="3">
        <v>503.536</v>
      </c>
      <c r="C2" s="3">
        <v>653.238</v>
      </c>
      <c r="D2" s="3">
        <v>484.299</v>
      </c>
      <c r="E2" s="2">
        <v>266.293</v>
      </c>
      <c r="F2" s="4">
        <f t="shared" ref="F2:F19" si="1">((B2-E2)/B2)</f>
        <v>0.4711539989</v>
      </c>
      <c r="G2" s="4">
        <f t="shared" ref="G2:G19" si="2">(C2-E2)/C2</f>
        <v>0.5923491897</v>
      </c>
      <c r="H2" s="4">
        <f t="shared" ref="H2:H19" si="3">(D2-E2)/D2</f>
        <v>0.4501475328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>
        <v>2.0</v>
      </c>
      <c r="B3" s="3">
        <v>586.448</v>
      </c>
      <c r="C3" s="3">
        <v>705.982</v>
      </c>
      <c r="D3" s="3">
        <v>552.952</v>
      </c>
      <c r="E3" s="3">
        <v>240.164</v>
      </c>
      <c r="F3" s="4">
        <f t="shared" si="1"/>
        <v>0.590476905</v>
      </c>
      <c r="G3" s="4">
        <f t="shared" si="2"/>
        <v>0.6598156894</v>
      </c>
      <c r="H3" s="4">
        <f t="shared" si="3"/>
        <v>0.5656693529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">
        <v>3.0</v>
      </c>
      <c r="B4" s="1">
        <v>872.656</v>
      </c>
      <c r="C4" s="5">
        <v>941.339</v>
      </c>
      <c r="D4" s="5">
        <v>960.799</v>
      </c>
      <c r="E4" s="3">
        <v>442.177</v>
      </c>
      <c r="F4" s="4">
        <f t="shared" si="1"/>
        <v>0.4932974735</v>
      </c>
      <c r="G4" s="4">
        <f t="shared" si="2"/>
        <v>0.5302680543</v>
      </c>
      <c r="H4" s="4">
        <f t="shared" si="3"/>
        <v>0.5397819939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">
        <v>4.0</v>
      </c>
      <c r="B5" s="3">
        <v>685.933</v>
      </c>
      <c r="C5" s="3">
        <v>898.542</v>
      </c>
      <c r="D5" s="3">
        <v>768.059</v>
      </c>
      <c r="E5" s="3">
        <v>367.415</v>
      </c>
      <c r="F5" s="4">
        <f t="shared" si="1"/>
        <v>0.464357306</v>
      </c>
      <c r="G5" s="4">
        <f t="shared" si="2"/>
        <v>0.591098691</v>
      </c>
      <c r="H5" s="4">
        <f t="shared" si="3"/>
        <v>0.5216318017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">
        <v>5.0</v>
      </c>
      <c r="B6" s="3">
        <v>911.844</v>
      </c>
      <c r="C6" s="3">
        <v>834.179</v>
      </c>
      <c r="D6" s="3">
        <v>1078.167</v>
      </c>
      <c r="E6" s="3">
        <v>400.3</v>
      </c>
      <c r="F6" s="4">
        <f t="shared" si="1"/>
        <v>0.5609994692</v>
      </c>
      <c r="G6" s="4">
        <f t="shared" si="2"/>
        <v>0.5201269751</v>
      </c>
      <c r="H6" s="4">
        <f t="shared" si="3"/>
        <v>0.6287217101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>
        <v>6.0</v>
      </c>
      <c r="B7" s="3">
        <v>1027.565</v>
      </c>
      <c r="C7" s="3">
        <v>911.93</v>
      </c>
      <c r="D7" s="3">
        <v>796.351</v>
      </c>
      <c r="E7" s="3">
        <v>241.813</v>
      </c>
      <c r="F7" s="4">
        <f t="shared" si="1"/>
        <v>0.7646737676</v>
      </c>
      <c r="G7" s="4">
        <f t="shared" si="2"/>
        <v>0.734833814</v>
      </c>
      <c r="H7" s="4">
        <f t="shared" si="3"/>
        <v>0.6963487206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">
        <v>7.0</v>
      </c>
      <c r="B8" s="3">
        <v>917.105</v>
      </c>
      <c r="C8" s="3">
        <v>3109.493</v>
      </c>
      <c r="D8" s="3">
        <v>966.247</v>
      </c>
      <c r="E8" s="3">
        <v>544.878</v>
      </c>
      <c r="F8" s="4">
        <f t="shared" si="1"/>
        <v>0.4058717377</v>
      </c>
      <c r="G8" s="4">
        <f t="shared" si="2"/>
        <v>0.8247695042</v>
      </c>
      <c r="H8" s="4">
        <f t="shared" si="3"/>
        <v>0.436088288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">
        <v>8.0</v>
      </c>
      <c r="B9" s="3">
        <v>1170.538</v>
      </c>
      <c r="C9" s="3">
        <v>1461.165</v>
      </c>
      <c r="D9" s="3">
        <v>1173.298</v>
      </c>
      <c r="E9" s="3">
        <v>464.772</v>
      </c>
      <c r="F9" s="4">
        <f t="shared" si="1"/>
        <v>0.6029415534</v>
      </c>
      <c r="G9" s="4">
        <f t="shared" si="2"/>
        <v>0.6819168266</v>
      </c>
      <c r="H9" s="4">
        <f t="shared" si="3"/>
        <v>0.6038755713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">
        <v>9.0</v>
      </c>
      <c r="B10" s="3">
        <v>1565.018</v>
      </c>
      <c r="C10" s="3">
        <v>1721.169</v>
      </c>
      <c r="D10" s="3">
        <v>1540.277</v>
      </c>
      <c r="E10" s="3">
        <v>818.338</v>
      </c>
      <c r="F10" s="4">
        <f t="shared" si="1"/>
        <v>0.4771063336</v>
      </c>
      <c r="G10" s="4">
        <f t="shared" si="2"/>
        <v>0.5245452364</v>
      </c>
      <c r="H10" s="4">
        <f t="shared" si="3"/>
        <v>0.468707252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">
        <v>10.0</v>
      </c>
      <c r="B11" s="3">
        <v>1456.781</v>
      </c>
      <c r="C11" s="3">
        <v>1359.174</v>
      </c>
      <c r="D11" s="3">
        <v>1317.697</v>
      </c>
      <c r="E11" s="3">
        <v>553.842</v>
      </c>
      <c r="F11" s="4">
        <f t="shared" si="1"/>
        <v>0.6198179411</v>
      </c>
      <c r="G11" s="4">
        <f t="shared" si="2"/>
        <v>0.5925157485</v>
      </c>
      <c r="H11" s="4">
        <f t="shared" si="3"/>
        <v>0.5796894127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">
        <v>11.0</v>
      </c>
      <c r="B12" s="3">
        <v>1982.2</v>
      </c>
      <c r="C12" s="3">
        <v>1825.963</v>
      </c>
      <c r="D12" s="3">
        <v>2184.796</v>
      </c>
      <c r="E12" s="3">
        <v>633.757</v>
      </c>
      <c r="F12" s="4">
        <f t="shared" si="1"/>
        <v>0.680275956</v>
      </c>
      <c r="G12" s="4">
        <f t="shared" si="2"/>
        <v>0.6529190351</v>
      </c>
      <c r="H12" s="4">
        <f t="shared" si="3"/>
        <v>0.7099239471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">
        <v>12.0</v>
      </c>
      <c r="B13" s="3">
        <v>1886.585</v>
      </c>
      <c r="C13" s="3">
        <v>1940.289</v>
      </c>
      <c r="D13" s="3">
        <v>1834.093</v>
      </c>
      <c r="E13" s="3">
        <v>390.482</v>
      </c>
      <c r="F13" s="4">
        <f t="shared" si="1"/>
        <v>0.7930217827</v>
      </c>
      <c r="G13" s="4">
        <f t="shared" si="2"/>
        <v>0.7987505985</v>
      </c>
      <c r="H13" s="4">
        <f t="shared" si="3"/>
        <v>0.787098037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">
        <v>13.0</v>
      </c>
      <c r="B14" s="3">
        <v>2151.964</v>
      </c>
      <c r="C14" s="3">
        <v>3189.143</v>
      </c>
      <c r="D14" s="3">
        <v>2096.164</v>
      </c>
      <c r="E14" s="3">
        <v>1311.5</v>
      </c>
      <c r="F14" s="4">
        <f t="shared" si="1"/>
        <v>0.3905567194</v>
      </c>
      <c r="G14" s="4">
        <f t="shared" si="2"/>
        <v>0.5887609932</v>
      </c>
      <c r="H14" s="4">
        <f t="shared" si="3"/>
        <v>0.374333306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">
        <v>14.0</v>
      </c>
      <c r="B15" s="3">
        <v>2123.09</v>
      </c>
      <c r="C15" s="3">
        <v>2341.182</v>
      </c>
      <c r="D15" s="3">
        <v>2138.674</v>
      </c>
      <c r="E15" s="3">
        <v>775.487</v>
      </c>
      <c r="F15" s="4">
        <f t="shared" si="1"/>
        <v>0.6347366339</v>
      </c>
      <c r="G15" s="4">
        <f t="shared" si="2"/>
        <v>0.6687626165</v>
      </c>
      <c r="H15" s="4">
        <f t="shared" si="3"/>
        <v>0.6373982196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">
        <v>15.0</v>
      </c>
      <c r="B16" s="3">
        <v>2650.041</v>
      </c>
      <c r="C16" s="3">
        <v>2846.944</v>
      </c>
      <c r="D16" s="3">
        <v>2884.605</v>
      </c>
      <c r="E16" s="3">
        <v>1174.361</v>
      </c>
      <c r="F16" s="4">
        <f t="shared" si="1"/>
        <v>0.5568517619</v>
      </c>
      <c r="G16" s="4">
        <f t="shared" si="2"/>
        <v>0.5875011943</v>
      </c>
      <c r="H16" s="4">
        <f t="shared" si="3"/>
        <v>0.5928867211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">
        <v>16.0</v>
      </c>
      <c r="B17" s="3">
        <v>2305.144</v>
      </c>
      <c r="C17" s="3">
        <v>2184.209</v>
      </c>
      <c r="D17" s="3">
        <v>2244.762</v>
      </c>
      <c r="E17" s="3">
        <v>802.728</v>
      </c>
      <c r="F17" s="4">
        <f t="shared" si="1"/>
        <v>0.6517666575</v>
      </c>
      <c r="G17" s="4">
        <f t="shared" si="2"/>
        <v>0.6324857191</v>
      </c>
      <c r="H17" s="4">
        <f t="shared" si="3"/>
        <v>0.6423995061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">
        <v>17.0</v>
      </c>
      <c r="B18" s="3">
        <v>3002.373</v>
      </c>
      <c r="C18" s="3">
        <v>3109.493</v>
      </c>
      <c r="D18" s="3">
        <v>2908.124</v>
      </c>
      <c r="E18" s="3">
        <v>1422.603</v>
      </c>
      <c r="F18" s="4">
        <f t="shared" si="1"/>
        <v>0.5261737965</v>
      </c>
      <c r="G18" s="4">
        <f t="shared" si="2"/>
        <v>0.5424967993</v>
      </c>
      <c r="H18" s="4">
        <f t="shared" si="3"/>
        <v>0.5108176268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">
        <v>18.0</v>
      </c>
      <c r="B19" s="3">
        <v>1170.538</v>
      </c>
      <c r="C19" s="3">
        <v>2873.867</v>
      </c>
      <c r="D19" s="3">
        <v>2844.302</v>
      </c>
      <c r="E19" s="3">
        <v>905.042</v>
      </c>
      <c r="F19" s="4">
        <f t="shared" si="1"/>
        <v>0.2268153618</v>
      </c>
      <c r="G19" s="4">
        <f t="shared" si="2"/>
        <v>0.6850786762</v>
      </c>
      <c r="H19" s="4">
        <f t="shared" si="3"/>
        <v>0.6818052373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1" t="s">
        <v>4</v>
      </c>
      <c r="F20" s="4">
        <f t="shared" ref="F20:H20" si="4">AVERAGE(F2:F19)</f>
        <v>0.5506052864</v>
      </c>
      <c r="G20" s="4">
        <f t="shared" si="4"/>
        <v>0.6338330756</v>
      </c>
      <c r="H20" s="4">
        <f t="shared" si="4"/>
        <v>0.5792957909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1" t="s">
        <v>5</v>
      </c>
      <c r="F21" s="4">
        <f t="shared" ref="F21:H21" si="5">MAX(F2:F19)</f>
        <v>0.7930217827</v>
      </c>
      <c r="G21" s="4">
        <f t="shared" si="5"/>
        <v>0.8247695042</v>
      </c>
      <c r="H21" s="4">
        <f t="shared" si="5"/>
        <v>0.787098037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1" t="s">
        <v>6</v>
      </c>
      <c r="F22" s="4">
        <f t="shared" ref="F22:H22" si="6">MIN(F2:F19)</f>
        <v>0.2268153618</v>
      </c>
      <c r="G22" s="4">
        <f t="shared" si="6"/>
        <v>0.5201269751</v>
      </c>
      <c r="H22" s="4">
        <f t="shared" si="6"/>
        <v>0.374333306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63"/>
  </cols>
  <sheetData>
    <row r="1">
      <c r="A1" s="1" t="s">
        <v>0</v>
      </c>
      <c r="B1" s="1" t="s">
        <v>13</v>
      </c>
      <c r="C1" s="1" t="s">
        <v>14</v>
      </c>
      <c r="D1" s="1" t="s">
        <v>15</v>
      </c>
      <c r="E1" s="1" t="s">
        <v>1</v>
      </c>
      <c r="F1" s="1" t="s">
        <v>16</v>
      </c>
      <c r="G1" s="1" t="s">
        <v>17</v>
      </c>
      <c r="H1" s="1" t="s">
        <v>18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>
        <v>1.0</v>
      </c>
      <c r="B2" s="3">
        <v>536.98</v>
      </c>
      <c r="C2" s="5">
        <v>323.822</v>
      </c>
      <c r="D2" s="5">
        <v>555.022</v>
      </c>
      <c r="E2" s="2">
        <v>266.293</v>
      </c>
      <c r="F2" s="4">
        <f t="shared" ref="F2:F19" si="1">((B2-E2)/B2)</f>
        <v>0.5040914001</v>
      </c>
      <c r="G2" s="4">
        <f t="shared" ref="G2:G19" si="2">(C2-E2)/C2</f>
        <v>0.1776562432</v>
      </c>
      <c r="H2" s="4">
        <f t="shared" ref="H2:H19" si="3">(D2-E2)/D2</f>
        <v>0.5202118114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>
        <v>2.0</v>
      </c>
      <c r="B3" s="3">
        <v>619.717</v>
      </c>
      <c r="C3" s="3">
        <v>521.658</v>
      </c>
      <c r="D3" s="3">
        <v>681.821</v>
      </c>
      <c r="E3" s="3">
        <v>240.164</v>
      </c>
      <c r="F3" s="4">
        <f t="shared" si="1"/>
        <v>0.6124618172</v>
      </c>
      <c r="G3" s="4">
        <f t="shared" si="2"/>
        <v>0.5396140767</v>
      </c>
      <c r="H3" s="4">
        <f t="shared" si="3"/>
        <v>0.6477609226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">
        <v>3.0</v>
      </c>
      <c r="B4" s="3">
        <v>1001.116</v>
      </c>
      <c r="C4" s="3">
        <v>973.223</v>
      </c>
      <c r="D4" s="3">
        <v>1057.894</v>
      </c>
      <c r="E4" s="3">
        <v>442.177</v>
      </c>
      <c r="F4" s="4">
        <f t="shared" si="1"/>
        <v>0.5583159194</v>
      </c>
      <c r="G4" s="4">
        <f t="shared" si="2"/>
        <v>0.5456570591</v>
      </c>
      <c r="H4" s="4">
        <f t="shared" si="3"/>
        <v>0.5820214502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">
        <v>4.0</v>
      </c>
      <c r="B5" s="3">
        <v>774.237</v>
      </c>
      <c r="C5" s="3">
        <v>825.69</v>
      </c>
      <c r="D5" s="3">
        <v>979.441</v>
      </c>
      <c r="E5" s="3">
        <v>367.415</v>
      </c>
      <c r="F5" s="4">
        <f t="shared" si="1"/>
        <v>0.5254489258</v>
      </c>
      <c r="G5" s="4">
        <f t="shared" si="2"/>
        <v>0.5550206494</v>
      </c>
      <c r="H5" s="4">
        <f t="shared" si="3"/>
        <v>0.6248727591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">
        <v>5.0</v>
      </c>
      <c r="B6" s="3">
        <v>1023.234</v>
      </c>
      <c r="C6" s="3">
        <v>969.526</v>
      </c>
      <c r="D6" s="3">
        <v>1205.198</v>
      </c>
      <c r="E6" s="3">
        <v>400.3</v>
      </c>
      <c r="F6" s="4">
        <f t="shared" si="1"/>
        <v>0.6087893874</v>
      </c>
      <c r="G6" s="4">
        <f t="shared" si="2"/>
        <v>0.5871178287</v>
      </c>
      <c r="H6" s="4">
        <f t="shared" si="3"/>
        <v>0.6678554063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>
        <v>6.0</v>
      </c>
      <c r="B7" s="3">
        <v>861.977</v>
      </c>
      <c r="C7" s="3">
        <v>1119.091</v>
      </c>
      <c r="D7" s="3">
        <v>1035.415</v>
      </c>
      <c r="E7" s="3">
        <v>241.813</v>
      </c>
      <c r="F7" s="4">
        <f t="shared" si="1"/>
        <v>0.7194669927</v>
      </c>
      <c r="G7" s="4">
        <f t="shared" si="2"/>
        <v>0.7839201638</v>
      </c>
      <c r="H7" s="4">
        <f t="shared" si="3"/>
        <v>0.7664578937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">
        <v>7.0</v>
      </c>
      <c r="B8" s="3">
        <v>1368.53</v>
      </c>
      <c r="C8" s="3">
        <v>744.142</v>
      </c>
      <c r="D8" s="3">
        <v>1463.828</v>
      </c>
      <c r="E8" s="3">
        <v>544.878</v>
      </c>
      <c r="F8" s="4">
        <f t="shared" si="1"/>
        <v>0.6018516218</v>
      </c>
      <c r="G8" s="4">
        <f t="shared" si="2"/>
        <v>0.267776849</v>
      </c>
      <c r="H8" s="4">
        <f t="shared" si="3"/>
        <v>0.627771842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">
        <v>8.0</v>
      </c>
      <c r="B9" s="3">
        <v>1432.183</v>
      </c>
      <c r="C9" s="3">
        <v>1197.287</v>
      </c>
      <c r="D9" s="3">
        <v>1448.573</v>
      </c>
      <c r="E9" s="3">
        <v>464.772</v>
      </c>
      <c r="F9" s="4">
        <f t="shared" si="1"/>
        <v>0.675480019</v>
      </c>
      <c r="G9" s="4">
        <f t="shared" si="2"/>
        <v>0.6118123725</v>
      </c>
      <c r="H9" s="4">
        <f t="shared" si="3"/>
        <v>0.6791518274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">
        <v>9.0</v>
      </c>
      <c r="B10" s="3">
        <v>1919.368</v>
      </c>
      <c r="C10" s="3">
        <v>1635.693</v>
      </c>
      <c r="D10" s="3">
        <v>1905.331</v>
      </c>
      <c r="E10" s="3">
        <v>818.338</v>
      </c>
      <c r="F10" s="4">
        <f t="shared" si="1"/>
        <v>0.5736419488</v>
      </c>
      <c r="G10" s="4">
        <f t="shared" si="2"/>
        <v>0.4996995157</v>
      </c>
      <c r="H10" s="4">
        <f t="shared" si="3"/>
        <v>0.5705008736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">
        <v>10.0</v>
      </c>
      <c r="B11" s="3">
        <v>1562.578</v>
      </c>
      <c r="C11" s="3">
        <v>1284.018</v>
      </c>
      <c r="D11" s="3">
        <v>1727.181</v>
      </c>
      <c r="E11" s="3">
        <v>553.842</v>
      </c>
      <c r="F11" s="4">
        <f t="shared" si="1"/>
        <v>0.6455588137</v>
      </c>
      <c r="G11" s="4">
        <f t="shared" si="2"/>
        <v>0.5686649253</v>
      </c>
      <c r="H11" s="4">
        <f t="shared" si="3"/>
        <v>0.6793376027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">
        <v>11.0</v>
      </c>
      <c r="B12" s="3">
        <v>2179.905</v>
      </c>
      <c r="C12" s="3">
        <v>1784.6</v>
      </c>
      <c r="D12" s="3">
        <v>2385.522</v>
      </c>
      <c r="E12" s="3">
        <v>633.757</v>
      </c>
      <c r="F12" s="4">
        <f t="shared" si="1"/>
        <v>0.7092731105</v>
      </c>
      <c r="G12" s="4">
        <f t="shared" si="2"/>
        <v>0.6448744817</v>
      </c>
      <c r="H12" s="4">
        <f t="shared" si="3"/>
        <v>0.7343319408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">
        <v>12.0</v>
      </c>
      <c r="B13" s="3">
        <v>1974.719</v>
      </c>
      <c r="C13" s="3">
        <v>1808.458</v>
      </c>
      <c r="D13" s="3">
        <v>2477.503</v>
      </c>
      <c r="E13" s="3">
        <v>390.482</v>
      </c>
      <c r="F13" s="4">
        <f t="shared" si="1"/>
        <v>0.8022594607</v>
      </c>
      <c r="G13" s="4">
        <f t="shared" si="2"/>
        <v>0.784080139</v>
      </c>
      <c r="H13" s="4">
        <f t="shared" si="3"/>
        <v>0.8423888891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">
        <v>13.0</v>
      </c>
      <c r="B14" s="3">
        <v>3215.999</v>
      </c>
      <c r="C14" s="3">
        <v>2343.462</v>
      </c>
      <c r="D14" s="3">
        <v>4173.11</v>
      </c>
      <c r="E14" s="3">
        <v>1311.5</v>
      </c>
      <c r="F14" s="4">
        <f t="shared" si="1"/>
        <v>0.5921951468</v>
      </c>
      <c r="G14" s="4">
        <f t="shared" si="2"/>
        <v>0.4403578978</v>
      </c>
      <c r="H14" s="4">
        <f t="shared" si="3"/>
        <v>0.6857259933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">
        <v>14.0</v>
      </c>
      <c r="B15" s="3">
        <v>2916.471</v>
      </c>
      <c r="C15" s="3">
        <v>2263.092</v>
      </c>
      <c r="D15" s="3">
        <v>3853.378</v>
      </c>
      <c r="E15" s="3">
        <v>775.487</v>
      </c>
      <c r="F15" s="4">
        <f t="shared" si="1"/>
        <v>0.7341009048</v>
      </c>
      <c r="G15" s="4">
        <f t="shared" si="2"/>
        <v>0.6573329763</v>
      </c>
      <c r="H15" s="4">
        <f t="shared" si="3"/>
        <v>0.7987513813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">
        <v>15.0</v>
      </c>
      <c r="B16" s="3">
        <v>3160.243</v>
      </c>
      <c r="C16" s="3">
        <v>2613.705</v>
      </c>
      <c r="D16" s="3">
        <v>3586.864</v>
      </c>
      <c r="E16" s="3">
        <v>1174.361</v>
      </c>
      <c r="F16" s="4">
        <f t="shared" si="1"/>
        <v>0.6283953481</v>
      </c>
      <c r="G16" s="4">
        <f t="shared" si="2"/>
        <v>0.5506910688</v>
      </c>
      <c r="H16" s="4">
        <f t="shared" si="3"/>
        <v>0.6725939428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">
        <v>16.0</v>
      </c>
      <c r="B17" s="3">
        <v>2715.296</v>
      </c>
      <c r="C17" s="3">
        <v>2306.799</v>
      </c>
      <c r="D17" s="3">
        <v>3486.543</v>
      </c>
      <c r="E17" s="3">
        <v>802.728</v>
      </c>
      <c r="F17" s="4">
        <f t="shared" si="1"/>
        <v>0.7043681426</v>
      </c>
      <c r="G17" s="4">
        <f t="shared" si="2"/>
        <v>0.6520164956</v>
      </c>
      <c r="H17" s="4">
        <f t="shared" si="3"/>
        <v>0.769763918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">
        <v>17.0</v>
      </c>
      <c r="B18" s="3">
        <v>3783.004</v>
      </c>
      <c r="C18" s="3">
        <v>3144.71</v>
      </c>
      <c r="D18" s="3">
        <v>4276.622</v>
      </c>
      <c r="E18" s="3">
        <v>1422.603</v>
      </c>
      <c r="F18" s="4">
        <f t="shared" si="1"/>
        <v>0.6239488512</v>
      </c>
      <c r="G18" s="4">
        <f t="shared" si="2"/>
        <v>0.5476202893</v>
      </c>
      <c r="H18" s="4">
        <f t="shared" si="3"/>
        <v>0.6673535795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">
        <v>18.0</v>
      </c>
      <c r="B19" s="3">
        <v>3589.362</v>
      </c>
      <c r="C19" s="3">
        <v>2367.265</v>
      </c>
      <c r="D19" s="3">
        <v>4525.381</v>
      </c>
      <c r="E19" s="3">
        <v>905.042</v>
      </c>
      <c r="F19" s="4">
        <f t="shared" si="1"/>
        <v>0.7478543541</v>
      </c>
      <c r="G19" s="4">
        <f t="shared" si="2"/>
        <v>0.6176845431</v>
      </c>
      <c r="H19" s="4">
        <f t="shared" si="3"/>
        <v>0.8000075574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1" t="s">
        <v>4</v>
      </c>
      <c r="F20" s="4">
        <f t="shared" ref="F20:H20" si="4">AVERAGE(F2:F19)</f>
        <v>0.6426390092</v>
      </c>
      <c r="G20" s="4">
        <f t="shared" si="4"/>
        <v>0.5573109764</v>
      </c>
      <c r="H20" s="4">
        <f t="shared" si="4"/>
        <v>0.6853810884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1" t="s">
        <v>5</v>
      </c>
      <c r="F21" s="4">
        <f t="shared" ref="F21:H21" si="5">MAX(F2:F19)</f>
        <v>0.8022594607</v>
      </c>
      <c r="G21" s="4">
        <f t="shared" si="5"/>
        <v>0.784080139</v>
      </c>
      <c r="H21" s="4">
        <f t="shared" si="5"/>
        <v>0.8423888891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1" t="s">
        <v>6</v>
      </c>
      <c r="F22" s="4">
        <f t="shared" ref="F22:H22" si="6">MIN(F2:F19)</f>
        <v>0.5040914001</v>
      </c>
      <c r="G22" s="4">
        <f t="shared" si="6"/>
        <v>0.1776562432</v>
      </c>
      <c r="H22" s="4">
        <f t="shared" si="6"/>
        <v>0.5202118114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drawing r:id="rId1"/>
</worksheet>
</file>