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43" i="1" l="1"/>
  <c r="J16" i="1"/>
  <c r="J14" i="1"/>
  <c r="J12" i="1"/>
  <c r="J10" i="1"/>
  <c r="J8" i="1"/>
  <c r="J6" i="1"/>
  <c r="J4" i="1"/>
  <c r="H4" i="1"/>
  <c r="H43" i="1" l="1"/>
  <c r="H16" i="1"/>
  <c r="H14" i="1"/>
  <c r="H12" i="1"/>
  <c r="H10" i="1"/>
  <c r="H8" i="1"/>
  <c r="H6" i="1"/>
  <c r="F4" i="1"/>
  <c r="F43" i="1" l="1"/>
  <c r="F16" i="1" l="1"/>
  <c r="F14" i="1"/>
  <c r="F12" i="1"/>
  <c r="F10" i="1"/>
  <c r="F8" i="1"/>
  <c r="F6" i="1"/>
  <c r="H29" i="1" l="1"/>
  <c r="H27" i="1"/>
  <c r="H25" i="1"/>
  <c r="H23" i="1"/>
  <c r="H21" i="1"/>
  <c r="J29" i="1"/>
  <c r="J27" i="1"/>
  <c r="J25" i="1"/>
  <c r="J23" i="1"/>
  <c r="J21" i="1"/>
  <c r="F29" i="1"/>
  <c r="F27" i="1"/>
  <c r="F25" i="1"/>
  <c r="F23" i="1"/>
  <c r="F21" i="1"/>
  <c r="F33" i="1" l="1"/>
  <c r="J33" i="1" l="1"/>
  <c r="H33" i="1" l="1"/>
</calcChain>
</file>

<file path=xl/sharedStrings.xml><?xml version="1.0" encoding="utf-8"?>
<sst xmlns="http://schemas.openxmlformats.org/spreadsheetml/2006/main" count="35" uniqueCount="28">
  <si>
    <t>[1]</t>
  </si>
  <si>
    <t>PAY-BACK</t>
  </si>
  <si>
    <t>[2]</t>
  </si>
  <si>
    <t>ROI</t>
  </si>
  <si>
    <t>[3]</t>
  </si>
  <si>
    <t>COST - BENEFIT RATIO</t>
  </si>
  <si>
    <t>[4]</t>
  </si>
  <si>
    <t>NPV</t>
  </si>
  <si>
    <t>[5]</t>
  </si>
  <si>
    <t>Profitabilyty INDEX</t>
  </si>
  <si>
    <t>[6]</t>
  </si>
  <si>
    <t>Internal Rate of Return</t>
  </si>
  <si>
    <r>
      <rPr>
        <b/>
        <sz val="25"/>
        <color theme="0"/>
        <rFont val="Batang"/>
        <family val="1"/>
      </rPr>
      <t>C</t>
    </r>
    <r>
      <rPr>
        <b/>
        <sz val="23"/>
        <color theme="0"/>
        <rFont val="Batang"/>
        <family val="1"/>
      </rPr>
      <t>OMPARATIVE</t>
    </r>
  </si>
  <si>
    <t>Total Investment</t>
  </si>
  <si>
    <t>[*]</t>
  </si>
  <si>
    <t>Media</t>
  </si>
  <si>
    <t>Mediana</t>
  </si>
  <si>
    <t>Desviación Estándar</t>
  </si>
  <si>
    <r>
      <t xml:space="preserve">Montecarlo Simulation </t>
    </r>
    <r>
      <rPr>
        <b/>
        <sz val="9"/>
        <color theme="0"/>
        <rFont val="Batang"/>
        <family val="1"/>
      </rPr>
      <t>(NPV 1000 Ensayos)</t>
    </r>
  </si>
  <si>
    <t>NPV Min</t>
  </si>
  <si>
    <t>NPV Max</t>
  </si>
  <si>
    <t>Valor Esperado</t>
  </si>
  <si>
    <r>
      <t xml:space="preserve">Probabilidad P ( X </t>
    </r>
    <r>
      <rPr>
        <b/>
        <sz val="9"/>
        <color theme="1"/>
        <rFont val="Calibri"/>
        <family val="2"/>
      </rPr>
      <t>≥</t>
    </r>
    <r>
      <rPr>
        <b/>
        <sz val="9"/>
        <color theme="1"/>
        <rFont val="Arial Narrow"/>
        <family val="2"/>
      </rPr>
      <t xml:space="preserve"> NPV )</t>
    </r>
  </si>
  <si>
    <t>NPV = 0</t>
  </si>
  <si>
    <t>Investment</t>
  </si>
  <si>
    <t>android</t>
  </si>
  <si>
    <t>Apple</t>
  </si>
  <si>
    <t>WPHONE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</si>
</sst>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\ * #,##0_);_(&quot;$&quot;\ * \(#,##0\);_(&quot;$&quot;\ * &quot;-&quot;??_);_(@_)"/>
    <numFmt numFmtId="166" formatCode="_(* #,##0.000_);_(* \(#,##0.000\);_(* &quot;-&quot;??_);_(@_)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5"/>
      <color theme="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1"/>
      <color rgb="FF00B0F0"/>
      <name val="Arial Narrow"/>
      <family val="2"/>
    </font>
    <font>
      <b/>
      <sz val="25"/>
      <color theme="0"/>
      <name val="Batang"/>
      <family val="1"/>
    </font>
    <font>
      <b/>
      <sz val="23"/>
      <color theme="0"/>
      <name val="Batang"/>
      <family val="1"/>
    </font>
    <font>
      <b/>
      <sz val="11"/>
      <color rgb="FFFF0000"/>
      <name val="Arial Narrow"/>
      <family val="2"/>
    </font>
    <font>
      <sz val="14"/>
      <color theme="1"/>
      <name val="Arial Narrow"/>
      <family val="2"/>
    </font>
    <font>
      <b/>
      <sz val="12"/>
      <color theme="0"/>
      <name val="Batang"/>
      <family val="1"/>
    </font>
    <font>
      <b/>
      <sz val="9"/>
      <color theme="0"/>
      <name val="Batang"/>
      <family val="1"/>
    </font>
    <font>
      <b/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</font>
    <font>
      <b/>
      <sz val="20"/>
      <color theme="1"/>
      <name val="Arial Narrow"/>
      <family val="2"/>
    </font>
    <font>
      <sz val="20"/>
      <color theme="1"/>
      <name val="Calibri"/>
      <family val="2"/>
      <scheme val="minor"/>
    </font>
    <font>
      <sz val="20"/>
      <color theme="1"/>
      <name val="Arial Narrow"/>
      <family val="2"/>
    </font>
    <font>
      <b/>
      <sz val="20"/>
      <color rgb="FFFF0000"/>
      <name val="Arial Narrow"/>
      <family val="2"/>
    </font>
    <font>
      <b/>
      <sz val="20"/>
      <color rgb="FF00B0F0"/>
      <name val="Arial Narrow"/>
      <family val="2"/>
    </font>
    <font>
      <b/>
      <sz val="20"/>
      <color theme="0"/>
      <name val="Arial Narrow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ck">
        <color theme="3" tint="0.79998168889431442"/>
      </left>
      <right/>
      <top style="thick">
        <color theme="3" tint="0.79998168889431442"/>
      </top>
      <bottom style="thick">
        <color theme="3" tint="0.79998168889431442"/>
      </bottom>
      <diagonal/>
    </border>
    <border>
      <left/>
      <right/>
      <top style="thick">
        <color theme="3" tint="0.79998168889431442"/>
      </top>
      <bottom style="thick">
        <color theme="3" tint="0.79998168889431442"/>
      </bottom>
      <diagonal/>
    </border>
    <border>
      <left/>
      <right style="thick">
        <color theme="3" tint="0.79998168889431442"/>
      </right>
      <top style="thick">
        <color theme="3" tint="0.79998168889431442"/>
      </top>
      <bottom style="thick">
        <color theme="3" tint="0.7999816888943144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 style="medium">
        <color theme="4" tint="0.59996337778862885"/>
      </bottom>
      <diagonal/>
    </border>
    <border>
      <left/>
      <right/>
      <top style="medium">
        <color theme="4" tint="0.59996337778862885"/>
      </top>
      <bottom style="medium">
        <color theme="4" tint="0.59996337778862885"/>
      </bottom>
      <diagonal/>
    </border>
    <border>
      <left/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4506668294322"/>
      </right>
      <top style="thick">
        <color theme="3" tint="0.39994506668294322"/>
      </top>
      <bottom/>
      <diagonal/>
    </border>
    <border>
      <left style="thick">
        <color theme="3" tint="0.39994506668294322"/>
      </left>
      <right/>
      <top/>
      <bottom/>
      <diagonal/>
    </border>
    <border>
      <left/>
      <right style="thick">
        <color theme="3" tint="0.39994506668294322"/>
      </right>
      <top/>
      <bottom/>
      <diagonal/>
    </border>
    <border>
      <left style="thick">
        <color theme="3" tint="0.39994506668294322"/>
      </left>
      <right/>
      <top/>
      <bottom style="thick">
        <color theme="3" tint="0.39994506668294322"/>
      </bottom>
      <diagonal/>
    </border>
    <border>
      <left/>
      <right/>
      <top/>
      <bottom style="thick">
        <color theme="3" tint="0.39994506668294322"/>
      </bottom>
      <diagonal/>
    </border>
    <border>
      <left/>
      <right style="thick">
        <color theme="3" tint="0.39994506668294322"/>
      </right>
      <top/>
      <bottom style="thick">
        <color theme="3" tint="0.39994506668294322"/>
      </bottom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87">
    <xf numFmtId="0" fontId="0" fillId="0" borderId="0" xfId="0"/>
    <xf numFmtId="0" fontId="10" fillId="3" borderId="2" xfId="1" applyFont="1" applyFill="1" applyBorder="1" applyAlignment="1">
      <alignment vertical="center"/>
    </xf>
    <xf numFmtId="0" fontId="9" fillId="3" borderId="3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/>
    </xf>
    <xf numFmtId="0" fontId="4" fillId="3" borderId="4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 wrapText="1"/>
    </xf>
    <xf numFmtId="0" fontId="13" fillId="3" borderId="8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8" borderId="0" xfId="5" applyNumberFormat="1" applyFont="1" applyFill="1" applyAlignment="1">
      <alignment horizontal="center" vertical="center"/>
    </xf>
    <xf numFmtId="164" fontId="0" fillId="9" borderId="0" xfId="5" applyNumberFormat="1" applyFont="1" applyFill="1" applyAlignment="1">
      <alignment horizontal="center" vertical="center"/>
    </xf>
    <xf numFmtId="164" fontId="0" fillId="10" borderId="0" xfId="5" applyNumberFormat="1" applyFont="1" applyFill="1" applyAlignment="1">
      <alignment horizontal="center" vertical="center"/>
    </xf>
    <xf numFmtId="164" fontId="0" fillId="0" borderId="0" xfId="5" applyNumberFormat="1" applyFont="1" applyAlignment="1">
      <alignment horizontal="center" vertical="center"/>
    </xf>
    <xf numFmtId="0" fontId="0" fillId="0" borderId="0" xfId="0" applyAlignment="1">
      <alignment vertical="center"/>
    </xf>
    <xf numFmtId="49" fontId="5" fillId="0" borderId="0" xfId="1" applyNumberFormat="1" applyFont="1" applyAlignment="1">
      <alignment horizontal="center" vertical="center"/>
    </xf>
    <xf numFmtId="164" fontId="5" fillId="4" borderId="0" xfId="1" applyNumberFormat="1" applyFont="1" applyFill="1" applyAlignment="1">
      <alignment vertical="center"/>
    </xf>
    <xf numFmtId="164" fontId="5" fillId="5" borderId="0" xfId="1" applyNumberFormat="1" applyFont="1" applyFill="1" applyAlignment="1">
      <alignment vertical="center"/>
    </xf>
    <xf numFmtId="164" fontId="6" fillId="7" borderId="0" xfId="1" applyNumberFormat="1" applyFont="1" applyFill="1" applyAlignment="1">
      <alignment vertical="center"/>
    </xf>
    <xf numFmtId="0" fontId="1" fillId="0" borderId="0" xfId="1" applyAlignment="1">
      <alignment vertical="center"/>
    </xf>
    <xf numFmtId="43" fontId="5" fillId="4" borderId="0" xfId="1" applyNumberFormat="1" applyFont="1" applyFill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43" fontId="5" fillId="5" borderId="0" xfId="1" applyNumberFormat="1" applyFont="1" applyFill="1" applyAlignment="1">
      <alignment vertical="center"/>
    </xf>
    <xf numFmtId="43" fontId="6" fillId="7" borderId="0" xfId="1" applyNumberFormat="1" applyFont="1" applyFill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164" fontId="2" fillId="0" borderId="0" xfId="3" applyNumberFormat="1" applyFont="1" applyFill="1" applyBorder="1" applyAlignment="1">
      <alignment horizontal="center" vertical="center"/>
    </xf>
    <xf numFmtId="0" fontId="1" fillId="0" borderId="0" xfId="1" applyBorder="1" applyAlignment="1">
      <alignment vertical="center"/>
    </xf>
    <xf numFmtId="10" fontId="5" fillId="4" borderId="0" xfId="2" applyNumberFormat="1" applyFont="1" applyFill="1" applyAlignment="1">
      <alignment vertical="center"/>
    </xf>
    <xf numFmtId="10" fontId="5" fillId="5" borderId="0" xfId="2" applyNumberFormat="1" applyFont="1" applyFill="1" applyAlignment="1">
      <alignment vertical="center"/>
    </xf>
    <xf numFmtId="164" fontId="2" fillId="0" borderId="0" xfId="1" applyNumberFormat="1" applyFont="1" applyFill="1" applyBorder="1" applyAlignment="1">
      <alignment horizontal="center" vertical="center"/>
    </xf>
    <xf numFmtId="10" fontId="6" fillId="7" borderId="0" xfId="2" applyNumberFormat="1" applyFont="1" applyFill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165" fontId="5" fillId="4" borderId="0" xfId="4" applyNumberFormat="1" applyFont="1" applyFill="1" applyAlignment="1">
      <alignment vertical="center"/>
    </xf>
    <xf numFmtId="165" fontId="5" fillId="5" borderId="0" xfId="4" applyNumberFormat="1" applyFont="1" applyFill="1" applyAlignment="1">
      <alignment vertical="center"/>
    </xf>
    <xf numFmtId="9" fontId="2" fillId="0" borderId="0" xfId="2" applyFont="1" applyFill="1" applyBorder="1" applyAlignment="1">
      <alignment horizontal="center" vertical="center"/>
    </xf>
    <xf numFmtId="165" fontId="6" fillId="7" borderId="0" xfId="4" applyNumberFormat="1" applyFont="1" applyFill="1" applyAlignment="1">
      <alignment vertical="center"/>
    </xf>
    <xf numFmtId="43" fontId="5" fillId="4" borderId="0" xfId="3" applyFont="1" applyFill="1" applyAlignme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9" fontId="5" fillId="4" borderId="0" xfId="2" applyFont="1" applyFill="1" applyAlignment="1">
      <alignment vertical="center"/>
    </xf>
    <xf numFmtId="9" fontId="5" fillId="5" borderId="0" xfId="2" applyFont="1" applyFill="1" applyAlignment="1">
      <alignment vertical="center"/>
    </xf>
    <xf numFmtId="9" fontId="6" fillId="7" borderId="0" xfId="2" applyFont="1" applyFill="1" applyAlignment="1">
      <alignment vertical="center"/>
    </xf>
    <xf numFmtId="0" fontId="2" fillId="0" borderId="1" xfId="1" applyFont="1" applyBorder="1" applyAlignment="1">
      <alignment vertical="center"/>
    </xf>
    <xf numFmtId="0" fontId="12" fillId="3" borderId="7" xfId="1" applyFont="1" applyFill="1" applyBorder="1" applyAlignment="1">
      <alignment vertical="center"/>
    </xf>
    <xf numFmtId="0" fontId="12" fillId="3" borderId="8" xfId="1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164" fontId="0" fillId="8" borderId="0" xfId="5" applyNumberFormat="1" applyFont="1" applyFill="1" applyAlignment="1">
      <alignment vertical="center"/>
    </xf>
    <xf numFmtId="164" fontId="0" fillId="9" borderId="0" xfId="5" applyNumberFormat="1" applyFont="1" applyFill="1" applyAlignment="1">
      <alignment vertical="center"/>
    </xf>
    <xf numFmtId="164" fontId="0" fillId="10" borderId="0" xfId="5" applyNumberFormat="1" applyFont="1" applyFill="1" applyAlignment="1">
      <alignment vertical="center"/>
    </xf>
    <xf numFmtId="0" fontId="16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164" fontId="0" fillId="0" borderId="0" xfId="5" applyNumberFormat="1" applyFont="1" applyAlignment="1">
      <alignment vertical="center"/>
    </xf>
    <xf numFmtId="165" fontId="0" fillId="8" borderId="0" xfId="0" applyNumberFormat="1" applyFill="1" applyAlignment="1">
      <alignment vertical="center"/>
    </xf>
    <xf numFmtId="165" fontId="0" fillId="9" borderId="0" xfId="0" applyNumberFormat="1" applyFill="1" applyAlignment="1">
      <alignment vertical="center"/>
    </xf>
    <xf numFmtId="165" fontId="0" fillId="10" borderId="0" xfId="0" applyNumberFormat="1" applyFill="1" applyAlignment="1">
      <alignment vertical="center"/>
    </xf>
    <xf numFmtId="10" fontId="18" fillId="11" borderId="0" xfId="6" applyNumberFormat="1" applyFont="1" applyFill="1" applyAlignment="1">
      <alignment vertical="center"/>
    </xf>
    <xf numFmtId="10" fontId="18" fillId="12" borderId="0" xfId="6" applyNumberFormat="1" applyFont="1" applyFill="1" applyAlignment="1">
      <alignment vertical="center"/>
    </xf>
    <xf numFmtId="10" fontId="18" fillId="13" borderId="0" xfId="6" applyNumberFormat="1" applyFont="1" applyFill="1" applyAlignment="1">
      <alignment vertical="center"/>
    </xf>
    <xf numFmtId="164" fontId="22" fillId="0" borderId="10" xfId="3" applyNumberFormat="1" applyFont="1" applyBorder="1" applyAlignment="1">
      <alignment vertical="center"/>
    </xf>
    <xf numFmtId="0" fontId="24" fillId="0" borderId="0" xfId="1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21" fillId="0" borderId="0" xfId="0" applyFont="1" applyBorder="1" applyAlignment="1">
      <alignment vertical="center"/>
    </xf>
    <xf numFmtId="164" fontId="20" fillId="4" borderId="0" xfId="1" applyNumberFormat="1" applyFont="1" applyFill="1" applyBorder="1" applyAlignment="1">
      <alignment vertical="center"/>
    </xf>
    <xf numFmtId="164" fontId="20" fillId="5" borderId="0" xfId="1" applyNumberFormat="1" applyFont="1" applyFill="1" applyBorder="1" applyAlignment="1">
      <alignment vertical="center"/>
    </xf>
    <xf numFmtId="164" fontId="25" fillId="7" borderId="0" xfId="1" applyNumberFormat="1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164" fontId="0" fillId="0" borderId="0" xfId="0" applyNumberFormat="1" applyAlignment="1">
      <alignment vertical="center"/>
    </xf>
    <xf numFmtId="43" fontId="0" fillId="0" borderId="0" xfId="5" applyFont="1" applyAlignment="1">
      <alignment vertical="center"/>
    </xf>
    <xf numFmtId="0" fontId="26" fillId="0" borderId="0" xfId="0" applyFont="1" applyAlignment="1">
      <alignment vertical="center"/>
    </xf>
    <xf numFmtId="0" fontId="15" fillId="6" borderId="0" xfId="1" applyFont="1" applyFill="1" applyAlignment="1">
      <alignment horizontal="left" vertical="center"/>
    </xf>
    <xf numFmtId="0" fontId="5" fillId="6" borderId="0" xfId="1" applyFont="1" applyFill="1" applyAlignment="1">
      <alignment horizontal="left" vertical="center"/>
    </xf>
    <xf numFmtId="0" fontId="11" fillId="2" borderId="5" xfId="1" applyFont="1" applyFill="1" applyBorder="1" applyAlignment="1">
      <alignment horizontal="left" vertical="center" wrapText="1"/>
    </xf>
    <xf numFmtId="0" fontId="11" fillId="2" borderId="6" xfId="1" applyFont="1" applyFill="1" applyBorder="1" applyAlignment="1">
      <alignment horizontal="left" vertical="center" wrapText="1"/>
    </xf>
    <xf numFmtId="0" fontId="20" fillId="6" borderId="0" xfId="1" applyFont="1" applyFill="1" applyBorder="1" applyAlignment="1">
      <alignment horizontal="left" vertical="center"/>
    </xf>
    <xf numFmtId="0" fontId="23" fillId="2" borderId="5" xfId="1" applyFont="1" applyFill="1" applyBorder="1" applyAlignment="1">
      <alignment horizontal="left" vertical="center" wrapText="1"/>
    </xf>
    <xf numFmtId="0" fontId="23" fillId="2" borderId="6" xfId="1" applyFont="1" applyFill="1" applyBorder="1" applyAlignment="1">
      <alignment horizontal="left" vertical="center" wrapText="1"/>
    </xf>
    <xf numFmtId="166" fontId="6" fillId="7" borderId="0" xfId="3" applyNumberFormat="1" applyFont="1" applyFill="1" applyAlignment="1">
      <alignment vertical="center"/>
    </xf>
    <xf numFmtId="166" fontId="5" fillId="5" borderId="0" xfId="3" applyNumberFormat="1" applyFont="1" applyFill="1" applyAlignment="1">
      <alignment vertical="center"/>
    </xf>
  </cellXfs>
  <cellStyles count="7">
    <cellStyle name="Millares" xfId="5" builtinId="3"/>
    <cellStyle name="Millares 2" xfId="3"/>
    <cellStyle name="Moneda 2" xfId="4"/>
    <cellStyle name="Normal" xfId="0" builtinId="0"/>
    <cellStyle name="Normal 2" xfId="1"/>
    <cellStyle name="Porcentaje" xfId="6" builtinId="5"/>
    <cellStyle name="Porcentaj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1</xdr:row>
      <xdr:rowOff>57151</xdr:rowOff>
    </xdr:from>
    <xdr:to>
      <xdr:col>5</xdr:col>
      <xdr:colOff>1137430</xdr:colOff>
      <xdr:row>1</xdr:row>
      <xdr:rowOff>771525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447676"/>
          <a:ext cx="880255" cy="71437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302634</xdr:colOff>
      <xdr:row>1</xdr:row>
      <xdr:rowOff>47624</xdr:rowOff>
    </xdr:from>
    <xdr:to>
      <xdr:col>7</xdr:col>
      <xdr:colOff>1107349</xdr:colOff>
      <xdr:row>1</xdr:row>
      <xdr:rowOff>767624</xdr:rowOff>
    </xdr:to>
    <xdr:pic>
      <xdr:nvPicPr>
        <xdr:cNvPr id="3" name="Imagen 1" descr="Resultado de imagen para PLataforma appl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6134" y="438149"/>
          <a:ext cx="804715" cy="72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281068</xdr:colOff>
      <xdr:row>1</xdr:row>
      <xdr:rowOff>57151</xdr:rowOff>
    </xdr:from>
    <xdr:to>
      <xdr:col>9</xdr:col>
      <xdr:colOff>1111586</xdr:colOff>
      <xdr:row>1</xdr:row>
      <xdr:rowOff>777151</xdr:rowOff>
    </xdr:to>
    <xdr:pic>
      <xdr:nvPicPr>
        <xdr:cNvPr id="4" name="3 Imagen" descr="http://img-cache.cdn.gaiaonline.com/72476b9f2fd2425cdeda2e33eead123c/http:/i1102.photobucket.com/albums/g448/fintoajea/windows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343" y="447676"/>
          <a:ext cx="830518" cy="72000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/>
      </xdr:spPr>
    </xdr:pic>
    <xdr:clientData/>
  </xdr:twoCellAnchor>
  <xdr:twoCellAnchor editAs="oneCell">
    <xdr:from>
      <xdr:col>5</xdr:col>
      <xdr:colOff>390525</xdr:colOff>
      <xdr:row>35</xdr:row>
      <xdr:rowOff>142877</xdr:rowOff>
    </xdr:from>
    <xdr:to>
      <xdr:col>5</xdr:col>
      <xdr:colOff>1270780</xdr:colOff>
      <xdr:row>39</xdr:row>
      <xdr:rowOff>85726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5848352"/>
          <a:ext cx="880255" cy="71437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293109</xdr:colOff>
      <xdr:row>35</xdr:row>
      <xdr:rowOff>114300</xdr:rowOff>
    </xdr:from>
    <xdr:to>
      <xdr:col>7</xdr:col>
      <xdr:colOff>1097824</xdr:colOff>
      <xdr:row>39</xdr:row>
      <xdr:rowOff>62775</xdr:rowOff>
    </xdr:to>
    <xdr:pic>
      <xdr:nvPicPr>
        <xdr:cNvPr id="6" name="Imagen 1" descr="Resultado de imagen para PLataforma appl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8459" y="5819775"/>
          <a:ext cx="804715" cy="7200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290593</xdr:colOff>
      <xdr:row>35</xdr:row>
      <xdr:rowOff>161927</xdr:rowOff>
    </xdr:from>
    <xdr:to>
      <xdr:col>9</xdr:col>
      <xdr:colOff>1121111</xdr:colOff>
      <xdr:row>39</xdr:row>
      <xdr:rowOff>110402</xdr:rowOff>
    </xdr:to>
    <xdr:pic>
      <xdr:nvPicPr>
        <xdr:cNvPr id="7" name="6 Imagen" descr="http://img-cache.cdn.gaiaonline.com/72476b9f2fd2425cdeda2e33eead123c/http:/i1102.photobucket.com/albums/g448/fintoajea/windows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8043" y="5867402"/>
          <a:ext cx="830518" cy="720000"/>
        </a:xfrm>
        <a:prstGeom prst="roundRect">
          <a:avLst>
            <a:gd name="adj" fmla="val 16667"/>
          </a:avLst>
        </a:prstGeom>
        <a:solidFill>
          <a:schemeClr val="bg1"/>
        </a:solidFill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showGridLines="0" showRowColHeaders="0" tabSelected="1" zoomScaleNormal="100" workbookViewId="0">
      <selection activeCell="M18" sqref="M18"/>
    </sheetView>
  </sheetViews>
  <sheetFormatPr baseColWidth="10" defaultRowHeight="15" x14ac:dyDescent="0.25"/>
  <cols>
    <col min="1" max="1" width="11.42578125" style="12"/>
    <col min="2" max="2" width="3.140625" style="12" customWidth="1"/>
    <col min="3" max="3" width="21" style="12" customWidth="1"/>
    <col min="4" max="4" width="7.42578125" style="12" customWidth="1"/>
    <col min="5" max="5" width="2.7109375" style="12" customWidth="1"/>
    <col min="6" max="6" width="20.7109375" style="12" customWidth="1"/>
    <col min="7" max="7" width="2.7109375" style="12" customWidth="1"/>
    <col min="8" max="8" width="20.7109375" style="12" customWidth="1"/>
    <col min="9" max="9" width="2.7109375" style="12" customWidth="1"/>
    <col min="10" max="10" width="20.7109375" style="12" customWidth="1"/>
    <col min="11" max="11" width="2.7109375" style="12" customWidth="1"/>
    <col min="12" max="16384" width="11.42578125" style="12"/>
  </cols>
  <sheetData>
    <row r="1" spans="2:11" ht="15.75" thickBot="1" x14ac:dyDescent="0.3"/>
    <row r="2" spans="2:11" ht="67.5" customHeight="1" thickTop="1" thickBot="1" x14ac:dyDescent="0.3">
      <c r="B2" s="1" t="s">
        <v>12</v>
      </c>
      <c r="C2" s="2"/>
      <c r="D2" s="3"/>
      <c r="E2" s="3"/>
      <c r="F2" s="3"/>
      <c r="G2" s="3"/>
      <c r="H2" s="3"/>
      <c r="I2" s="3"/>
      <c r="J2" s="3"/>
      <c r="K2" s="4"/>
    </row>
    <row r="3" spans="2:11" ht="6.95" customHeight="1" thickTop="1" thickBot="1" x14ac:dyDescent="0.3"/>
    <row r="4" spans="2:11" ht="17.25" thickBot="1" x14ac:dyDescent="0.3">
      <c r="B4" s="13" t="s">
        <v>14</v>
      </c>
      <c r="C4" s="80" t="s">
        <v>13</v>
      </c>
      <c r="D4" s="81"/>
      <c r="E4" s="5"/>
      <c r="F4" s="14">
        <f>ABS(ROUND(F55,-3))</f>
        <v>1060000</v>
      </c>
      <c r="H4" s="15">
        <f>ABS(ROUND(H55,-3))</f>
        <v>1224000</v>
      </c>
      <c r="J4" s="16">
        <f>ABS(ROUND(J55,-3))</f>
        <v>1120000</v>
      </c>
    </row>
    <row r="5" spans="2:11" ht="6.95" customHeight="1" x14ac:dyDescent="0.25"/>
    <row r="6" spans="2:11" ht="16.5" x14ac:dyDescent="0.25">
      <c r="B6" s="13" t="s">
        <v>0</v>
      </c>
      <c r="C6" s="79" t="s">
        <v>1</v>
      </c>
      <c r="D6" s="79"/>
      <c r="E6" s="17"/>
      <c r="F6" s="18">
        <f>F57</f>
        <v>3.9632832249096257</v>
      </c>
      <c r="G6" s="19"/>
      <c r="H6" s="20">
        <f>H57</f>
        <v>4.1866754838723148</v>
      </c>
      <c r="I6" s="19"/>
      <c r="J6" s="21">
        <f>J57</f>
        <v>4.1154316399176407</v>
      </c>
      <c r="K6" s="22"/>
    </row>
    <row r="7" spans="2:11" ht="6.95" customHeight="1" x14ac:dyDescent="0.25">
      <c r="B7" s="23"/>
      <c r="C7" s="17"/>
      <c r="E7" s="17"/>
      <c r="F7" s="17"/>
      <c r="G7" s="24"/>
      <c r="H7" s="17"/>
      <c r="I7" s="25"/>
      <c r="J7" s="17"/>
      <c r="K7" s="26"/>
    </row>
    <row r="8" spans="2:11" ht="16.5" x14ac:dyDescent="0.25">
      <c r="B8" s="13" t="s">
        <v>2</v>
      </c>
      <c r="C8" s="79" t="s">
        <v>3</v>
      </c>
      <c r="D8" s="79"/>
      <c r="E8" s="17"/>
      <c r="F8" s="27">
        <f>F59</f>
        <v>5.1224659106498996E-2</v>
      </c>
      <c r="G8" s="24"/>
      <c r="H8" s="28">
        <f>H59</f>
        <v>1.4363669990669126E-2</v>
      </c>
      <c r="I8" s="29"/>
      <c r="J8" s="30">
        <f>J59</f>
        <v>4.5526121646027899E-3</v>
      </c>
      <c r="K8" s="31"/>
    </row>
    <row r="9" spans="2:11" ht="6.95" customHeight="1" x14ac:dyDescent="0.25">
      <c r="B9" s="23"/>
      <c r="C9" s="17"/>
      <c r="E9" s="17"/>
      <c r="F9" s="17"/>
      <c r="G9" s="24"/>
      <c r="H9" s="17"/>
      <c r="I9" s="29"/>
      <c r="J9" s="17"/>
      <c r="K9" s="26"/>
    </row>
    <row r="10" spans="2:11" ht="16.5" x14ac:dyDescent="0.25">
      <c r="B10" s="13" t="s">
        <v>4</v>
      </c>
      <c r="C10" s="79" t="s">
        <v>5</v>
      </c>
      <c r="D10" s="79"/>
      <c r="E10" s="17"/>
      <c r="F10" s="18">
        <f>F61</f>
        <v>1.1505939156070017</v>
      </c>
      <c r="G10" s="24"/>
      <c r="H10" s="20">
        <f>H61</f>
        <v>1.1303310551331509</v>
      </c>
      <c r="I10" s="29"/>
      <c r="J10" s="21">
        <f>J61</f>
        <v>1.1191482171155522</v>
      </c>
      <c r="K10" s="32"/>
    </row>
    <row r="11" spans="2:11" ht="6.95" customHeight="1" x14ac:dyDescent="0.25">
      <c r="B11" s="23"/>
      <c r="C11" s="17"/>
      <c r="E11" s="17"/>
      <c r="F11" s="17"/>
      <c r="G11" s="24"/>
      <c r="H11" s="17"/>
      <c r="I11" s="29"/>
      <c r="J11" s="17"/>
      <c r="K11" s="17"/>
    </row>
    <row r="12" spans="2:11" ht="16.5" x14ac:dyDescent="0.25">
      <c r="B12" s="13" t="s">
        <v>6</v>
      </c>
      <c r="C12" s="79" t="s">
        <v>7</v>
      </c>
      <c r="D12" s="79"/>
      <c r="E12" s="17"/>
      <c r="F12" s="33">
        <f>F63</f>
        <v>908949.76485472266</v>
      </c>
      <c r="G12" s="24"/>
      <c r="H12" s="34">
        <f>H63</f>
        <v>759888.29978831904</v>
      </c>
      <c r="I12" s="35"/>
      <c r="J12" s="36">
        <f>J63</f>
        <v>697020.69169580285</v>
      </c>
      <c r="K12" s="17"/>
    </row>
    <row r="13" spans="2:11" ht="6.95" customHeight="1" x14ac:dyDescent="0.25">
      <c r="B13" s="23"/>
      <c r="C13" s="17"/>
      <c r="E13" s="17"/>
      <c r="F13" s="17"/>
      <c r="G13" s="24"/>
      <c r="H13" s="17"/>
      <c r="I13" s="29"/>
      <c r="J13" s="17"/>
      <c r="K13" s="17"/>
    </row>
    <row r="14" spans="2:11" ht="16.5" x14ac:dyDescent="0.25">
      <c r="B14" s="13" t="s">
        <v>8</v>
      </c>
      <c r="C14" s="79" t="s">
        <v>9</v>
      </c>
      <c r="D14" s="79"/>
      <c r="E14" s="17"/>
      <c r="F14" s="37">
        <f>F65</f>
        <v>1.8578089130750164</v>
      </c>
      <c r="G14" s="24"/>
      <c r="H14" s="86">
        <f>H65</f>
        <v>1.6207515561819599</v>
      </c>
      <c r="I14" s="29"/>
      <c r="J14" s="85">
        <f>J65</f>
        <v>1.6226038428574925</v>
      </c>
      <c r="K14" s="17"/>
    </row>
    <row r="15" spans="2:11" ht="6.95" customHeight="1" x14ac:dyDescent="0.25">
      <c r="B15" s="38"/>
      <c r="C15" s="39"/>
      <c r="E15" s="17"/>
      <c r="F15" s="39"/>
      <c r="G15" s="17"/>
      <c r="H15" s="39"/>
      <c r="I15" s="17"/>
      <c r="J15" s="39"/>
      <c r="K15" s="17"/>
    </row>
    <row r="16" spans="2:11" ht="16.5" x14ac:dyDescent="0.25">
      <c r="B16" s="13" t="s">
        <v>10</v>
      </c>
      <c r="C16" s="79" t="s">
        <v>11</v>
      </c>
      <c r="D16" s="79"/>
      <c r="E16" s="17"/>
      <c r="F16" s="40">
        <f>F67</f>
        <v>0.35966173328105033</v>
      </c>
      <c r="G16" s="17"/>
      <c r="H16" s="41">
        <f>H67</f>
        <v>0.21104403135672967</v>
      </c>
      <c r="I16" s="17"/>
      <c r="J16" s="42">
        <f>J67</f>
        <v>0.26330490239009996</v>
      </c>
      <c r="K16" s="17"/>
    </row>
    <row r="17" spans="2:11" ht="6.95" customHeight="1" thickBot="1" x14ac:dyDescent="0.3">
      <c r="B17" s="43"/>
      <c r="C17" s="43"/>
      <c r="D17" s="43"/>
      <c r="E17" s="43"/>
      <c r="F17" s="43"/>
      <c r="G17" s="43"/>
      <c r="H17" s="43"/>
      <c r="I17" s="43"/>
      <c r="J17" s="43"/>
      <c r="K17" s="43"/>
    </row>
    <row r="18" spans="2:11" ht="16.5" thickTop="1" thickBot="1" x14ac:dyDescent="0.3"/>
    <row r="19" spans="2:11" ht="18.75" thickBot="1" x14ac:dyDescent="0.3">
      <c r="B19" s="44"/>
      <c r="C19" s="6" t="s">
        <v>18</v>
      </c>
      <c r="D19" s="45"/>
      <c r="E19" s="46"/>
      <c r="F19" s="46"/>
      <c r="G19" s="46"/>
      <c r="H19" s="46"/>
      <c r="I19" s="46"/>
      <c r="J19" s="46"/>
      <c r="K19" s="47"/>
    </row>
    <row r="20" spans="2:11" ht="6.95" customHeight="1" x14ac:dyDescent="0.25"/>
    <row r="21" spans="2:11" x14ac:dyDescent="0.25">
      <c r="C21" s="78" t="s">
        <v>15</v>
      </c>
      <c r="D21" s="78"/>
      <c r="F21" s="48">
        <f>F48</f>
        <v>1269395.6289168342</v>
      </c>
      <c r="H21" s="49">
        <f>H48</f>
        <v>560063.78823795088</v>
      </c>
      <c r="J21" s="50">
        <f>J48</f>
        <v>737126.81839287339</v>
      </c>
    </row>
    <row r="22" spans="2:11" ht="5.0999999999999996" customHeight="1" x14ac:dyDescent="0.25">
      <c r="C22" s="51"/>
      <c r="D22" s="52"/>
      <c r="F22" s="53"/>
      <c r="H22" s="53"/>
      <c r="J22" s="53"/>
    </row>
    <row r="23" spans="2:11" x14ac:dyDescent="0.25">
      <c r="C23" s="78" t="s">
        <v>16</v>
      </c>
      <c r="D23" s="78"/>
      <c r="F23" s="48">
        <f>F49</f>
        <v>1258514.1201757588</v>
      </c>
      <c r="H23" s="49">
        <f>H49</f>
        <v>545176.60626119049</v>
      </c>
      <c r="J23" s="50">
        <f>J49</f>
        <v>731288.27265019156</v>
      </c>
    </row>
    <row r="24" spans="2:11" ht="5.0999999999999996" customHeight="1" x14ac:dyDescent="0.25">
      <c r="C24" s="51"/>
      <c r="D24" s="52"/>
      <c r="F24" s="53"/>
      <c r="H24" s="53"/>
      <c r="J24" s="53"/>
    </row>
    <row r="25" spans="2:11" x14ac:dyDescent="0.25">
      <c r="C25" s="78" t="s">
        <v>17</v>
      </c>
      <c r="D25" s="78"/>
      <c r="F25" s="48">
        <f>F50</f>
        <v>375009.86623983411</v>
      </c>
      <c r="H25" s="49">
        <f>H50</f>
        <v>254375.78490518156</v>
      </c>
      <c r="J25" s="50">
        <f>J50</f>
        <v>253226.33352634395</v>
      </c>
    </row>
    <row r="26" spans="2:11" ht="5.0999999999999996" customHeight="1" x14ac:dyDescent="0.25">
      <c r="C26" s="51"/>
      <c r="D26" s="52"/>
      <c r="F26" s="53"/>
      <c r="H26" s="53"/>
      <c r="J26" s="53"/>
    </row>
    <row r="27" spans="2:11" s="7" customFormat="1" x14ac:dyDescent="0.25">
      <c r="C27" s="78" t="s">
        <v>19</v>
      </c>
      <c r="D27" s="78"/>
      <c r="F27" s="8">
        <f>F51</f>
        <v>250581.64051710838</v>
      </c>
      <c r="H27" s="9">
        <f>H51</f>
        <v>-4126.600232396042</v>
      </c>
      <c r="J27" s="10">
        <f>J51</f>
        <v>204427.50070423493</v>
      </c>
    </row>
    <row r="28" spans="2:11" s="7" customFormat="1" ht="5.0999999999999996" customHeight="1" x14ac:dyDescent="0.25">
      <c r="F28" s="11"/>
      <c r="H28" s="11"/>
      <c r="J28" s="11"/>
    </row>
    <row r="29" spans="2:11" x14ac:dyDescent="0.25">
      <c r="C29" s="78" t="s">
        <v>20</v>
      </c>
      <c r="D29" s="78"/>
      <c r="F29" s="48">
        <f>F52</f>
        <v>2306215.9541779426</v>
      </c>
      <c r="H29" s="49">
        <f>H52</f>
        <v>1109609.4604760166</v>
      </c>
      <c r="J29" s="50">
        <f>J52</f>
        <v>1280624.1977410254</v>
      </c>
    </row>
    <row r="30" spans="2:11" ht="5.0999999999999996" customHeight="1" x14ac:dyDescent="0.25"/>
    <row r="31" spans="2:11" x14ac:dyDescent="0.25">
      <c r="C31" s="78" t="s">
        <v>21</v>
      </c>
      <c r="D31" s="78"/>
      <c r="F31" s="54">
        <v>1000000</v>
      </c>
      <c r="H31" s="55">
        <v>400000</v>
      </c>
      <c r="J31" s="56">
        <v>570000</v>
      </c>
    </row>
    <row r="32" spans="2:11" ht="5.0999999999999996" customHeight="1" x14ac:dyDescent="0.25"/>
    <row r="33" spans="2:11" x14ac:dyDescent="0.25">
      <c r="C33" s="78" t="s">
        <v>22</v>
      </c>
      <c r="D33" s="78"/>
      <c r="F33" s="57">
        <f xml:space="preserve"> 1-(_xlfn.NORM.DIST(F31,F21,F25,1))</f>
        <v>0.76373523879761496</v>
      </c>
      <c r="H33" s="58">
        <f xml:space="preserve"> 1-(_xlfn.NORM.DIST(H31,H21,H25,1))</f>
        <v>0.73540450252843403</v>
      </c>
      <c r="J33" s="59">
        <f xml:space="preserve"> 1-(_xlfn.NORM.DIST(J31,J21,J25,1))</f>
        <v>0.74536983933677625</v>
      </c>
    </row>
    <row r="34" spans="2:11" ht="6" customHeight="1" thickBot="1" x14ac:dyDescent="0.3">
      <c r="B34" s="43"/>
      <c r="C34" s="43"/>
      <c r="D34" s="43"/>
      <c r="E34" s="43"/>
      <c r="F34" s="43"/>
      <c r="G34" s="43"/>
      <c r="H34" s="43"/>
      <c r="I34" s="43"/>
      <c r="J34" s="43"/>
      <c r="K34" s="43"/>
    </row>
    <row r="35" spans="2:11" ht="16.5" thickTop="1" thickBot="1" x14ac:dyDescent="0.3"/>
    <row r="36" spans="2:11" ht="15.75" thickTop="1" x14ac:dyDescent="0.25">
      <c r="B36" s="67"/>
      <c r="C36" s="68"/>
      <c r="D36" s="68"/>
      <c r="E36" s="68"/>
      <c r="F36" s="68"/>
      <c r="G36" s="68"/>
      <c r="H36" s="68"/>
      <c r="I36" s="68"/>
      <c r="J36" s="68"/>
      <c r="K36" s="69"/>
    </row>
    <row r="37" spans="2:11" x14ac:dyDescent="0.25">
      <c r="B37" s="70"/>
      <c r="C37" s="62"/>
      <c r="D37" s="62"/>
      <c r="E37" s="62"/>
      <c r="F37" s="62"/>
      <c r="G37" s="62"/>
      <c r="H37" s="62"/>
      <c r="I37" s="62"/>
      <c r="J37" s="62"/>
      <c r="K37" s="71"/>
    </row>
    <row r="38" spans="2:11" x14ac:dyDescent="0.25">
      <c r="B38" s="70"/>
      <c r="C38" s="62"/>
      <c r="D38" s="62"/>
      <c r="E38" s="62"/>
      <c r="F38" s="62"/>
      <c r="G38" s="62"/>
      <c r="H38" s="62"/>
      <c r="I38" s="62"/>
      <c r="J38" s="62"/>
      <c r="K38" s="71"/>
    </row>
    <row r="39" spans="2:11" x14ac:dyDescent="0.25">
      <c r="B39" s="70"/>
      <c r="C39" s="62"/>
      <c r="D39" s="62"/>
      <c r="E39" s="62"/>
      <c r="F39" s="62"/>
      <c r="G39" s="62"/>
      <c r="H39" s="62"/>
      <c r="I39" s="62"/>
      <c r="J39" s="62"/>
      <c r="K39" s="71"/>
    </row>
    <row r="40" spans="2:11" x14ac:dyDescent="0.25">
      <c r="B40" s="70"/>
      <c r="C40" s="62"/>
      <c r="D40" s="62"/>
      <c r="E40" s="62"/>
      <c r="F40" s="62"/>
      <c r="G40" s="62"/>
      <c r="H40" s="62"/>
      <c r="I40" s="62"/>
      <c r="J40" s="62"/>
      <c r="K40" s="71"/>
    </row>
    <row r="41" spans="2:11" ht="22.5" customHeight="1" x14ac:dyDescent="0.25">
      <c r="B41" s="70"/>
      <c r="C41" s="82" t="s">
        <v>23</v>
      </c>
      <c r="D41" s="82"/>
      <c r="E41" s="63"/>
      <c r="F41" s="60">
        <v>118964</v>
      </c>
      <c r="G41" s="63"/>
      <c r="H41" s="60">
        <v>132070</v>
      </c>
      <c r="I41" s="63"/>
      <c r="J41" s="60">
        <v>124855</v>
      </c>
      <c r="K41" s="71"/>
    </row>
    <row r="42" spans="2:11" ht="5.25" customHeight="1" thickBot="1" x14ac:dyDescent="0.3">
      <c r="B42" s="70"/>
      <c r="C42" s="63"/>
      <c r="D42" s="63"/>
      <c r="E42" s="63"/>
      <c r="F42" s="63"/>
      <c r="G42" s="63"/>
      <c r="H42" s="63"/>
      <c r="I42" s="63"/>
      <c r="J42" s="63"/>
      <c r="K42" s="71"/>
    </row>
    <row r="43" spans="2:11" ht="26.25" customHeight="1" thickBot="1" x14ac:dyDescent="0.3">
      <c r="B43" s="70"/>
      <c r="C43" s="83" t="s">
        <v>13</v>
      </c>
      <c r="D43" s="84"/>
      <c r="E43" s="61"/>
      <c r="F43" s="64">
        <f>ABS(ROUND(F55,-4))</f>
        <v>1060000</v>
      </c>
      <c r="G43" s="63"/>
      <c r="H43" s="65">
        <f>ABS(ROUND(H55,-4))</f>
        <v>1220000</v>
      </c>
      <c r="I43" s="63"/>
      <c r="J43" s="66">
        <f>ABS(ROUND(J55,-4))</f>
        <v>1120000</v>
      </c>
      <c r="K43" s="71"/>
    </row>
    <row r="44" spans="2:11" ht="15.75" thickBot="1" x14ac:dyDescent="0.3">
      <c r="B44" s="72"/>
      <c r="C44" s="73"/>
      <c r="D44" s="73"/>
      <c r="E44" s="73"/>
      <c r="F44" s="73"/>
      <c r="G44" s="73"/>
      <c r="H44" s="73"/>
      <c r="I44" s="73"/>
      <c r="J44" s="73"/>
      <c r="K44" s="74"/>
    </row>
    <row r="45" spans="2:11" ht="15.75" thickTop="1" x14ac:dyDescent="0.25"/>
    <row r="47" spans="2:11" x14ac:dyDescent="0.25">
      <c r="H47" s="75"/>
    </row>
    <row r="48" spans="2:11" x14ac:dyDescent="0.25">
      <c r="F48" s="12">
        <v>1269395.6289168342</v>
      </c>
      <c r="H48" s="76">
        <v>560063.78823795088</v>
      </c>
      <c r="J48" s="12">
        <v>737126.81839287339</v>
      </c>
    </row>
    <row r="49" spans="3:10" x14ac:dyDescent="0.25">
      <c r="F49" s="75">
        <v>1258514.1201757588</v>
      </c>
      <c r="H49" s="12">
        <v>545176.60626119049</v>
      </c>
      <c r="J49" s="12">
        <v>731288.27265019156</v>
      </c>
    </row>
    <row r="50" spans="3:10" x14ac:dyDescent="0.25">
      <c r="F50" s="12">
        <v>375009.86623983411</v>
      </c>
      <c r="H50" s="12">
        <v>254375.78490518156</v>
      </c>
      <c r="J50" s="12">
        <v>253226.33352634395</v>
      </c>
    </row>
    <row r="51" spans="3:10" x14ac:dyDescent="0.25">
      <c r="F51" s="12">
        <v>250581.64051710838</v>
      </c>
      <c r="H51" s="12">
        <v>-4126.600232396042</v>
      </c>
      <c r="J51" s="12">
        <v>204427.50070423493</v>
      </c>
    </row>
    <row r="52" spans="3:10" x14ac:dyDescent="0.25">
      <c r="F52" s="12">
        <v>2306215.9541779426</v>
      </c>
      <c r="H52" s="12">
        <v>1109609.4604760166</v>
      </c>
      <c r="J52" s="12">
        <v>1280624.1977410254</v>
      </c>
    </row>
    <row r="54" spans="3:10" x14ac:dyDescent="0.25">
      <c r="F54" s="77" t="s">
        <v>25</v>
      </c>
      <c r="H54" s="77" t="s">
        <v>26</v>
      </c>
      <c r="J54" s="77" t="s">
        <v>27</v>
      </c>
    </row>
    <row r="55" spans="3:10" x14ac:dyDescent="0.25">
      <c r="C55" s="12" t="s">
        <v>24</v>
      </c>
      <c r="F55" s="12">
        <v>-1059618</v>
      </c>
      <c r="H55" s="12">
        <v>-1224142.3999999999</v>
      </c>
      <c r="J55" s="12">
        <v>-1119525.2</v>
      </c>
    </row>
    <row r="57" spans="3:10" x14ac:dyDescent="0.25">
      <c r="C57" s="12" t="s">
        <v>1</v>
      </c>
      <c r="F57" s="12">
        <v>3.9632832249096257</v>
      </c>
      <c r="H57" s="12">
        <v>4.1866754838723148</v>
      </c>
      <c r="J57" s="12">
        <v>4.1154316399176407</v>
      </c>
    </row>
    <row r="59" spans="3:10" x14ac:dyDescent="0.25">
      <c r="C59" s="12" t="s">
        <v>3</v>
      </c>
      <c r="F59" s="12">
        <v>5.1224659106498996E-2</v>
      </c>
      <c r="H59" s="12">
        <v>1.4363669990669126E-2</v>
      </c>
      <c r="J59" s="12">
        <v>4.5526121646027899E-3</v>
      </c>
    </row>
    <row r="61" spans="3:10" x14ac:dyDescent="0.25">
      <c r="C61" s="12" t="s">
        <v>5</v>
      </c>
      <c r="F61" s="12">
        <v>1.1505939156070017</v>
      </c>
      <c r="H61" s="12">
        <v>1.1303310551331509</v>
      </c>
      <c r="J61" s="12">
        <v>1.1191482171155522</v>
      </c>
    </row>
    <row r="63" spans="3:10" x14ac:dyDescent="0.25">
      <c r="C63" s="12" t="s">
        <v>7</v>
      </c>
      <c r="F63" s="12">
        <v>908949.76485472266</v>
      </c>
      <c r="H63" s="12">
        <v>759888.29978831904</v>
      </c>
      <c r="J63" s="12">
        <v>697020.69169580285</v>
      </c>
    </row>
    <row r="65" spans="3:10" x14ac:dyDescent="0.25">
      <c r="C65" s="12" t="s">
        <v>9</v>
      </c>
      <c r="F65" s="12">
        <v>1.8578089130750164</v>
      </c>
      <c r="H65" s="12">
        <v>1.6207515561819599</v>
      </c>
      <c r="J65" s="12">
        <v>1.6226038428574925</v>
      </c>
    </row>
    <row r="67" spans="3:10" x14ac:dyDescent="0.25">
      <c r="C67" s="12" t="s">
        <v>11</v>
      </c>
      <c r="F67" s="12">
        <v>0.35966173328105033</v>
      </c>
      <c r="H67" s="12">
        <v>0.21104403135672967</v>
      </c>
      <c r="J67" s="12">
        <v>0.26330490239009996</v>
      </c>
    </row>
  </sheetData>
  <mergeCells count="16">
    <mergeCell ref="C41:D41"/>
    <mergeCell ref="C43:D43"/>
    <mergeCell ref="C29:D29"/>
    <mergeCell ref="C31:D31"/>
    <mergeCell ref="C33:D33"/>
    <mergeCell ref="C4:D4"/>
    <mergeCell ref="C21:D21"/>
    <mergeCell ref="C6:D6"/>
    <mergeCell ref="C8:D8"/>
    <mergeCell ref="C10:D10"/>
    <mergeCell ref="C12:D12"/>
    <mergeCell ref="C23:D23"/>
    <mergeCell ref="C25:D25"/>
    <mergeCell ref="C27:D27"/>
    <mergeCell ref="C14:D14"/>
    <mergeCell ref="C16:D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2015-10-22T02:58:57Z</dcterms:created>
  <dcterms:modified xsi:type="dcterms:W3CDTF">2015-11-12T05:12:29Z</dcterms:modified>
</cp:coreProperties>
</file>