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r\Desktop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0" i="1"/>
  <c r="A70" i="1"/>
  <c r="C69" i="1"/>
  <c r="C72" i="1" s="1"/>
  <c r="A61" i="1"/>
  <c r="A59" i="1"/>
  <c r="D43" i="1"/>
  <c r="D45" i="1" s="1"/>
  <c r="C40" i="1"/>
  <c r="C45" i="1" s="1"/>
  <c r="D32" i="1"/>
  <c r="A32" i="1"/>
  <c r="A31" i="1"/>
  <c r="A30" i="1"/>
  <c r="A29" i="1"/>
  <c r="A42" i="1" s="1"/>
  <c r="A68" i="1" s="1"/>
  <c r="C28" i="1"/>
  <c r="B31" i="1" s="1"/>
  <c r="D16" i="1"/>
  <c r="D21" i="1" s="1"/>
  <c r="D5" i="1"/>
  <c r="C3" i="1"/>
  <c r="C59" i="1" s="1"/>
  <c r="D60" i="1" l="1"/>
  <c r="C63" i="1"/>
  <c r="C34" i="1"/>
  <c r="C14" i="1"/>
  <c r="D30" i="1"/>
  <c r="D34" i="1" s="1"/>
  <c r="B41" i="1"/>
  <c r="B4" i="1"/>
  <c r="C21" i="1" l="1"/>
  <c r="C50" i="1"/>
  <c r="B15" i="1"/>
  <c r="D63" i="1"/>
  <c r="B61" i="1"/>
  <c r="D51" i="1" l="1"/>
  <c r="D53" i="1" s="1"/>
  <c r="C53" i="1"/>
</calcChain>
</file>

<file path=xl/sharedStrings.xml><?xml version="1.0" encoding="utf-8"?>
<sst xmlns="http://schemas.openxmlformats.org/spreadsheetml/2006/main" count="189" uniqueCount="68">
  <si>
    <t>Ventas a credito</t>
  </si>
  <si>
    <t>Cuentas contables</t>
  </si>
  <si>
    <t>Auxiliar (Con codigo)</t>
  </si>
  <si>
    <t>Dr</t>
  </si>
  <si>
    <t>Cr</t>
  </si>
  <si>
    <t>Cuentas por cobrar</t>
  </si>
  <si>
    <t xml:space="preserve">Tecno Advanced Group </t>
  </si>
  <si>
    <t>ITBIS Ventas</t>
  </si>
  <si>
    <t>Ingresos por Ventas</t>
  </si>
  <si>
    <t>Costo de ventas</t>
  </si>
  <si>
    <t>Inventarios de mercancias</t>
  </si>
  <si>
    <t>Ventas de contado</t>
  </si>
  <si>
    <t>Caja General</t>
  </si>
  <si>
    <t>Entrada por devolucion de mercancia vendida</t>
  </si>
  <si>
    <t>Devoluciones en Venta</t>
  </si>
  <si>
    <t>Entrada por devolucion de compra de mercancia</t>
  </si>
  <si>
    <t>Proveedores</t>
  </si>
  <si>
    <t>Zuleica Solutions</t>
  </si>
  <si>
    <t>ITBIS adelantado mercancia</t>
  </si>
  <si>
    <t>Registo de deposito bancario</t>
  </si>
  <si>
    <t>Banco Reservas</t>
  </si>
  <si>
    <t xml:space="preserve">Registro cobro a cliente </t>
  </si>
  <si>
    <t>Compra de mercancia a suplidores</t>
  </si>
  <si>
    <t>Pago de cuentas por pagar</t>
  </si>
  <si>
    <t>Cuentas por pagar proveedores</t>
  </si>
  <si>
    <t>Cielos Acusticos</t>
  </si>
  <si>
    <t>banco del reservas</t>
  </si>
  <si>
    <t>Compras a credito sin abono</t>
  </si>
  <si>
    <t>inventarios de mercancias</t>
  </si>
  <si>
    <t xml:space="preserve">itbis adelantado en compras </t>
  </si>
  <si>
    <t>cuentas por pagar proveedores</t>
  </si>
  <si>
    <t>Cielos Acustivos</t>
  </si>
  <si>
    <t>Compras a credito con abono</t>
  </si>
  <si>
    <t>Banco del reservas</t>
  </si>
  <si>
    <t>compras de contado</t>
  </si>
  <si>
    <t>Gastos menores</t>
  </si>
  <si>
    <t>Gastos menores (agregar al catalogo)</t>
  </si>
  <si>
    <t>caja chica</t>
  </si>
  <si>
    <t>Reposicion de caja chica</t>
  </si>
  <si>
    <t>CAJA CHICA</t>
  </si>
  <si>
    <t>CAJA GENERAL</t>
  </si>
  <si>
    <t>DEPOSITO BANCARIO</t>
  </si>
  <si>
    <t>BANCO DEL RESERVAS</t>
  </si>
  <si>
    <t xml:space="preserve">PAGO DE ITBIS </t>
  </si>
  <si>
    <t>ITBIS COBRADO EN VENTAS</t>
  </si>
  <si>
    <t>BANCO DE RESERVAS</t>
  </si>
  <si>
    <t>ASIENTO DE AJUSTE PARA EL ITBIS</t>
  </si>
  <si>
    <t>ITBIS ADELANTADO EN COMPRAS</t>
  </si>
  <si>
    <t>COBRO A CLIENTE EN EFECTIVO</t>
  </si>
  <si>
    <t>CUENTAS POR COBRAR CLIENTES</t>
  </si>
  <si>
    <t>JUAN PEREZ</t>
  </si>
  <si>
    <t>VENTAS CON ABONO</t>
  </si>
  <si>
    <t>EFECTIVO EN BANCO</t>
  </si>
  <si>
    <t>REGISTRO DE NOMINA</t>
  </si>
  <si>
    <t>SUELDOS Y JORNALES</t>
  </si>
  <si>
    <t>NOMINA POR PAGAR</t>
  </si>
  <si>
    <t>PAGO DE LA NOMINA</t>
  </si>
  <si>
    <t>SALUD RETENIDA</t>
  </si>
  <si>
    <t>PLAN DE PENCIONES  RETENIDO</t>
  </si>
  <si>
    <t>PRESTAMO A EMPLEADO</t>
  </si>
  <si>
    <t>CUENTAS POR COBRAR EMPLEADOS</t>
  </si>
  <si>
    <t>PAGOS HONORARIOS PROFESIONALES PERSONAS FISICAS</t>
  </si>
  <si>
    <t>HONORARIOS Y SERVICIOS PROFESIONALES</t>
  </si>
  <si>
    <t xml:space="preserve">ITBIS PAGADO </t>
  </si>
  <si>
    <t>RETENCIONES (IR-17)</t>
  </si>
  <si>
    <t>ITBIS RETENIDO</t>
  </si>
  <si>
    <t>PAGO DE RETENCIONES (IR-17)</t>
  </si>
  <si>
    <t>PAGO ITBIS RETENIDO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</si>
</sst>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9">
    <xf numFmtId="0" fontId="0" fillId="0" borderId="0" xfId="0"/>
    <xf numFmtId="0" fontId="4" fillId="2" borderId="2" xfId="2" applyFont="1" applyBorder="1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4" fillId="2" borderId="4" xfId="2" applyFont="1" applyBorder="1" applyAlignment="1">
      <alignment horizontal="center" vertical="center"/>
    </xf>
    <xf numFmtId="0" fontId="2" fillId="3" borderId="0" xfId="0" applyFont="1" applyFill="1"/>
    <xf numFmtId="43" fontId="2" fillId="3" borderId="0" xfId="1" applyFont="1" applyFill="1"/>
    <xf numFmtId="43" fontId="2" fillId="3" borderId="0" xfId="1" applyFont="1" applyFill="1" applyAlignment="1">
      <alignment horizontal="center"/>
    </xf>
    <xf numFmtId="0" fontId="3" fillId="0" borderId="0" xfId="0" applyFont="1"/>
    <xf numFmtId="43" fontId="0" fillId="0" borderId="0" xfId="1" applyFont="1"/>
    <xf numFmtId="43" fontId="1" fillId="0" borderId="0" xfId="1"/>
    <xf numFmtId="49" fontId="0" fillId="0" borderId="0" xfId="0" applyNumberFormat="1"/>
    <xf numFmtId="43" fontId="1" fillId="0" borderId="5" xfId="1" applyBorder="1"/>
    <xf numFmtId="43" fontId="3" fillId="0" borderId="0" xfId="1" applyFont="1"/>
    <xf numFmtId="49" fontId="3" fillId="0" borderId="0" xfId="0" applyNumberFormat="1" applyFont="1"/>
    <xf numFmtId="0" fontId="5" fillId="0" borderId="0" xfId="0" applyFont="1" applyAlignment="1">
      <alignment vertical="center"/>
    </xf>
    <xf numFmtId="43" fontId="0" fillId="0" borderId="5" xfId="1" applyFont="1" applyBorder="1"/>
    <xf numFmtId="0" fontId="2" fillId="0" borderId="0" xfId="0" applyFont="1" applyFill="1"/>
    <xf numFmtId="43" fontId="2" fillId="0" borderId="0" xfId="1" applyFont="1" applyFill="1"/>
    <xf numFmtId="43" fontId="2" fillId="0" borderId="0" xfId="1" applyFont="1" applyFill="1" applyAlignment="1">
      <alignment horizontal="center"/>
    </xf>
  </cellXfs>
  <cellStyles count="3">
    <cellStyle name="Celda de comprobación" xfId="2" builtinId="23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abSelected="1" workbookViewId="0">
      <selection sqref="A1:D172"/>
    </sheetView>
  </sheetViews>
  <sheetFormatPr baseColWidth="10" defaultRowHeight="15" x14ac:dyDescent="0.25"/>
  <cols>
    <col min="1" max="1" width="39.5703125" bestFit="1" customWidth="1"/>
    <col min="2" max="2" width="21" bestFit="1" customWidth="1"/>
    <col min="3" max="4" width="12" bestFit="1" customWidth="1"/>
  </cols>
  <sheetData>
    <row r="1" spans="1:4" x14ac:dyDescent="0.25">
      <c r="A1" s="1" t="s">
        <v>0</v>
      </c>
      <c r="B1" s="2"/>
      <c r="C1" s="2"/>
      <c r="D1" s="3"/>
    </row>
    <row r="2" spans="1:4" x14ac:dyDescent="0.25">
      <c r="A2" s="4" t="s">
        <v>1</v>
      </c>
      <c r="B2" s="5" t="s">
        <v>2</v>
      </c>
      <c r="C2" s="6" t="s">
        <v>3</v>
      </c>
      <c r="D2" s="6" t="s">
        <v>4</v>
      </c>
    </row>
    <row r="3" spans="1:4" x14ac:dyDescent="0.25">
      <c r="A3" s="7" t="s">
        <v>5</v>
      </c>
      <c r="B3" s="8"/>
      <c r="C3" s="9">
        <f>D5+D6</f>
        <v>17700</v>
      </c>
      <c r="D3" s="9"/>
    </row>
    <row r="4" spans="1:4" x14ac:dyDescent="0.25">
      <c r="A4" t="s">
        <v>6</v>
      </c>
      <c r="B4" s="9">
        <f>C3</f>
        <v>17700</v>
      </c>
      <c r="C4" s="9"/>
      <c r="D4" s="9"/>
    </row>
    <row r="5" spans="1:4" x14ac:dyDescent="0.25">
      <c r="A5" s="10" t="s">
        <v>7</v>
      </c>
      <c r="B5" s="9"/>
      <c r="C5" s="9"/>
      <c r="D5" s="9">
        <f>D6*18%</f>
        <v>2700</v>
      </c>
    </row>
    <row r="6" spans="1:4" x14ac:dyDescent="0.25">
      <c r="A6" s="10" t="s">
        <v>8</v>
      </c>
      <c r="B6" s="9"/>
      <c r="C6" s="9"/>
      <c r="D6" s="9">
        <v>15000</v>
      </c>
    </row>
    <row r="7" spans="1:4" x14ac:dyDescent="0.25">
      <c r="A7" t="s">
        <v>9</v>
      </c>
      <c r="B7" s="8"/>
      <c r="C7" s="9">
        <v>12000</v>
      </c>
      <c r="D7" s="9"/>
    </row>
    <row r="8" spans="1:4" x14ac:dyDescent="0.25">
      <c r="A8" t="s">
        <v>10</v>
      </c>
      <c r="B8" s="11"/>
      <c r="C8" s="11"/>
      <c r="D8" s="11">
        <v>12000</v>
      </c>
    </row>
    <row r="9" spans="1:4" x14ac:dyDescent="0.25">
      <c r="B9" s="9"/>
      <c r="C9" s="9"/>
      <c r="D9" s="9"/>
    </row>
    <row r="10" spans="1:4" x14ac:dyDescent="0.25">
      <c r="B10" s="9"/>
      <c r="C10" s="12"/>
      <c r="D10" s="12"/>
    </row>
    <row r="11" spans="1:4" x14ac:dyDescent="0.25">
      <c r="B11" s="9"/>
      <c r="C11" s="12"/>
      <c r="D11" s="12"/>
    </row>
    <row r="12" spans="1:4" x14ac:dyDescent="0.25">
      <c r="A12" s="1" t="s">
        <v>11</v>
      </c>
      <c r="B12" s="2"/>
      <c r="C12" s="2"/>
      <c r="D12" s="3"/>
    </row>
    <row r="13" spans="1:4" x14ac:dyDescent="0.25">
      <c r="A13" s="4" t="s">
        <v>1</v>
      </c>
      <c r="B13" s="5" t="s">
        <v>2</v>
      </c>
      <c r="C13" s="6" t="s">
        <v>3</v>
      </c>
      <c r="D13" s="6" t="s">
        <v>4</v>
      </c>
    </row>
    <row r="14" spans="1:4" x14ac:dyDescent="0.25">
      <c r="A14" s="13" t="s">
        <v>12</v>
      </c>
      <c r="B14" s="8"/>
      <c r="C14" s="9">
        <f>D16+D17</f>
        <v>15340</v>
      </c>
      <c r="D14" s="9"/>
    </row>
    <row r="15" spans="1:4" x14ac:dyDescent="0.25">
      <c r="A15" t="s">
        <v>6</v>
      </c>
      <c r="B15" s="9">
        <f>C14</f>
        <v>15340</v>
      </c>
      <c r="C15" s="9"/>
      <c r="D15" s="9"/>
    </row>
    <row r="16" spans="1:4" x14ac:dyDescent="0.25">
      <c r="A16" s="10" t="s">
        <v>7</v>
      </c>
      <c r="B16" s="9"/>
      <c r="C16" s="9"/>
      <c r="D16" s="9">
        <f>D17*18%</f>
        <v>2340</v>
      </c>
    </row>
    <row r="17" spans="1:4" x14ac:dyDescent="0.25">
      <c r="A17" s="10" t="s">
        <v>8</v>
      </c>
      <c r="B17" s="9"/>
      <c r="C17" s="9"/>
      <c r="D17" s="9">
        <v>13000</v>
      </c>
    </row>
    <row r="18" spans="1:4" x14ac:dyDescent="0.25">
      <c r="A18" t="s">
        <v>9</v>
      </c>
      <c r="B18" s="8"/>
      <c r="C18" s="9">
        <v>9000</v>
      </c>
      <c r="D18" s="9"/>
    </row>
    <row r="19" spans="1:4" x14ac:dyDescent="0.25">
      <c r="A19" t="s">
        <v>10</v>
      </c>
      <c r="B19" s="11"/>
      <c r="C19" s="11"/>
      <c r="D19" s="11">
        <v>9000</v>
      </c>
    </row>
    <row r="20" spans="1:4" x14ac:dyDescent="0.25">
      <c r="B20" s="9"/>
      <c r="C20" s="9"/>
      <c r="D20" s="9"/>
    </row>
    <row r="21" spans="1:4" x14ac:dyDescent="0.25">
      <c r="B21" s="9"/>
      <c r="C21" s="12">
        <f>SUM(C14:C19)</f>
        <v>24340</v>
      </c>
      <c r="D21" s="12">
        <f>SUM(D14:D19)</f>
        <v>24340</v>
      </c>
    </row>
    <row r="22" spans="1:4" x14ac:dyDescent="0.25">
      <c r="B22" s="8"/>
      <c r="C22" s="8"/>
      <c r="D22" s="9"/>
    </row>
    <row r="23" spans="1:4" x14ac:dyDescent="0.25">
      <c r="B23" s="8"/>
      <c r="C23" s="8"/>
      <c r="D23" s="9"/>
    </row>
    <row r="24" spans="1:4" x14ac:dyDescent="0.25">
      <c r="A24" s="14"/>
      <c r="B24" s="8"/>
      <c r="C24" s="8"/>
      <c r="D24" s="8"/>
    </row>
    <row r="25" spans="1:4" x14ac:dyDescent="0.25">
      <c r="A25" s="1" t="s">
        <v>13</v>
      </c>
      <c r="B25" s="2"/>
      <c r="C25" s="2"/>
      <c r="D25" s="3"/>
    </row>
    <row r="26" spans="1:4" x14ac:dyDescent="0.25">
      <c r="A26" s="4" t="s">
        <v>1</v>
      </c>
      <c r="B26" s="5" t="s">
        <v>2</v>
      </c>
      <c r="C26" s="6" t="s">
        <v>3</v>
      </c>
      <c r="D26" s="6" t="s">
        <v>4</v>
      </c>
    </row>
    <row r="27" spans="1:4" x14ac:dyDescent="0.25">
      <c r="A27" t="s">
        <v>14</v>
      </c>
      <c r="B27" s="8"/>
      <c r="C27" s="9">
        <v>3500</v>
      </c>
      <c r="D27" s="9"/>
    </row>
    <row r="28" spans="1:4" x14ac:dyDescent="0.25">
      <c r="A28" s="10" t="s">
        <v>7</v>
      </c>
      <c r="B28" s="8"/>
      <c r="C28" s="9">
        <f>C27*18%</f>
        <v>630</v>
      </c>
      <c r="D28" s="9"/>
    </row>
    <row r="29" spans="1:4" x14ac:dyDescent="0.25">
      <c r="A29" t="str">
        <f>A19</f>
        <v>Inventarios de mercancias</v>
      </c>
      <c r="B29" s="8"/>
      <c r="C29" s="9">
        <v>3000</v>
      </c>
      <c r="D29" s="9"/>
    </row>
    <row r="30" spans="1:4" x14ac:dyDescent="0.25">
      <c r="A30" t="str">
        <f>A3</f>
        <v>Cuentas por cobrar</v>
      </c>
      <c r="B30" s="8"/>
      <c r="C30" s="9"/>
      <c r="D30" s="9">
        <f>C27+C28</f>
        <v>4130</v>
      </c>
    </row>
    <row r="31" spans="1:4" x14ac:dyDescent="0.25">
      <c r="A31" t="str">
        <f>A4</f>
        <v xml:space="preserve">Tecno Advanced Group </v>
      </c>
      <c r="B31" s="8">
        <f>C27+C28</f>
        <v>4130</v>
      </c>
      <c r="C31" s="9"/>
      <c r="D31" s="9"/>
    </row>
    <row r="32" spans="1:4" x14ac:dyDescent="0.25">
      <c r="A32" t="str">
        <f>A18</f>
        <v>Costo de ventas</v>
      </c>
      <c r="B32" s="15"/>
      <c r="C32" s="11"/>
      <c r="D32" s="11">
        <f>C29</f>
        <v>3000</v>
      </c>
    </row>
    <row r="33" spans="1:4" x14ac:dyDescent="0.25">
      <c r="B33" s="8"/>
      <c r="C33" s="9"/>
      <c r="D33" s="9"/>
    </row>
    <row r="34" spans="1:4" x14ac:dyDescent="0.25">
      <c r="B34" s="8"/>
      <c r="C34" s="12">
        <f>SUM(C27:C33)</f>
        <v>7130</v>
      </c>
      <c r="D34" s="12">
        <f>SUM(D27:D33)</f>
        <v>7130</v>
      </c>
    </row>
    <row r="35" spans="1:4" x14ac:dyDescent="0.25">
      <c r="B35" s="8"/>
      <c r="C35" s="9"/>
      <c r="D35" s="9"/>
    </row>
    <row r="36" spans="1:4" x14ac:dyDescent="0.25">
      <c r="B36" s="8"/>
      <c r="C36" s="9"/>
      <c r="D36" s="9"/>
    </row>
    <row r="37" spans="1:4" x14ac:dyDescent="0.25">
      <c r="A37" s="14"/>
      <c r="B37" s="8"/>
      <c r="C37" s="9"/>
      <c r="D37" s="9"/>
    </row>
    <row r="38" spans="1:4" x14ac:dyDescent="0.25">
      <c r="A38" s="1" t="s">
        <v>15</v>
      </c>
      <c r="B38" s="2"/>
      <c r="C38" s="2"/>
      <c r="D38" s="3"/>
    </row>
    <row r="39" spans="1:4" x14ac:dyDescent="0.25">
      <c r="A39" s="4" t="s">
        <v>1</v>
      </c>
      <c r="B39" s="5" t="s">
        <v>2</v>
      </c>
      <c r="C39" s="6" t="s">
        <v>3</v>
      </c>
      <c r="D39" s="6" t="s">
        <v>4</v>
      </c>
    </row>
    <row r="40" spans="1:4" x14ac:dyDescent="0.25">
      <c r="A40" s="10" t="s">
        <v>16</v>
      </c>
      <c r="B40" s="8"/>
      <c r="C40" s="9">
        <f>D42+D43</f>
        <v>5900</v>
      </c>
      <c r="D40" s="9"/>
    </row>
    <row r="41" spans="1:4" x14ac:dyDescent="0.25">
      <c r="A41" t="s">
        <v>17</v>
      </c>
      <c r="B41" s="8">
        <f>C40</f>
        <v>5900</v>
      </c>
      <c r="C41" s="8"/>
      <c r="D41" s="9"/>
    </row>
    <row r="42" spans="1:4" x14ac:dyDescent="0.25">
      <c r="A42" t="str">
        <f>A29</f>
        <v>Inventarios de mercancias</v>
      </c>
      <c r="B42" s="8"/>
      <c r="C42" s="8"/>
      <c r="D42" s="9">
        <v>5000</v>
      </c>
    </row>
    <row r="43" spans="1:4" x14ac:dyDescent="0.25">
      <c r="A43" t="s">
        <v>18</v>
      </c>
      <c r="B43" s="8"/>
      <c r="C43" s="15"/>
      <c r="D43" s="11">
        <f>D42*18%</f>
        <v>900</v>
      </c>
    </row>
    <row r="44" spans="1:4" x14ac:dyDescent="0.25">
      <c r="B44" s="8"/>
      <c r="C44" s="8"/>
      <c r="D44" s="9"/>
    </row>
    <row r="45" spans="1:4" x14ac:dyDescent="0.25">
      <c r="B45" s="8"/>
      <c r="C45" s="12">
        <f>SUM(C40:C44)</f>
        <v>5900</v>
      </c>
      <c r="D45" s="12">
        <f>SUM(D40:D44)</f>
        <v>5900</v>
      </c>
    </row>
    <row r="46" spans="1:4" x14ac:dyDescent="0.25">
      <c r="B46" s="8"/>
      <c r="C46" s="12"/>
      <c r="D46" s="12"/>
    </row>
    <row r="47" spans="1:4" x14ac:dyDescent="0.25">
      <c r="A47" s="7"/>
      <c r="B47" s="8"/>
      <c r="C47" s="8"/>
      <c r="D47" s="9"/>
    </row>
    <row r="48" spans="1:4" x14ac:dyDescent="0.25">
      <c r="A48" s="1" t="s">
        <v>19</v>
      </c>
      <c r="B48" s="2"/>
      <c r="C48" s="2"/>
      <c r="D48" s="3"/>
    </row>
    <row r="49" spans="1:4" x14ac:dyDescent="0.25">
      <c r="A49" s="4" t="s">
        <v>1</v>
      </c>
      <c r="B49" s="5" t="s">
        <v>2</v>
      </c>
      <c r="C49" s="6" t="s">
        <v>3</v>
      </c>
      <c r="D49" s="6" t="s">
        <v>4</v>
      </c>
    </row>
    <row r="50" spans="1:4" x14ac:dyDescent="0.25">
      <c r="A50" s="10" t="s">
        <v>20</v>
      </c>
      <c r="B50" s="8"/>
      <c r="C50" s="8">
        <f>C14</f>
        <v>15340</v>
      </c>
      <c r="D50" s="8"/>
    </row>
    <row r="51" spans="1:4" x14ac:dyDescent="0.25">
      <c r="A51" s="10" t="s">
        <v>12</v>
      </c>
      <c r="B51" s="8"/>
      <c r="C51" s="15"/>
      <c r="D51" s="15">
        <f>C50</f>
        <v>15340</v>
      </c>
    </row>
    <row r="52" spans="1:4" x14ac:dyDescent="0.25">
      <c r="B52" s="8"/>
      <c r="C52" s="8"/>
      <c r="D52" s="8"/>
    </row>
    <row r="53" spans="1:4" x14ac:dyDescent="0.25">
      <c r="B53" s="8"/>
      <c r="C53" s="12">
        <f>SUM(C50:C52)</f>
        <v>15340</v>
      </c>
      <c r="D53" s="12">
        <f>SUM(D50:D52)</f>
        <v>15340</v>
      </c>
    </row>
    <row r="54" spans="1:4" x14ac:dyDescent="0.25">
      <c r="B54" s="8"/>
      <c r="C54" s="12"/>
      <c r="D54" s="12"/>
    </row>
    <row r="55" spans="1:4" x14ac:dyDescent="0.25">
      <c r="B55" s="8"/>
      <c r="C55" s="12"/>
      <c r="D55" s="12"/>
    </row>
    <row r="56" spans="1:4" x14ac:dyDescent="0.25">
      <c r="A56" s="7"/>
      <c r="B56" s="8"/>
      <c r="C56" s="12"/>
      <c r="D56" s="12"/>
    </row>
    <row r="57" spans="1:4" x14ac:dyDescent="0.25">
      <c r="A57" s="1" t="s">
        <v>21</v>
      </c>
      <c r="B57" s="2"/>
      <c r="C57" s="2"/>
      <c r="D57" s="3"/>
    </row>
    <row r="58" spans="1:4" x14ac:dyDescent="0.25">
      <c r="A58" s="4" t="s">
        <v>1</v>
      </c>
      <c r="B58" s="5" t="s">
        <v>2</v>
      </c>
      <c r="C58" s="6" t="s">
        <v>3</v>
      </c>
      <c r="D58" s="6" t="s">
        <v>4</v>
      </c>
    </row>
    <row r="59" spans="1:4" x14ac:dyDescent="0.25">
      <c r="A59" s="10" t="str">
        <f>A50</f>
        <v>Banco Reservas</v>
      </c>
      <c r="B59" s="8"/>
      <c r="C59" s="8">
        <f>C3</f>
        <v>17700</v>
      </c>
      <c r="D59" s="8"/>
    </row>
    <row r="60" spans="1:4" x14ac:dyDescent="0.25">
      <c r="A60" s="10" t="s">
        <v>5</v>
      </c>
      <c r="B60" s="8"/>
      <c r="C60" s="8"/>
      <c r="D60" s="8">
        <f>C59</f>
        <v>17700</v>
      </c>
    </row>
    <row r="61" spans="1:4" x14ac:dyDescent="0.25">
      <c r="A61" t="str">
        <f>A4</f>
        <v xml:space="preserve">Tecno Advanced Group </v>
      </c>
      <c r="B61" s="15">
        <f>D60</f>
        <v>17700</v>
      </c>
      <c r="C61" s="15"/>
      <c r="D61" s="15"/>
    </row>
    <row r="62" spans="1:4" x14ac:dyDescent="0.25">
      <c r="B62" s="8"/>
      <c r="C62" s="8"/>
      <c r="D62" s="8"/>
    </row>
    <row r="63" spans="1:4" x14ac:dyDescent="0.25">
      <c r="B63" s="8"/>
      <c r="C63" s="12">
        <f>SUM(C59:C62)</f>
        <v>17700</v>
      </c>
      <c r="D63" s="12">
        <f>SUM(D59:D62)</f>
        <v>17700</v>
      </c>
    </row>
    <row r="64" spans="1:4" x14ac:dyDescent="0.25">
      <c r="B64" s="8"/>
      <c r="C64" s="8"/>
      <c r="D64" s="8"/>
    </row>
    <row r="65" spans="1:4" x14ac:dyDescent="0.25">
      <c r="A65" s="7"/>
      <c r="B65" s="8"/>
      <c r="C65" s="8"/>
      <c r="D65" s="8"/>
    </row>
    <row r="66" spans="1:4" x14ac:dyDescent="0.25">
      <c r="A66" s="1" t="s">
        <v>22</v>
      </c>
      <c r="B66" s="2"/>
      <c r="C66" s="2"/>
      <c r="D66" s="3"/>
    </row>
    <row r="67" spans="1:4" x14ac:dyDescent="0.25">
      <c r="A67" s="4" t="s">
        <v>1</v>
      </c>
      <c r="B67" s="5" t="s">
        <v>2</v>
      </c>
      <c r="C67" s="6" t="s">
        <v>3</v>
      </c>
      <c r="D67" s="6" t="s">
        <v>4</v>
      </c>
    </row>
    <row r="68" spans="1:4" x14ac:dyDescent="0.25">
      <c r="A68" t="str">
        <f>A42</f>
        <v>Inventarios de mercancias</v>
      </c>
      <c r="B68" s="8"/>
      <c r="C68" s="9">
        <v>25000</v>
      </c>
      <c r="D68" s="9"/>
    </row>
    <row r="69" spans="1:4" x14ac:dyDescent="0.25">
      <c r="A69" t="s">
        <v>18</v>
      </c>
      <c r="B69" s="8"/>
      <c r="C69" s="9">
        <f>C68*18%</f>
        <v>4500</v>
      </c>
      <c r="D69" s="9"/>
    </row>
    <row r="70" spans="1:4" x14ac:dyDescent="0.25">
      <c r="A70" t="str">
        <f>A41</f>
        <v>Zuleica Solutions</v>
      </c>
      <c r="B70" s="8"/>
      <c r="C70" s="11"/>
      <c r="D70" s="11">
        <f>C68+C69</f>
        <v>29500</v>
      </c>
    </row>
    <row r="71" spans="1:4" x14ac:dyDescent="0.25">
      <c r="B71" s="8"/>
      <c r="C71" s="9"/>
      <c r="D71" s="9"/>
    </row>
    <row r="72" spans="1:4" x14ac:dyDescent="0.25">
      <c r="B72" s="8"/>
      <c r="C72" s="12">
        <f>SUM(C68:C71)</f>
        <v>29500</v>
      </c>
      <c r="D72" s="12">
        <f>SUM(D68:D71)</f>
        <v>29500</v>
      </c>
    </row>
    <row r="73" spans="1:4" x14ac:dyDescent="0.25">
      <c r="B73" s="8"/>
      <c r="C73" s="8"/>
      <c r="D73" s="8"/>
    </row>
    <row r="74" spans="1:4" x14ac:dyDescent="0.25">
      <c r="A74" s="1" t="s">
        <v>23</v>
      </c>
      <c r="B74" s="2"/>
      <c r="C74" s="2"/>
      <c r="D74" s="3"/>
    </row>
    <row r="75" spans="1:4" x14ac:dyDescent="0.25">
      <c r="A75" s="4" t="s">
        <v>1</v>
      </c>
      <c r="B75" s="5" t="s">
        <v>2</v>
      </c>
      <c r="C75" s="6" t="s">
        <v>3</v>
      </c>
      <c r="D75" s="6" t="s">
        <v>4</v>
      </c>
    </row>
    <row r="76" spans="1:4" x14ac:dyDescent="0.25">
      <c r="A76" t="s">
        <v>24</v>
      </c>
      <c r="B76" s="8"/>
      <c r="C76" s="8">
        <v>10000</v>
      </c>
      <c r="D76" s="8"/>
    </row>
    <row r="77" spans="1:4" x14ac:dyDescent="0.25">
      <c r="A77" t="s">
        <v>25</v>
      </c>
      <c r="B77" s="8">
        <v>10000</v>
      </c>
      <c r="C77" s="8"/>
      <c r="D77" s="8"/>
    </row>
    <row r="78" spans="1:4" x14ac:dyDescent="0.25">
      <c r="A78" t="s">
        <v>26</v>
      </c>
      <c r="B78" s="8"/>
      <c r="C78" s="8"/>
      <c r="D78" s="8">
        <v>10000</v>
      </c>
    </row>
    <row r="79" spans="1:4" x14ac:dyDescent="0.25">
      <c r="B79" s="8"/>
      <c r="C79" s="8"/>
      <c r="D79" s="8"/>
    </row>
    <row r="80" spans="1:4" x14ac:dyDescent="0.25">
      <c r="A80" s="1" t="s">
        <v>27</v>
      </c>
      <c r="B80" s="2"/>
      <c r="C80" s="2"/>
      <c r="D80" s="3"/>
    </row>
    <row r="81" spans="1:4" x14ac:dyDescent="0.25">
      <c r="A81" s="4" t="s">
        <v>1</v>
      </c>
      <c r="B81" s="5" t="s">
        <v>2</v>
      </c>
      <c r="C81" s="6" t="s">
        <v>3</v>
      </c>
      <c r="D81" s="6" t="s">
        <v>4</v>
      </c>
    </row>
    <row r="82" spans="1:4" x14ac:dyDescent="0.25">
      <c r="A82" t="s">
        <v>28</v>
      </c>
      <c r="B82" s="8"/>
      <c r="C82" s="8">
        <v>20000</v>
      </c>
      <c r="D82" s="8"/>
    </row>
    <row r="83" spans="1:4" x14ac:dyDescent="0.25">
      <c r="A83" t="s">
        <v>29</v>
      </c>
      <c r="B83" s="8"/>
      <c r="C83" s="8">
        <v>3600</v>
      </c>
      <c r="D83" s="8"/>
    </row>
    <row r="84" spans="1:4" x14ac:dyDescent="0.25">
      <c r="A84" t="s">
        <v>30</v>
      </c>
      <c r="B84" s="8"/>
      <c r="C84" s="8"/>
      <c r="D84" s="8">
        <v>2300</v>
      </c>
    </row>
    <row r="85" spans="1:4" x14ac:dyDescent="0.25">
      <c r="A85" t="s">
        <v>31</v>
      </c>
      <c r="B85" s="8">
        <v>23600</v>
      </c>
      <c r="C85" s="8"/>
      <c r="D85" s="8"/>
    </row>
    <row r="86" spans="1:4" x14ac:dyDescent="0.25">
      <c r="B86" s="8"/>
      <c r="C86" s="8"/>
      <c r="D86" s="8"/>
    </row>
    <row r="87" spans="1:4" x14ac:dyDescent="0.25">
      <c r="A87" s="1" t="s">
        <v>32</v>
      </c>
      <c r="B87" s="2"/>
      <c r="C87" s="2"/>
      <c r="D87" s="3"/>
    </row>
    <row r="88" spans="1:4" x14ac:dyDescent="0.25">
      <c r="A88" s="4" t="s">
        <v>1</v>
      </c>
      <c r="B88" s="5" t="s">
        <v>2</v>
      </c>
      <c r="C88" s="6" t="s">
        <v>3</v>
      </c>
      <c r="D88" s="6" t="s">
        <v>4</v>
      </c>
    </row>
    <row r="89" spans="1:4" x14ac:dyDescent="0.25">
      <c r="A89" t="s">
        <v>28</v>
      </c>
      <c r="B89" s="8"/>
      <c r="C89" s="8">
        <v>20000</v>
      </c>
      <c r="D89" s="8"/>
    </row>
    <row r="90" spans="1:4" x14ac:dyDescent="0.25">
      <c r="A90" t="s">
        <v>29</v>
      </c>
      <c r="B90" s="8"/>
      <c r="C90" s="8">
        <v>3600</v>
      </c>
      <c r="D90" s="8"/>
    </row>
    <row r="91" spans="1:4" x14ac:dyDescent="0.25">
      <c r="A91" t="s">
        <v>30</v>
      </c>
      <c r="B91" s="8"/>
      <c r="C91" s="8"/>
      <c r="D91" s="8">
        <v>18600</v>
      </c>
    </row>
    <row r="92" spans="1:4" x14ac:dyDescent="0.25">
      <c r="A92" t="s">
        <v>31</v>
      </c>
      <c r="B92" s="8">
        <v>18600</v>
      </c>
      <c r="C92" s="8"/>
      <c r="D92" s="8"/>
    </row>
    <row r="93" spans="1:4" x14ac:dyDescent="0.25">
      <c r="A93" t="s">
        <v>33</v>
      </c>
      <c r="B93" s="8"/>
      <c r="C93" s="8"/>
      <c r="D93" s="8">
        <v>5000</v>
      </c>
    </row>
    <row r="94" spans="1:4" x14ac:dyDescent="0.25">
      <c r="B94" s="8"/>
      <c r="C94" s="8"/>
      <c r="D94" s="8"/>
    </row>
    <row r="95" spans="1:4" x14ac:dyDescent="0.25">
      <c r="A95" s="1" t="s">
        <v>34</v>
      </c>
      <c r="B95" s="2"/>
      <c r="C95" s="2"/>
      <c r="D95" s="3"/>
    </row>
    <row r="96" spans="1:4" x14ac:dyDescent="0.25">
      <c r="A96" s="4" t="s">
        <v>1</v>
      </c>
      <c r="B96" s="5" t="s">
        <v>2</v>
      </c>
      <c r="C96" s="6" t="s">
        <v>3</v>
      </c>
      <c r="D96" s="6" t="s">
        <v>4</v>
      </c>
    </row>
    <row r="97" spans="1:4" x14ac:dyDescent="0.25">
      <c r="A97" t="s">
        <v>28</v>
      </c>
      <c r="B97" s="8"/>
      <c r="C97" s="8">
        <v>20000</v>
      </c>
      <c r="D97" s="8"/>
    </row>
    <row r="98" spans="1:4" x14ac:dyDescent="0.25">
      <c r="A98" t="s">
        <v>29</v>
      </c>
      <c r="B98" s="8"/>
      <c r="C98" s="8">
        <v>3600</v>
      </c>
      <c r="D98" s="8"/>
    </row>
    <row r="99" spans="1:4" x14ac:dyDescent="0.25">
      <c r="A99" t="s">
        <v>26</v>
      </c>
      <c r="B99" s="8"/>
      <c r="C99" s="8"/>
      <c r="D99" s="8">
        <v>23600</v>
      </c>
    </row>
    <row r="100" spans="1:4" x14ac:dyDescent="0.25">
      <c r="B100" s="8"/>
      <c r="C100" s="8"/>
      <c r="D100" s="8"/>
    </row>
    <row r="101" spans="1:4" x14ac:dyDescent="0.25">
      <c r="A101" s="1" t="s">
        <v>35</v>
      </c>
      <c r="B101" s="2"/>
      <c r="C101" s="2"/>
      <c r="D101" s="3"/>
    </row>
    <row r="102" spans="1:4" x14ac:dyDescent="0.25">
      <c r="A102" s="4" t="s">
        <v>1</v>
      </c>
      <c r="B102" s="5" t="s">
        <v>2</v>
      </c>
      <c r="C102" s="6" t="s">
        <v>3</v>
      </c>
      <c r="D102" s="6" t="s">
        <v>4</v>
      </c>
    </row>
    <row r="103" spans="1:4" x14ac:dyDescent="0.25">
      <c r="A103" t="s">
        <v>36</v>
      </c>
      <c r="B103" s="8"/>
      <c r="C103" s="8">
        <v>300</v>
      </c>
      <c r="D103" s="8"/>
    </row>
    <row r="104" spans="1:4" x14ac:dyDescent="0.25">
      <c r="A104" t="s">
        <v>37</v>
      </c>
      <c r="B104" s="8"/>
      <c r="C104" s="8"/>
      <c r="D104" s="8">
        <v>300</v>
      </c>
    </row>
    <row r="105" spans="1:4" x14ac:dyDescent="0.25">
      <c r="B105" s="8"/>
      <c r="C105" s="8"/>
      <c r="D105" s="8"/>
    </row>
    <row r="106" spans="1:4" x14ac:dyDescent="0.25">
      <c r="A106" s="1" t="s">
        <v>38</v>
      </c>
      <c r="B106" s="2"/>
      <c r="C106" s="2"/>
      <c r="D106" s="3"/>
    </row>
    <row r="107" spans="1:4" x14ac:dyDescent="0.25">
      <c r="A107" s="4" t="s">
        <v>1</v>
      </c>
      <c r="B107" s="5" t="s">
        <v>2</v>
      </c>
      <c r="C107" s="6" t="s">
        <v>3</v>
      </c>
      <c r="D107" s="6" t="s">
        <v>4</v>
      </c>
    </row>
    <row r="108" spans="1:4" x14ac:dyDescent="0.25">
      <c r="A108" t="s">
        <v>39</v>
      </c>
      <c r="B108" s="8"/>
      <c r="C108" s="8">
        <v>2000</v>
      </c>
      <c r="D108" s="8"/>
    </row>
    <row r="109" spans="1:4" x14ac:dyDescent="0.25">
      <c r="A109" t="s">
        <v>40</v>
      </c>
      <c r="B109" s="8"/>
      <c r="C109" s="8"/>
      <c r="D109" s="8">
        <v>2000</v>
      </c>
    </row>
    <row r="110" spans="1:4" x14ac:dyDescent="0.25">
      <c r="B110" s="8"/>
      <c r="C110" s="8"/>
      <c r="D110" s="8"/>
    </row>
    <row r="111" spans="1:4" x14ac:dyDescent="0.25">
      <c r="A111" s="1" t="s">
        <v>41</v>
      </c>
      <c r="B111" s="2"/>
      <c r="C111" s="2"/>
      <c r="D111" s="3"/>
    </row>
    <row r="112" spans="1:4" x14ac:dyDescent="0.25">
      <c r="A112" s="4" t="s">
        <v>1</v>
      </c>
      <c r="B112" s="5" t="s">
        <v>2</v>
      </c>
      <c r="C112" s="6" t="s">
        <v>3</v>
      </c>
      <c r="D112" s="6" t="s">
        <v>4</v>
      </c>
    </row>
    <row r="113" spans="1:4" x14ac:dyDescent="0.25">
      <c r="A113" t="s">
        <v>42</v>
      </c>
      <c r="B113" s="8"/>
      <c r="C113" s="8">
        <v>15000</v>
      </c>
      <c r="D113" s="8"/>
    </row>
    <row r="114" spans="1:4" x14ac:dyDescent="0.25">
      <c r="A114" t="s">
        <v>40</v>
      </c>
      <c r="B114" s="8"/>
      <c r="C114" s="8"/>
      <c r="D114" s="8">
        <v>15000</v>
      </c>
    </row>
    <row r="115" spans="1:4" x14ac:dyDescent="0.25">
      <c r="B115" s="8"/>
      <c r="C115" s="8"/>
      <c r="D115" s="8"/>
    </row>
    <row r="116" spans="1:4" x14ac:dyDescent="0.25">
      <c r="A116" s="1" t="s">
        <v>43</v>
      </c>
      <c r="B116" s="2"/>
      <c r="C116" s="2"/>
      <c r="D116" s="3"/>
    </row>
    <row r="117" spans="1:4" x14ac:dyDescent="0.25">
      <c r="A117" s="4" t="s">
        <v>1</v>
      </c>
      <c r="B117" s="5" t="s">
        <v>2</v>
      </c>
      <c r="C117" s="6" t="s">
        <v>3</v>
      </c>
      <c r="D117" s="6" t="s">
        <v>4</v>
      </c>
    </row>
    <row r="118" spans="1:4" x14ac:dyDescent="0.25">
      <c r="A118" t="s">
        <v>44</v>
      </c>
      <c r="B118" s="8"/>
      <c r="C118" s="8">
        <v>30000</v>
      </c>
      <c r="D118" s="8"/>
    </row>
    <row r="119" spans="1:4" x14ac:dyDescent="0.25">
      <c r="A119" t="s">
        <v>45</v>
      </c>
      <c r="B119" s="8"/>
      <c r="C119" s="8"/>
      <c r="D119" s="8">
        <v>30000</v>
      </c>
    </row>
    <row r="120" spans="1:4" x14ac:dyDescent="0.25">
      <c r="B120" s="8"/>
      <c r="C120" s="8"/>
      <c r="D120" s="8"/>
    </row>
    <row r="121" spans="1:4" x14ac:dyDescent="0.25">
      <c r="A121" s="1" t="s">
        <v>46</v>
      </c>
      <c r="B121" s="2"/>
      <c r="C121" s="2"/>
      <c r="D121" s="3"/>
    </row>
    <row r="122" spans="1:4" x14ac:dyDescent="0.25">
      <c r="A122" s="4" t="s">
        <v>1</v>
      </c>
      <c r="B122" s="5" t="s">
        <v>2</v>
      </c>
      <c r="C122" s="6" t="s">
        <v>3</v>
      </c>
      <c r="D122" s="6" t="s">
        <v>4</v>
      </c>
    </row>
    <row r="123" spans="1:4" x14ac:dyDescent="0.25">
      <c r="A123" t="s">
        <v>44</v>
      </c>
      <c r="B123" s="8"/>
      <c r="C123" s="8">
        <v>15000</v>
      </c>
      <c r="D123" s="8"/>
    </row>
    <row r="124" spans="1:4" x14ac:dyDescent="0.25">
      <c r="A124" t="s">
        <v>47</v>
      </c>
      <c r="B124" s="8"/>
      <c r="C124" s="8"/>
      <c r="D124" s="8">
        <v>15000</v>
      </c>
    </row>
    <row r="125" spans="1:4" x14ac:dyDescent="0.25">
      <c r="B125" s="8"/>
      <c r="C125" s="8"/>
      <c r="D125" s="8"/>
    </row>
    <row r="126" spans="1:4" x14ac:dyDescent="0.25">
      <c r="A126" s="1" t="s">
        <v>48</v>
      </c>
      <c r="B126" s="2"/>
      <c r="C126" s="2"/>
      <c r="D126" s="3"/>
    </row>
    <row r="127" spans="1:4" x14ac:dyDescent="0.25">
      <c r="A127" s="4" t="s">
        <v>1</v>
      </c>
      <c r="B127" s="5" t="s">
        <v>2</v>
      </c>
      <c r="C127" s="6" t="s">
        <v>3</v>
      </c>
      <c r="D127" s="6" t="s">
        <v>4</v>
      </c>
    </row>
    <row r="128" spans="1:4" x14ac:dyDescent="0.25">
      <c r="A128" t="s">
        <v>40</v>
      </c>
      <c r="B128" s="8"/>
      <c r="C128" s="8">
        <v>25000</v>
      </c>
      <c r="D128" s="8"/>
    </row>
    <row r="129" spans="1:4" x14ac:dyDescent="0.25">
      <c r="A129" t="s">
        <v>49</v>
      </c>
      <c r="B129" s="8"/>
      <c r="C129" s="8"/>
      <c r="D129" s="8">
        <v>25000</v>
      </c>
    </row>
    <row r="130" spans="1:4" x14ac:dyDescent="0.25">
      <c r="A130" t="s">
        <v>50</v>
      </c>
      <c r="B130" s="8">
        <v>25000</v>
      </c>
      <c r="C130" s="8"/>
      <c r="D130" s="8"/>
    </row>
    <row r="131" spans="1:4" x14ac:dyDescent="0.25">
      <c r="B131" s="8"/>
      <c r="C131" s="8"/>
      <c r="D131" s="8"/>
    </row>
    <row r="132" spans="1:4" x14ac:dyDescent="0.25">
      <c r="A132" s="1" t="s">
        <v>51</v>
      </c>
      <c r="B132" s="2"/>
      <c r="C132" s="2"/>
      <c r="D132" s="3"/>
    </row>
    <row r="133" spans="1:4" x14ac:dyDescent="0.25">
      <c r="A133" s="4" t="s">
        <v>1</v>
      </c>
      <c r="B133" s="5" t="s">
        <v>2</v>
      </c>
      <c r="C133" s="6" t="s">
        <v>3</v>
      </c>
      <c r="D133" s="6" t="s">
        <v>4</v>
      </c>
    </row>
    <row r="134" spans="1:4" x14ac:dyDescent="0.25">
      <c r="A134" t="s">
        <v>52</v>
      </c>
      <c r="B134" s="8"/>
      <c r="C134" s="8">
        <v>25000</v>
      </c>
      <c r="D134" s="8"/>
    </row>
    <row r="135" spans="1:4" x14ac:dyDescent="0.25">
      <c r="A135" t="s">
        <v>49</v>
      </c>
      <c r="B135" s="8"/>
      <c r="C135" s="8"/>
      <c r="D135" s="8">
        <v>25000</v>
      </c>
    </row>
    <row r="136" spans="1:4" x14ac:dyDescent="0.25">
      <c r="A136" t="s">
        <v>50</v>
      </c>
      <c r="B136" s="8">
        <v>25000</v>
      </c>
      <c r="C136" s="8"/>
      <c r="D136" s="8"/>
    </row>
    <row r="137" spans="1:4" x14ac:dyDescent="0.25">
      <c r="B137" s="8"/>
      <c r="C137" s="8"/>
      <c r="D137" s="8"/>
    </row>
    <row r="138" spans="1:4" x14ac:dyDescent="0.25">
      <c r="A138" s="1" t="s">
        <v>53</v>
      </c>
      <c r="B138" s="2"/>
      <c r="C138" s="2"/>
      <c r="D138" s="3"/>
    </row>
    <row r="139" spans="1:4" x14ac:dyDescent="0.25">
      <c r="A139" s="4" t="s">
        <v>1</v>
      </c>
      <c r="B139" s="5" t="s">
        <v>2</v>
      </c>
      <c r="C139" s="6" t="s">
        <v>3</v>
      </c>
      <c r="D139" s="6" t="s">
        <v>4</v>
      </c>
    </row>
    <row r="140" spans="1:4" x14ac:dyDescent="0.25">
      <c r="A140" t="s">
        <v>54</v>
      </c>
      <c r="B140" s="8"/>
      <c r="C140" s="8">
        <v>50000</v>
      </c>
      <c r="D140" s="8"/>
    </row>
    <row r="141" spans="1:4" x14ac:dyDescent="0.25">
      <c r="A141" t="s">
        <v>55</v>
      </c>
      <c r="B141" s="8"/>
      <c r="C141" s="8"/>
      <c r="D141" s="8">
        <v>50000</v>
      </c>
    </row>
    <row r="142" spans="1:4" x14ac:dyDescent="0.25">
      <c r="A142" s="16"/>
      <c r="B142" s="17"/>
      <c r="C142" s="18"/>
      <c r="D142" s="18"/>
    </row>
    <row r="143" spans="1:4" x14ac:dyDescent="0.25">
      <c r="B143" s="8"/>
      <c r="C143" s="8"/>
      <c r="D143" s="8"/>
    </row>
    <row r="144" spans="1:4" x14ac:dyDescent="0.25">
      <c r="A144" s="1" t="s">
        <v>56</v>
      </c>
      <c r="B144" s="2"/>
      <c r="C144" s="2"/>
      <c r="D144" s="3"/>
    </row>
    <row r="145" spans="1:4" x14ac:dyDescent="0.25">
      <c r="A145" s="4" t="s">
        <v>1</v>
      </c>
      <c r="B145" s="5" t="s">
        <v>2</v>
      </c>
      <c r="C145" s="6" t="s">
        <v>3</v>
      </c>
      <c r="D145" s="6" t="s">
        <v>4</v>
      </c>
    </row>
    <row r="146" spans="1:4" x14ac:dyDescent="0.25">
      <c r="A146" t="s">
        <v>55</v>
      </c>
      <c r="B146" s="8"/>
      <c r="C146" s="8">
        <v>50000</v>
      </c>
      <c r="D146" s="8"/>
    </row>
    <row r="147" spans="1:4" x14ac:dyDescent="0.25">
      <c r="A147" t="s">
        <v>42</v>
      </c>
      <c r="B147" s="8"/>
      <c r="C147" s="8"/>
      <c r="D147" s="8">
        <v>48000</v>
      </c>
    </row>
    <row r="148" spans="1:4" x14ac:dyDescent="0.25">
      <c r="A148" t="s">
        <v>57</v>
      </c>
      <c r="B148" s="8"/>
      <c r="C148" s="8"/>
      <c r="D148" s="8">
        <v>1200</v>
      </c>
    </row>
    <row r="149" spans="1:4" x14ac:dyDescent="0.25">
      <c r="A149" t="s">
        <v>58</v>
      </c>
      <c r="B149" s="8"/>
      <c r="C149" s="8"/>
      <c r="D149" s="8">
        <v>800</v>
      </c>
    </row>
    <row r="150" spans="1:4" x14ac:dyDescent="0.25">
      <c r="B150" s="8"/>
      <c r="C150" s="8"/>
      <c r="D150" s="8"/>
    </row>
    <row r="151" spans="1:4" x14ac:dyDescent="0.25">
      <c r="A151" s="1" t="s">
        <v>59</v>
      </c>
      <c r="B151" s="2"/>
      <c r="C151" s="2"/>
      <c r="D151" s="3"/>
    </row>
    <row r="152" spans="1:4" x14ac:dyDescent="0.25">
      <c r="A152" s="4" t="s">
        <v>1</v>
      </c>
      <c r="B152" s="5" t="s">
        <v>2</v>
      </c>
      <c r="C152" s="6" t="s">
        <v>3</v>
      </c>
      <c r="D152" s="6" t="s">
        <v>4</v>
      </c>
    </row>
    <row r="153" spans="1:4" x14ac:dyDescent="0.25">
      <c r="A153" t="s">
        <v>60</v>
      </c>
      <c r="B153" s="8"/>
      <c r="C153" s="8">
        <v>5000</v>
      </c>
      <c r="D153" s="8"/>
    </row>
    <row r="154" spans="1:4" x14ac:dyDescent="0.25">
      <c r="A154" t="s">
        <v>45</v>
      </c>
      <c r="B154" s="8"/>
      <c r="C154" s="8"/>
      <c r="D154" s="8">
        <v>5000</v>
      </c>
    </row>
    <row r="155" spans="1:4" x14ac:dyDescent="0.25">
      <c r="B155" s="8"/>
      <c r="C155" s="8"/>
      <c r="D155" s="8"/>
    </row>
    <row r="156" spans="1:4" x14ac:dyDescent="0.25">
      <c r="A156" s="1" t="s">
        <v>61</v>
      </c>
      <c r="B156" s="2"/>
      <c r="C156" s="2"/>
      <c r="D156" s="3"/>
    </row>
    <row r="157" spans="1:4" x14ac:dyDescent="0.25">
      <c r="A157" s="4" t="s">
        <v>1</v>
      </c>
      <c r="B157" s="5" t="s">
        <v>2</v>
      </c>
      <c r="C157" s="6" t="s">
        <v>3</v>
      </c>
      <c r="D157" s="6" t="s">
        <v>4</v>
      </c>
    </row>
    <row r="158" spans="1:4" x14ac:dyDescent="0.25">
      <c r="A158" t="s">
        <v>62</v>
      </c>
      <c r="B158" s="8"/>
      <c r="C158" s="8">
        <v>15000</v>
      </c>
      <c r="D158" s="8"/>
    </row>
    <row r="159" spans="1:4" x14ac:dyDescent="0.25">
      <c r="A159" t="s">
        <v>63</v>
      </c>
      <c r="B159" s="8"/>
      <c r="C159" s="8">
        <v>2700</v>
      </c>
      <c r="D159" s="8"/>
    </row>
    <row r="160" spans="1:4" x14ac:dyDescent="0.25">
      <c r="A160" t="s">
        <v>45</v>
      </c>
      <c r="B160" s="8"/>
      <c r="C160" s="8"/>
      <c r="D160" s="8">
        <v>13500</v>
      </c>
    </row>
    <row r="161" spans="1:4" x14ac:dyDescent="0.25">
      <c r="A161" t="s">
        <v>64</v>
      </c>
      <c r="B161" s="8"/>
      <c r="C161" s="8"/>
      <c r="D161" s="8">
        <v>1500</v>
      </c>
    </row>
    <row r="162" spans="1:4" x14ac:dyDescent="0.25">
      <c r="A162" t="s">
        <v>65</v>
      </c>
      <c r="B162" s="8"/>
      <c r="C162" s="8"/>
      <c r="D162" s="8">
        <v>2700</v>
      </c>
    </row>
    <row r="163" spans="1:4" x14ac:dyDescent="0.25">
      <c r="B163" s="8"/>
      <c r="C163" s="8"/>
      <c r="D163" s="8"/>
    </row>
    <row r="164" spans="1:4" x14ac:dyDescent="0.25">
      <c r="A164" s="1" t="s">
        <v>66</v>
      </c>
      <c r="B164" s="2"/>
      <c r="C164" s="2"/>
      <c r="D164" s="3"/>
    </row>
    <row r="165" spans="1:4" x14ac:dyDescent="0.25">
      <c r="A165" s="4" t="s">
        <v>1</v>
      </c>
      <c r="B165" s="5" t="s">
        <v>2</v>
      </c>
      <c r="C165" s="6" t="s">
        <v>3</v>
      </c>
      <c r="D165" s="6" t="s">
        <v>4</v>
      </c>
    </row>
    <row r="166" spans="1:4" x14ac:dyDescent="0.25">
      <c r="A166" t="s">
        <v>64</v>
      </c>
      <c r="B166" s="8"/>
      <c r="C166" s="8">
        <v>1500</v>
      </c>
      <c r="D166" s="8"/>
    </row>
    <row r="167" spans="1:4" x14ac:dyDescent="0.25">
      <c r="A167" t="s">
        <v>42</v>
      </c>
      <c r="B167" s="8"/>
      <c r="C167" s="8"/>
      <c r="D167" s="8">
        <v>1500</v>
      </c>
    </row>
    <row r="168" spans="1:4" x14ac:dyDescent="0.25">
      <c r="B168" s="8"/>
      <c r="C168" s="8"/>
      <c r="D168" s="8"/>
    </row>
    <row r="169" spans="1:4" x14ac:dyDescent="0.25">
      <c r="A169" s="1" t="s">
        <v>67</v>
      </c>
      <c r="B169" s="2"/>
      <c r="C169" s="2"/>
      <c r="D169" s="3"/>
    </row>
    <row r="170" spans="1:4" x14ac:dyDescent="0.25">
      <c r="A170" s="4" t="s">
        <v>1</v>
      </c>
      <c r="B170" s="5" t="s">
        <v>2</v>
      </c>
      <c r="C170" s="6" t="s">
        <v>3</v>
      </c>
      <c r="D170" s="6" t="s">
        <v>4</v>
      </c>
    </row>
    <row r="171" spans="1:4" x14ac:dyDescent="0.25">
      <c r="A171" t="s">
        <v>65</v>
      </c>
      <c r="B171" s="8"/>
      <c r="C171" s="8">
        <v>2700</v>
      </c>
      <c r="D171" s="8"/>
    </row>
    <row r="172" spans="1:4" x14ac:dyDescent="0.25">
      <c r="A172" t="s">
        <v>42</v>
      </c>
      <c r="B172" s="8"/>
      <c r="C172" s="8"/>
      <c r="D172" s="8">
        <v>2700</v>
      </c>
    </row>
  </sheetData>
  <mergeCells count="24">
    <mergeCell ref="A138:D138"/>
    <mergeCell ref="A144:D144"/>
    <mergeCell ref="A151:D151"/>
    <mergeCell ref="A156:D156"/>
    <mergeCell ref="A164:D164"/>
    <mergeCell ref="A169:D169"/>
    <mergeCell ref="A106:D106"/>
    <mergeCell ref="A111:D111"/>
    <mergeCell ref="A116:D116"/>
    <mergeCell ref="A121:D121"/>
    <mergeCell ref="A126:D126"/>
    <mergeCell ref="A132:D132"/>
    <mergeCell ref="A66:D66"/>
    <mergeCell ref="A74:D74"/>
    <mergeCell ref="A80:D80"/>
    <mergeCell ref="A87:D87"/>
    <mergeCell ref="A95:D95"/>
    <mergeCell ref="A101:D101"/>
    <mergeCell ref="A1:D1"/>
    <mergeCell ref="A12:D12"/>
    <mergeCell ref="A25:D25"/>
    <mergeCell ref="A38:D38"/>
    <mergeCell ref="A48:D48"/>
    <mergeCell ref="A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usr</cp:lastModifiedBy>
  <dcterms:created xsi:type="dcterms:W3CDTF">2020-08-12T00:20:25Z</dcterms:created>
  <dcterms:modified xsi:type="dcterms:W3CDTF">2020-08-12T00:21:01Z</dcterms:modified>
</cp:coreProperties>
</file>