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orenos_uniandes_edu_co/Documents/2024-20/Tesis/Carlos/PYPSA_2024_11_14_bc/PYPSA/"/>
    </mc:Choice>
  </mc:AlternateContent>
  <xr:revisionPtr revIDLastSave="54" documentId="13_ncr:1_{47BBEC38-AEA9-417D-8D68-C5A9C48EB47D}" xr6:coauthVersionLast="47" xr6:coauthVersionMax="47" xr10:uidLastSave="{72345866-303C-403B-8E26-62AB5F2FF74D}"/>
  <bookViews>
    <workbookView xWindow="-110" yWindow="-110" windowWidth="25180" windowHeight="16140" xr2:uid="{B6D61D2C-4F78-45F2-8F9D-E5C01E3652AF}"/>
  </bookViews>
  <sheets>
    <sheet name="Lineas" sheetId="2" r:id="rId1"/>
  </sheets>
  <definedNames>
    <definedName name="_xlnm._FilterDatabase" localSheetId="0" hidden="1">Lineas!$A$1:$Q$270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" l="1"/>
  <c r="R2" i="2"/>
  <c r="S2" i="2" s="1"/>
  <c r="R267" i="2"/>
  <c r="T267" i="2" s="1"/>
  <c r="R3" i="2"/>
  <c r="R4" i="2"/>
  <c r="R5" i="2"/>
  <c r="R6" i="2"/>
  <c r="R7" i="2"/>
  <c r="R8" i="2"/>
  <c r="R9" i="2"/>
  <c r="R10" i="2"/>
  <c r="R11" i="2"/>
  <c r="R12" i="2"/>
  <c r="R13" i="2"/>
  <c r="T13" i="2" s="1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T242" i="2" s="1"/>
  <c r="R243" i="2"/>
  <c r="R244" i="2"/>
  <c r="R245" i="2"/>
  <c r="R246" i="2"/>
  <c r="R247" i="2"/>
  <c r="R248" i="2"/>
  <c r="T248" i="2" s="1"/>
  <c r="R249" i="2"/>
  <c r="T249" i="2" s="1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8" i="2"/>
  <c r="R269" i="2"/>
  <c r="R270" i="2"/>
  <c r="U2" i="2" l="1"/>
</calcChain>
</file>

<file path=xl/sharedStrings.xml><?xml version="1.0" encoding="utf-8"?>
<sst xmlns="http://schemas.openxmlformats.org/spreadsheetml/2006/main" count="1350" uniqueCount="297">
  <si>
    <t>OPERADOR</t>
  </si>
  <si>
    <t>R1 (Ω/km)</t>
  </si>
  <si>
    <t>X1 (Ω/km)</t>
  </si>
  <si>
    <t>B1 (uS/km)</t>
  </si>
  <si>
    <t>R0 (Ω/km)</t>
  </si>
  <si>
    <t>X0 (Ω/km)</t>
  </si>
  <si>
    <t>B0 (uS/km)</t>
  </si>
  <si>
    <t>USO</t>
  </si>
  <si>
    <t>ALTO ANCHICAYA - PANCE 1 230 kV</t>
  </si>
  <si>
    <t>Aérea</t>
  </si>
  <si>
    <t>Uso</t>
  </si>
  <si>
    <t>Sin definir</t>
  </si>
  <si>
    <t>No</t>
  </si>
  <si>
    <t>ALTO ANCHICAYA - YUMBO 1 230 kV</t>
  </si>
  <si>
    <t>Línea de transmisión</t>
  </si>
  <si>
    <t>CHINU - TOLUVIEJO 1 230 kV</t>
  </si>
  <si>
    <t>COMUNEROS - MERILECTRICA 1 230 kV</t>
  </si>
  <si>
    <t>JUANCHITO - PANCE 1 230 kV</t>
  </si>
  <si>
    <t>JUANCHITO - SALVAJINA 1 230 kV</t>
  </si>
  <si>
    <t>PANCE - SALVAJINA 1 230 kV</t>
  </si>
  <si>
    <t>PANCE - YUMBO 1 230 kV</t>
  </si>
  <si>
    <t>BELEN (CUCUTA) - SAN MATEO (CUCUTA) 1 230 kV</t>
  </si>
  <si>
    <t>Transformador de corriente</t>
  </si>
  <si>
    <t>Si</t>
  </si>
  <si>
    <t>COROZO - SAN MATEO (CUCUTA) 2 230 kV</t>
  </si>
  <si>
    <t>LA REFORMA - SURIA (DELSUR) 1 230 KV</t>
  </si>
  <si>
    <t>SAN MATEO (CUCUTA) - TASAJERO 1 230 kV</t>
  </si>
  <si>
    <t>BARRANCA - SOGAMOSO 1 230 kV</t>
  </si>
  <si>
    <t>BUCARAMANGA - LOS PALOS 1 230 kV</t>
  </si>
  <si>
    <t>BUCARAMANGA - SOGAMOSO 1 230 kV</t>
  </si>
  <si>
    <t>ANCON SUR (EPM) - ANCON SUR (ISA) 1 220 kV</t>
  </si>
  <si>
    <t>ANCON SUR (EPM) - ANCON SUR (ISA) 2 220 kV</t>
  </si>
  <si>
    <t>ANCON SUR (EPM) - GUAYABAL 1 220 kV</t>
  </si>
  <si>
    <t>Subte</t>
  </si>
  <si>
    <t>ANCON SUR (EPM) - MIRAFLORES 1 220 kV</t>
  </si>
  <si>
    <t>BARBOSA (ANTIOQUIA) - EL SALTO (EPM) 1 220 kV</t>
  </si>
  <si>
    <t>BARBOSA (ANTIOQUIA) - GUADALUPE IV 1 220 kV</t>
  </si>
  <si>
    <t>BARBOSA (ANTIOQUIA) - GUATAPE 1 220 kV</t>
  </si>
  <si>
    <t>BARBOSA (ANTIOQUIA) - LA TASAJERA 1 220 kV</t>
  </si>
  <si>
    <t>BARBOSA (ANTIOQUIA) - MIRAFLORES 1 220 kV</t>
  </si>
  <si>
    <t>BARBOSA (ANTIOQUIA) - PORCE II (EEPPM) 1 220 kV</t>
  </si>
  <si>
    <t>BELLO - EL SALTO (EPM) 1 220 kV</t>
  </si>
  <si>
    <t>BELLO - GUAYABAL 1 220 kV</t>
  </si>
  <si>
    <t>BELLO - LA TASAJERA 1 220 kV</t>
  </si>
  <si>
    <t>EL SALTO (EPM) - PORCE II (EEPPM) 1 220 kV</t>
  </si>
  <si>
    <t>ENVIGADO - GUATAPE 1 220 kV</t>
  </si>
  <si>
    <t>ENVIGADO - OCCIDENTE 1 220 kV</t>
  </si>
  <si>
    <t>ENVIGADO - ORIENTE 1 220 kV</t>
  </si>
  <si>
    <t>GUADALUPE IV - EL SALTO (EPM) 1 220 kV</t>
  </si>
  <si>
    <t>GUADALUPE IV - OCCIDENTE 1 220 kV</t>
  </si>
  <si>
    <t>GUADALUPE IV - PORCE II (EEPPM) 1 220 kV</t>
  </si>
  <si>
    <t>GUATAPE - MIRAFLORES 1 220 kV</t>
  </si>
  <si>
    <t>GUATAPE - ORIENTE 1 220 kV</t>
  </si>
  <si>
    <t>GUATAPE - PLAYAS 1 220 kV</t>
  </si>
  <si>
    <t>GUAVIO - NUEVA ESPERANZA 1 230 kV</t>
  </si>
  <si>
    <t>HELICONIA - OCCIDENTE 1 230 KV</t>
  </si>
  <si>
    <t>LA TASAJERA - OCCIDENTE 1 220 kV</t>
  </si>
  <si>
    <t>ORIENTE - PLAYAS 1 220 kV</t>
  </si>
  <si>
    <t>EL QUIMBO - TESALIA 1 230 kV</t>
  </si>
  <si>
    <t>EL QUIMBO - TESALIA 2 230 kV</t>
  </si>
  <si>
    <t>GUAVIO SUBT DUCTO - GUAVIO 1 230 kV</t>
  </si>
  <si>
    <t>GUAVIO SUBT DUCTO - GUAVIO 2 230 kV</t>
  </si>
  <si>
    <t>ALFEREZ (EEB) - TESALIA 1 230 kV</t>
  </si>
  <si>
    <t>ALFEREZ (EEB) - TESALIA 2 230 kV</t>
  </si>
  <si>
    <t>ALTAMIRA - BETANIA 1 230 kV</t>
  </si>
  <si>
    <t>ALTAMIRA - RENACER 1 230 kV</t>
  </si>
  <si>
    <t>ALTAMIRA - TESALIA 1 230 kV</t>
  </si>
  <si>
    <t>ARMENIA - LA HERMOSA 1 230 kV</t>
  </si>
  <si>
    <t>ARMENIA - LA VIRGINIA 1 230 kV</t>
  </si>
  <si>
    <t>BETANIA - TESALIA 1 230 kV</t>
  </si>
  <si>
    <t>BOLIVAR - CARTAGENA 2 220 kV</t>
  </si>
  <si>
    <t>Mixta</t>
  </si>
  <si>
    <t>CIRCO - GUAVIO 1 230 kV</t>
  </si>
  <si>
    <t>CIRCO - GUAVIO 2 230 kV</t>
  </si>
  <si>
    <t>CIRCO - TUNAL 1 230 kV</t>
  </si>
  <si>
    <t>GUAVIO - LA REFORMA 1 230 kV</t>
  </si>
  <si>
    <t>GUAVIO - SURIA (DELSUR) 1 230 KV</t>
  </si>
  <si>
    <t>JAMONDINO - MOCOA (JUNIN) 1 230 kV</t>
  </si>
  <si>
    <t>JAMONDINO - PIMAMPIRO 3 230 KV</t>
  </si>
  <si>
    <t>JAMONDINO - PIMAMPIRO 4 230 KV</t>
  </si>
  <si>
    <t>JAMONDINO - TESALIA 1 230 kV</t>
  </si>
  <si>
    <t>LA GUACA - LA MESA 1 230 kV</t>
  </si>
  <si>
    <t>LA GUACA - LA MESA 2 230 kV</t>
  </si>
  <si>
    <t>LA GUACA - PARAISO 1 230 kV</t>
  </si>
  <si>
    <t>LA GUACA - PARAISO 2 230 kV</t>
  </si>
  <si>
    <t>LA REFORMA - TUNAL 1 230 kV</t>
  </si>
  <si>
    <t>LA REFORMA - TUNAL 2 230 kV</t>
  </si>
  <si>
    <t>NUEVA ESPERANZA - PARAISO 1 230 kV</t>
  </si>
  <si>
    <t>NUEVA ESPERANZA - PARAISO 2 230 kV</t>
  </si>
  <si>
    <t>NUEVA ESPERANZA - SAN MATEO (BOGOTA) 1 230 kV</t>
  </si>
  <si>
    <t>SAN MATEO (BOGOTA) - TUNAL 1 230 kV</t>
  </si>
  <si>
    <t>ALFEREZ (EEB) - SAN BERNARDINO 1 230 kV</t>
  </si>
  <si>
    <t>ALFEREZ (EEB) - YUMBO 1 230 kV</t>
  </si>
  <si>
    <t>ANCON SUR (EPM) - HELICONIA 1 230 KV</t>
  </si>
  <si>
    <t>ANCON SUR (EPM) - HELICONIA 2 230 kV</t>
  </si>
  <si>
    <t>ANCON SUR (ISA) - ESMERALDA 1 230 kV</t>
  </si>
  <si>
    <t>ANCON SUR (ISA) - ESMERALDA 2 230 kV</t>
  </si>
  <si>
    <t>ANCON SUR (ISA) - SAN CARLOS 1 230 kV</t>
  </si>
  <si>
    <t>ANCON SUR (ISA) - SAN CARLOS 2 230 kV</t>
  </si>
  <si>
    <t>BACATA - NOROESTE 1 230 kV</t>
  </si>
  <si>
    <t>BACATA - NOROESTE 2 230 kV</t>
  </si>
  <si>
    <t>BACATA - TORCA 1 230 kV</t>
  </si>
  <si>
    <t>BACATA - TORCA 2 230 kV</t>
  </si>
  <si>
    <t>BALSILLAS - LA MESA 1 230 kV</t>
  </si>
  <si>
    <t>BALSILLAS - NOROESTE 1 230 kV</t>
  </si>
  <si>
    <t>BANADIA - CAÑO LIMON 1 230 kV</t>
  </si>
  <si>
    <t>BANADIA - SAMORE 1 230 kV</t>
  </si>
  <si>
    <t>BARRANCA - COMUNEROS 1 230 kV</t>
  </si>
  <si>
    <t>BELEN (CUCUTA) - TASAJERO 1 230 kV</t>
  </si>
  <si>
    <t>BETANIA - IBAGUE 1 230 kV</t>
  </si>
  <si>
    <t>BETANIA - SAN BERNARDINO 1 230 kV</t>
  </si>
  <si>
    <t>BETANIA - SAN BERNARDINO 2 230 kV</t>
  </si>
  <si>
    <t>BETANIA - TULUNI 1 230 kV</t>
  </si>
  <si>
    <t>BOLIVAR - CARTAGENA 1 220 kV</t>
  </si>
  <si>
    <t>BOLIVAR - SABANALARGA 2 220 kV</t>
  </si>
  <si>
    <t>BUCARAMANGA - GUATIGUARA 1 230 kV</t>
  </si>
  <si>
    <t>CARTAGO - LA VIRGINIA 1 230 kV</t>
  </si>
  <si>
    <t>CARTAGO - LA VIRGINIA 2 230 kV</t>
  </si>
  <si>
    <t>CARTAGO - SAN MARCOS (VALLE) 1 230 kV</t>
  </si>
  <si>
    <t>CARTAGO - SAN MARCOS (VALLE) 2 230 kV</t>
  </si>
  <si>
    <t>CASA DE MAQUINAS JAGUAS - JAGUAS 1 230 kV</t>
  </si>
  <si>
    <t>Cnx</t>
  </si>
  <si>
    <t>CASA DE MAQUINAS JAGUAS - JAGUAS 2 230 kV</t>
  </si>
  <si>
    <t>CASA MAQUINAS MIEL I - MIEL I 1 230 kV</t>
  </si>
  <si>
    <t>CASA MAQUINAS MIEL I - MIEL I 2 230 kV</t>
  </si>
  <si>
    <t>CASA MAQUINAS MIEL I - MIEL I 3 230 kV</t>
  </si>
  <si>
    <t>CASA MAQUINAS SAN CARLOS - SAN CARLOS 1 230 kV</t>
  </si>
  <si>
    <t>CASA MAQUINAS SAN CARLOS - SAN CARLOS 2 230 kV</t>
  </si>
  <si>
    <t>CASA MAQUINAS SAN CARLOS - SAN CARLOS 3 230 kV</t>
  </si>
  <si>
    <t>CASA MAQUINAS SAN CARLOS - SAN CARLOS 4 230 kV</t>
  </si>
  <si>
    <t>CERROMATOSO - URRA 1 230 kV</t>
  </si>
  <si>
    <t>CERROMATOSO - URRA 2 230 kV</t>
  </si>
  <si>
    <t>CHINU - MONTERIA (ISA) 1 230 kV</t>
  </si>
  <si>
    <t>CHIVOR - GUAVIO 1 230 kV</t>
  </si>
  <si>
    <t>CHIVOR - GUAVIO 2 230 kV</t>
  </si>
  <si>
    <t>CHIVOR - SOCHAGOTA 1 230 kV</t>
  </si>
  <si>
    <t>CHIVOR - SOCHAGOTA 2 230 kV</t>
  </si>
  <si>
    <t>CHIVOR - TORCA 1 230 kV</t>
  </si>
  <si>
    <t>CHIVOR - TORCA 2 230 kV</t>
  </si>
  <si>
    <t>COMUNEROS - GUATIGUARA 1 230 kV</t>
  </si>
  <si>
    <t>COMUNEROS - LA CIRA INFANTAS 1 230 KV</t>
  </si>
  <si>
    <t>COMUNEROS - PRIMAVERA 1 230 kV</t>
  </si>
  <si>
    <t>COMUNEROS - PRIMAVERA 2 230 kV</t>
  </si>
  <si>
    <t>EL COPEY - VALLEDUPAR 2 220 kV</t>
  </si>
  <si>
    <t>ESMERALDA - LA ENEA 1 230 kV</t>
  </si>
  <si>
    <t>ESMERALDA - LA ENEA 2 230 kV</t>
  </si>
  <si>
    <t>ESMERALDA - LA HERMOSA 1 230 kV</t>
  </si>
  <si>
    <t>ESMERALDA - LA HERMOSA 2 230 kV</t>
  </si>
  <si>
    <t>ESMERALDA - LA VIRGINIA 1 230 kV</t>
  </si>
  <si>
    <t>ESMERALDA - LA VIRGINIA 2 230 kV</t>
  </si>
  <si>
    <t>ESMERALDA - YUMBO 2 230 kV</t>
  </si>
  <si>
    <t>ESMERALDA - YUMBO 3 230 kV</t>
  </si>
  <si>
    <t>GUATAPE - JAGUAS 1 230 kV</t>
  </si>
  <si>
    <t>GUATAPE - JAGUAS 2 230 kV</t>
  </si>
  <si>
    <t>GUATAPE - SAN CARLOS 1 230 kV</t>
  </si>
  <si>
    <t>GUATAPE - SAN CARLOS 2 230 kV</t>
  </si>
  <si>
    <t>GUATAPE - VARIANTE 1 230 kV</t>
  </si>
  <si>
    <t>GUATAPE - VARIANTE 2 230 kV</t>
  </si>
  <si>
    <t>GUATIGUARA - LOS PALOS 1 230 kV</t>
  </si>
  <si>
    <t>GUATIGUARA - PALENQUE 1 230 KV</t>
  </si>
  <si>
    <t>GUATIGUARA - PALENQUE 2 230 KV</t>
  </si>
  <si>
    <t>GUATIGUARA - PRIMAVERA 1 230 kV</t>
  </si>
  <si>
    <t>GUATIGUARA - SOCHAGOTA 1 230 kV</t>
  </si>
  <si>
    <t>GUATIGUARA - SOCHAGOTA 2 230 kV</t>
  </si>
  <si>
    <t>GUATIGUARA - TASAJERO 1 230 kV</t>
  </si>
  <si>
    <t>GUAVIO - TORCA 1 230 kV</t>
  </si>
  <si>
    <t>Seccionador</t>
  </si>
  <si>
    <t>GUAVIO - TORCA 2 230 kV</t>
  </si>
  <si>
    <t>HIDROSOGAMOSO - SOGAMOSO 1 230 kV</t>
  </si>
  <si>
    <t>HIDROSOGAMOSO - SOGAMOSO 2 230 kV</t>
  </si>
  <si>
    <t>HIDROSOGAMOSO - SOGAMOSO 3 230 KV</t>
  </si>
  <si>
    <t>IBAGUE - LA MESA 1 230 kV</t>
  </si>
  <si>
    <t>IBAGUE - LA MESA 2 230 kV</t>
  </si>
  <si>
    <t>IBAGUE - TULUNI 1 230 kV</t>
  </si>
  <si>
    <t>JAGUAS - MALENA 1 230 kV</t>
  </si>
  <si>
    <t>JAMONDINO - PIMAMPIRO 1 230 KV</t>
  </si>
  <si>
    <t>JAMONDINO - PIMAMPIRO 2 230 KV</t>
  </si>
  <si>
    <t>JAMONDINO - SAN BERNARDINO 1 230 kV</t>
  </si>
  <si>
    <t>JAMONDINO - SAN BERNARDINO 2 230 kV</t>
  </si>
  <si>
    <t>JUANCHITO - PAEZ 1 230 kV</t>
  </si>
  <si>
    <t>JUANCHITO - SAN MARCOS (VALLE) 1 230 kV</t>
  </si>
  <si>
    <t>LA ENEA - SAN FELIPE 1 230 kV</t>
  </si>
  <si>
    <t>LA ENEA - SAN FELIPE 2 230 kV</t>
  </si>
  <si>
    <t>LA MESA - NOROESTE 1 230 kV</t>
  </si>
  <si>
    <t>LA MESA - SAN FELIPE 1 230 kV</t>
  </si>
  <si>
    <t>LA MESA - SAN FELIPE 2 230 kV</t>
  </si>
  <si>
    <t>LA SIERRA (ANTIOQUIA) - PRIMAVERA 1 230 kV</t>
  </si>
  <si>
    <t>LA SIERRA (ANTIOQUIA) - PURNIO 1 230 kV</t>
  </si>
  <si>
    <t>LA SIERRA (ANTIOQUIA) - PURNIO 2 230 kV</t>
  </si>
  <si>
    <t>LA SIERRA (ANTIOQUIA) - SAN CARLOS 1 230 kV</t>
  </si>
  <si>
    <t>LOS PALOS - TASAJERO 1 230 kV</t>
  </si>
  <si>
    <t>LOS PALOS - TOLEDO 1 230 kV</t>
  </si>
  <si>
    <t>MALENA - PRIMAVERA 1 230 kV</t>
  </si>
  <si>
    <t>MIEL I - PURNIO 1 230 kV</t>
  </si>
  <si>
    <t>MIEL I - PURNIO 2 230 kV</t>
  </si>
  <si>
    <t>MIEL I - SAN FELIPE 1 230 kV</t>
  </si>
  <si>
    <t>MIEL I - SAN FELIPE 2 230 kV</t>
  </si>
  <si>
    <t>MONTERIA (ISA) - URABA 1 230 kV</t>
  </si>
  <si>
    <t>NOROESTE - PURNIO 1 230 kV</t>
  </si>
  <si>
    <t>NOROESTE - PURNIO 2 230 kV</t>
  </si>
  <si>
    <t>OCAÑA - LOS PALOS 1 230 kV</t>
  </si>
  <si>
    <t>PAEZ - SAN BERNARDINO 1 230 kV</t>
  </si>
  <si>
    <t>PAIPA - SOCHAGOTA 1 230 kV</t>
  </si>
  <si>
    <t>PAIPA - SOCHAGOTA 2 230 kV</t>
  </si>
  <si>
    <t>PALENQUE - SOGAMOSO 1 230 KV</t>
  </si>
  <si>
    <t>PALENQUE - SOGAMOSO 2 230 KV</t>
  </si>
  <si>
    <t>PLAYAS - PRIMAVERA 1 230 kV</t>
  </si>
  <si>
    <t>PRIMAVERA - TERMOCENTRO 1 230 kV</t>
  </si>
  <si>
    <t>PRIMAVERA - TERMOCENTRO 2 230 kV</t>
  </si>
  <si>
    <t>PURNIO - SAN CARLOS 1 230 kV</t>
  </si>
  <si>
    <t>PURNIO - SAN CARLOS 2 230 kV</t>
  </si>
  <si>
    <t>SAMORE - TOLEDO 1 230 kV</t>
  </si>
  <si>
    <t>SAN ANTONIO - SOCHAGOTA 1 230 kV</t>
  </si>
  <si>
    <t>SAN ANTONIO - SOCHAGOTA 2 230 kV</t>
  </si>
  <si>
    <t>SAN CARLOS - ESMERALDA 1 230 kV</t>
  </si>
  <si>
    <t>SAN CARLOS - ESMERALDA 2 230 kV</t>
  </si>
  <si>
    <t>SAN MARCOS (VALLE) - YUMBO 1 230 kV</t>
  </si>
  <si>
    <t>SAN MATEO (CUCUTA) - OCAÑA 1 230 kV</t>
  </si>
  <si>
    <t>URABA - URRA 1 230 kV</t>
  </si>
  <si>
    <t>BOLIVAR - EL BOSQUE 1 220 kV</t>
  </si>
  <si>
    <t>CARACOLI - NUEVA BARRANQUILLA 1 220 kV</t>
  </si>
  <si>
    <t>CARACOLI - SABANALARGA 1 220 kV</t>
  </si>
  <si>
    <t>CARACOLI - TEBSA 1 220 kV</t>
  </si>
  <si>
    <t>CARACOLI - TERMOFLORES 1 220 kV</t>
  </si>
  <si>
    <t>CARTAGENA - TERMOCANDELARIA 1 220 kV</t>
  </si>
  <si>
    <t>CARTAGENA - TERMOCANDELARIA 2 220 kV</t>
  </si>
  <si>
    <t>CUESTECITAS - GUAJIRA 1 220 kV</t>
  </si>
  <si>
    <t>CUESTECITAS - GUAJIRA 2 220 kV</t>
  </si>
  <si>
    <t>CUESTECITAS - SAN JUAN (GEB) 1 220 kV</t>
  </si>
  <si>
    <t>EL BOSQUE - TERNERA 1 220 kV</t>
  </si>
  <si>
    <t>EL COPEY - FUNDACION 1 220 kV</t>
  </si>
  <si>
    <t>EL COPEY - VALLEDUPAR 1 220 kV</t>
  </si>
  <si>
    <t>EL RIO - TEBSA 1 220 kV</t>
  </si>
  <si>
    <t>EL RIO - TERMOFLORES 1 220 kV</t>
  </si>
  <si>
    <t>FUNDACION - RIO CORDOBA 1 220 kV</t>
  </si>
  <si>
    <t>FUNDACION - RIO CORDOBA 2 220 kV</t>
  </si>
  <si>
    <t>FUNDACION - SABANALARGA 1 220 kV</t>
  </si>
  <si>
    <t>FUNDACION - SABANALARGA 2 220 kV</t>
  </si>
  <si>
    <t>FUNDACION - SABANALARGA 3 220 kV</t>
  </si>
  <si>
    <t>GUAJIRA - SANTA MARTA 2 220 kV</t>
  </si>
  <si>
    <t>GUAJIRA - TERMOCOL 1 220 kV</t>
  </si>
  <si>
    <t>NUEVA BARRANQUILLA - SABANALARGA 1 220 kV</t>
  </si>
  <si>
    <t>NUEVA BARRANQUILLA - SABANALARGA 2 220 kV</t>
  </si>
  <si>
    <t>NUEVA BARRANQUILLA - SABANALARGA 3 220 kV</t>
  </si>
  <si>
    <t>RIO CORDOBA - SANTA MARTA 1 220 kV</t>
  </si>
  <si>
    <t>RIO CORDOBA - SANTA MARTA 2 220 kV</t>
  </si>
  <si>
    <t>SABANALARGA - TEBSA 1 220 kV</t>
  </si>
  <si>
    <t>SABANALARGA - TEBSA 2 220 kV</t>
  </si>
  <si>
    <t>SABANALARGA - TEBSA 3 220 kV</t>
  </si>
  <si>
    <t>SABANALARGA - TERNERA 2 220 kV</t>
  </si>
  <si>
    <t>SAN JUAN (GEB) - VALLEDUPAR 1 220 kV</t>
  </si>
  <si>
    <t>SANTA MARTA - TERMOCOL 1 220 kV</t>
  </si>
  <si>
    <t>TERMOCANDELARIA - TERNERA 1 220 kV</t>
  </si>
  <si>
    <t>TERMOCANDELARIA - TERNERA 2 220 kV</t>
  </si>
  <si>
    <t>TERMOFLORES - NUEVA BARRANQUILLA 1 220 kV</t>
  </si>
  <si>
    <t>TERMOFLORES - NUEVA BARRANQUILLA 2 220 kV</t>
  </si>
  <si>
    <t>NIVEL DE TENSIÓN (kV)</t>
  </si>
  <si>
    <t>TIPO (km)</t>
  </si>
  <si>
    <t>LONGITUD (km)</t>
  </si>
  <si>
    <t>CAPACIDAD TRANSPORTE NOMINAL (A)</t>
  </si>
  <si>
    <t>CAPACIDAD TRANSPORTE TÉRMICO (A)</t>
  </si>
  <si>
    <t>CAPACIDAD TRANSPORTE EMERGENCIA (A)</t>
  </si>
  <si>
    <t>ELEMENTO QUE IMPONE LIMITE</t>
  </si>
  <si>
    <t>COMPARTE ESTRUCTURA</t>
  </si>
  <si>
    <t>FECHA DE ENTRADA</t>
  </si>
  <si>
    <t>SAHAGUN - TESORITO 1 500 kV</t>
  </si>
  <si>
    <t>BACATA - NUEVA ESPERANZA 1 500 kV</t>
  </si>
  <si>
    <t>CASA MAQUINAS PORCE III - PORCE III 1 500 kV</t>
  </si>
  <si>
    <t>CASA MAQUINAS PORCE III - PORCE III 2 500 kV</t>
  </si>
  <si>
    <t>HELICONIA - LA VIRGINIA 1 500 kV</t>
  </si>
  <si>
    <t>ANTIOQUIA - CERROMATOSO 1 500 kV</t>
  </si>
  <si>
    <t>ANTIOQUIA - CERROMATOSO 2 500 kV</t>
  </si>
  <si>
    <t>ANTIOQUIA - HELICONIA 1 500 KV</t>
  </si>
  <si>
    <t>ANTIOQUIA - PORCE III 1 500 KV</t>
  </si>
  <si>
    <t>BACATA - PRIMAVERA 1 500 kV</t>
  </si>
  <si>
    <t>BOLIVAR - EL COPEY 1 500 kV</t>
  </si>
  <si>
    <t>BOLIVAR - SABANALARGA 1 500 kV</t>
  </si>
  <si>
    <t>CERROMATOSO - CHINU 2 500 kV</t>
  </si>
  <si>
    <t>CERROMATOSO - CHINU 3 500 kV</t>
  </si>
  <si>
    <t>CERROMATOSO - PORCE III 1 500 kV</t>
  </si>
  <si>
    <t>CERROMATOSO - PRIMAVERA 1 500 kV</t>
  </si>
  <si>
    <t>CERROMATOSO - SAHAGUN 1 500 kV</t>
  </si>
  <si>
    <t>CHINU - EL COPEY 1 500 kV</t>
  </si>
  <si>
    <t>CHINU - SABANALARGA 1 500 kV</t>
  </si>
  <si>
    <t>CHINU - SABANALARGA 2 500 kV</t>
  </si>
  <si>
    <t>CHINU - SAHAGUN 1 500 kV</t>
  </si>
  <si>
    <t>EL COPEY - LA LOMA 1 500 kV</t>
  </si>
  <si>
    <t>LA LOMA - OCAÑA 1 500 kV</t>
  </si>
  <si>
    <t>LA VIRGINIA - SAN CARLOS 1 500 kV</t>
  </si>
  <si>
    <t>LA VIRGINIA - SAN MARCOS (VALLE) 1 500 kV</t>
  </si>
  <si>
    <t>OCAÑA - SOGAMOSO 1 500 kV</t>
  </si>
  <si>
    <t>PORCE III - SAN CARLOS 1 500 kV</t>
  </si>
  <si>
    <t>PORCE III - SOGAMOSO 1 500 kV</t>
  </si>
  <si>
    <t>PRIMAVERA - SAN CARLOS 1 500 kV</t>
  </si>
  <si>
    <t>PRIMAVERA - SOGAMOSO 1 500 kV</t>
  </si>
  <si>
    <t>PORTON DEL SOL - PURNIO 1 230 kV</t>
  </si>
  <si>
    <t>CIRCO - NUEVA ESPERANZA 1 230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</si>
</sst>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_-&quot;$&quot;\ * #,##0.000_-;\-&quot;$&quot;\ * #,##0.000_-;_-&quot;$&quot;\ * &quot;-&quot;??_-;_-@_-"/>
    <numFmt numFmtId="165" formatCode="_-&quot;$&quot;\ * #,##0.0000_-;\-&quot;$&quot;\ * #,##0.0000_-;_-&quot;$&quot;\ * &quot;-&quot;??_-;_-@_-"/>
    <numFmt numFmtId="166" formatCode="_-&quot;$&quot;\ * #,##0.000000_-;\-&quot;$&quot;\ * #,##0.000000_-;_-&quot;$&quot;\ 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5"/>
      <color theme="1"/>
      <name val="Aptos Narrow"/>
      <family val="2"/>
      <scheme val="minor"/>
    </font>
    <font>
      <sz val="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 indent="1"/>
    </xf>
    <xf numFmtId="0" fontId="19" fillId="0" borderId="10" xfId="0" applyFont="1" applyBorder="1" applyAlignment="1">
      <alignment horizontal="left" wrapText="1" indent="4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4" fontId="19" fillId="0" borderId="10" xfId="0" applyNumberFormat="1" applyFont="1" applyBorder="1" applyAlignment="1">
      <alignment horizontal="right" wrapText="1" indent="1"/>
    </xf>
    <xf numFmtId="0" fontId="0" fillId="0" borderId="12" xfId="0" applyBorder="1"/>
    <xf numFmtId="0" fontId="0" fillId="0" borderId="13" xfId="0" applyBorder="1"/>
    <xf numFmtId="0" fontId="18" fillId="0" borderId="11" xfId="0" applyFont="1" applyBorder="1" applyAlignment="1">
      <alignment vertical="center" wrapText="1"/>
    </xf>
    <xf numFmtId="44" fontId="0" fillId="0" borderId="0" xfId="42" applyFont="1"/>
    <xf numFmtId="44" fontId="0" fillId="0" borderId="0" xfId="0" applyNumberFormat="1"/>
    <xf numFmtId="165" fontId="0" fillId="0" borderId="0" xfId="0" applyNumberFormat="1" applyAlignment="1">
      <alignment horizontal="left" indent="1"/>
    </xf>
    <xf numFmtId="164" fontId="0" fillId="0" borderId="0" xfId="0" applyNumberFormat="1"/>
    <xf numFmtId="166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5A08-25E7-4C6D-A46A-71319BBCD7C7}">
  <dimension ref="A1:U270"/>
  <sheetViews>
    <sheetView showGridLines="0" tabSelected="1" topLeftCell="A242" zoomScale="121" zoomScaleNormal="160" workbookViewId="0">
      <selection activeCell="A258" sqref="A258"/>
    </sheetView>
  </sheetViews>
  <sheetFormatPr baseColWidth="10" defaultRowHeight="14.5" x14ac:dyDescent="0.35"/>
  <cols>
    <col min="1" max="1" width="40.26953125" bestFit="1" customWidth="1"/>
    <col min="2" max="2" width="9.26953125" bestFit="1" customWidth="1"/>
    <col min="3" max="3" width="5.81640625" bestFit="1" customWidth="1"/>
    <col min="4" max="4" width="7.453125" bestFit="1" customWidth="1"/>
    <col min="5" max="7" width="9.453125" bestFit="1" customWidth="1"/>
    <col min="8" max="8" width="7" bestFit="1" customWidth="1"/>
    <col min="9" max="9" width="6.81640625" bestFit="1" customWidth="1"/>
    <col min="10" max="10" width="8" bestFit="1" customWidth="1"/>
    <col min="11" max="11" width="7.1796875" bestFit="1" customWidth="1"/>
    <col min="12" max="12" width="7" bestFit="1" customWidth="1"/>
    <col min="13" max="13" width="8.1796875" bestFit="1" customWidth="1"/>
    <col min="14" max="14" width="3.81640625" bestFit="1" customWidth="1"/>
    <col min="15" max="15" width="13.54296875" bestFit="1" customWidth="1"/>
    <col min="16" max="16" width="9.453125" bestFit="1" customWidth="1"/>
    <col min="17" max="17" width="7.453125" bestFit="1" customWidth="1"/>
    <col min="18" max="18" width="16.26953125" bestFit="1" customWidth="1"/>
    <col min="20" max="20" width="13" bestFit="1" customWidth="1"/>
  </cols>
  <sheetData>
    <row r="1" spans="1:21" ht="19.5" x14ac:dyDescent="0.35">
      <c r="A1" s="9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1" t="s">
        <v>262</v>
      </c>
      <c r="P1" s="1" t="s">
        <v>263</v>
      </c>
      <c r="Q1" s="1" t="s">
        <v>264</v>
      </c>
    </row>
    <row r="2" spans="1:21" x14ac:dyDescent="0.35">
      <c r="A2" s="3" t="s">
        <v>91</v>
      </c>
      <c r="B2" s="2">
        <v>230</v>
      </c>
      <c r="C2" s="4" t="s">
        <v>9</v>
      </c>
      <c r="D2" s="2">
        <v>101.03</v>
      </c>
      <c r="E2" s="5">
        <v>1003</v>
      </c>
      <c r="F2" s="5">
        <v>1003</v>
      </c>
      <c r="G2" s="5">
        <v>1303.9000000000001</v>
      </c>
      <c r="H2" s="4">
        <v>4.6899999999999997E-2</v>
      </c>
      <c r="I2" s="4">
        <v>0.46899999999999997</v>
      </c>
      <c r="J2" s="4">
        <v>3.5726</v>
      </c>
      <c r="K2" s="4">
        <v>0.37859999999999999</v>
      </c>
      <c r="L2" s="4">
        <v>1.3304</v>
      </c>
      <c r="M2" s="4">
        <v>2.1836000000000002</v>
      </c>
      <c r="N2" s="4" t="s">
        <v>10</v>
      </c>
      <c r="O2" s="4" t="s">
        <v>14</v>
      </c>
      <c r="P2" s="4" t="s">
        <v>23</v>
      </c>
      <c r="Q2" s="6">
        <v>41663</v>
      </c>
      <c r="R2" s="10">
        <f>$B2/1000*E2*SQRT(3)</f>
        <v>399.56680079806426</v>
      </c>
      <c r="S2" s="11">
        <f>R2*0.9</f>
        <v>359.61012071825786</v>
      </c>
      <c r="T2">
        <f>$B2/1000*G2*SQRT(3)</f>
        <v>519.43684103748365</v>
      </c>
      <c r="U2" s="11">
        <f>T2/R2</f>
        <v>1.3000000000000003</v>
      </c>
    </row>
    <row r="3" spans="1:21" x14ac:dyDescent="0.35">
      <c r="A3" s="3" t="s">
        <v>62</v>
      </c>
      <c r="B3" s="2">
        <v>230</v>
      </c>
      <c r="C3" s="4" t="s">
        <v>9</v>
      </c>
      <c r="D3" s="2">
        <v>200.78</v>
      </c>
      <c r="E3" s="5">
        <v>1040</v>
      </c>
      <c r="F3" s="5">
        <v>1040</v>
      </c>
      <c r="G3" s="5">
        <v>1040</v>
      </c>
      <c r="H3" s="4">
        <v>5.0099999999999999E-2</v>
      </c>
      <c r="I3" s="4">
        <v>0.49559999999999998</v>
      </c>
      <c r="J3" s="4">
        <v>3.3744000000000001</v>
      </c>
      <c r="K3" s="4">
        <v>0.38490000000000002</v>
      </c>
      <c r="L3" s="4">
        <v>1.3290999999999999</v>
      </c>
      <c r="M3" s="4">
        <v>2.1303000000000001</v>
      </c>
      <c r="N3" s="4" t="s">
        <v>10</v>
      </c>
      <c r="O3" s="4" t="s">
        <v>14</v>
      </c>
      <c r="P3" s="4" t="s">
        <v>23</v>
      </c>
      <c r="Q3" s="6">
        <v>44908</v>
      </c>
      <c r="R3" s="10">
        <f t="shared" ref="R3:R66" si="0">B3/1000*E3*SQRT(3)</f>
        <v>414.30655317047547</v>
      </c>
    </row>
    <row r="4" spans="1:21" x14ac:dyDescent="0.35">
      <c r="A4" s="3" t="s">
        <v>63</v>
      </c>
      <c r="B4" s="2">
        <v>230</v>
      </c>
      <c r="C4" s="4" t="s">
        <v>9</v>
      </c>
      <c r="D4" s="2">
        <v>200.78</v>
      </c>
      <c r="E4" s="5">
        <v>1040</v>
      </c>
      <c r="F4" s="5">
        <v>1040</v>
      </c>
      <c r="G4" s="5">
        <v>1040</v>
      </c>
      <c r="H4" s="4">
        <v>5.0099999999999999E-2</v>
      </c>
      <c r="I4" s="4">
        <v>0.49559999999999998</v>
      </c>
      <c r="J4" s="4">
        <v>3.3744000000000001</v>
      </c>
      <c r="K4" s="4">
        <v>0.38490000000000002</v>
      </c>
      <c r="L4" s="4">
        <v>1.3290999999999999</v>
      </c>
      <c r="M4" s="4">
        <v>2.1303000000000001</v>
      </c>
      <c r="N4" s="4" t="s">
        <v>10</v>
      </c>
      <c r="O4" s="4" t="s">
        <v>14</v>
      </c>
      <c r="P4" s="4" t="s">
        <v>23</v>
      </c>
      <c r="Q4" s="6">
        <v>44908</v>
      </c>
      <c r="R4" s="10">
        <f t="shared" si="0"/>
        <v>414.30655317047547</v>
      </c>
    </row>
    <row r="5" spans="1:21" x14ac:dyDescent="0.35">
      <c r="A5" s="3" t="s">
        <v>92</v>
      </c>
      <c r="B5" s="2">
        <v>230</v>
      </c>
      <c r="C5" s="4" t="s">
        <v>9</v>
      </c>
      <c r="D5" s="2">
        <v>24.54</v>
      </c>
      <c r="E5" s="5">
        <v>1003</v>
      </c>
      <c r="F5" s="5">
        <v>1003</v>
      </c>
      <c r="G5" s="5">
        <v>1303.9000000000001</v>
      </c>
      <c r="H5" s="4">
        <v>4.6899999999999997E-2</v>
      </c>
      <c r="I5" s="4">
        <v>0.46899999999999997</v>
      </c>
      <c r="J5" s="4">
        <v>3.5726</v>
      </c>
      <c r="K5" s="4">
        <v>0.37859999999999999</v>
      </c>
      <c r="L5" s="4">
        <v>1.3304</v>
      </c>
      <c r="M5" s="4">
        <v>2.1836000000000002</v>
      </c>
      <c r="N5" s="4" t="s">
        <v>10</v>
      </c>
      <c r="O5" s="4" t="s">
        <v>14</v>
      </c>
      <c r="P5" s="4" t="s">
        <v>23</v>
      </c>
      <c r="Q5" s="6">
        <v>41663</v>
      </c>
      <c r="R5" s="10">
        <f t="shared" si="0"/>
        <v>399.56680079806426</v>
      </c>
    </row>
    <row r="6" spans="1:21" x14ac:dyDescent="0.35">
      <c r="A6" s="3" t="s">
        <v>64</v>
      </c>
      <c r="B6" s="2">
        <v>230</v>
      </c>
      <c r="C6" s="4" t="s">
        <v>9</v>
      </c>
      <c r="D6" s="2">
        <v>82.59</v>
      </c>
      <c r="E6" s="5">
        <v>1040</v>
      </c>
      <c r="F6" s="5">
        <v>1381</v>
      </c>
      <c r="G6" s="5">
        <v>1795</v>
      </c>
      <c r="H6" s="4">
        <v>4.7800000000000002E-2</v>
      </c>
      <c r="I6" s="4">
        <v>0.35859999999999997</v>
      </c>
      <c r="J6" s="4">
        <v>4.7210000000000001</v>
      </c>
      <c r="K6" s="4">
        <v>0.41930000000000001</v>
      </c>
      <c r="L6" s="4">
        <v>1.5654999999999999</v>
      </c>
      <c r="M6" s="4">
        <v>2.7675000000000001</v>
      </c>
      <c r="N6" s="4" t="s">
        <v>10</v>
      </c>
      <c r="O6" s="4" t="s">
        <v>11</v>
      </c>
      <c r="P6" s="4" t="s">
        <v>12</v>
      </c>
      <c r="Q6" s="6">
        <v>39413</v>
      </c>
      <c r="R6" s="10">
        <f t="shared" si="0"/>
        <v>414.30655317047547</v>
      </c>
    </row>
    <row r="7" spans="1:21" x14ac:dyDescent="0.35">
      <c r="A7" s="3" t="s">
        <v>65</v>
      </c>
      <c r="B7" s="2">
        <v>230</v>
      </c>
      <c r="C7" s="4" t="s">
        <v>9</v>
      </c>
      <c r="D7" s="2">
        <v>144.52000000000001</v>
      </c>
      <c r="E7" s="5">
        <v>1040</v>
      </c>
      <c r="F7" s="5">
        <v>1383</v>
      </c>
      <c r="G7" s="5">
        <v>1798</v>
      </c>
      <c r="H7" s="4">
        <v>4.7100000000000003E-2</v>
      </c>
      <c r="I7" s="4">
        <v>0.3594</v>
      </c>
      <c r="J7" s="4">
        <v>4.6334999999999997</v>
      </c>
      <c r="K7" s="4">
        <v>0.31869999999999998</v>
      </c>
      <c r="L7" s="4">
        <v>1.3721000000000001</v>
      </c>
      <c r="M7" s="4">
        <v>2.4889999999999999</v>
      </c>
      <c r="N7" s="4" t="s">
        <v>10</v>
      </c>
      <c r="O7" s="4" t="s">
        <v>14</v>
      </c>
      <c r="P7" s="4" t="s">
        <v>23</v>
      </c>
      <c r="Q7" s="6">
        <v>39413</v>
      </c>
      <c r="R7" s="10">
        <f t="shared" si="0"/>
        <v>414.30655317047547</v>
      </c>
    </row>
    <row r="8" spans="1:21" x14ac:dyDescent="0.35">
      <c r="A8" s="3" t="s">
        <v>66</v>
      </c>
      <c r="B8" s="2">
        <v>230</v>
      </c>
      <c r="C8" s="4" t="s">
        <v>9</v>
      </c>
      <c r="D8" s="2">
        <v>49.7</v>
      </c>
      <c r="E8" s="5">
        <v>1040</v>
      </c>
      <c r="F8" s="5">
        <v>1414</v>
      </c>
      <c r="G8" s="5">
        <v>1414</v>
      </c>
      <c r="H8" s="4">
        <v>5.0299999999999997E-2</v>
      </c>
      <c r="I8" s="4">
        <v>0.37369999999999998</v>
      </c>
      <c r="J8" s="4">
        <v>4.3883999999999999</v>
      </c>
      <c r="K8" s="4">
        <v>0.41770000000000002</v>
      </c>
      <c r="L8" s="4">
        <v>1.4931000000000001</v>
      </c>
      <c r="M8" s="4">
        <v>2.6248</v>
      </c>
      <c r="N8" s="4" t="s">
        <v>10</v>
      </c>
      <c r="O8" s="4" t="s">
        <v>14</v>
      </c>
      <c r="P8" s="4" t="s">
        <v>12</v>
      </c>
      <c r="Q8" s="6">
        <v>41990</v>
      </c>
      <c r="R8" s="10">
        <f t="shared" si="0"/>
        <v>414.30655317047547</v>
      </c>
    </row>
    <row r="9" spans="1:21" x14ac:dyDescent="0.35">
      <c r="A9" s="3" t="s">
        <v>8</v>
      </c>
      <c r="B9" s="2">
        <v>230</v>
      </c>
      <c r="C9" s="4" t="s">
        <v>9</v>
      </c>
      <c r="D9" s="2">
        <v>53.91</v>
      </c>
      <c r="E9" s="5">
        <v>1060</v>
      </c>
      <c r="F9" s="5">
        <v>1060</v>
      </c>
      <c r="G9" s="5">
        <v>1060</v>
      </c>
      <c r="H9" s="4">
        <v>6.5299999999999997E-2</v>
      </c>
      <c r="I9" s="4">
        <v>0.4854</v>
      </c>
      <c r="J9" s="4">
        <v>3.4455</v>
      </c>
      <c r="K9" s="4">
        <v>0.48380000000000001</v>
      </c>
      <c r="L9" s="4">
        <v>1.6464000000000001</v>
      </c>
      <c r="M9" s="4">
        <v>2.3858999999999999</v>
      </c>
      <c r="N9" s="4" t="s">
        <v>10</v>
      </c>
      <c r="O9" s="4" t="s">
        <v>11</v>
      </c>
      <c r="P9" s="4" t="s">
        <v>12</v>
      </c>
      <c r="Q9" s="6">
        <v>27030</v>
      </c>
      <c r="R9" s="10">
        <f t="shared" si="0"/>
        <v>422.27398688529229</v>
      </c>
    </row>
    <row r="10" spans="1:21" x14ac:dyDescent="0.35">
      <c r="A10" s="3" t="s">
        <v>13</v>
      </c>
      <c r="B10" s="2">
        <v>230</v>
      </c>
      <c r="C10" s="4" t="s">
        <v>9</v>
      </c>
      <c r="D10" s="2">
        <v>54.67</v>
      </c>
      <c r="E10" s="5">
        <v>1000</v>
      </c>
      <c r="F10" s="5">
        <v>1000</v>
      </c>
      <c r="G10" s="5">
        <v>1000</v>
      </c>
      <c r="H10" s="4">
        <v>6.5299999999999997E-2</v>
      </c>
      <c r="I10" s="4">
        <v>0.48370000000000002</v>
      </c>
      <c r="J10" s="4">
        <v>3.4455</v>
      </c>
      <c r="K10" s="4">
        <v>0.48380000000000001</v>
      </c>
      <c r="L10" s="4">
        <v>1.6464000000000001</v>
      </c>
      <c r="M10" s="4">
        <v>2.3858999999999999</v>
      </c>
      <c r="N10" s="4" t="s">
        <v>10</v>
      </c>
      <c r="O10" s="4" t="s">
        <v>14</v>
      </c>
      <c r="P10" s="4" t="s">
        <v>12</v>
      </c>
      <c r="Q10" s="6">
        <v>27030</v>
      </c>
      <c r="R10" s="10">
        <f t="shared" si="0"/>
        <v>398.37168574084177</v>
      </c>
    </row>
    <row r="11" spans="1:21" x14ac:dyDescent="0.35">
      <c r="A11" s="3" t="s">
        <v>30</v>
      </c>
      <c r="B11" s="2">
        <v>220</v>
      </c>
      <c r="C11" s="4" t="s">
        <v>9</v>
      </c>
      <c r="D11" s="2">
        <v>0.38</v>
      </c>
      <c r="E11" s="5">
        <v>1050</v>
      </c>
      <c r="F11" s="5">
        <v>1250</v>
      </c>
      <c r="G11" s="5">
        <v>1365</v>
      </c>
      <c r="H11" s="4">
        <v>5.8500000000000003E-2</v>
      </c>
      <c r="I11" s="4">
        <v>0.48799999999999999</v>
      </c>
      <c r="J11" s="4">
        <v>3.4174000000000002</v>
      </c>
      <c r="K11" s="4">
        <v>0.32969999999999999</v>
      </c>
      <c r="L11" s="4">
        <v>1.4593</v>
      </c>
      <c r="M11" s="4">
        <v>1.9441999999999999</v>
      </c>
      <c r="N11" s="4" t="s">
        <v>10</v>
      </c>
      <c r="O11" s="4" t="s">
        <v>14</v>
      </c>
      <c r="P11" s="4" t="s">
        <v>23</v>
      </c>
      <c r="Q11" s="6">
        <v>32833</v>
      </c>
      <c r="R11" s="10">
        <f t="shared" si="0"/>
        <v>400.10373654841061</v>
      </c>
    </row>
    <row r="12" spans="1:21" x14ac:dyDescent="0.35">
      <c r="A12" s="3" t="s">
        <v>31</v>
      </c>
      <c r="B12" s="2">
        <v>220</v>
      </c>
      <c r="C12" s="4" t="s">
        <v>9</v>
      </c>
      <c r="D12" s="2">
        <v>0.38</v>
      </c>
      <c r="E12" s="5">
        <v>1050</v>
      </c>
      <c r="F12" s="5">
        <v>1250</v>
      </c>
      <c r="G12" s="5">
        <v>1365</v>
      </c>
      <c r="H12" s="4">
        <v>5.8500000000000003E-2</v>
      </c>
      <c r="I12" s="4">
        <v>0.48799999999999999</v>
      </c>
      <c r="J12" s="4">
        <v>3.4174000000000002</v>
      </c>
      <c r="K12" s="4">
        <v>0.32969999999999999</v>
      </c>
      <c r="L12" s="4">
        <v>1.4593</v>
      </c>
      <c r="M12" s="4">
        <v>1.9441999999999999</v>
      </c>
      <c r="N12" s="4" t="s">
        <v>10</v>
      </c>
      <c r="O12" s="4" t="s">
        <v>14</v>
      </c>
      <c r="P12" s="4" t="s">
        <v>23</v>
      </c>
      <c r="Q12" s="6">
        <v>32833</v>
      </c>
      <c r="R12" s="10">
        <f t="shared" si="0"/>
        <v>400.10373654841061</v>
      </c>
    </row>
    <row r="13" spans="1:21" x14ac:dyDescent="0.35">
      <c r="A13" s="3" t="s">
        <v>32</v>
      </c>
      <c r="B13" s="2">
        <v>220</v>
      </c>
      <c r="C13" s="4" t="s">
        <v>33</v>
      </c>
      <c r="D13" s="2">
        <v>24.64</v>
      </c>
      <c r="E13" s="5">
        <v>1000</v>
      </c>
      <c r="F13" s="5">
        <v>1004</v>
      </c>
      <c r="G13" s="5">
        <v>1168.5999999999999</v>
      </c>
      <c r="H13" s="4">
        <v>5.2999999999999999E-2</v>
      </c>
      <c r="I13" s="4">
        <v>0.48599999999999999</v>
      </c>
      <c r="J13" s="4">
        <v>3.464</v>
      </c>
      <c r="K13" s="4">
        <v>0.22700000000000001</v>
      </c>
      <c r="L13" s="4">
        <v>1.835</v>
      </c>
      <c r="M13" s="4">
        <v>2.3079999999999998</v>
      </c>
      <c r="N13" s="4" t="s">
        <v>10</v>
      </c>
      <c r="O13" s="4" t="s">
        <v>14</v>
      </c>
      <c r="P13" s="4" t="s">
        <v>23</v>
      </c>
      <c r="Q13" s="6">
        <v>43001</v>
      </c>
      <c r="R13" s="10">
        <f t="shared" si="0"/>
        <v>381.05117766515298</v>
      </c>
      <c r="S13">
        <v>342.95</v>
      </c>
      <c r="T13" s="14">
        <f>S13/R13</f>
        <v>0.90001034008446434</v>
      </c>
    </row>
    <row r="14" spans="1:21" x14ac:dyDescent="0.35">
      <c r="A14" s="3" t="s">
        <v>93</v>
      </c>
      <c r="B14" s="2">
        <v>230</v>
      </c>
      <c r="C14" s="4" t="s">
        <v>9</v>
      </c>
      <c r="D14" s="2">
        <v>21.27</v>
      </c>
      <c r="E14" s="5">
        <v>805</v>
      </c>
      <c r="F14" s="5">
        <v>805</v>
      </c>
      <c r="G14" s="5">
        <v>1047</v>
      </c>
      <c r="H14" s="4">
        <v>4.4600000000000001E-2</v>
      </c>
      <c r="I14" s="4">
        <v>0.41489999999999999</v>
      </c>
      <c r="J14" s="4">
        <v>4.0987999999999998</v>
      </c>
      <c r="K14" s="4">
        <v>0.29899999999999999</v>
      </c>
      <c r="L14" s="4">
        <v>1.2018</v>
      </c>
      <c r="M14" s="4">
        <v>2.5720000000000001</v>
      </c>
      <c r="N14" s="4" t="s">
        <v>10</v>
      </c>
      <c r="O14" s="4" t="s">
        <v>14</v>
      </c>
      <c r="P14" s="4" t="s">
        <v>23</v>
      </c>
      <c r="Q14" s="6">
        <v>43921</v>
      </c>
      <c r="R14" s="10">
        <f t="shared" si="0"/>
        <v>320.68920702137763</v>
      </c>
    </row>
    <row r="15" spans="1:21" x14ac:dyDescent="0.35">
      <c r="A15" s="3" t="s">
        <v>94</v>
      </c>
      <c r="B15" s="2">
        <v>230</v>
      </c>
      <c r="C15" s="4" t="s">
        <v>71</v>
      </c>
      <c r="D15" s="2">
        <v>22.05</v>
      </c>
      <c r="E15" s="5">
        <v>1000</v>
      </c>
      <c r="F15" s="5">
        <v>1000</v>
      </c>
      <c r="G15" s="5">
        <v>1300</v>
      </c>
      <c r="H15" s="4">
        <v>4.9299999999999997E-2</v>
      </c>
      <c r="I15" s="4">
        <v>0.35649999999999998</v>
      </c>
      <c r="J15" s="4">
        <v>7.9264999999999999</v>
      </c>
      <c r="K15" s="4">
        <v>0.2828</v>
      </c>
      <c r="L15" s="4">
        <v>0.98529999999999995</v>
      </c>
      <c r="M15" s="4">
        <v>6.4981</v>
      </c>
      <c r="N15" s="4" t="s">
        <v>10</v>
      </c>
      <c r="O15" s="4" t="s">
        <v>14</v>
      </c>
      <c r="P15" s="4" t="s">
        <v>23</v>
      </c>
      <c r="Q15" s="6">
        <v>43921</v>
      </c>
      <c r="R15" s="10">
        <f t="shared" si="0"/>
        <v>398.37168574084177</v>
      </c>
    </row>
    <row r="16" spans="1:21" x14ac:dyDescent="0.35">
      <c r="A16" s="3" t="s">
        <v>34</v>
      </c>
      <c r="B16" s="2">
        <v>220</v>
      </c>
      <c r="C16" s="4" t="s">
        <v>9</v>
      </c>
      <c r="D16" s="2">
        <v>20</v>
      </c>
      <c r="E16" s="5">
        <v>777</v>
      </c>
      <c r="F16" s="5">
        <v>777</v>
      </c>
      <c r="G16" s="5">
        <v>1010</v>
      </c>
      <c r="H16" s="4">
        <v>5.8500000000000003E-2</v>
      </c>
      <c r="I16" s="4">
        <v>0.49130000000000001</v>
      </c>
      <c r="J16" s="4">
        <v>3.3698000000000001</v>
      </c>
      <c r="K16" s="4">
        <v>0.32150000000000001</v>
      </c>
      <c r="L16" s="4">
        <v>1.4574</v>
      </c>
      <c r="M16" s="4">
        <v>2.0266999999999999</v>
      </c>
      <c r="N16" s="4" t="s">
        <v>10</v>
      </c>
      <c r="O16" s="4" t="s">
        <v>14</v>
      </c>
      <c r="P16" s="4" t="s">
        <v>23</v>
      </c>
      <c r="Q16" s="6">
        <v>32782</v>
      </c>
      <c r="R16" s="10">
        <f t="shared" si="0"/>
        <v>296.07676504582389</v>
      </c>
    </row>
    <row r="17" spans="1:18" x14ac:dyDescent="0.35">
      <c r="A17" s="3" t="s">
        <v>95</v>
      </c>
      <c r="B17" s="2">
        <v>230</v>
      </c>
      <c r="C17" s="4" t="s">
        <v>9</v>
      </c>
      <c r="D17" s="2">
        <v>129.49</v>
      </c>
      <c r="E17" s="5">
        <v>1000</v>
      </c>
      <c r="F17" s="5">
        <v>1006</v>
      </c>
      <c r="G17" s="5">
        <v>1307.8</v>
      </c>
      <c r="H17" s="4">
        <v>5.1700000000000003E-2</v>
      </c>
      <c r="I17" s="4">
        <v>0.48470000000000002</v>
      </c>
      <c r="J17" s="4">
        <v>3.4645000000000001</v>
      </c>
      <c r="K17" s="4">
        <v>0.26740000000000003</v>
      </c>
      <c r="L17" s="4">
        <v>1.1362000000000001</v>
      </c>
      <c r="M17" s="4">
        <v>2.1919</v>
      </c>
      <c r="N17" s="4" t="s">
        <v>10</v>
      </c>
      <c r="O17" s="4" t="s">
        <v>14</v>
      </c>
      <c r="P17" s="4" t="s">
        <v>23</v>
      </c>
      <c r="Q17" s="6">
        <v>32833</v>
      </c>
      <c r="R17" s="10">
        <f t="shared" si="0"/>
        <v>398.37168574084177</v>
      </c>
    </row>
    <row r="18" spans="1:18" x14ac:dyDescent="0.35">
      <c r="A18" s="3" t="s">
        <v>96</v>
      </c>
      <c r="B18" s="2">
        <v>230</v>
      </c>
      <c r="C18" s="4" t="s">
        <v>9</v>
      </c>
      <c r="D18" s="2">
        <v>129.49</v>
      </c>
      <c r="E18" s="5">
        <v>1000</v>
      </c>
      <c r="F18" s="5">
        <v>1006</v>
      </c>
      <c r="G18" s="5">
        <v>1307.8</v>
      </c>
      <c r="H18" s="4">
        <v>5.1700000000000003E-2</v>
      </c>
      <c r="I18" s="4">
        <v>0.48470000000000002</v>
      </c>
      <c r="J18" s="4">
        <v>3.4643999999999999</v>
      </c>
      <c r="K18" s="4">
        <v>0.26740000000000003</v>
      </c>
      <c r="L18" s="4">
        <v>1.1362000000000001</v>
      </c>
      <c r="M18" s="4">
        <v>2.1919</v>
      </c>
      <c r="N18" s="4" t="s">
        <v>10</v>
      </c>
      <c r="O18" s="4" t="s">
        <v>14</v>
      </c>
      <c r="P18" s="4" t="s">
        <v>23</v>
      </c>
      <c r="Q18" s="6">
        <v>32833</v>
      </c>
      <c r="R18" s="10">
        <f t="shared" si="0"/>
        <v>398.37168574084177</v>
      </c>
    </row>
    <row r="19" spans="1:18" x14ac:dyDescent="0.35">
      <c r="A19" s="3" t="s">
        <v>97</v>
      </c>
      <c r="B19" s="2">
        <v>230</v>
      </c>
      <c r="C19" s="4" t="s">
        <v>9</v>
      </c>
      <c r="D19" s="2">
        <v>107.04</v>
      </c>
      <c r="E19" s="5">
        <v>971</v>
      </c>
      <c r="F19" s="5">
        <v>971</v>
      </c>
      <c r="G19" s="5">
        <v>1262.3</v>
      </c>
      <c r="H19" s="4">
        <v>5.3600000000000002E-2</v>
      </c>
      <c r="I19" s="4">
        <v>0.49980000000000002</v>
      </c>
      <c r="J19" s="4">
        <v>3.4209000000000001</v>
      </c>
      <c r="K19" s="4">
        <v>0.26319999999999999</v>
      </c>
      <c r="L19" s="4">
        <v>1.1174999999999999</v>
      </c>
      <c r="M19" s="4">
        <v>2.1722999999999999</v>
      </c>
      <c r="N19" s="4" t="s">
        <v>10</v>
      </c>
      <c r="O19" s="4" t="s">
        <v>14</v>
      </c>
      <c r="P19" s="4" t="s">
        <v>23</v>
      </c>
      <c r="Q19" s="6">
        <v>38869</v>
      </c>
      <c r="R19" s="10">
        <f t="shared" si="0"/>
        <v>386.81890685435735</v>
      </c>
    </row>
    <row r="20" spans="1:18" x14ac:dyDescent="0.35">
      <c r="A20" s="3" t="s">
        <v>98</v>
      </c>
      <c r="B20" s="2">
        <v>230</v>
      </c>
      <c r="C20" s="4" t="s">
        <v>9</v>
      </c>
      <c r="D20" s="2">
        <v>107.04</v>
      </c>
      <c r="E20" s="5">
        <v>971</v>
      </c>
      <c r="F20" s="5">
        <v>971</v>
      </c>
      <c r="G20" s="5">
        <v>1262</v>
      </c>
      <c r="H20" s="4">
        <v>5.3600000000000002E-2</v>
      </c>
      <c r="I20" s="4">
        <v>0.49980000000000002</v>
      </c>
      <c r="J20" s="4">
        <v>3.4209000000000001</v>
      </c>
      <c r="K20" s="4">
        <v>0.26319999999999999</v>
      </c>
      <c r="L20" s="4">
        <v>1.1174999999999999</v>
      </c>
      <c r="M20" s="4">
        <v>2.1722999999999999</v>
      </c>
      <c r="N20" s="4" t="s">
        <v>10</v>
      </c>
      <c r="O20" s="4" t="s">
        <v>14</v>
      </c>
      <c r="P20" s="4" t="s">
        <v>23</v>
      </c>
      <c r="Q20" s="6">
        <v>31048</v>
      </c>
      <c r="R20" s="10">
        <f t="shared" si="0"/>
        <v>386.81890685435735</v>
      </c>
    </row>
    <row r="21" spans="1:18" x14ac:dyDescent="0.35">
      <c r="A21" s="3" t="s">
        <v>270</v>
      </c>
      <c r="B21" s="2">
        <v>500</v>
      </c>
      <c r="C21" s="4" t="s">
        <v>9</v>
      </c>
      <c r="D21" s="2">
        <v>112.56</v>
      </c>
      <c r="E21" s="5">
        <v>2400</v>
      </c>
      <c r="F21" s="5">
        <v>2400</v>
      </c>
      <c r="G21" s="5">
        <v>2500</v>
      </c>
      <c r="H21" s="4">
        <v>2.4400000000000002E-2</v>
      </c>
      <c r="I21" s="4">
        <v>0.31869999999999998</v>
      </c>
      <c r="J21" s="4">
        <v>5.1584000000000003</v>
      </c>
      <c r="K21" s="4">
        <v>0.27729999999999999</v>
      </c>
      <c r="L21" s="4">
        <v>1.0817000000000001</v>
      </c>
      <c r="M21" s="4">
        <v>2.6602999999999999</v>
      </c>
      <c r="N21" s="4" t="s">
        <v>10</v>
      </c>
      <c r="O21" s="4" t="s">
        <v>14</v>
      </c>
      <c r="P21" s="4" t="s">
        <v>23</v>
      </c>
      <c r="Q21" s="6">
        <v>44264</v>
      </c>
      <c r="R21" s="10">
        <f t="shared" si="0"/>
        <v>2078.4609690826528</v>
      </c>
    </row>
    <row r="22" spans="1:18" x14ac:dyDescent="0.35">
      <c r="A22" s="3" t="s">
        <v>271</v>
      </c>
      <c r="B22" s="2">
        <v>500</v>
      </c>
      <c r="C22" s="4" t="s">
        <v>9</v>
      </c>
      <c r="D22" s="2">
        <v>112.59</v>
      </c>
      <c r="E22" s="5">
        <v>2400</v>
      </c>
      <c r="F22" s="5">
        <v>2400</v>
      </c>
      <c r="G22" s="5">
        <v>2500</v>
      </c>
      <c r="H22" s="4">
        <v>2.4400000000000002E-2</v>
      </c>
      <c r="I22" s="4">
        <v>0.31879999999999997</v>
      </c>
      <c r="J22" s="4">
        <v>5.1582999999999997</v>
      </c>
      <c r="K22" s="4">
        <v>0.27729999999999999</v>
      </c>
      <c r="L22" s="4">
        <v>1.0817000000000001</v>
      </c>
      <c r="M22" s="4">
        <v>2.6602000000000001</v>
      </c>
      <c r="N22" s="4" t="s">
        <v>10</v>
      </c>
      <c r="O22" s="4" t="s">
        <v>14</v>
      </c>
      <c r="P22" s="4" t="s">
        <v>23</v>
      </c>
      <c r="Q22" s="6">
        <v>44264</v>
      </c>
      <c r="R22" s="10">
        <f t="shared" si="0"/>
        <v>2078.4609690826528</v>
      </c>
    </row>
    <row r="23" spans="1:18" x14ac:dyDescent="0.35">
      <c r="A23" s="3" t="s">
        <v>272</v>
      </c>
      <c r="B23" s="2">
        <v>500</v>
      </c>
      <c r="C23" s="4" t="s">
        <v>9</v>
      </c>
      <c r="D23" s="2">
        <v>109.59</v>
      </c>
      <c r="E23" s="5">
        <v>2400</v>
      </c>
      <c r="F23" s="5">
        <v>2400</v>
      </c>
      <c r="G23" s="5">
        <v>2500</v>
      </c>
      <c r="H23" s="4">
        <v>2.4799999999999999E-2</v>
      </c>
      <c r="I23" s="4">
        <v>0.32219999999999999</v>
      </c>
      <c r="J23" s="4">
        <v>5.1230000000000002</v>
      </c>
      <c r="K23" s="4">
        <v>0.27350000000000002</v>
      </c>
      <c r="L23" s="4">
        <v>1.0839000000000001</v>
      </c>
      <c r="M23" s="4">
        <v>2.6389</v>
      </c>
      <c r="N23" s="4" t="s">
        <v>10</v>
      </c>
      <c r="O23" s="4" t="s">
        <v>14</v>
      </c>
      <c r="P23" s="4" t="s">
        <v>23</v>
      </c>
      <c r="Q23" s="6">
        <v>44264</v>
      </c>
      <c r="R23" s="10">
        <f t="shared" si="0"/>
        <v>2078.4609690826528</v>
      </c>
    </row>
    <row r="24" spans="1:18" x14ac:dyDescent="0.35">
      <c r="A24" s="3" t="s">
        <v>273</v>
      </c>
      <c r="B24" s="2">
        <v>500</v>
      </c>
      <c r="C24" s="4" t="s">
        <v>9</v>
      </c>
      <c r="D24" s="2">
        <v>112.8</v>
      </c>
      <c r="E24" s="5">
        <v>2400</v>
      </c>
      <c r="F24" s="5">
        <v>2400</v>
      </c>
      <c r="G24" s="5">
        <v>2500</v>
      </c>
      <c r="H24" s="4">
        <v>2.4400000000000002E-2</v>
      </c>
      <c r="I24" s="4">
        <v>0.32190000000000002</v>
      </c>
      <c r="J24" s="4">
        <v>5.1280000000000001</v>
      </c>
      <c r="K24" s="4">
        <v>0.27310000000000001</v>
      </c>
      <c r="L24" s="4">
        <v>1.0835999999999999</v>
      </c>
      <c r="M24" s="4">
        <v>2.6402000000000001</v>
      </c>
      <c r="N24" s="4" t="s">
        <v>10</v>
      </c>
      <c r="O24" s="4" t="s">
        <v>14</v>
      </c>
      <c r="P24" s="4" t="s">
        <v>23</v>
      </c>
      <c r="Q24" s="6">
        <v>44264</v>
      </c>
      <c r="R24" s="10">
        <f t="shared" si="0"/>
        <v>2078.4609690826528</v>
      </c>
    </row>
    <row r="25" spans="1:18" x14ac:dyDescent="0.35">
      <c r="A25" s="3" t="s">
        <v>67</v>
      </c>
      <c r="B25" s="2">
        <v>230</v>
      </c>
      <c r="C25" s="4" t="s">
        <v>9</v>
      </c>
      <c r="D25" s="2">
        <v>38.75</v>
      </c>
      <c r="E25" s="5">
        <v>1000</v>
      </c>
      <c r="F25" s="5">
        <v>1015</v>
      </c>
      <c r="G25" s="5">
        <v>1320</v>
      </c>
      <c r="H25" s="4">
        <v>5.3100000000000001E-2</v>
      </c>
      <c r="I25" s="4">
        <v>0.3624</v>
      </c>
      <c r="J25" s="4">
        <v>4.6032000000000002</v>
      </c>
      <c r="K25" s="4">
        <v>0.47210000000000002</v>
      </c>
      <c r="L25" s="4">
        <v>1.1991000000000001</v>
      </c>
      <c r="M25" s="4">
        <v>2.5897000000000001</v>
      </c>
      <c r="N25" s="4" t="s">
        <v>10</v>
      </c>
      <c r="O25" s="4" t="s">
        <v>11</v>
      </c>
      <c r="P25" s="4" t="s">
        <v>12</v>
      </c>
      <c r="Q25" s="6">
        <v>43643</v>
      </c>
      <c r="R25" s="10">
        <f t="shared" si="0"/>
        <v>398.37168574084177</v>
      </c>
    </row>
    <row r="26" spans="1:18" x14ac:dyDescent="0.35">
      <c r="A26" s="3" t="s">
        <v>68</v>
      </c>
      <c r="B26" s="2">
        <v>230</v>
      </c>
      <c r="C26" s="4" t="s">
        <v>9</v>
      </c>
      <c r="D26" s="2">
        <v>64.989999999999995</v>
      </c>
      <c r="E26" s="5">
        <v>1000</v>
      </c>
      <c r="F26" s="5">
        <v>1015</v>
      </c>
      <c r="G26" s="5">
        <v>1320</v>
      </c>
      <c r="H26" s="4">
        <v>6.08E-2</v>
      </c>
      <c r="I26" s="4">
        <v>0.4153</v>
      </c>
      <c r="J26" s="4">
        <v>6.6756000000000002</v>
      </c>
      <c r="K26" s="4">
        <v>0.50190000000000001</v>
      </c>
      <c r="L26" s="4">
        <v>1.3552</v>
      </c>
      <c r="M26" s="4">
        <v>3.9857</v>
      </c>
      <c r="N26" s="4" t="s">
        <v>10</v>
      </c>
      <c r="O26" s="4" t="s">
        <v>11</v>
      </c>
      <c r="P26" s="4" t="s">
        <v>12</v>
      </c>
      <c r="Q26" s="6">
        <v>43643</v>
      </c>
      <c r="R26" s="10">
        <f t="shared" si="0"/>
        <v>398.37168574084177</v>
      </c>
    </row>
    <row r="27" spans="1:18" x14ac:dyDescent="0.35">
      <c r="A27" s="3" t="s">
        <v>99</v>
      </c>
      <c r="B27" s="2">
        <v>230</v>
      </c>
      <c r="C27" s="4" t="s">
        <v>9</v>
      </c>
      <c r="D27" s="2">
        <v>5.46</v>
      </c>
      <c r="E27" s="5">
        <v>1489</v>
      </c>
      <c r="F27" s="5">
        <v>1489</v>
      </c>
      <c r="G27" s="5">
        <v>1936</v>
      </c>
      <c r="H27" s="4">
        <v>4.7699999999999999E-2</v>
      </c>
      <c r="I27" s="4">
        <v>0.36909999999999998</v>
      </c>
      <c r="J27" s="4">
        <v>4.4749999999999996</v>
      </c>
      <c r="K27" s="4">
        <v>0.19089999999999999</v>
      </c>
      <c r="L27" s="4">
        <v>0.95079999999999998</v>
      </c>
      <c r="M27" s="4">
        <v>2.6276999999999999</v>
      </c>
      <c r="N27" s="4" t="s">
        <v>10</v>
      </c>
      <c r="O27" s="4" t="s">
        <v>14</v>
      </c>
      <c r="P27" s="4" t="s">
        <v>23</v>
      </c>
      <c r="Q27" s="6">
        <v>39065</v>
      </c>
      <c r="R27" s="10">
        <f t="shared" si="0"/>
        <v>593.1754400681134</v>
      </c>
    </row>
    <row r="28" spans="1:18" x14ac:dyDescent="0.35">
      <c r="A28" s="3" t="s">
        <v>100</v>
      </c>
      <c r="B28" s="2">
        <v>230</v>
      </c>
      <c r="C28" s="4" t="s">
        <v>9</v>
      </c>
      <c r="D28" s="2">
        <v>5.7</v>
      </c>
      <c r="E28" s="5">
        <v>1489</v>
      </c>
      <c r="F28" s="5">
        <v>1489</v>
      </c>
      <c r="G28" s="5">
        <v>1936</v>
      </c>
      <c r="H28" s="4">
        <v>4.7699999999999999E-2</v>
      </c>
      <c r="I28" s="4">
        <v>0.36909999999999998</v>
      </c>
      <c r="J28" s="4">
        <v>4.4749999999999996</v>
      </c>
      <c r="K28" s="4">
        <v>0.19089999999999999</v>
      </c>
      <c r="L28" s="4">
        <v>0.95079999999999998</v>
      </c>
      <c r="M28" s="4">
        <v>2.6276999999999999</v>
      </c>
      <c r="N28" s="4" t="s">
        <v>10</v>
      </c>
      <c r="O28" s="4" t="s">
        <v>14</v>
      </c>
      <c r="P28" s="4" t="s">
        <v>23</v>
      </c>
      <c r="Q28" s="6">
        <v>39065</v>
      </c>
      <c r="R28" s="10">
        <f t="shared" si="0"/>
        <v>593.1754400681134</v>
      </c>
    </row>
    <row r="29" spans="1:18" x14ac:dyDescent="0.35">
      <c r="A29" s="3" t="s">
        <v>266</v>
      </c>
      <c r="B29" s="2">
        <v>500</v>
      </c>
      <c r="C29" s="4" t="s">
        <v>9</v>
      </c>
      <c r="D29" s="2">
        <v>45.9</v>
      </c>
      <c r="E29" s="5">
        <v>2500</v>
      </c>
      <c r="F29" s="5">
        <v>2500</v>
      </c>
      <c r="G29" s="5">
        <v>3000</v>
      </c>
      <c r="H29" s="4">
        <v>2.9000000000000001E-2</v>
      </c>
      <c r="I29" s="4">
        <v>0.35099999999999998</v>
      </c>
      <c r="J29" s="4">
        <v>5.0860000000000003</v>
      </c>
      <c r="K29" s="4">
        <v>0.25</v>
      </c>
      <c r="L29" s="4">
        <v>0.97599999999999998</v>
      </c>
      <c r="M29" s="4">
        <v>3.1179999999999999</v>
      </c>
      <c r="N29" s="4" t="s">
        <v>10</v>
      </c>
      <c r="O29" s="4" t="s">
        <v>14</v>
      </c>
      <c r="P29" s="4" t="s">
        <v>12</v>
      </c>
      <c r="Q29" s="6">
        <v>42867</v>
      </c>
      <c r="R29" s="10">
        <f t="shared" si="0"/>
        <v>2165.0635094610966</v>
      </c>
    </row>
    <row r="30" spans="1:18" x14ac:dyDescent="0.35">
      <c r="A30" s="3" t="s">
        <v>274</v>
      </c>
      <c r="B30" s="2">
        <v>500</v>
      </c>
      <c r="C30" s="4" t="s">
        <v>9</v>
      </c>
      <c r="D30" s="2">
        <v>196.92</v>
      </c>
      <c r="E30" s="5">
        <v>1905</v>
      </c>
      <c r="F30" s="5">
        <v>1905</v>
      </c>
      <c r="G30" s="5">
        <v>1905</v>
      </c>
      <c r="H30" s="4">
        <v>2.3400000000000001E-2</v>
      </c>
      <c r="I30" s="4">
        <v>0.33100000000000002</v>
      </c>
      <c r="J30" s="4">
        <v>4.8312999999999997</v>
      </c>
      <c r="K30" s="4">
        <v>0.3841</v>
      </c>
      <c r="L30" s="4">
        <v>0.97629999999999995</v>
      </c>
      <c r="M30" s="4">
        <v>2.9396</v>
      </c>
      <c r="N30" s="4" t="s">
        <v>10</v>
      </c>
      <c r="O30" s="4" t="s">
        <v>14</v>
      </c>
      <c r="P30" s="4" t="s">
        <v>12</v>
      </c>
      <c r="Q30" s="6">
        <v>39080</v>
      </c>
      <c r="R30" s="10">
        <f t="shared" si="0"/>
        <v>1649.7783942093556</v>
      </c>
    </row>
    <row r="31" spans="1:18" x14ac:dyDescent="0.35">
      <c r="A31" s="3" t="s">
        <v>101</v>
      </c>
      <c r="B31" s="2">
        <v>230</v>
      </c>
      <c r="C31" s="4" t="s">
        <v>9</v>
      </c>
      <c r="D31" s="2">
        <v>19.88</v>
      </c>
      <c r="E31" s="5">
        <v>1489</v>
      </c>
      <c r="F31" s="5">
        <v>1489</v>
      </c>
      <c r="G31" s="5">
        <v>1936</v>
      </c>
      <c r="H31" s="4">
        <v>4.82E-2</v>
      </c>
      <c r="I31" s="4">
        <v>0.3841</v>
      </c>
      <c r="J31" s="4">
        <v>4.29</v>
      </c>
      <c r="K31" s="4">
        <v>0.23050000000000001</v>
      </c>
      <c r="L31" s="4">
        <v>0.97060000000000002</v>
      </c>
      <c r="M31" s="4">
        <v>2.56</v>
      </c>
      <c r="N31" s="4" t="s">
        <v>10</v>
      </c>
      <c r="O31" s="4" t="s">
        <v>14</v>
      </c>
      <c r="P31" s="4" t="s">
        <v>23</v>
      </c>
      <c r="Q31" s="6">
        <v>39065</v>
      </c>
      <c r="R31" s="10">
        <f t="shared" si="0"/>
        <v>593.1754400681134</v>
      </c>
    </row>
    <row r="32" spans="1:18" x14ac:dyDescent="0.35">
      <c r="A32" s="3" t="s">
        <v>102</v>
      </c>
      <c r="B32" s="2">
        <v>230</v>
      </c>
      <c r="C32" s="4" t="s">
        <v>9</v>
      </c>
      <c r="D32" s="2">
        <v>19.75</v>
      </c>
      <c r="E32" s="5">
        <v>1489</v>
      </c>
      <c r="F32" s="5">
        <v>1489</v>
      </c>
      <c r="G32" s="5">
        <v>1936</v>
      </c>
      <c r="H32" s="4">
        <v>4.82E-2</v>
      </c>
      <c r="I32" s="4">
        <v>0.3841</v>
      </c>
      <c r="J32" s="4">
        <v>4.29</v>
      </c>
      <c r="K32" s="4">
        <v>0.23050000000000001</v>
      </c>
      <c r="L32" s="4">
        <v>0.97060000000000002</v>
      </c>
      <c r="M32" s="4">
        <v>2.56</v>
      </c>
      <c r="N32" s="4" t="s">
        <v>10</v>
      </c>
      <c r="O32" s="4" t="s">
        <v>14</v>
      </c>
      <c r="P32" s="4" t="s">
        <v>23</v>
      </c>
      <c r="Q32" s="6">
        <v>39065</v>
      </c>
      <c r="R32" s="10">
        <f t="shared" si="0"/>
        <v>593.1754400681134</v>
      </c>
    </row>
    <row r="33" spans="1:18" x14ac:dyDescent="0.35">
      <c r="A33" s="3" t="s">
        <v>103</v>
      </c>
      <c r="B33" s="2">
        <v>230</v>
      </c>
      <c r="C33" s="4" t="s">
        <v>9</v>
      </c>
      <c r="D33" s="2">
        <v>27.61</v>
      </c>
      <c r="E33" s="5">
        <v>1051</v>
      </c>
      <c r="F33" s="5">
        <v>1051</v>
      </c>
      <c r="G33" s="5">
        <v>1366</v>
      </c>
      <c r="H33" s="4">
        <v>4.9599999999999998E-2</v>
      </c>
      <c r="I33" s="4">
        <v>0.5</v>
      </c>
      <c r="J33" s="4">
        <v>3.4239000000000002</v>
      </c>
      <c r="K33" s="4">
        <v>0.26179999999999998</v>
      </c>
      <c r="L33" s="4">
        <v>1.1025</v>
      </c>
      <c r="M33" s="4">
        <v>2.2199</v>
      </c>
      <c r="N33" s="4" t="s">
        <v>10</v>
      </c>
      <c r="O33" s="4" t="s">
        <v>11</v>
      </c>
      <c r="P33" s="4" t="s">
        <v>23</v>
      </c>
      <c r="Q33" s="6">
        <v>33955</v>
      </c>
      <c r="R33" s="10">
        <f t="shared" si="0"/>
        <v>418.68864171362469</v>
      </c>
    </row>
    <row r="34" spans="1:18" x14ac:dyDescent="0.35">
      <c r="A34" s="3" t="s">
        <v>104</v>
      </c>
      <c r="B34" s="2">
        <v>230</v>
      </c>
      <c r="C34" s="4" t="s">
        <v>9</v>
      </c>
      <c r="D34" s="2">
        <v>13.9</v>
      </c>
      <c r="E34" s="5">
        <v>1100</v>
      </c>
      <c r="F34" s="5">
        <v>1100</v>
      </c>
      <c r="G34" s="5">
        <v>1430</v>
      </c>
      <c r="H34" s="4">
        <v>5.2400000000000002E-2</v>
      </c>
      <c r="I34" s="4">
        <v>0.50219999999999998</v>
      </c>
      <c r="J34" s="4">
        <v>3.4095</v>
      </c>
      <c r="K34" s="4">
        <v>0.27450000000000002</v>
      </c>
      <c r="L34" s="4">
        <v>1.1024</v>
      </c>
      <c r="M34" s="4">
        <v>2.2208000000000001</v>
      </c>
      <c r="N34" s="4" t="s">
        <v>10</v>
      </c>
      <c r="O34" s="4" t="s">
        <v>14</v>
      </c>
      <c r="P34" s="4" t="s">
        <v>23</v>
      </c>
      <c r="Q34" s="6">
        <v>35743</v>
      </c>
      <c r="R34" s="10">
        <f t="shared" si="0"/>
        <v>438.20885431492593</v>
      </c>
    </row>
    <row r="35" spans="1:18" x14ac:dyDescent="0.35">
      <c r="A35" s="3" t="s">
        <v>105</v>
      </c>
      <c r="B35" s="2">
        <v>230</v>
      </c>
      <c r="C35" s="4" t="s">
        <v>9</v>
      </c>
      <c r="D35" s="2">
        <v>86.46</v>
      </c>
      <c r="E35" s="5">
        <v>800</v>
      </c>
      <c r="F35" s="5">
        <v>844</v>
      </c>
      <c r="G35" s="5">
        <v>1097</v>
      </c>
      <c r="H35" s="4">
        <v>6.83E-2</v>
      </c>
      <c r="I35" s="4">
        <v>0.53049999999999997</v>
      </c>
      <c r="J35" s="4">
        <v>3.2039</v>
      </c>
      <c r="K35" s="4">
        <v>0.30159999999999998</v>
      </c>
      <c r="L35" s="4">
        <v>1.0370999999999999</v>
      </c>
      <c r="M35" s="4">
        <v>2.1978</v>
      </c>
      <c r="N35" s="4" t="s">
        <v>10</v>
      </c>
      <c r="O35" s="4" t="s">
        <v>11</v>
      </c>
      <c r="P35" s="4" t="s">
        <v>12</v>
      </c>
      <c r="Q35" s="6">
        <v>27760</v>
      </c>
      <c r="R35" s="10">
        <f t="shared" si="0"/>
        <v>318.69734859267339</v>
      </c>
    </row>
    <row r="36" spans="1:18" x14ac:dyDescent="0.35">
      <c r="A36" s="3" t="s">
        <v>106</v>
      </c>
      <c r="B36" s="2">
        <v>230</v>
      </c>
      <c r="C36" s="4" t="s">
        <v>9</v>
      </c>
      <c r="D36" s="2">
        <v>51.2</v>
      </c>
      <c r="E36" s="5">
        <v>800</v>
      </c>
      <c r="F36" s="5">
        <v>846</v>
      </c>
      <c r="G36" s="5">
        <v>1100</v>
      </c>
      <c r="H36" s="4">
        <v>6.83E-2</v>
      </c>
      <c r="I36" s="4">
        <v>0.53039999999999998</v>
      </c>
      <c r="J36" s="4">
        <v>3.2044999999999999</v>
      </c>
      <c r="K36" s="4">
        <v>0.30159999999999998</v>
      </c>
      <c r="L36" s="4">
        <v>1.0374000000000001</v>
      </c>
      <c r="M36" s="4">
        <v>2.1977000000000002</v>
      </c>
      <c r="N36" s="4" t="s">
        <v>10</v>
      </c>
      <c r="O36" s="4" t="s">
        <v>11</v>
      </c>
      <c r="P36" s="4" t="s">
        <v>23</v>
      </c>
      <c r="Q36" s="6">
        <v>29221</v>
      </c>
      <c r="R36" s="10">
        <f t="shared" si="0"/>
        <v>318.69734859267339</v>
      </c>
    </row>
    <row r="37" spans="1:18" x14ac:dyDescent="0.35">
      <c r="A37" s="3" t="s">
        <v>35</v>
      </c>
      <c r="B37" s="2">
        <v>220</v>
      </c>
      <c r="C37" s="4" t="s">
        <v>9</v>
      </c>
      <c r="D37" s="2">
        <v>44.5</v>
      </c>
      <c r="E37" s="5">
        <v>915</v>
      </c>
      <c r="F37" s="5">
        <v>915</v>
      </c>
      <c r="G37" s="5">
        <v>1190</v>
      </c>
      <c r="H37" s="4">
        <v>5.5500000000000001E-2</v>
      </c>
      <c r="I37" s="4">
        <v>0.48209999999999997</v>
      </c>
      <c r="J37" s="4">
        <v>3.3812000000000002</v>
      </c>
      <c r="K37" s="4">
        <v>0.31759999999999999</v>
      </c>
      <c r="L37" s="4">
        <v>1.3532999999999999</v>
      </c>
      <c r="M37" s="4">
        <v>2.0015000000000001</v>
      </c>
      <c r="N37" s="4" t="s">
        <v>10</v>
      </c>
      <c r="O37" s="4" t="s">
        <v>14</v>
      </c>
      <c r="P37" s="4" t="s">
        <v>12</v>
      </c>
      <c r="Q37" s="6">
        <v>36373</v>
      </c>
      <c r="R37" s="10">
        <f t="shared" si="0"/>
        <v>348.66182756361502</v>
      </c>
    </row>
    <row r="38" spans="1:18" x14ac:dyDescent="0.35">
      <c r="A38" s="3" t="s">
        <v>36</v>
      </c>
      <c r="B38" s="2">
        <v>220</v>
      </c>
      <c r="C38" s="4" t="s">
        <v>9</v>
      </c>
      <c r="D38" s="2">
        <v>51.33</v>
      </c>
      <c r="E38" s="5">
        <v>777</v>
      </c>
      <c r="F38" s="5">
        <v>777</v>
      </c>
      <c r="G38" s="5">
        <v>1010</v>
      </c>
      <c r="H38" s="4">
        <v>5.8500000000000003E-2</v>
      </c>
      <c r="I38" s="4">
        <v>0.48799999999999999</v>
      </c>
      <c r="J38" s="4">
        <v>3.4174000000000002</v>
      </c>
      <c r="K38" s="4">
        <v>0.32969999999999999</v>
      </c>
      <c r="L38" s="4">
        <v>1.4593</v>
      </c>
      <c r="M38" s="4">
        <v>1.9441999999999999</v>
      </c>
      <c r="N38" s="4" t="s">
        <v>10</v>
      </c>
      <c r="O38" s="4" t="s">
        <v>14</v>
      </c>
      <c r="P38" s="4" t="s">
        <v>23</v>
      </c>
      <c r="Q38" s="6">
        <v>31048</v>
      </c>
      <c r="R38" s="10">
        <f t="shared" si="0"/>
        <v>296.07676504582389</v>
      </c>
    </row>
    <row r="39" spans="1:18" x14ac:dyDescent="0.35">
      <c r="A39" s="3" t="s">
        <v>37</v>
      </c>
      <c r="B39" s="2">
        <v>220</v>
      </c>
      <c r="C39" s="4" t="s">
        <v>9</v>
      </c>
      <c r="D39" s="2">
        <v>36.6</v>
      </c>
      <c r="E39" s="5">
        <v>777</v>
      </c>
      <c r="F39" s="5">
        <v>777</v>
      </c>
      <c r="G39" s="5">
        <v>1010</v>
      </c>
      <c r="H39" s="4">
        <v>5.8500000000000003E-2</v>
      </c>
      <c r="I39" s="4">
        <v>0.48799999999999999</v>
      </c>
      <c r="J39" s="4">
        <v>3.4174000000000002</v>
      </c>
      <c r="K39" s="4">
        <v>0.32969999999999999</v>
      </c>
      <c r="L39" s="4">
        <v>1.4593</v>
      </c>
      <c r="M39" s="4">
        <v>1.9441999999999999</v>
      </c>
      <c r="N39" s="4" t="s">
        <v>10</v>
      </c>
      <c r="O39" s="4" t="s">
        <v>14</v>
      </c>
      <c r="P39" s="4" t="s">
        <v>23</v>
      </c>
      <c r="Q39" s="6">
        <v>31291</v>
      </c>
      <c r="R39" s="10">
        <f t="shared" si="0"/>
        <v>296.07676504582389</v>
      </c>
    </row>
    <row r="40" spans="1:18" x14ac:dyDescent="0.35">
      <c r="A40" s="3" t="s">
        <v>38</v>
      </c>
      <c r="B40" s="2">
        <v>220</v>
      </c>
      <c r="C40" s="4" t="s">
        <v>9</v>
      </c>
      <c r="D40" s="2">
        <v>14.5</v>
      </c>
      <c r="E40" s="5">
        <v>805</v>
      </c>
      <c r="F40" s="5">
        <v>832</v>
      </c>
      <c r="G40" s="5">
        <v>1047</v>
      </c>
      <c r="H40" s="4">
        <v>4.87E-2</v>
      </c>
      <c r="I40" s="4">
        <v>0.48039999999999999</v>
      </c>
      <c r="J40" s="4">
        <v>3.4710999999999999</v>
      </c>
      <c r="K40" s="4">
        <v>0.32</v>
      </c>
      <c r="L40" s="4">
        <v>1.4496</v>
      </c>
      <c r="M40" s="4">
        <v>1.962</v>
      </c>
      <c r="N40" s="4" t="s">
        <v>10</v>
      </c>
      <c r="O40" s="4" t="s">
        <v>14</v>
      </c>
      <c r="P40" s="4" t="s">
        <v>23</v>
      </c>
      <c r="Q40" s="6">
        <v>34243</v>
      </c>
      <c r="R40" s="10">
        <f t="shared" si="0"/>
        <v>306.74619802044816</v>
      </c>
    </row>
    <row r="41" spans="1:18" x14ac:dyDescent="0.35">
      <c r="A41" s="3" t="s">
        <v>39</v>
      </c>
      <c r="B41" s="2">
        <v>220</v>
      </c>
      <c r="C41" s="4" t="s">
        <v>9</v>
      </c>
      <c r="D41" s="2">
        <v>53.2</v>
      </c>
      <c r="E41" s="5">
        <v>777</v>
      </c>
      <c r="F41" s="5">
        <v>777</v>
      </c>
      <c r="G41" s="5">
        <v>1010</v>
      </c>
      <c r="H41" s="4">
        <v>5.8500000000000003E-2</v>
      </c>
      <c r="I41" s="4">
        <v>0.48799999999999999</v>
      </c>
      <c r="J41" s="4">
        <v>3.4174000000000002</v>
      </c>
      <c r="K41" s="4">
        <v>0.32969999999999999</v>
      </c>
      <c r="L41" s="4">
        <v>1.4593</v>
      </c>
      <c r="M41" s="4">
        <v>1.9441999999999999</v>
      </c>
      <c r="N41" s="4" t="s">
        <v>10</v>
      </c>
      <c r="O41" s="4" t="s">
        <v>14</v>
      </c>
      <c r="P41" s="4" t="s">
        <v>23</v>
      </c>
      <c r="Q41" s="6">
        <v>31291</v>
      </c>
      <c r="R41" s="10">
        <f t="shared" si="0"/>
        <v>296.07676504582389</v>
      </c>
    </row>
    <row r="42" spans="1:18" x14ac:dyDescent="0.35">
      <c r="A42" s="3" t="s">
        <v>40</v>
      </c>
      <c r="B42" s="2">
        <v>220</v>
      </c>
      <c r="C42" s="4" t="s">
        <v>9</v>
      </c>
      <c r="D42" s="2">
        <v>52.1</v>
      </c>
      <c r="E42" s="5">
        <v>915</v>
      </c>
      <c r="F42" s="5">
        <v>296</v>
      </c>
      <c r="G42" s="5">
        <v>920</v>
      </c>
      <c r="H42" s="4">
        <v>5.6000000000000001E-2</v>
      </c>
      <c r="I42" s="4">
        <v>0.48959999999999998</v>
      </c>
      <c r="J42" s="4">
        <v>3.4192</v>
      </c>
      <c r="K42" s="4">
        <v>0.33139999999999997</v>
      </c>
      <c r="L42" s="4">
        <v>1.5766</v>
      </c>
      <c r="M42" s="4">
        <v>2.0327999999999999</v>
      </c>
      <c r="N42" s="4" t="s">
        <v>10</v>
      </c>
      <c r="O42" s="4" t="s">
        <v>14</v>
      </c>
      <c r="P42" s="4" t="s">
        <v>23</v>
      </c>
      <c r="Q42" s="6">
        <v>36897</v>
      </c>
      <c r="R42" s="10">
        <f t="shared" si="0"/>
        <v>348.66182756361502</v>
      </c>
    </row>
    <row r="43" spans="1:18" x14ac:dyDescent="0.35">
      <c r="A43" s="3" t="s">
        <v>107</v>
      </c>
      <c r="B43" s="2">
        <v>230</v>
      </c>
      <c r="C43" s="4" t="s">
        <v>9</v>
      </c>
      <c r="D43" s="2">
        <v>10.91</v>
      </c>
      <c r="E43" s="5">
        <v>809</v>
      </c>
      <c r="F43" s="5">
        <v>809</v>
      </c>
      <c r="G43" s="5">
        <v>1052</v>
      </c>
      <c r="H43" s="4">
        <v>7.2400000000000006E-2</v>
      </c>
      <c r="I43" s="4">
        <v>0.53439999999999999</v>
      </c>
      <c r="J43" s="4">
        <v>3.2164000000000001</v>
      </c>
      <c r="K43" s="4">
        <v>0.41949999999999998</v>
      </c>
      <c r="L43" s="4">
        <v>1.3440000000000001</v>
      </c>
      <c r="M43" s="4">
        <v>2.1890999999999998</v>
      </c>
      <c r="N43" s="4" t="s">
        <v>10</v>
      </c>
      <c r="O43" s="4" t="s">
        <v>14</v>
      </c>
      <c r="P43" s="4" t="s">
        <v>23</v>
      </c>
      <c r="Q43" s="6">
        <v>35488</v>
      </c>
      <c r="R43" s="10">
        <f t="shared" si="0"/>
        <v>322.28269376434099</v>
      </c>
    </row>
    <row r="44" spans="1:18" x14ac:dyDescent="0.35">
      <c r="A44" s="3" t="s">
        <v>27</v>
      </c>
      <c r="B44" s="2">
        <v>230</v>
      </c>
      <c r="C44" s="4" t="s">
        <v>9</v>
      </c>
      <c r="D44" s="2">
        <v>54.18</v>
      </c>
      <c r="E44" s="5">
        <v>900</v>
      </c>
      <c r="F44" s="5">
        <v>900</v>
      </c>
      <c r="G44" s="5">
        <v>900</v>
      </c>
      <c r="H44" s="4">
        <v>8.0100000000000005E-2</v>
      </c>
      <c r="I44" s="4">
        <v>0.49109999999999998</v>
      </c>
      <c r="J44" s="4">
        <v>3.3380000000000001</v>
      </c>
      <c r="K44" s="4">
        <v>0.25600000000000001</v>
      </c>
      <c r="L44" s="4">
        <v>1.3979999999999999</v>
      </c>
      <c r="M44" s="4">
        <v>2.137</v>
      </c>
      <c r="N44" s="4" t="s">
        <v>10</v>
      </c>
      <c r="O44" s="4" t="s">
        <v>14</v>
      </c>
      <c r="P44" s="4" t="s">
        <v>23</v>
      </c>
      <c r="Q44" s="6">
        <v>41831</v>
      </c>
      <c r="R44" s="10">
        <f t="shared" si="0"/>
        <v>358.53451716675755</v>
      </c>
    </row>
    <row r="45" spans="1:18" x14ac:dyDescent="0.35">
      <c r="A45" s="3" t="s">
        <v>21</v>
      </c>
      <c r="B45" s="2">
        <v>230</v>
      </c>
      <c r="C45" s="4" t="s">
        <v>9</v>
      </c>
      <c r="D45" s="2">
        <v>9.1999999999999993</v>
      </c>
      <c r="E45" s="5">
        <v>800</v>
      </c>
      <c r="F45" s="5">
        <v>860</v>
      </c>
      <c r="G45" s="5">
        <v>860</v>
      </c>
      <c r="H45" s="4">
        <v>6.6699999999999995E-2</v>
      </c>
      <c r="I45" s="4">
        <v>0.5181</v>
      </c>
      <c r="J45" s="4">
        <v>3.3370000000000002</v>
      </c>
      <c r="K45" s="4">
        <v>0.28899999999999998</v>
      </c>
      <c r="L45" s="4">
        <v>0.92400000000000004</v>
      </c>
      <c r="M45" s="4">
        <v>2.6960000000000002</v>
      </c>
      <c r="N45" s="4" t="s">
        <v>10</v>
      </c>
      <c r="O45" s="4" t="s">
        <v>22</v>
      </c>
      <c r="P45" s="4" t="s">
        <v>23</v>
      </c>
      <c r="Q45" s="6">
        <v>30682</v>
      </c>
      <c r="R45" s="10">
        <f t="shared" si="0"/>
        <v>318.69734859267339</v>
      </c>
    </row>
    <row r="46" spans="1:18" x14ac:dyDescent="0.35">
      <c r="A46" s="3" t="s">
        <v>108</v>
      </c>
      <c r="B46" s="2">
        <v>230</v>
      </c>
      <c r="C46" s="4" t="s">
        <v>9</v>
      </c>
      <c r="D46" s="2">
        <v>11.95</v>
      </c>
      <c r="E46" s="5">
        <v>814</v>
      </c>
      <c r="F46" s="5">
        <v>814</v>
      </c>
      <c r="G46" s="5">
        <v>1058</v>
      </c>
      <c r="H46" s="4">
        <v>7.2900000000000006E-2</v>
      </c>
      <c r="I46" s="4">
        <v>0.53680000000000005</v>
      </c>
      <c r="J46" s="4">
        <v>3.2052</v>
      </c>
      <c r="K46" s="4">
        <v>0.42780000000000001</v>
      </c>
      <c r="L46" s="4">
        <v>1.3580000000000001</v>
      </c>
      <c r="M46" s="4">
        <v>2.1901999999999999</v>
      </c>
      <c r="N46" s="4" t="s">
        <v>10</v>
      </c>
      <c r="O46" s="4" t="s">
        <v>14</v>
      </c>
      <c r="P46" s="4" t="s">
        <v>23</v>
      </c>
      <c r="Q46" s="6">
        <v>29221</v>
      </c>
      <c r="R46" s="10">
        <f t="shared" si="0"/>
        <v>324.27455219304517</v>
      </c>
    </row>
    <row r="47" spans="1:18" x14ac:dyDescent="0.35">
      <c r="A47" s="3" t="s">
        <v>41</v>
      </c>
      <c r="B47" s="2">
        <v>220</v>
      </c>
      <c r="C47" s="4" t="s">
        <v>9</v>
      </c>
      <c r="D47" s="2">
        <v>68.2</v>
      </c>
      <c r="E47" s="5">
        <v>915</v>
      </c>
      <c r="F47" s="5">
        <v>915</v>
      </c>
      <c r="G47" s="5">
        <v>1190</v>
      </c>
      <c r="H47" s="4">
        <v>5.8500000000000003E-2</v>
      </c>
      <c r="I47" s="4">
        <v>0.48949999999999999</v>
      </c>
      <c r="J47" s="4">
        <v>3.3944999999999999</v>
      </c>
      <c r="K47" s="4">
        <v>0.32579999999999998</v>
      </c>
      <c r="L47" s="4">
        <v>1.4583999999999999</v>
      </c>
      <c r="M47" s="4">
        <v>1.9837</v>
      </c>
      <c r="N47" s="4" t="s">
        <v>10</v>
      </c>
      <c r="O47" s="4" t="s">
        <v>14</v>
      </c>
      <c r="P47" s="4" t="s">
        <v>23</v>
      </c>
      <c r="Q47" s="6">
        <v>36892</v>
      </c>
      <c r="R47" s="10">
        <f t="shared" si="0"/>
        <v>348.66182756361502</v>
      </c>
    </row>
    <row r="48" spans="1:18" x14ac:dyDescent="0.35">
      <c r="A48" s="3" t="s">
        <v>42</v>
      </c>
      <c r="B48" s="2">
        <v>220</v>
      </c>
      <c r="C48" s="4" t="s">
        <v>33</v>
      </c>
      <c r="D48" s="2">
        <v>22.85</v>
      </c>
      <c r="E48" s="5">
        <v>1000</v>
      </c>
      <c r="F48" s="5">
        <v>1004</v>
      </c>
      <c r="G48" s="5">
        <v>1168.5999999999999</v>
      </c>
      <c r="H48" s="4">
        <v>5.2999999999999999E-2</v>
      </c>
      <c r="I48" s="4">
        <v>0.499</v>
      </c>
      <c r="J48" s="4">
        <v>3.327</v>
      </c>
      <c r="K48" s="4">
        <v>0.224</v>
      </c>
      <c r="L48" s="4">
        <v>1.704</v>
      </c>
      <c r="M48" s="4">
        <v>1.994</v>
      </c>
      <c r="N48" s="4" t="s">
        <v>10</v>
      </c>
      <c r="O48" s="4" t="s">
        <v>14</v>
      </c>
      <c r="P48" s="4" t="s">
        <v>23</v>
      </c>
      <c r="Q48" s="6">
        <v>43001</v>
      </c>
      <c r="R48" s="10">
        <f t="shared" si="0"/>
        <v>381.05117766515298</v>
      </c>
    </row>
    <row r="49" spans="1:18" x14ac:dyDescent="0.35">
      <c r="A49" s="3" t="s">
        <v>43</v>
      </c>
      <c r="B49" s="2">
        <v>220</v>
      </c>
      <c r="C49" s="4" t="s">
        <v>9</v>
      </c>
      <c r="D49" s="2">
        <v>16</v>
      </c>
      <c r="E49" s="5">
        <v>915</v>
      </c>
      <c r="F49" s="5">
        <v>915</v>
      </c>
      <c r="G49" s="5">
        <v>1190</v>
      </c>
      <c r="H49" s="4">
        <v>5.8500000000000003E-2</v>
      </c>
      <c r="I49" s="4">
        <v>0.49130000000000001</v>
      </c>
      <c r="J49" s="4">
        <v>3.3698000000000001</v>
      </c>
      <c r="K49" s="4">
        <v>0.32150000000000001</v>
      </c>
      <c r="L49" s="4">
        <v>1.4574</v>
      </c>
      <c r="M49" s="4">
        <v>2.0266999999999999</v>
      </c>
      <c r="N49" s="4" t="s">
        <v>10</v>
      </c>
      <c r="O49" s="4" t="s">
        <v>14</v>
      </c>
      <c r="P49" s="4" t="s">
        <v>12</v>
      </c>
      <c r="Q49" s="6">
        <v>36218</v>
      </c>
      <c r="R49" s="10">
        <f t="shared" si="0"/>
        <v>348.66182756361502</v>
      </c>
    </row>
    <row r="50" spans="1:18" x14ac:dyDescent="0.35">
      <c r="A50" s="3" t="s">
        <v>109</v>
      </c>
      <c r="B50" s="2">
        <v>230</v>
      </c>
      <c r="C50" s="4" t="s">
        <v>9</v>
      </c>
      <c r="D50" s="2">
        <v>206.14</v>
      </c>
      <c r="E50" s="5">
        <v>895</v>
      </c>
      <c r="F50" s="5">
        <v>895</v>
      </c>
      <c r="G50" s="5">
        <v>1164</v>
      </c>
      <c r="H50" s="4">
        <v>6.3399999999999998E-2</v>
      </c>
      <c r="I50" s="4">
        <v>0.48259999999999997</v>
      </c>
      <c r="J50" s="4">
        <v>3.4235000000000002</v>
      </c>
      <c r="K50" s="4">
        <v>0.35360000000000003</v>
      </c>
      <c r="L50" s="4">
        <v>1.1862999999999999</v>
      </c>
      <c r="M50" s="4">
        <v>2.2058</v>
      </c>
      <c r="N50" s="4" t="s">
        <v>10</v>
      </c>
      <c r="O50" s="4" t="s">
        <v>14</v>
      </c>
      <c r="P50" s="4" t="s">
        <v>23</v>
      </c>
      <c r="Q50" s="6">
        <v>34335</v>
      </c>
      <c r="R50" s="10">
        <f t="shared" si="0"/>
        <v>356.54265873805343</v>
      </c>
    </row>
    <row r="51" spans="1:18" x14ac:dyDescent="0.35">
      <c r="A51" s="3" t="s">
        <v>110</v>
      </c>
      <c r="B51" s="2">
        <v>230</v>
      </c>
      <c r="C51" s="4" t="s">
        <v>9</v>
      </c>
      <c r="D51" s="2">
        <v>143.96</v>
      </c>
      <c r="E51" s="5">
        <v>800</v>
      </c>
      <c r="F51" s="5">
        <v>1340</v>
      </c>
      <c r="G51" s="5">
        <v>1742</v>
      </c>
      <c r="H51" s="4">
        <v>3.3000000000000002E-2</v>
      </c>
      <c r="I51" s="4">
        <v>0.46839999999999998</v>
      </c>
      <c r="J51" s="4">
        <v>3.6191</v>
      </c>
      <c r="K51" s="4">
        <v>0.38090000000000002</v>
      </c>
      <c r="L51" s="4">
        <v>1.3353999999999999</v>
      </c>
      <c r="M51" s="4">
        <v>2.1697000000000002</v>
      </c>
      <c r="N51" s="4" t="s">
        <v>10</v>
      </c>
      <c r="O51" s="4" t="s">
        <v>11</v>
      </c>
      <c r="P51" s="4" t="s">
        <v>23</v>
      </c>
      <c r="Q51" s="6">
        <v>32509</v>
      </c>
      <c r="R51" s="10">
        <f t="shared" si="0"/>
        <v>318.69734859267339</v>
      </c>
    </row>
    <row r="52" spans="1:18" x14ac:dyDescent="0.35">
      <c r="A52" s="3" t="s">
        <v>111</v>
      </c>
      <c r="B52" s="2">
        <v>230</v>
      </c>
      <c r="C52" s="4" t="s">
        <v>9</v>
      </c>
      <c r="D52" s="2">
        <v>143.96</v>
      </c>
      <c r="E52" s="5">
        <v>800</v>
      </c>
      <c r="F52" s="5">
        <v>1340</v>
      </c>
      <c r="G52" s="5">
        <v>1742</v>
      </c>
      <c r="H52" s="4">
        <v>3.3000000000000002E-2</v>
      </c>
      <c r="I52" s="4">
        <v>0.46839999999999998</v>
      </c>
      <c r="J52" s="4">
        <v>3.6191</v>
      </c>
      <c r="K52" s="4">
        <v>0.38090000000000002</v>
      </c>
      <c r="L52" s="4">
        <v>1.3353999999999999</v>
      </c>
      <c r="M52" s="4">
        <v>2.1697000000000002</v>
      </c>
      <c r="N52" s="4" t="s">
        <v>10</v>
      </c>
      <c r="O52" s="4" t="s">
        <v>11</v>
      </c>
      <c r="P52" s="4" t="s">
        <v>23</v>
      </c>
      <c r="Q52" s="6">
        <v>32509</v>
      </c>
      <c r="R52" s="10">
        <f t="shared" si="0"/>
        <v>318.69734859267339</v>
      </c>
    </row>
    <row r="53" spans="1:18" x14ac:dyDescent="0.35">
      <c r="A53" s="3" t="s">
        <v>69</v>
      </c>
      <c r="B53" s="2">
        <v>230</v>
      </c>
      <c r="C53" s="4" t="s">
        <v>9</v>
      </c>
      <c r="D53" s="2">
        <v>35.74</v>
      </c>
      <c r="E53" s="5">
        <v>1040</v>
      </c>
      <c r="F53" s="5">
        <v>1795</v>
      </c>
      <c r="G53" s="5">
        <v>1381</v>
      </c>
      <c r="H53" s="4">
        <v>6.7900000000000002E-2</v>
      </c>
      <c r="I53" s="4">
        <v>0.35849999999999999</v>
      </c>
      <c r="J53" s="4">
        <v>4.7451999999999996</v>
      </c>
      <c r="K53" s="4">
        <v>0.42220000000000002</v>
      </c>
      <c r="L53" s="4">
        <v>1.5497000000000001</v>
      </c>
      <c r="M53" s="4">
        <v>2.7818000000000001</v>
      </c>
      <c r="N53" s="4" t="s">
        <v>10</v>
      </c>
      <c r="O53" s="4" t="s">
        <v>14</v>
      </c>
      <c r="P53" s="4" t="s">
        <v>23</v>
      </c>
      <c r="Q53" s="6">
        <v>41990</v>
      </c>
      <c r="R53" s="10">
        <f t="shared" si="0"/>
        <v>414.30655317047547</v>
      </c>
    </row>
    <row r="54" spans="1:18" x14ac:dyDescent="0.35">
      <c r="A54" s="3" t="s">
        <v>112</v>
      </c>
      <c r="B54" s="2">
        <v>230</v>
      </c>
      <c r="C54" s="4" t="s">
        <v>9</v>
      </c>
      <c r="D54" s="2">
        <v>158.09</v>
      </c>
      <c r="E54" s="5">
        <v>895</v>
      </c>
      <c r="F54" s="5">
        <v>895</v>
      </c>
      <c r="G54" s="5">
        <v>1164</v>
      </c>
      <c r="H54" s="4">
        <v>6.7000000000000004E-2</v>
      </c>
      <c r="I54" s="4">
        <v>0.498</v>
      </c>
      <c r="J54" s="4">
        <v>2.008</v>
      </c>
      <c r="K54" s="4">
        <v>0.29599999999999999</v>
      </c>
      <c r="L54" s="4">
        <v>1.1839999999999999</v>
      </c>
      <c r="M54" s="4">
        <v>0.84499999999999997</v>
      </c>
      <c r="N54" s="4" t="s">
        <v>10</v>
      </c>
      <c r="O54" s="4" t="s">
        <v>14</v>
      </c>
      <c r="P54" s="4" t="s">
        <v>23</v>
      </c>
      <c r="Q54" s="6">
        <v>42813</v>
      </c>
      <c r="R54" s="10">
        <f t="shared" si="0"/>
        <v>356.54265873805343</v>
      </c>
    </row>
    <row r="55" spans="1:18" x14ac:dyDescent="0.35">
      <c r="A55" s="3" t="s">
        <v>113</v>
      </c>
      <c r="B55" s="2">
        <v>220</v>
      </c>
      <c r="C55" s="4" t="s">
        <v>9</v>
      </c>
      <c r="D55" s="2">
        <v>18.3</v>
      </c>
      <c r="E55" s="5">
        <v>929</v>
      </c>
      <c r="F55" s="5">
        <v>929</v>
      </c>
      <c r="G55" s="5">
        <v>1028</v>
      </c>
      <c r="H55" s="4">
        <v>6.3E-2</v>
      </c>
      <c r="I55" s="4">
        <v>0.49099999999999999</v>
      </c>
      <c r="J55" s="4">
        <v>3.371</v>
      </c>
      <c r="K55" s="4">
        <v>0.184</v>
      </c>
      <c r="L55" s="4">
        <v>1.036</v>
      </c>
      <c r="M55" s="4">
        <v>1.915</v>
      </c>
      <c r="N55" s="4" t="s">
        <v>10</v>
      </c>
      <c r="O55" s="4" t="s">
        <v>11</v>
      </c>
      <c r="P55" s="4" t="s">
        <v>23</v>
      </c>
      <c r="Q55" s="6">
        <v>39130</v>
      </c>
      <c r="R55" s="10">
        <f t="shared" si="0"/>
        <v>353.99654405092713</v>
      </c>
    </row>
    <row r="56" spans="1:18" x14ac:dyDescent="0.35">
      <c r="A56" s="3" t="s">
        <v>70</v>
      </c>
      <c r="B56" s="2">
        <v>220</v>
      </c>
      <c r="C56" s="4" t="s">
        <v>71</v>
      </c>
      <c r="D56" s="2">
        <v>20</v>
      </c>
      <c r="E56" s="5">
        <v>1000</v>
      </c>
      <c r="F56" s="5">
        <v>1000</v>
      </c>
      <c r="G56" s="5">
        <v>1028</v>
      </c>
      <c r="H56" s="4">
        <v>5.0599999999999999E-2</v>
      </c>
      <c r="I56" s="4">
        <v>0.29349999999999998</v>
      </c>
      <c r="J56" s="4">
        <v>1.8129999999999999</v>
      </c>
      <c r="K56" s="4">
        <v>0.3483</v>
      </c>
      <c r="L56" s="4">
        <v>0.89529999999999998</v>
      </c>
      <c r="M56" s="4">
        <v>1.7270000000000001</v>
      </c>
      <c r="N56" s="4" t="s">
        <v>10</v>
      </c>
      <c r="O56" s="4"/>
      <c r="P56" s="4" t="s">
        <v>12</v>
      </c>
      <c r="Q56" s="6">
        <v>43315</v>
      </c>
      <c r="R56" s="10">
        <f t="shared" si="0"/>
        <v>381.05117766515298</v>
      </c>
    </row>
    <row r="57" spans="1:18" x14ac:dyDescent="0.35">
      <c r="A57" s="3" t="s">
        <v>219</v>
      </c>
      <c r="B57" s="2">
        <v>220</v>
      </c>
      <c r="C57" s="4" t="s">
        <v>71</v>
      </c>
      <c r="D57" s="2">
        <v>17.29</v>
      </c>
      <c r="E57" s="5">
        <v>800</v>
      </c>
      <c r="F57" s="5">
        <v>800</v>
      </c>
      <c r="G57" s="5">
        <v>960</v>
      </c>
      <c r="H57" s="4">
        <v>4.9000000000000002E-2</v>
      </c>
      <c r="I57" s="4">
        <v>0.38400000000000001</v>
      </c>
      <c r="J57" s="4">
        <v>18.445</v>
      </c>
      <c r="K57" s="4">
        <v>0.186</v>
      </c>
      <c r="L57" s="4">
        <v>0.71799999999999997</v>
      </c>
      <c r="M57" s="4">
        <v>17.655899999999999</v>
      </c>
      <c r="N57" s="4" t="s">
        <v>10</v>
      </c>
      <c r="O57" s="4" t="s">
        <v>14</v>
      </c>
      <c r="P57" s="4" t="s">
        <v>23</v>
      </c>
      <c r="Q57" s="6">
        <v>41421</v>
      </c>
      <c r="R57" s="10">
        <f t="shared" si="0"/>
        <v>304.84094213212239</v>
      </c>
    </row>
    <row r="58" spans="1:18" x14ac:dyDescent="0.35">
      <c r="A58" s="3" t="s">
        <v>275</v>
      </c>
      <c r="B58" s="2">
        <v>500</v>
      </c>
      <c r="C58" s="4" t="s">
        <v>9</v>
      </c>
      <c r="D58" s="2">
        <v>166.68</v>
      </c>
      <c r="E58" s="5">
        <v>1905</v>
      </c>
      <c r="F58" s="5">
        <v>2476</v>
      </c>
      <c r="G58" s="5">
        <v>1905</v>
      </c>
      <c r="H58" s="4">
        <v>2.3699999999999999E-2</v>
      </c>
      <c r="I58" s="4">
        <v>0.3342</v>
      </c>
      <c r="J58" s="4">
        <v>4.9138000000000002</v>
      </c>
      <c r="K58" s="4">
        <v>0.39400000000000002</v>
      </c>
      <c r="L58" s="4">
        <v>0.97829999999999995</v>
      </c>
      <c r="M58" s="4">
        <v>3.0213000000000001</v>
      </c>
      <c r="N58" s="4" t="s">
        <v>10</v>
      </c>
      <c r="O58" s="4" t="s">
        <v>11</v>
      </c>
      <c r="P58" s="4" t="s">
        <v>12</v>
      </c>
      <c r="Q58" s="6">
        <v>39172</v>
      </c>
      <c r="R58" s="10">
        <f t="shared" si="0"/>
        <v>1649.7783942093556</v>
      </c>
    </row>
    <row r="59" spans="1:18" x14ac:dyDescent="0.35">
      <c r="A59" s="3" t="s">
        <v>276</v>
      </c>
      <c r="B59" s="2">
        <v>500</v>
      </c>
      <c r="C59" s="4" t="s">
        <v>9</v>
      </c>
      <c r="D59" s="2">
        <v>66.56</v>
      </c>
      <c r="E59" s="5">
        <v>2400</v>
      </c>
      <c r="F59" s="5">
        <v>3120</v>
      </c>
      <c r="G59" s="5">
        <v>2500</v>
      </c>
      <c r="H59" s="4">
        <v>2.3900000000000001E-2</v>
      </c>
      <c r="I59" s="4">
        <v>0.31830000000000003</v>
      </c>
      <c r="J59" s="4">
        <v>5.1626000000000003</v>
      </c>
      <c r="K59" s="4">
        <v>0.2601</v>
      </c>
      <c r="L59" s="4">
        <v>0.92149999999999999</v>
      </c>
      <c r="M59" s="4">
        <v>2.8978000000000002</v>
      </c>
      <c r="N59" s="4" t="s">
        <v>10</v>
      </c>
      <c r="O59" s="4" t="s">
        <v>22</v>
      </c>
      <c r="P59" s="4" t="s">
        <v>12</v>
      </c>
      <c r="Q59" s="6">
        <v>45103</v>
      </c>
      <c r="R59" s="10">
        <f t="shared" si="0"/>
        <v>2078.4609690826528</v>
      </c>
    </row>
    <row r="60" spans="1:18" x14ac:dyDescent="0.35">
      <c r="A60" s="3" t="s">
        <v>114</v>
      </c>
      <c r="B60" s="2">
        <v>220</v>
      </c>
      <c r="C60" s="4" t="s">
        <v>9</v>
      </c>
      <c r="D60" s="2">
        <v>63.21</v>
      </c>
      <c r="E60" s="5">
        <v>929</v>
      </c>
      <c r="F60" s="5">
        <v>929</v>
      </c>
      <c r="G60" s="5">
        <v>1028</v>
      </c>
      <c r="H60" s="4">
        <v>6.3E-2</v>
      </c>
      <c r="I60" s="4">
        <v>0.498</v>
      </c>
      <c r="J60" s="4">
        <v>3.3610000000000002</v>
      </c>
      <c r="K60" s="4">
        <v>0.191</v>
      </c>
      <c r="L60" s="4">
        <v>1.0940000000000001</v>
      </c>
      <c r="M60" s="4">
        <v>1.9145000000000001</v>
      </c>
      <c r="N60" s="4" t="s">
        <v>10</v>
      </c>
      <c r="O60" s="4" t="s">
        <v>11</v>
      </c>
      <c r="P60" s="4" t="s">
        <v>23</v>
      </c>
      <c r="Q60" s="6">
        <v>39130</v>
      </c>
      <c r="R60" s="10">
        <f t="shared" si="0"/>
        <v>353.99654405092713</v>
      </c>
    </row>
    <row r="61" spans="1:18" x14ac:dyDescent="0.35">
      <c r="A61" s="3" t="s">
        <v>115</v>
      </c>
      <c r="B61" s="2">
        <v>230</v>
      </c>
      <c r="C61" s="4" t="s">
        <v>9</v>
      </c>
      <c r="D61" s="2">
        <v>12.11</v>
      </c>
      <c r="E61" s="5">
        <v>837</v>
      </c>
      <c r="F61" s="5">
        <v>837</v>
      </c>
      <c r="G61" s="5">
        <v>1088</v>
      </c>
      <c r="H61" s="4">
        <v>7.1400000000000005E-2</v>
      </c>
      <c r="I61" s="4">
        <v>0.51229999999999998</v>
      </c>
      <c r="J61" s="4">
        <v>3.2288000000000001</v>
      </c>
      <c r="K61" s="4">
        <v>0.39369999999999999</v>
      </c>
      <c r="L61" s="4">
        <v>1.359</v>
      </c>
      <c r="M61" s="4">
        <v>2.1842000000000001</v>
      </c>
      <c r="N61" s="4" t="s">
        <v>10</v>
      </c>
      <c r="O61" s="4" t="s">
        <v>11</v>
      </c>
      <c r="P61" s="4" t="s">
        <v>23</v>
      </c>
      <c r="Q61" s="6">
        <v>29221</v>
      </c>
      <c r="R61" s="10">
        <f t="shared" si="0"/>
        <v>333.4371009650846</v>
      </c>
    </row>
    <row r="62" spans="1:18" x14ac:dyDescent="0.35">
      <c r="A62" s="3" t="s">
        <v>28</v>
      </c>
      <c r="B62" s="2">
        <v>230</v>
      </c>
      <c r="C62" s="4" t="s">
        <v>9</v>
      </c>
      <c r="D62" s="2">
        <v>23.45</v>
      </c>
      <c r="E62" s="5">
        <v>900</v>
      </c>
      <c r="F62" s="5">
        <v>900</v>
      </c>
      <c r="G62" s="5">
        <v>900</v>
      </c>
      <c r="H62" s="4">
        <v>7.8799999999999995E-2</v>
      </c>
      <c r="I62" s="4">
        <v>0.49249999999999999</v>
      </c>
      <c r="J62" s="4">
        <v>3.3140000000000001</v>
      </c>
      <c r="K62" s="4">
        <v>0.25490000000000002</v>
      </c>
      <c r="L62" s="4">
        <v>1.5566</v>
      </c>
      <c r="M62" s="4">
        <v>2.7450000000000001</v>
      </c>
      <c r="N62" s="4" t="s">
        <v>10</v>
      </c>
      <c r="O62" s="4" t="s">
        <v>14</v>
      </c>
      <c r="P62" s="4" t="s">
        <v>23</v>
      </c>
      <c r="Q62" s="6">
        <v>32509</v>
      </c>
      <c r="R62" s="10">
        <f t="shared" si="0"/>
        <v>358.53451716675755</v>
      </c>
    </row>
    <row r="63" spans="1:18" x14ac:dyDescent="0.35">
      <c r="A63" s="3" t="s">
        <v>29</v>
      </c>
      <c r="B63" s="2">
        <v>230</v>
      </c>
      <c r="C63" s="4" t="s">
        <v>9</v>
      </c>
      <c r="D63" s="2">
        <v>45.44</v>
      </c>
      <c r="E63" s="5">
        <v>900</v>
      </c>
      <c r="F63" s="5">
        <v>900</v>
      </c>
      <c r="G63" s="5">
        <v>900</v>
      </c>
      <c r="H63" s="4">
        <v>8.0100000000000005E-2</v>
      </c>
      <c r="I63" s="4">
        <v>0.49109999999999998</v>
      </c>
      <c r="J63" s="4">
        <v>3.3380000000000001</v>
      </c>
      <c r="K63" s="4">
        <v>0.25600000000000001</v>
      </c>
      <c r="L63" s="4">
        <v>1.3979999999999999</v>
      </c>
      <c r="M63" s="4">
        <v>2.137</v>
      </c>
      <c r="N63" s="4" t="s">
        <v>10</v>
      </c>
      <c r="O63" s="4" t="s">
        <v>14</v>
      </c>
      <c r="P63" s="4" t="s">
        <v>23</v>
      </c>
      <c r="Q63" s="6">
        <v>41831</v>
      </c>
      <c r="R63" s="10">
        <f t="shared" si="0"/>
        <v>358.53451716675755</v>
      </c>
    </row>
    <row r="64" spans="1:18" x14ac:dyDescent="0.35">
      <c r="A64" s="3" t="s">
        <v>220</v>
      </c>
      <c r="B64" s="2">
        <v>220</v>
      </c>
      <c r="C64" s="4" t="s">
        <v>9</v>
      </c>
      <c r="D64" s="2">
        <v>13.71</v>
      </c>
      <c r="E64" s="5">
        <v>839</v>
      </c>
      <c r="F64" s="5">
        <v>839</v>
      </c>
      <c r="G64" s="5">
        <v>840</v>
      </c>
      <c r="H64" s="4">
        <v>8.0199999999999994E-2</v>
      </c>
      <c r="I64" s="4">
        <v>0.48599999999999999</v>
      </c>
      <c r="J64" s="4">
        <v>3.4081999999999999</v>
      </c>
      <c r="K64" s="4">
        <v>0.38009999999999999</v>
      </c>
      <c r="L64" s="4">
        <v>1.1740999999999999</v>
      </c>
      <c r="M64" s="4">
        <v>2.1575000000000002</v>
      </c>
      <c r="N64" s="4" t="s">
        <v>10</v>
      </c>
      <c r="O64" s="4" t="s">
        <v>14</v>
      </c>
      <c r="P64" s="4" t="s">
        <v>23</v>
      </c>
      <c r="Q64" s="6">
        <v>43071</v>
      </c>
      <c r="R64" s="10">
        <f t="shared" si="0"/>
        <v>319.7019380610634</v>
      </c>
    </row>
    <row r="65" spans="1:18" x14ac:dyDescent="0.35">
      <c r="A65" s="3" t="s">
        <v>221</v>
      </c>
      <c r="B65" s="2">
        <v>220</v>
      </c>
      <c r="C65" s="4" t="s">
        <v>9</v>
      </c>
      <c r="D65" s="2">
        <v>30.29</v>
      </c>
      <c r="E65" s="5">
        <v>1000</v>
      </c>
      <c r="F65" s="5">
        <v>1000</v>
      </c>
      <c r="G65" s="5">
        <v>1139</v>
      </c>
      <c r="H65" s="4">
        <v>5.8099999999999999E-2</v>
      </c>
      <c r="I65" s="4">
        <v>0.36580000000000001</v>
      </c>
      <c r="J65" s="4">
        <v>4.5829000000000004</v>
      </c>
      <c r="K65" s="4">
        <v>0.38</v>
      </c>
      <c r="L65" s="4">
        <v>1.1498999999999999</v>
      </c>
      <c r="M65" s="4">
        <v>2.3915000000000002</v>
      </c>
      <c r="N65" s="4" t="s">
        <v>10</v>
      </c>
      <c r="O65" s="4" t="s">
        <v>14</v>
      </c>
      <c r="P65" s="4" t="s">
        <v>23</v>
      </c>
      <c r="Q65" s="6">
        <v>43138</v>
      </c>
      <c r="R65" s="10">
        <f t="shared" si="0"/>
        <v>381.05117766515298</v>
      </c>
    </row>
    <row r="66" spans="1:18" x14ac:dyDescent="0.35">
      <c r="A66" s="3" t="s">
        <v>222</v>
      </c>
      <c r="B66" s="2">
        <v>220</v>
      </c>
      <c r="C66" s="4" t="s">
        <v>9</v>
      </c>
      <c r="D66" s="2">
        <v>10.14</v>
      </c>
      <c r="E66" s="5">
        <v>839</v>
      </c>
      <c r="F66" s="5">
        <v>839</v>
      </c>
      <c r="G66" s="5">
        <v>840</v>
      </c>
      <c r="H66" s="4">
        <v>7.9600000000000004E-2</v>
      </c>
      <c r="I66" s="4">
        <v>0.4834</v>
      </c>
      <c r="J66" s="4">
        <v>3.4331999999999998</v>
      </c>
      <c r="K66" s="4">
        <v>0.38019999999999998</v>
      </c>
      <c r="L66" s="4">
        <v>1.169</v>
      </c>
      <c r="M66" s="4">
        <v>2.1701999999999999</v>
      </c>
      <c r="N66" s="4" t="s">
        <v>10</v>
      </c>
      <c r="O66" s="4" t="s">
        <v>14</v>
      </c>
      <c r="P66" s="4" t="s">
        <v>23</v>
      </c>
      <c r="Q66" s="6">
        <v>43071</v>
      </c>
      <c r="R66" s="10">
        <f t="shared" si="0"/>
        <v>319.7019380610634</v>
      </c>
    </row>
    <row r="67" spans="1:18" x14ac:dyDescent="0.35">
      <c r="A67" s="3" t="s">
        <v>223</v>
      </c>
      <c r="B67" s="2">
        <v>220</v>
      </c>
      <c r="C67" s="4" t="s">
        <v>71</v>
      </c>
      <c r="D67" s="2">
        <v>35.9</v>
      </c>
      <c r="E67" s="5">
        <v>1000</v>
      </c>
      <c r="F67" s="5">
        <v>1000</v>
      </c>
      <c r="G67" s="5">
        <v>1139</v>
      </c>
      <c r="H67" s="4">
        <v>5.1999999999999998E-2</v>
      </c>
      <c r="I67" s="4">
        <v>0.33760000000000001</v>
      </c>
      <c r="J67" s="4">
        <v>18.239000000000001</v>
      </c>
      <c r="K67" s="4">
        <v>0.3382</v>
      </c>
      <c r="L67" s="4">
        <v>0.99060000000000004</v>
      </c>
      <c r="M67" s="4">
        <v>16.582799999999999</v>
      </c>
      <c r="N67" s="4" t="s">
        <v>10</v>
      </c>
      <c r="O67" s="4" t="s">
        <v>14</v>
      </c>
      <c r="P67" s="4" t="s">
        <v>23</v>
      </c>
      <c r="Q67" s="6">
        <v>43138</v>
      </c>
      <c r="R67" s="10">
        <f t="shared" ref="R67:R130" si="1">B67/1000*E67*SQRT(3)</f>
        <v>381.05117766515298</v>
      </c>
    </row>
    <row r="68" spans="1:18" x14ac:dyDescent="0.35">
      <c r="A68" s="3" t="s">
        <v>224</v>
      </c>
      <c r="B68" s="2">
        <v>220</v>
      </c>
      <c r="C68" s="4" t="s">
        <v>9</v>
      </c>
      <c r="D68" s="2">
        <v>2.88</v>
      </c>
      <c r="E68" s="5">
        <v>787</v>
      </c>
      <c r="F68" s="5">
        <v>813</v>
      </c>
      <c r="G68" s="5">
        <v>790</v>
      </c>
      <c r="H68" s="4">
        <v>8.9200000000000002E-2</v>
      </c>
      <c r="I68" s="4">
        <v>0.49730000000000002</v>
      </c>
      <c r="J68" s="4">
        <v>3.3443999999999998</v>
      </c>
      <c r="K68" s="4">
        <v>0.35199999999999998</v>
      </c>
      <c r="L68" s="4">
        <v>1.2115</v>
      </c>
      <c r="M68" s="4">
        <v>2.0767000000000002</v>
      </c>
      <c r="N68" s="4" t="s">
        <v>10</v>
      </c>
      <c r="O68" s="4" t="s">
        <v>11</v>
      </c>
      <c r="P68" s="4" t="s">
        <v>12</v>
      </c>
      <c r="Q68" s="6">
        <v>36892</v>
      </c>
      <c r="R68" s="10">
        <f t="shared" si="1"/>
        <v>299.88727682247543</v>
      </c>
    </row>
    <row r="69" spans="1:18" x14ac:dyDescent="0.35">
      <c r="A69" s="3" t="s">
        <v>225</v>
      </c>
      <c r="B69" s="2">
        <v>220</v>
      </c>
      <c r="C69" s="4" t="s">
        <v>9</v>
      </c>
      <c r="D69" s="2">
        <v>2.88</v>
      </c>
      <c r="E69" s="5">
        <v>787</v>
      </c>
      <c r="F69" s="5">
        <v>813</v>
      </c>
      <c r="G69" s="5">
        <v>790</v>
      </c>
      <c r="H69" s="4">
        <v>8.9200000000000002E-2</v>
      </c>
      <c r="I69" s="4">
        <v>0.49730000000000002</v>
      </c>
      <c r="J69" s="4">
        <v>3.3443999999999998</v>
      </c>
      <c r="K69" s="4">
        <v>0.35199999999999998</v>
      </c>
      <c r="L69" s="4">
        <v>1.2115</v>
      </c>
      <c r="M69" s="4">
        <v>2.0767000000000002</v>
      </c>
      <c r="N69" s="4" t="s">
        <v>10</v>
      </c>
      <c r="O69" s="4" t="s">
        <v>11</v>
      </c>
      <c r="P69" s="4" t="s">
        <v>12</v>
      </c>
      <c r="Q69" s="6">
        <v>36892</v>
      </c>
      <c r="R69" s="10">
        <f t="shared" si="1"/>
        <v>299.88727682247543</v>
      </c>
    </row>
    <row r="70" spans="1:18" x14ac:dyDescent="0.35">
      <c r="A70" s="3" t="s">
        <v>116</v>
      </c>
      <c r="B70" s="2">
        <v>230</v>
      </c>
      <c r="C70" s="4" t="s">
        <v>9</v>
      </c>
      <c r="D70" s="2">
        <v>17.55</v>
      </c>
      <c r="E70" s="5">
        <v>984</v>
      </c>
      <c r="F70" s="5">
        <v>984</v>
      </c>
      <c r="G70" s="5">
        <v>1279</v>
      </c>
      <c r="H70" s="4">
        <v>5.57E-2</v>
      </c>
      <c r="I70" s="4">
        <v>0.4945</v>
      </c>
      <c r="J70" s="4">
        <v>3.4584999999999999</v>
      </c>
      <c r="K70" s="4">
        <v>0.2472</v>
      </c>
      <c r="L70" s="4">
        <v>1.1305000000000001</v>
      </c>
      <c r="M70" s="4">
        <v>2.1892999999999998</v>
      </c>
      <c r="N70" s="4" t="s">
        <v>10</v>
      </c>
      <c r="O70" s="4" t="s">
        <v>11</v>
      </c>
      <c r="P70" s="4" t="s">
        <v>23</v>
      </c>
      <c r="Q70" s="6">
        <v>36521</v>
      </c>
      <c r="R70" s="10">
        <f t="shared" si="1"/>
        <v>391.99773876898831</v>
      </c>
    </row>
    <row r="71" spans="1:18" x14ac:dyDescent="0.35">
      <c r="A71" s="3" t="s">
        <v>117</v>
      </c>
      <c r="B71" s="2">
        <v>230</v>
      </c>
      <c r="C71" s="4" t="s">
        <v>9</v>
      </c>
      <c r="D71" s="2">
        <v>17.38</v>
      </c>
      <c r="E71" s="5">
        <v>984</v>
      </c>
      <c r="F71" s="5">
        <v>984</v>
      </c>
      <c r="G71" s="5">
        <v>1279</v>
      </c>
      <c r="H71" s="4">
        <v>5.5800000000000002E-2</v>
      </c>
      <c r="I71" s="4">
        <v>0.49299999999999999</v>
      </c>
      <c r="J71" s="4">
        <v>3.4586000000000001</v>
      </c>
      <c r="K71" s="4">
        <v>0.26979999999999998</v>
      </c>
      <c r="L71" s="4">
        <v>1.1427</v>
      </c>
      <c r="M71" s="4">
        <v>2.1962000000000002</v>
      </c>
      <c r="N71" s="4" t="s">
        <v>10</v>
      </c>
      <c r="O71" s="4" t="s">
        <v>14</v>
      </c>
      <c r="P71" s="4" t="s">
        <v>23</v>
      </c>
      <c r="Q71" s="6">
        <v>42704</v>
      </c>
      <c r="R71" s="10">
        <f t="shared" si="1"/>
        <v>391.99773876898831</v>
      </c>
    </row>
    <row r="72" spans="1:18" x14ac:dyDescent="0.35">
      <c r="A72" s="3" t="s">
        <v>118</v>
      </c>
      <c r="B72" s="2">
        <v>230</v>
      </c>
      <c r="C72" s="4" t="s">
        <v>9</v>
      </c>
      <c r="D72" s="2">
        <v>146.72</v>
      </c>
      <c r="E72" s="5">
        <v>984</v>
      </c>
      <c r="F72" s="5">
        <v>984</v>
      </c>
      <c r="G72" s="5">
        <v>1279</v>
      </c>
      <c r="H72" s="4">
        <v>5.57E-2</v>
      </c>
      <c r="I72" s="4">
        <v>0.49480000000000002</v>
      </c>
      <c r="J72" s="4">
        <v>3.4605999999999999</v>
      </c>
      <c r="K72" s="4">
        <v>0.24740000000000001</v>
      </c>
      <c r="L72" s="4">
        <v>1.1312</v>
      </c>
      <c r="M72" s="4">
        <v>2.1905999999999999</v>
      </c>
      <c r="N72" s="4" t="s">
        <v>10</v>
      </c>
      <c r="O72" s="4" t="s">
        <v>11</v>
      </c>
      <c r="P72" s="4" t="s">
        <v>23</v>
      </c>
      <c r="Q72" s="6">
        <v>34700</v>
      </c>
      <c r="R72" s="10">
        <f t="shared" si="1"/>
        <v>391.99773876898831</v>
      </c>
    </row>
    <row r="73" spans="1:18" x14ac:dyDescent="0.35">
      <c r="A73" s="3" t="s">
        <v>119</v>
      </c>
      <c r="B73" s="2">
        <v>230</v>
      </c>
      <c r="C73" s="4" t="s">
        <v>9</v>
      </c>
      <c r="D73" s="2">
        <v>148.43</v>
      </c>
      <c r="E73" s="5">
        <v>984</v>
      </c>
      <c r="F73" s="5">
        <v>984</v>
      </c>
      <c r="G73" s="5">
        <v>1279</v>
      </c>
      <c r="H73" s="4">
        <v>5.57E-2</v>
      </c>
      <c r="I73" s="4">
        <v>0.49430000000000002</v>
      </c>
      <c r="J73" s="4">
        <v>3.4581</v>
      </c>
      <c r="K73" s="4">
        <v>0.27150000000000002</v>
      </c>
      <c r="L73" s="4">
        <v>1.1464000000000001</v>
      </c>
      <c r="M73" s="4">
        <v>2.1901999999999999</v>
      </c>
      <c r="N73" s="4" t="s">
        <v>10</v>
      </c>
      <c r="O73" s="4" t="s">
        <v>14</v>
      </c>
      <c r="P73" s="4" t="s">
        <v>23</v>
      </c>
      <c r="Q73" s="6">
        <v>42704</v>
      </c>
      <c r="R73" s="10">
        <f t="shared" si="1"/>
        <v>391.99773876898831</v>
      </c>
    </row>
    <row r="74" spans="1:18" x14ac:dyDescent="0.35">
      <c r="A74" s="3" t="s">
        <v>120</v>
      </c>
      <c r="B74" s="2">
        <v>230</v>
      </c>
      <c r="C74" s="4" t="s">
        <v>9</v>
      </c>
      <c r="D74" s="2">
        <v>0.74</v>
      </c>
      <c r="E74" s="5">
        <v>1174</v>
      </c>
      <c r="F74" s="5">
        <v>1174</v>
      </c>
      <c r="G74" s="5">
        <v>1526</v>
      </c>
      <c r="H74" s="4">
        <v>4.4600000000000001E-2</v>
      </c>
      <c r="I74" s="4">
        <v>0.46949999999999997</v>
      </c>
      <c r="J74" s="4">
        <v>3.5505</v>
      </c>
      <c r="K74" s="4">
        <v>0.3906</v>
      </c>
      <c r="L74" s="4">
        <v>1.3174999999999999</v>
      </c>
      <c r="M74" s="4">
        <v>2.2679</v>
      </c>
      <c r="N74" s="4" t="s">
        <v>121</v>
      </c>
      <c r="O74" s="4"/>
      <c r="P74" s="4" t="s">
        <v>12</v>
      </c>
      <c r="Q74" s="6">
        <v>34700</v>
      </c>
      <c r="R74" s="10">
        <f t="shared" si="1"/>
        <v>467.68835905974828</v>
      </c>
    </row>
    <row r="75" spans="1:18" x14ac:dyDescent="0.35">
      <c r="A75" s="3" t="s">
        <v>122</v>
      </c>
      <c r="B75" s="2">
        <v>230</v>
      </c>
      <c r="C75" s="4" t="s">
        <v>9</v>
      </c>
      <c r="D75" s="2">
        <v>0.74</v>
      </c>
      <c r="E75" s="5">
        <v>1174</v>
      </c>
      <c r="F75" s="5">
        <v>1174</v>
      </c>
      <c r="G75" s="5">
        <v>1526</v>
      </c>
      <c r="H75" s="4">
        <v>4.4600000000000001E-2</v>
      </c>
      <c r="I75" s="4">
        <v>0.46949999999999997</v>
      </c>
      <c r="J75" s="4">
        <v>3.5505</v>
      </c>
      <c r="K75" s="4">
        <v>0.3906</v>
      </c>
      <c r="L75" s="4">
        <v>1.3174999999999999</v>
      </c>
      <c r="M75" s="4">
        <v>2.2679</v>
      </c>
      <c r="N75" s="4" t="s">
        <v>121</v>
      </c>
      <c r="O75" s="4"/>
      <c r="P75" s="4" t="s">
        <v>12</v>
      </c>
      <c r="Q75" s="6">
        <v>35920</v>
      </c>
      <c r="R75" s="10">
        <f t="shared" si="1"/>
        <v>467.68835905974828</v>
      </c>
    </row>
    <row r="76" spans="1:18" x14ac:dyDescent="0.35">
      <c r="A76" s="3" t="s">
        <v>123</v>
      </c>
      <c r="B76" s="2">
        <v>230</v>
      </c>
      <c r="C76" s="4" t="s">
        <v>9</v>
      </c>
      <c r="D76" s="2">
        <v>0.46</v>
      </c>
      <c r="E76" s="5">
        <v>998</v>
      </c>
      <c r="F76" s="5">
        <v>998</v>
      </c>
      <c r="G76" s="5">
        <v>1297.4000000000001</v>
      </c>
      <c r="H76" s="4">
        <v>5.4300000000000001E-2</v>
      </c>
      <c r="I76" s="4">
        <v>0.52390000000000003</v>
      </c>
      <c r="J76" s="4">
        <v>3.1591</v>
      </c>
      <c r="K76" s="4">
        <v>0.33660000000000001</v>
      </c>
      <c r="L76" s="4">
        <v>1.1684000000000001</v>
      </c>
      <c r="M76" s="4">
        <v>2.1661999999999999</v>
      </c>
      <c r="N76" s="4" t="s">
        <v>121</v>
      </c>
      <c r="O76" s="4"/>
      <c r="P76" s="4" t="s">
        <v>12</v>
      </c>
      <c r="Q76" s="6">
        <v>37591</v>
      </c>
      <c r="R76" s="10">
        <f t="shared" si="1"/>
        <v>397.57494236936009</v>
      </c>
    </row>
    <row r="77" spans="1:18" x14ac:dyDescent="0.35">
      <c r="A77" s="3" t="s">
        <v>124</v>
      </c>
      <c r="B77" s="2">
        <v>230</v>
      </c>
      <c r="C77" s="4" t="s">
        <v>9</v>
      </c>
      <c r="D77" s="2">
        <v>0.48</v>
      </c>
      <c r="E77" s="5">
        <v>998</v>
      </c>
      <c r="F77" s="5">
        <v>998</v>
      </c>
      <c r="G77" s="5">
        <v>1297.4000000000001</v>
      </c>
      <c r="H77" s="4">
        <v>5.3999999999999999E-2</v>
      </c>
      <c r="I77" s="4">
        <v>0.48759999999999998</v>
      </c>
      <c r="J77" s="4">
        <v>3.4129</v>
      </c>
      <c r="K77" s="4">
        <v>0.33710000000000001</v>
      </c>
      <c r="L77" s="4">
        <v>1.2415</v>
      </c>
      <c r="M77" s="4">
        <v>2.0933999999999999</v>
      </c>
      <c r="N77" s="4" t="s">
        <v>121</v>
      </c>
      <c r="O77" s="4"/>
      <c r="P77" s="4" t="s">
        <v>12</v>
      </c>
      <c r="Q77" s="6">
        <v>37406</v>
      </c>
      <c r="R77" s="10">
        <f t="shared" si="1"/>
        <v>397.57494236936009</v>
      </c>
    </row>
    <row r="78" spans="1:18" x14ac:dyDescent="0.35">
      <c r="A78" s="3" t="s">
        <v>125</v>
      </c>
      <c r="B78" s="2">
        <v>230</v>
      </c>
      <c r="C78" s="4" t="s">
        <v>9</v>
      </c>
      <c r="D78" s="2">
        <v>0.48</v>
      </c>
      <c r="E78" s="5">
        <v>998</v>
      </c>
      <c r="F78" s="5">
        <v>998</v>
      </c>
      <c r="G78" s="5">
        <v>1297.4000000000001</v>
      </c>
      <c r="H78" s="4">
        <v>5.3999999999999999E-2</v>
      </c>
      <c r="I78" s="4">
        <v>0.48759999999999998</v>
      </c>
      <c r="J78" s="4">
        <v>3.4129</v>
      </c>
      <c r="K78" s="4">
        <v>0.33710000000000001</v>
      </c>
      <c r="L78" s="4">
        <v>1.2415</v>
      </c>
      <c r="M78" s="4">
        <v>2.0933999999999999</v>
      </c>
      <c r="N78" s="4" t="s">
        <v>121</v>
      </c>
      <c r="O78" s="4"/>
      <c r="P78" s="4" t="s">
        <v>12</v>
      </c>
      <c r="Q78" s="6">
        <v>37406</v>
      </c>
      <c r="R78" s="10">
        <f t="shared" si="1"/>
        <v>397.57494236936009</v>
      </c>
    </row>
    <row r="79" spans="1:18" x14ac:dyDescent="0.35">
      <c r="A79" s="3" t="s">
        <v>267</v>
      </c>
      <c r="B79" s="2">
        <v>500</v>
      </c>
      <c r="C79" s="4" t="s">
        <v>9</v>
      </c>
      <c r="D79" s="2">
        <v>5.5</v>
      </c>
      <c r="E79" s="5">
        <v>878</v>
      </c>
      <c r="F79" s="5">
        <v>970</v>
      </c>
      <c r="G79" s="5">
        <v>1100</v>
      </c>
      <c r="H79" s="4">
        <v>2.18E-2</v>
      </c>
      <c r="I79" s="4">
        <v>0.32029999999999997</v>
      </c>
      <c r="J79" s="4">
        <v>5.15</v>
      </c>
      <c r="K79" s="4">
        <v>0.1643</v>
      </c>
      <c r="L79" s="4">
        <v>0.73480000000000001</v>
      </c>
      <c r="M79" s="4">
        <v>3.41</v>
      </c>
      <c r="N79" s="4" t="s">
        <v>121</v>
      </c>
      <c r="O79" s="4"/>
      <c r="P79" s="4" t="s">
        <v>12</v>
      </c>
      <c r="Q79" s="6">
        <v>40704</v>
      </c>
      <c r="R79" s="10">
        <f t="shared" si="1"/>
        <v>760.37030452273711</v>
      </c>
    </row>
    <row r="80" spans="1:18" x14ac:dyDescent="0.35">
      <c r="A80" s="3" t="s">
        <v>268</v>
      </c>
      <c r="B80" s="2">
        <v>500</v>
      </c>
      <c r="C80" s="4" t="s">
        <v>9</v>
      </c>
      <c r="D80" s="2">
        <v>5.6</v>
      </c>
      <c r="E80" s="5">
        <v>878</v>
      </c>
      <c r="F80" s="5">
        <v>970</v>
      </c>
      <c r="G80" s="5">
        <v>1100</v>
      </c>
      <c r="H80" s="4">
        <v>2.18E-2</v>
      </c>
      <c r="I80" s="4">
        <v>0.32029999999999997</v>
      </c>
      <c r="J80" s="4">
        <v>5.15</v>
      </c>
      <c r="K80" s="4">
        <v>0.1643</v>
      </c>
      <c r="L80" s="4">
        <v>0.73480000000000001</v>
      </c>
      <c r="M80" s="4">
        <v>3.41</v>
      </c>
      <c r="N80" s="4" t="s">
        <v>121</v>
      </c>
      <c r="O80" s="4"/>
      <c r="P80" s="4" t="s">
        <v>12</v>
      </c>
      <c r="Q80" s="6">
        <v>40554</v>
      </c>
      <c r="R80" s="10">
        <f t="shared" si="1"/>
        <v>760.37030452273711</v>
      </c>
    </row>
    <row r="81" spans="1:18" x14ac:dyDescent="0.35">
      <c r="A81" s="3" t="s">
        <v>126</v>
      </c>
      <c r="B81" s="2">
        <v>230</v>
      </c>
      <c r="C81" s="4" t="s">
        <v>9</v>
      </c>
      <c r="D81" s="2">
        <v>2.4900000000000002</v>
      </c>
      <c r="E81" s="5">
        <v>1142</v>
      </c>
      <c r="F81" s="5">
        <v>1142</v>
      </c>
      <c r="G81" s="5">
        <v>1485</v>
      </c>
      <c r="H81" s="4">
        <v>4.4600000000000001E-2</v>
      </c>
      <c r="I81" s="4">
        <v>0.46949999999999997</v>
      </c>
      <c r="J81" s="4">
        <v>3.5505</v>
      </c>
      <c r="K81" s="4">
        <v>0.3906</v>
      </c>
      <c r="L81" s="4">
        <v>1.3174999999999999</v>
      </c>
      <c r="M81" s="4">
        <v>2.2679</v>
      </c>
      <c r="N81" s="4" t="s">
        <v>121</v>
      </c>
      <c r="O81" s="4"/>
      <c r="P81" s="4" t="s">
        <v>12</v>
      </c>
      <c r="Q81" s="6">
        <v>35920</v>
      </c>
      <c r="R81" s="10">
        <f t="shared" si="1"/>
        <v>454.94046511604131</v>
      </c>
    </row>
    <row r="82" spans="1:18" x14ac:dyDescent="0.35">
      <c r="A82" s="3" t="s">
        <v>127</v>
      </c>
      <c r="B82" s="2">
        <v>230</v>
      </c>
      <c r="C82" s="4" t="s">
        <v>9</v>
      </c>
      <c r="D82" s="2">
        <v>2.4900000000000002</v>
      </c>
      <c r="E82" s="5">
        <v>1142</v>
      </c>
      <c r="F82" s="5">
        <v>1142</v>
      </c>
      <c r="G82" s="5">
        <v>1485</v>
      </c>
      <c r="H82" s="4">
        <v>4.4600000000000001E-2</v>
      </c>
      <c r="I82" s="4">
        <v>0.46949999999999997</v>
      </c>
      <c r="J82" s="4">
        <v>3.5505</v>
      </c>
      <c r="K82" s="4">
        <v>0.3906</v>
      </c>
      <c r="L82" s="4">
        <v>1.3174999999999999</v>
      </c>
      <c r="M82" s="4">
        <v>2.2679</v>
      </c>
      <c r="N82" s="4" t="s">
        <v>121</v>
      </c>
      <c r="O82" s="4"/>
      <c r="P82" s="4" t="s">
        <v>12</v>
      </c>
      <c r="Q82" s="6">
        <v>35923</v>
      </c>
      <c r="R82" s="10">
        <f t="shared" si="1"/>
        <v>454.94046511604131</v>
      </c>
    </row>
    <row r="83" spans="1:18" x14ac:dyDescent="0.35">
      <c r="A83" s="3" t="s">
        <v>128</v>
      </c>
      <c r="B83" s="2">
        <v>230</v>
      </c>
      <c r="C83" s="4" t="s">
        <v>9</v>
      </c>
      <c r="D83" s="2">
        <v>2.48</v>
      </c>
      <c r="E83" s="5">
        <v>1142</v>
      </c>
      <c r="F83" s="5">
        <v>1142</v>
      </c>
      <c r="G83" s="5">
        <v>1485</v>
      </c>
      <c r="H83" s="4">
        <v>4.4600000000000001E-2</v>
      </c>
      <c r="I83" s="4">
        <v>0.46949999999999997</v>
      </c>
      <c r="J83" s="4">
        <v>3.5505</v>
      </c>
      <c r="K83" s="4">
        <v>0.3906</v>
      </c>
      <c r="L83" s="4">
        <v>1.3174999999999999</v>
      </c>
      <c r="M83" s="4">
        <v>2.2679</v>
      </c>
      <c r="N83" s="4" t="s">
        <v>121</v>
      </c>
      <c r="O83" s="4"/>
      <c r="P83" s="4" t="s">
        <v>12</v>
      </c>
      <c r="Q83" s="6">
        <v>35796</v>
      </c>
      <c r="R83" s="10">
        <f t="shared" si="1"/>
        <v>454.94046511604131</v>
      </c>
    </row>
    <row r="84" spans="1:18" x14ac:dyDescent="0.35">
      <c r="A84" s="3" t="s">
        <v>129</v>
      </c>
      <c r="B84" s="2">
        <v>230</v>
      </c>
      <c r="C84" s="4" t="s">
        <v>9</v>
      </c>
      <c r="D84" s="2">
        <v>2.48</v>
      </c>
      <c r="E84" s="5">
        <v>1142</v>
      </c>
      <c r="F84" s="5">
        <v>1142</v>
      </c>
      <c r="G84" s="5">
        <v>1485</v>
      </c>
      <c r="H84" s="4">
        <v>4.4600000000000001E-2</v>
      </c>
      <c r="I84" s="4">
        <v>0.46949999999999997</v>
      </c>
      <c r="J84" s="4">
        <v>3.5505</v>
      </c>
      <c r="K84" s="4">
        <v>0.3906</v>
      </c>
      <c r="L84" s="4">
        <v>1.3174999999999999</v>
      </c>
      <c r="M84" s="4">
        <v>2.2679</v>
      </c>
      <c r="N84" s="4" t="s">
        <v>121</v>
      </c>
      <c r="O84" s="4"/>
      <c r="P84" s="4" t="s">
        <v>12</v>
      </c>
      <c r="Q84" s="6">
        <v>26665</v>
      </c>
      <c r="R84" s="10">
        <f t="shared" si="1"/>
        <v>454.94046511604131</v>
      </c>
    </row>
    <row r="85" spans="1:18" x14ac:dyDescent="0.35">
      <c r="A85" s="3" t="s">
        <v>277</v>
      </c>
      <c r="B85" s="2">
        <v>500</v>
      </c>
      <c r="C85" s="4" t="s">
        <v>9</v>
      </c>
      <c r="D85" s="2">
        <v>132.26</v>
      </c>
      <c r="E85" s="5">
        <v>2500</v>
      </c>
      <c r="F85" s="5">
        <v>2856</v>
      </c>
      <c r="G85" s="5">
        <v>3713</v>
      </c>
      <c r="H85" s="4">
        <v>2.29E-2</v>
      </c>
      <c r="I85" s="4">
        <v>0.32340000000000002</v>
      </c>
      <c r="J85" s="4">
        <v>5.1010999999999997</v>
      </c>
      <c r="K85" s="4">
        <v>0.29559999999999997</v>
      </c>
      <c r="L85" s="4">
        <v>1.1025</v>
      </c>
      <c r="M85" s="4">
        <v>3.3580999999999999</v>
      </c>
      <c r="N85" s="4" t="s">
        <v>10</v>
      </c>
      <c r="O85" s="4" t="s">
        <v>11</v>
      </c>
      <c r="P85" s="4" t="s">
        <v>12</v>
      </c>
      <c r="Q85" s="6">
        <v>36409</v>
      </c>
      <c r="R85" s="10">
        <f t="shared" si="1"/>
        <v>2165.0635094610966</v>
      </c>
    </row>
    <row r="86" spans="1:18" x14ac:dyDescent="0.35">
      <c r="A86" s="3" t="s">
        <v>278</v>
      </c>
      <c r="B86" s="2">
        <v>500</v>
      </c>
      <c r="C86" s="4" t="s">
        <v>9</v>
      </c>
      <c r="D86" s="2">
        <v>136.30000000000001</v>
      </c>
      <c r="E86" s="5">
        <v>2400</v>
      </c>
      <c r="F86" s="5">
        <v>2400</v>
      </c>
      <c r="G86" s="5">
        <v>2500</v>
      </c>
      <c r="H86" s="4">
        <v>2.81E-2</v>
      </c>
      <c r="I86" s="4">
        <v>0.31159999999999999</v>
      </c>
      <c r="J86" s="4">
        <v>5.2404999999999999</v>
      </c>
      <c r="K86" s="4">
        <v>0.21820000000000001</v>
      </c>
      <c r="L86" s="4">
        <v>1.0024999999999999</v>
      </c>
      <c r="M86" s="4">
        <v>2.8588</v>
      </c>
      <c r="N86" s="4" t="s">
        <v>10</v>
      </c>
      <c r="O86" s="4" t="s">
        <v>14</v>
      </c>
      <c r="P86" s="4" t="s">
        <v>12</v>
      </c>
      <c r="Q86" s="6">
        <v>44772</v>
      </c>
      <c r="R86" s="10">
        <f t="shared" si="1"/>
        <v>2078.4609690826528</v>
      </c>
    </row>
    <row r="87" spans="1:18" x14ac:dyDescent="0.35">
      <c r="A87" s="3" t="s">
        <v>279</v>
      </c>
      <c r="B87" s="2">
        <v>500</v>
      </c>
      <c r="C87" s="4" t="s">
        <v>9</v>
      </c>
      <c r="D87" s="2">
        <v>141.65</v>
      </c>
      <c r="E87" s="5">
        <v>1905</v>
      </c>
      <c r="F87" s="5">
        <v>2000</v>
      </c>
      <c r="G87" s="5">
        <v>2000</v>
      </c>
      <c r="H87" s="4">
        <v>2.6200000000000001E-2</v>
      </c>
      <c r="I87" s="4">
        <v>0.33</v>
      </c>
      <c r="J87" s="4">
        <v>5.1337000000000002</v>
      </c>
      <c r="K87" s="4">
        <v>0.37059999999999998</v>
      </c>
      <c r="L87" s="4">
        <v>1.0253000000000001</v>
      </c>
      <c r="M87" s="4">
        <v>3.5164</v>
      </c>
      <c r="N87" s="4" t="s">
        <v>10</v>
      </c>
      <c r="O87" s="4" t="s">
        <v>11</v>
      </c>
      <c r="P87" s="4" t="s">
        <v>12</v>
      </c>
      <c r="Q87" s="6">
        <v>40451</v>
      </c>
      <c r="R87" s="10">
        <f t="shared" si="1"/>
        <v>1649.7783942093556</v>
      </c>
    </row>
    <row r="88" spans="1:18" x14ac:dyDescent="0.35">
      <c r="A88" s="3" t="s">
        <v>280</v>
      </c>
      <c r="B88" s="2">
        <v>500</v>
      </c>
      <c r="C88" s="4" t="s">
        <v>9</v>
      </c>
      <c r="D88" s="2">
        <v>245.21</v>
      </c>
      <c r="E88" s="5">
        <v>2500</v>
      </c>
      <c r="F88" s="5">
        <v>2857</v>
      </c>
      <c r="G88" s="5">
        <v>3714</v>
      </c>
      <c r="H88" s="4">
        <v>2.47E-2</v>
      </c>
      <c r="I88" s="4">
        <v>0.32269999999999999</v>
      </c>
      <c r="J88" s="4">
        <v>5.0041000000000002</v>
      </c>
      <c r="K88" s="4">
        <v>0.32969999999999999</v>
      </c>
      <c r="L88" s="4">
        <v>0.93730000000000002</v>
      </c>
      <c r="M88" s="4">
        <v>2.8502999999999998</v>
      </c>
      <c r="N88" s="4" t="s">
        <v>10</v>
      </c>
      <c r="O88" s="4" t="s">
        <v>11</v>
      </c>
      <c r="P88" s="4" t="s">
        <v>12</v>
      </c>
      <c r="Q88" s="6">
        <v>38291</v>
      </c>
      <c r="R88" s="10">
        <f t="shared" si="1"/>
        <v>2165.0635094610966</v>
      </c>
    </row>
    <row r="89" spans="1:18" x14ac:dyDescent="0.35">
      <c r="A89" s="3" t="s">
        <v>281</v>
      </c>
      <c r="B89" s="2">
        <v>500</v>
      </c>
      <c r="C89" s="4" t="s">
        <v>9</v>
      </c>
      <c r="D89" s="2">
        <v>79.099999999999994</v>
      </c>
      <c r="E89" s="5">
        <v>2400</v>
      </c>
      <c r="F89" s="5">
        <v>2449</v>
      </c>
      <c r="G89" s="5">
        <v>2668</v>
      </c>
      <c r="H89" s="4">
        <v>2.2200000000000001E-2</v>
      </c>
      <c r="I89" s="4">
        <v>0.34699999999999998</v>
      </c>
      <c r="J89" s="4">
        <v>4.8779000000000003</v>
      </c>
      <c r="K89" s="4">
        <v>0.1948</v>
      </c>
      <c r="L89" s="4">
        <v>1.3169</v>
      </c>
      <c r="M89" s="4">
        <v>3.5815000000000001</v>
      </c>
      <c r="N89" s="4" t="s">
        <v>10</v>
      </c>
      <c r="O89" s="4" t="s">
        <v>14</v>
      </c>
      <c r="P89" s="4" t="s">
        <v>12</v>
      </c>
      <c r="Q89" s="6">
        <v>44779</v>
      </c>
      <c r="R89" s="10">
        <f t="shared" si="1"/>
        <v>2078.4609690826528</v>
      </c>
    </row>
    <row r="90" spans="1:18" x14ac:dyDescent="0.35">
      <c r="A90" s="3" t="s">
        <v>130</v>
      </c>
      <c r="B90" s="2">
        <v>230</v>
      </c>
      <c r="C90" s="4" t="s">
        <v>9</v>
      </c>
      <c r="D90" s="2">
        <v>84.61</v>
      </c>
      <c r="E90" s="5">
        <v>800</v>
      </c>
      <c r="F90" s="5">
        <v>881</v>
      </c>
      <c r="G90" s="5">
        <v>1145</v>
      </c>
      <c r="H90" s="4">
        <v>6.1400000000000003E-2</v>
      </c>
      <c r="I90" s="4">
        <v>0.51749999999999996</v>
      </c>
      <c r="J90" s="4">
        <v>3.3504</v>
      </c>
      <c r="K90" s="4">
        <v>0.35809999999999997</v>
      </c>
      <c r="L90" s="4">
        <v>1.4442999999999999</v>
      </c>
      <c r="M90" s="4">
        <v>1.891</v>
      </c>
      <c r="N90" s="4" t="s">
        <v>10</v>
      </c>
      <c r="O90" s="4" t="s">
        <v>11</v>
      </c>
      <c r="P90" s="4" t="s">
        <v>23</v>
      </c>
      <c r="Q90" s="6">
        <v>33925</v>
      </c>
      <c r="R90" s="10">
        <f t="shared" si="1"/>
        <v>318.69734859267339</v>
      </c>
    </row>
    <row r="91" spans="1:18" x14ac:dyDescent="0.35">
      <c r="A91" s="3" t="s">
        <v>131</v>
      </c>
      <c r="B91" s="2">
        <v>230</v>
      </c>
      <c r="C91" s="4" t="s">
        <v>9</v>
      </c>
      <c r="D91" s="2">
        <v>84.64</v>
      </c>
      <c r="E91" s="5">
        <v>800</v>
      </c>
      <c r="F91" s="5">
        <v>881</v>
      </c>
      <c r="G91" s="5">
        <v>1145</v>
      </c>
      <c r="H91" s="4">
        <v>6.1400000000000003E-2</v>
      </c>
      <c r="I91" s="4">
        <v>0.51749999999999996</v>
      </c>
      <c r="J91" s="4">
        <v>3.3504</v>
      </c>
      <c r="K91" s="4">
        <v>0.35809999999999997</v>
      </c>
      <c r="L91" s="4">
        <v>1.4442999999999999</v>
      </c>
      <c r="M91" s="4">
        <v>1.891</v>
      </c>
      <c r="N91" s="4" t="s">
        <v>10</v>
      </c>
      <c r="O91" s="4" t="s">
        <v>11</v>
      </c>
      <c r="P91" s="4" t="s">
        <v>23</v>
      </c>
      <c r="Q91" s="6">
        <v>30682</v>
      </c>
      <c r="R91" s="10">
        <f t="shared" si="1"/>
        <v>318.69734859267339</v>
      </c>
    </row>
    <row r="92" spans="1:18" x14ac:dyDescent="0.35">
      <c r="A92" s="3" t="s">
        <v>282</v>
      </c>
      <c r="B92" s="2">
        <v>500</v>
      </c>
      <c r="C92" s="4" t="s">
        <v>9</v>
      </c>
      <c r="D92" s="2">
        <v>232.57</v>
      </c>
      <c r="E92" s="5">
        <v>2400</v>
      </c>
      <c r="F92" s="5">
        <v>2400</v>
      </c>
      <c r="G92" s="5">
        <v>2500</v>
      </c>
      <c r="H92" s="4">
        <v>2.81E-2</v>
      </c>
      <c r="I92" s="4">
        <v>0.31159999999999999</v>
      </c>
      <c r="J92" s="4">
        <v>5.2404999999999999</v>
      </c>
      <c r="K92" s="4">
        <v>0.21820000000000001</v>
      </c>
      <c r="L92" s="4">
        <v>1.0024999999999999</v>
      </c>
      <c r="M92" s="4">
        <v>2.8588</v>
      </c>
      <c r="N92" s="4" t="s">
        <v>10</v>
      </c>
      <c r="O92" s="4" t="s">
        <v>14</v>
      </c>
      <c r="P92" s="4" t="s">
        <v>12</v>
      </c>
      <c r="Q92" s="6">
        <v>44772</v>
      </c>
      <c r="R92" s="10">
        <f t="shared" si="1"/>
        <v>2078.4609690826528</v>
      </c>
    </row>
    <row r="93" spans="1:18" x14ac:dyDescent="0.35">
      <c r="A93" s="3" t="s">
        <v>132</v>
      </c>
      <c r="B93" s="2">
        <v>230</v>
      </c>
      <c r="C93" s="4" t="s">
        <v>9</v>
      </c>
      <c r="D93" s="2">
        <v>65.489999999999995</v>
      </c>
      <c r="E93" s="5">
        <v>1000</v>
      </c>
      <c r="F93" s="5">
        <v>1000</v>
      </c>
      <c r="G93" s="5">
        <v>1139.2</v>
      </c>
      <c r="H93" s="4">
        <v>5.6000000000000001E-2</v>
      </c>
      <c r="I93" s="4">
        <v>0.36699999999999999</v>
      </c>
      <c r="J93" s="4">
        <v>4.5069999999999997</v>
      </c>
      <c r="K93" s="4">
        <v>0.38</v>
      </c>
      <c r="L93" s="4">
        <v>1.363</v>
      </c>
      <c r="M93" s="4">
        <v>2.1539999999999999</v>
      </c>
      <c r="N93" s="4" t="s">
        <v>10</v>
      </c>
      <c r="O93" s="4" t="s">
        <v>14</v>
      </c>
      <c r="P93" s="4" t="s">
        <v>12</v>
      </c>
      <c r="Q93" s="6">
        <v>43461</v>
      </c>
      <c r="R93" s="10">
        <f t="shared" si="1"/>
        <v>398.37168574084177</v>
      </c>
    </row>
    <row r="94" spans="1:18" x14ac:dyDescent="0.35">
      <c r="A94" s="3" t="s">
        <v>283</v>
      </c>
      <c r="B94" s="2">
        <v>500</v>
      </c>
      <c r="C94" s="4" t="s">
        <v>9</v>
      </c>
      <c r="D94" s="2">
        <v>182.58</v>
      </c>
      <c r="E94" s="5">
        <v>2500</v>
      </c>
      <c r="F94" s="5">
        <v>2850</v>
      </c>
      <c r="G94" s="5">
        <v>3705</v>
      </c>
      <c r="H94" s="4">
        <v>3.1199999999999999E-2</v>
      </c>
      <c r="I94" s="4">
        <v>0.33460000000000001</v>
      </c>
      <c r="J94" s="4">
        <v>4.9273999999999996</v>
      </c>
      <c r="K94" s="4">
        <v>0.29570000000000002</v>
      </c>
      <c r="L94" s="4">
        <v>0.96489999999999998</v>
      </c>
      <c r="M94" s="4">
        <v>2.8288000000000002</v>
      </c>
      <c r="N94" s="4" t="s">
        <v>10</v>
      </c>
      <c r="O94" s="4" t="s">
        <v>11</v>
      </c>
      <c r="P94" s="4" t="s">
        <v>12</v>
      </c>
      <c r="Q94" s="6">
        <v>36458</v>
      </c>
      <c r="R94" s="10">
        <f t="shared" si="1"/>
        <v>2165.0635094610966</v>
      </c>
    </row>
    <row r="95" spans="1:18" x14ac:dyDescent="0.35">
      <c r="A95" s="3" t="s">
        <v>284</v>
      </c>
      <c r="B95" s="2">
        <v>500</v>
      </c>
      <c r="C95" s="4" t="s">
        <v>9</v>
      </c>
      <c r="D95" s="2">
        <v>185.2</v>
      </c>
      <c r="E95" s="5">
        <v>2375</v>
      </c>
      <c r="F95" s="5">
        <v>2375</v>
      </c>
      <c r="G95" s="5">
        <v>3087.5</v>
      </c>
      <c r="H95" s="4">
        <v>2.3199999999999998E-2</v>
      </c>
      <c r="I95" s="4">
        <v>0.32579999999999998</v>
      </c>
      <c r="J95" s="4">
        <v>5.1401000000000003</v>
      </c>
      <c r="K95" s="4">
        <v>0.2586</v>
      </c>
      <c r="L95" s="4">
        <v>0.98640000000000005</v>
      </c>
      <c r="M95" s="4">
        <v>3.3837999999999999</v>
      </c>
      <c r="N95" s="4" t="s">
        <v>10</v>
      </c>
      <c r="O95" s="4" t="s">
        <v>11</v>
      </c>
      <c r="P95" s="4" t="s">
        <v>12</v>
      </c>
      <c r="Q95" s="6">
        <v>32509</v>
      </c>
      <c r="R95" s="10">
        <f t="shared" si="1"/>
        <v>2056.8103339880417</v>
      </c>
    </row>
    <row r="96" spans="1:18" x14ac:dyDescent="0.35">
      <c r="A96" s="3" t="s">
        <v>285</v>
      </c>
      <c r="B96" s="2">
        <v>500</v>
      </c>
      <c r="C96" s="4" t="s">
        <v>9</v>
      </c>
      <c r="D96" s="2">
        <v>53</v>
      </c>
      <c r="E96" s="5">
        <v>2400</v>
      </c>
      <c r="F96" s="5">
        <v>2449</v>
      </c>
      <c r="G96" s="5">
        <v>2668</v>
      </c>
      <c r="H96" s="4">
        <v>2.2200000000000001E-2</v>
      </c>
      <c r="I96" s="4">
        <v>0.34699999999999998</v>
      </c>
      <c r="J96" s="4">
        <v>4.8779000000000003</v>
      </c>
      <c r="K96" s="4">
        <v>0.1948</v>
      </c>
      <c r="L96" s="4">
        <v>1.3169</v>
      </c>
      <c r="M96" s="4">
        <v>3.5815000000000001</v>
      </c>
      <c r="N96" s="4" t="s">
        <v>10</v>
      </c>
      <c r="O96" s="4" t="s">
        <v>14</v>
      </c>
      <c r="P96" s="4" t="s">
        <v>12</v>
      </c>
      <c r="Q96" s="6">
        <v>44779</v>
      </c>
      <c r="R96" s="10">
        <f t="shared" si="1"/>
        <v>2078.4609690826528</v>
      </c>
    </row>
    <row r="97" spans="1:18" x14ac:dyDescent="0.35">
      <c r="A97" s="3" t="s">
        <v>15</v>
      </c>
      <c r="B97" s="2">
        <v>230</v>
      </c>
      <c r="C97" s="4" t="s">
        <v>9</v>
      </c>
      <c r="D97" s="2">
        <v>40.89</v>
      </c>
      <c r="E97" s="5">
        <v>1000</v>
      </c>
      <c r="F97" s="5">
        <v>1164</v>
      </c>
      <c r="G97" s="5">
        <v>1455</v>
      </c>
      <c r="H97" s="4">
        <v>6.08E-2</v>
      </c>
      <c r="I97" s="4">
        <v>0.37319999999999998</v>
      </c>
      <c r="J97" s="4">
        <v>4.4588999999999999</v>
      </c>
      <c r="K97" s="4">
        <v>0.34229999999999999</v>
      </c>
      <c r="L97" s="4">
        <v>1.212</v>
      </c>
      <c r="M97" s="4">
        <v>2.3302</v>
      </c>
      <c r="N97" s="4" t="s">
        <v>10</v>
      </c>
      <c r="O97" s="4" t="s">
        <v>14</v>
      </c>
      <c r="P97" s="4" t="s">
        <v>12</v>
      </c>
      <c r="Q97" s="6">
        <v>45448</v>
      </c>
      <c r="R97" s="10">
        <f t="shared" si="1"/>
        <v>398.37168574084177</v>
      </c>
    </row>
    <row r="98" spans="1:18" x14ac:dyDescent="0.35">
      <c r="A98" s="3" t="s">
        <v>133</v>
      </c>
      <c r="B98" s="2">
        <v>230</v>
      </c>
      <c r="C98" s="4" t="s">
        <v>9</v>
      </c>
      <c r="D98" s="2">
        <v>22.69</v>
      </c>
      <c r="E98" s="5">
        <v>1021</v>
      </c>
      <c r="F98" s="5">
        <v>1021</v>
      </c>
      <c r="G98" s="5">
        <v>1200</v>
      </c>
      <c r="H98" s="4">
        <v>5.21E-2</v>
      </c>
      <c r="I98" s="4">
        <v>0.49840000000000001</v>
      </c>
      <c r="J98" s="4">
        <v>3.4422000000000001</v>
      </c>
      <c r="K98" s="4">
        <v>0.39600000000000002</v>
      </c>
      <c r="L98" s="4">
        <v>1.3448</v>
      </c>
      <c r="M98" s="4">
        <v>2.2075</v>
      </c>
      <c r="N98" s="4" t="s">
        <v>10</v>
      </c>
      <c r="O98" s="4" t="s">
        <v>14</v>
      </c>
      <c r="P98" s="4" t="s">
        <v>23</v>
      </c>
      <c r="Q98" s="6">
        <v>36892</v>
      </c>
      <c r="R98" s="10">
        <f t="shared" si="1"/>
        <v>406.73749114139946</v>
      </c>
    </row>
    <row r="99" spans="1:18" x14ac:dyDescent="0.35">
      <c r="A99" s="3" t="s">
        <v>134</v>
      </c>
      <c r="B99" s="2">
        <v>230</v>
      </c>
      <c r="C99" s="4" t="s">
        <v>9</v>
      </c>
      <c r="D99" s="2">
        <v>22.74</v>
      </c>
      <c r="E99" s="5">
        <v>1021</v>
      </c>
      <c r="F99" s="5">
        <v>1021</v>
      </c>
      <c r="G99" s="5">
        <v>1200</v>
      </c>
      <c r="H99" s="4">
        <v>5.21E-2</v>
      </c>
      <c r="I99" s="4">
        <v>0.49840000000000001</v>
      </c>
      <c r="J99" s="4">
        <v>3.4422000000000001</v>
      </c>
      <c r="K99" s="4">
        <v>0.39600000000000002</v>
      </c>
      <c r="L99" s="4">
        <v>1.3448</v>
      </c>
      <c r="M99" s="4">
        <v>2.2075</v>
      </c>
      <c r="N99" s="4" t="s">
        <v>10</v>
      </c>
      <c r="O99" s="4" t="s">
        <v>14</v>
      </c>
      <c r="P99" s="4" t="s">
        <v>23</v>
      </c>
      <c r="Q99" s="6">
        <v>28254</v>
      </c>
      <c r="R99" s="10">
        <f t="shared" si="1"/>
        <v>406.73749114139946</v>
      </c>
    </row>
    <row r="100" spans="1:18" x14ac:dyDescent="0.35">
      <c r="A100" s="3" t="s">
        <v>135</v>
      </c>
      <c r="B100" s="2">
        <v>230</v>
      </c>
      <c r="C100" s="4" t="s">
        <v>9</v>
      </c>
      <c r="D100" s="2">
        <v>116.03</v>
      </c>
      <c r="E100" s="5">
        <v>960</v>
      </c>
      <c r="F100" s="5">
        <v>1021</v>
      </c>
      <c r="G100" s="5">
        <v>1327</v>
      </c>
      <c r="H100" s="4">
        <v>4.9599999999999998E-2</v>
      </c>
      <c r="I100" s="4">
        <v>0.48480000000000001</v>
      </c>
      <c r="J100" s="4">
        <v>3.4207000000000001</v>
      </c>
      <c r="K100" s="4">
        <v>0.28989999999999999</v>
      </c>
      <c r="L100" s="4">
        <v>1.1766000000000001</v>
      </c>
      <c r="M100" s="4">
        <v>2.2040000000000002</v>
      </c>
      <c r="N100" s="4" t="s">
        <v>10</v>
      </c>
      <c r="O100" s="4" t="s">
        <v>11</v>
      </c>
      <c r="P100" s="4" t="s">
        <v>23</v>
      </c>
      <c r="Q100" s="6">
        <v>32509</v>
      </c>
      <c r="R100" s="10">
        <f t="shared" si="1"/>
        <v>382.43681831120813</v>
      </c>
    </row>
    <row r="101" spans="1:18" x14ac:dyDescent="0.35">
      <c r="A101" s="3" t="s">
        <v>136</v>
      </c>
      <c r="B101" s="2">
        <v>230</v>
      </c>
      <c r="C101" s="4" t="s">
        <v>9</v>
      </c>
      <c r="D101" s="2">
        <v>116.03</v>
      </c>
      <c r="E101" s="5">
        <v>960</v>
      </c>
      <c r="F101" s="5">
        <v>1021</v>
      </c>
      <c r="G101" s="5">
        <v>1327</v>
      </c>
      <c r="H101" s="4">
        <v>4.9599999999999998E-2</v>
      </c>
      <c r="I101" s="4">
        <v>0.48480000000000001</v>
      </c>
      <c r="J101" s="4">
        <v>3.4207000000000001</v>
      </c>
      <c r="K101" s="4">
        <v>0.28989999999999999</v>
      </c>
      <c r="L101" s="4">
        <v>1.1766000000000001</v>
      </c>
      <c r="M101" s="4">
        <v>2.2040000000000002</v>
      </c>
      <c r="N101" s="4" t="s">
        <v>10</v>
      </c>
      <c r="O101" s="4" t="s">
        <v>11</v>
      </c>
      <c r="P101" s="4" t="s">
        <v>23</v>
      </c>
      <c r="Q101" s="6">
        <v>36507</v>
      </c>
      <c r="R101" s="10">
        <f t="shared" si="1"/>
        <v>382.43681831120813</v>
      </c>
    </row>
    <row r="102" spans="1:18" x14ac:dyDescent="0.35">
      <c r="A102" s="3" t="s">
        <v>137</v>
      </c>
      <c r="B102" s="2">
        <v>230</v>
      </c>
      <c r="C102" s="4" t="s">
        <v>9</v>
      </c>
      <c r="D102" s="2">
        <v>102.84</v>
      </c>
      <c r="E102" s="5">
        <v>960</v>
      </c>
      <c r="F102" s="5">
        <v>1021</v>
      </c>
      <c r="G102" s="5">
        <v>1040</v>
      </c>
      <c r="H102" s="4">
        <v>4.8500000000000001E-2</v>
      </c>
      <c r="I102" s="4">
        <v>0.50019999999999998</v>
      </c>
      <c r="J102" s="4">
        <v>3.4186000000000001</v>
      </c>
      <c r="K102" s="4">
        <v>0.23949999999999999</v>
      </c>
      <c r="L102" s="4">
        <v>1.1076999999999999</v>
      </c>
      <c r="M102" s="4">
        <v>2.2018</v>
      </c>
      <c r="N102" s="4" t="s">
        <v>10</v>
      </c>
      <c r="O102" s="4" t="s">
        <v>11</v>
      </c>
      <c r="P102" s="4" t="s">
        <v>23</v>
      </c>
      <c r="Q102" s="6">
        <v>34308</v>
      </c>
      <c r="R102" s="10">
        <f t="shared" si="1"/>
        <v>382.43681831120813</v>
      </c>
    </row>
    <row r="103" spans="1:18" x14ac:dyDescent="0.35">
      <c r="A103" s="3" t="s">
        <v>138</v>
      </c>
      <c r="B103" s="2">
        <v>230</v>
      </c>
      <c r="C103" s="4" t="s">
        <v>9</v>
      </c>
      <c r="D103" s="2">
        <v>102.65</v>
      </c>
      <c r="E103" s="5">
        <v>960</v>
      </c>
      <c r="F103" s="5">
        <v>1021</v>
      </c>
      <c r="G103" s="5">
        <v>1040</v>
      </c>
      <c r="H103" s="4">
        <v>4.8500000000000001E-2</v>
      </c>
      <c r="I103" s="4">
        <v>0.50019999999999998</v>
      </c>
      <c r="J103" s="4">
        <v>3.4186000000000001</v>
      </c>
      <c r="K103" s="4">
        <v>0.23949999999999999</v>
      </c>
      <c r="L103" s="4">
        <v>1.1076999999999999</v>
      </c>
      <c r="M103" s="4">
        <v>2.2018</v>
      </c>
      <c r="N103" s="4" t="s">
        <v>10</v>
      </c>
      <c r="O103" s="4" t="s">
        <v>11</v>
      </c>
      <c r="P103" s="4" t="s">
        <v>23</v>
      </c>
      <c r="Q103" s="6">
        <v>34308</v>
      </c>
      <c r="R103" s="10">
        <f t="shared" si="1"/>
        <v>382.43681831120813</v>
      </c>
    </row>
    <row r="104" spans="1:18" x14ac:dyDescent="0.35">
      <c r="A104" s="3" t="s">
        <v>72</v>
      </c>
      <c r="B104" s="2">
        <v>230</v>
      </c>
      <c r="C104" s="4" t="s">
        <v>9</v>
      </c>
      <c r="D104" s="2">
        <v>109.32</v>
      </c>
      <c r="E104" s="5">
        <v>960</v>
      </c>
      <c r="F104" s="5">
        <v>1410</v>
      </c>
      <c r="G104" s="5">
        <v>960</v>
      </c>
      <c r="H104" s="4">
        <v>3.6700000000000003E-2</v>
      </c>
      <c r="I104" s="4">
        <v>0.39829999999999999</v>
      </c>
      <c r="J104" s="4">
        <v>4.2980999999999998</v>
      </c>
      <c r="K104" s="4">
        <v>0.28839999999999999</v>
      </c>
      <c r="L104" s="4">
        <v>0.92300000000000004</v>
      </c>
      <c r="M104" s="4">
        <v>3.3479999999999999</v>
      </c>
      <c r="N104" s="4" t="s">
        <v>10</v>
      </c>
      <c r="O104" s="4" t="s">
        <v>11</v>
      </c>
      <c r="P104" s="4" t="s">
        <v>12</v>
      </c>
      <c r="Q104" s="6">
        <v>30317</v>
      </c>
      <c r="R104" s="10">
        <f t="shared" si="1"/>
        <v>382.43681831120813</v>
      </c>
    </row>
    <row r="105" spans="1:18" x14ac:dyDescent="0.35">
      <c r="A105" s="3" t="s">
        <v>73</v>
      </c>
      <c r="B105" s="2">
        <v>230</v>
      </c>
      <c r="C105" s="4" t="s">
        <v>9</v>
      </c>
      <c r="D105" s="2">
        <v>109.85</v>
      </c>
      <c r="E105" s="5">
        <v>960</v>
      </c>
      <c r="F105" s="5">
        <v>1410</v>
      </c>
      <c r="G105" s="5">
        <v>960</v>
      </c>
      <c r="H105" s="4">
        <v>3.6600000000000001E-2</v>
      </c>
      <c r="I105" s="4">
        <v>0.39860000000000001</v>
      </c>
      <c r="J105" s="4">
        <v>4.2957999999999998</v>
      </c>
      <c r="K105" s="4">
        <v>0.28849999999999998</v>
      </c>
      <c r="L105" s="4">
        <v>0.92400000000000004</v>
      </c>
      <c r="M105" s="4">
        <v>3.3445</v>
      </c>
      <c r="N105" s="4" t="s">
        <v>10</v>
      </c>
      <c r="O105" s="4" t="s">
        <v>11</v>
      </c>
      <c r="P105" s="4" t="s">
        <v>12</v>
      </c>
      <c r="Q105" s="6">
        <v>30317</v>
      </c>
      <c r="R105" s="10">
        <f t="shared" si="1"/>
        <v>382.43681831120813</v>
      </c>
    </row>
    <row r="106" spans="1:18" x14ac:dyDescent="0.35">
      <c r="A106" s="3" t="s">
        <v>296</v>
      </c>
      <c r="B106" s="2">
        <v>230</v>
      </c>
      <c r="C106" s="4" t="s">
        <v>9</v>
      </c>
      <c r="D106" s="2">
        <v>46.16</v>
      </c>
      <c r="E106" s="5">
        <v>960</v>
      </c>
      <c r="F106" s="5">
        <v>1410</v>
      </c>
      <c r="G106" s="5">
        <v>960</v>
      </c>
      <c r="H106" s="4">
        <v>4.41E-2</v>
      </c>
      <c r="I106" s="4">
        <v>0.4763</v>
      </c>
      <c r="J106" s="4">
        <v>3.4443000000000001</v>
      </c>
      <c r="K106" s="4">
        <v>0.36609999999999998</v>
      </c>
      <c r="L106" s="4">
        <v>1.3024</v>
      </c>
      <c r="M106" s="4">
        <v>2.1844000000000001</v>
      </c>
      <c r="N106" s="4" t="s">
        <v>10</v>
      </c>
      <c r="O106" s="4" t="s">
        <v>11</v>
      </c>
      <c r="P106" s="4" t="s">
        <v>12</v>
      </c>
      <c r="Q106" s="6">
        <v>42520</v>
      </c>
      <c r="R106" s="10">
        <f t="shared" si="1"/>
        <v>382.43681831120813</v>
      </c>
    </row>
    <row r="107" spans="1:18" x14ac:dyDescent="0.35">
      <c r="A107" s="3" t="s">
        <v>74</v>
      </c>
      <c r="B107" s="2">
        <v>230</v>
      </c>
      <c r="C107" s="4" t="s">
        <v>9</v>
      </c>
      <c r="D107" s="2">
        <v>29.74</v>
      </c>
      <c r="E107" s="5">
        <v>960</v>
      </c>
      <c r="F107" s="5">
        <v>1410</v>
      </c>
      <c r="G107" s="5">
        <v>960</v>
      </c>
      <c r="H107" s="4">
        <v>4.4400000000000002E-2</v>
      </c>
      <c r="I107" s="4">
        <v>0.4803</v>
      </c>
      <c r="J107" s="4">
        <v>3.4763000000000002</v>
      </c>
      <c r="K107" s="4">
        <v>0.37190000000000001</v>
      </c>
      <c r="L107" s="4">
        <v>1.3326</v>
      </c>
      <c r="M107" s="4">
        <v>2.2464</v>
      </c>
      <c r="N107" s="4" t="s">
        <v>10</v>
      </c>
      <c r="O107" s="4" t="s">
        <v>11</v>
      </c>
      <c r="P107" s="4" t="s">
        <v>12</v>
      </c>
      <c r="Q107" s="6">
        <v>30317</v>
      </c>
      <c r="R107" s="10">
        <f t="shared" si="1"/>
        <v>382.43681831120813</v>
      </c>
    </row>
    <row r="108" spans="1:18" x14ac:dyDescent="0.35">
      <c r="A108" s="3" t="s">
        <v>139</v>
      </c>
      <c r="B108" s="2">
        <v>230</v>
      </c>
      <c r="C108" s="4" t="s">
        <v>9</v>
      </c>
      <c r="D108" s="2">
        <v>95.24</v>
      </c>
      <c r="E108" s="5">
        <v>809</v>
      </c>
      <c r="F108" s="5">
        <v>809</v>
      </c>
      <c r="G108" s="5">
        <v>1051.7</v>
      </c>
      <c r="H108" s="4">
        <v>5.2499999999999998E-2</v>
      </c>
      <c r="I108" s="4">
        <v>0.47470000000000001</v>
      </c>
      <c r="J108" s="4">
        <v>3.4314</v>
      </c>
      <c r="K108" s="4">
        <v>0.20899999999999999</v>
      </c>
      <c r="L108" s="4">
        <v>1.0294000000000001</v>
      </c>
      <c r="M108" s="4">
        <v>2.2000000000000002</v>
      </c>
      <c r="N108" s="4" t="s">
        <v>10</v>
      </c>
      <c r="O108" s="4" t="s">
        <v>14</v>
      </c>
      <c r="P108" s="4" t="s">
        <v>23</v>
      </c>
      <c r="Q108" s="6">
        <v>36226</v>
      </c>
      <c r="R108" s="10">
        <f t="shared" si="1"/>
        <v>322.28269376434099</v>
      </c>
    </row>
    <row r="109" spans="1:18" x14ac:dyDescent="0.35">
      <c r="A109" s="3" t="s">
        <v>140</v>
      </c>
      <c r="B109" s="2">
        <v>230</v>
      </c>
      <c r="C109" s="4" t="s">
        <v>9</v>
      </c>
      <c r="D109" s="2">
        <v>17.3</v>
      </c>
      <c r="E109" s="5">
        <v>300</v>
      </c>
      <c r="F109" s="5">
        <v>350</v>
      </c>
      <c r="G109" s="5">
        <v>350</v>
      </c>
      <c r="H109" s="4">
        <v>7.51E-2</v>
      </c>
      <c r="I109" s="4">
        <v>0.4924</v>
      </c>
      <c r="J109" s="4">
        <v>3.2755000000000001</v>
      </c>
      <c r="K109" s="4">
        <v>0.31680000000000003</v>
      </c>
      <c r="L109" s="4">
        <v>1.3006</v>
      </c>
      <c r="M109" s="4">
        <v>1.8481000000000001</v>
      </c>
      <c r="N109" s="4" t="s">
        <v>121</v>
      </c>
      <c r="O109" s="4" t="s">
        <v>14</v>
      </c>
      <c r="P109" s="4" t="s">
        <v>12</v>
      </c>
      <c r="Q109" s="6">
        <v>40203</v>
      </c>
      <c r="R109" s="10">
        <f t="shared" si="1"/>
        <v>119.51150572225252</v>
      </c>
    </row>
    <row r="110" spans="1:18" x14ac:dyDescent="0.35">
      <c r="A110" s="3" t="s">
        <v>16</v>
      </c>
      <c r="B110" s="2">
        <v>230</v>
      </c>
      <c r="C110" s="4" t="s">
        <v>9</v>
      </c>
      <c r="D110" s="2">
        <v>1.7</v>
      </c>
      <c r="E110" s="5">
        <v>896</v>
      </c>
      <c r="F110" s="5">
        <v>896</v>
      </c>
      <c r="G110" s="5">
        <v>896</v>
      </c>
      <c r="H110" s="4">
        <v>6.8000000000000005E-2</v>
      </c>
      <c r="I110" s="4">
        <v>0.47499999999999998</v>
      </c>
      <c r="J110" s="4">
        <v>3.9750000000000001</v>
      </c>
      <c r="K110" s="4">
        <v>0.186</v>
      </c>
      <c r="L110" s="4">
        <v>1.3879999999999999</v>
      </c>
      <c r="M110" s="4">
        <v>2.92</v>
      </c>
      <c r="N110" s="4" t="s">
        <v>10</v>
      </c>
      <c r="O110" s="4" t="s">
        <v>11</v>
      </c>
      <c r="P110" s="4" t="s">
        <v>12</v>
      </c>
      <c r="Q110" s="6">
        <v>35454</v>
      </c>
      <c r="R110" s="10">
        <f t="shared" si="1"/>
        <v>356.94103042379425</v>
      </c>
    </row>
    <row r="111" spans="1:18" x14ac:dyDescent="0.35">
      <c r="A111" s="3" t="s">
        <v>141</v>
      </c>
      <c r="B111" s="2">
        <v>230</v>
      </c>
      <c r="C111" s="4" t="s">
        <v>9</v>
      </c>
      <c r="D111" s="2">
        <v>111.6</v>
      </c>
      <c r="E111" s="5">
        <v>810</v>
      </c>
      <c r="F111" s="5">
        <v>810</v>
      </c>
      <c r="G111" s="5">
        <v>1053</v>
      </c>
      <c r="H111" s="4">
        <v>7.0499999999999993E-2</v>
      </c>
      <c r="I111" s="4">
        <v>0.55149999999999999</v>
      </c>
      <c r="J111" s="4">
        <v>3.3304999999999998</v>
      </c>
      <c r="K111" s="4">
        <v>0.35310000000000002</v>
      </c>
      <c r="L111" s="4">
        <v>1.53</v>
      </c>
      <c r="M111" s="4">
        <v>1.9165000000000001</v>
      </c>
      <c r="N111" s="4" t="s">
        <v>10</v>
      </c>
      <c r="O111" s="4" t="s">
        <v>14</v>
      </c>
      <c r="P111" s="4" t="s">
        <v>23</v>
      </c>
      <c r="Q111" s="6">
        <v>36328</v>
      </c>
      <c r="R111" s="10">
        <f t="shared" si="1"/>
        <v>322.68106545008186</v>
      </c>
    </row>
    <row r="112" spans="1:18" x14ac:dyDescent="0.35">
      <c r="A112" s="3" t="s">
        <v>142</v>
      </c>
      <c r="B112" s="2">
        <v>230</v>
      </c>
      <c r="C112" s="4" t="s">
        <v>9</v>
      </c>
      <c r="D112" s="2">
        <v>101.47</v>
      </c>
      <c r="E112" s="5">
        <v>809</v>
      </c>
      <c r="F112" s="5">
        <v>809</v>
      </c>
      <c r="G112" s="5">
        <v>1051.7</v>
      </c>
      <c r="H112" s="4">
        <v>7.2700000000000001E-2</v>
      </c>
      <c r="I112" s="4">
        <v>0.5363</v>
      </c>
      <c r="J112" s="4">
        <v>3.2088999999999999</v>
      </c>
      <c r="K112" s="4">
        <v>0.42549999999999999</v>
      </c>
      <c r="L112" s="4">
        <v>1.3539000000000001</v>
      </c>
      <c r="M112" s="4">
        <v>2.1901000000000002</v>
      </c>
      <c r="N112" s="4" t="s">
        <v>10</v>
      </c>
      <c r="O112" s="4" t="s">
        <v>14</v>
      </c>
      <c r="P112" s="4" t="s">
        <v>23</v>
      </c>
      <c r="Q112" s="6">
        <v>35373</v>
      </c>
      <c r="R112" s="10">
        <f t="shared" si="1"/>
        <v>322.28269376434099</v>
      </c>
    </row>
    <row r="113" spans="1:18" x14ac:dyDescent="0.35">
      <c r="A113" s="3" t="s">
        <v>24</v>
      </c>
      <c r="B113" s="2">
        <v>230</v>
      </c>
      <c r="C113" s="4" t="s">
        <v>9</v>
      </c>
      <c r="D113" s="2">
        <v>9.1999999999999993</v>
      </c>
      <c r="E113" s="5">
        <v>753</v>
      </c>
      <c r="F113" s="5">
        <v>753</v>
      </c>
      <c r="G113" s="5">
        <v>753</v>
      </c>
      <c r="H113" s="4">
        <v>0.11119999999999999</v>
      </c>
      <c r="I113" s="4">
        <v>0.41930000000000001</v>
      </c>
      <c r="J113" s="4">
        <v>4.5119999999999996</v>
      </c>
      <c r="K113" s="4">
        <v>0.34</v>
      </c>
      <c r="L113" s="4">
        <v>1.532</v>
      </c>
      <c r="M113" s="4">
        <v>2.2000000000000002</v>
      </c>
      <c r="N113" s="4" t="s">
        <v>10</v>
      </c>
      <c r="O113" s="4" t="s">
        <v>22</v>
      </c>
      <c r="P113" s="4" t="s">
        <v>12</v>
      </c>
      <c r="Q113" s="6">
        <v>35137</v>
      </c>
      <c r="R113" s="10">
        <f t="shared" si="1"/>
        <v>299.97387936285384</v>
      </c>
    </row>
    <row r="114" spans="1:18" x14ac:dyDescent="0.35">
      <c r="A114" s="3" t="s">
        <v>226</v>
      </c>
      <c r="B114" s="2">
        <v>220</v>
      </c>
      <c r="C114" s="4" t="s">
        <v>9</v>
      </c>
      <c r="D114" s="2">
        <v>95.45</v>
      </c>
      <c r="E114" s="5">
        <v>630</v>
      </c>
      <c r="F114" s="5">
        <v>813</v>
      </c>
      <c r="G114" s="5">
        <v>722</v>
      </c>
      <c r="H114" s="4">
        <v>8.9700000000000002E-2</v>
      </c>
      <c r="I114" s="4">
        <v>0.49109999999999998</v>
      </c>
      <c r="J114" s="4">
        <v>3.3929</v>
      </c>
      <c r="K114" s="4">
        <v>0.47660000000000002</v>
      </c>
      <c r="L114" s="4">
        <v>1.1639999999999999</v>
      </c>
      <c r="M114" s="4">
        <v>2.2498</v>
      </c>
      <c r="N114" s="4" t="s">
        <v>10</v>
      </c>
      <c r="O114" s="4" t="s">
        <v>11</v>
      </c>
      <c r="P114" s="4" t="s">
        <v>12</v>
      </c>
      <c r="Q114" s="6">
        <v>34197</v>
      </c>
      <c r="R114" s="10">
        <f t="shared" si="1"/>
        <v>240.06224192904637</v>
      </c>
    </row>
    <row r="115" spans="1:18" x14ac:dyDescent="0.35">
      <c r="A115" s="3" t="s">
        <v>227</v>
      </c>
      <c r="B115" s="2">
        <v>220</v>
      </c>
      <c r="C115" s="4" t="s">
        <v>9</v>
      </c>
      <c r="D115" s="2">
        <v>95.45</v>
      </c>
      <c r="E115" s="5">
        <v>630</v>
      </c>
      <c r="F115" s="5">
        <v>813</v>
      </c>
      <c r="G115" s="5">
        <v>722</v>
      </c>
      <c r="H115" s="4">
        <v>8.9700000000000002E-2</v>
      </c>
      <c r="I115" s="4">
        <v>0.49109999999999998</v>
      </c>
      <c r="J115" s="4">
        <v>3.3929</v>
      </c>
      <c r="K115" s="4">
        <v>0.47660000000000002</v>
      </c>
      <c r="L115" s="4">
        <v>1.1639999999999999</v>
      </c>
      <c r="M115" s="4">
        <v>2.2498</v>
      </c>
      <c r="N115" s="4" t="s">
        <v>10</v>
      </c>
      <c r="O115" s="4" t="s">
        <v>11</v>
      </c>
      <c r="P115" s="4" t="s">
        <v>12</v>
      </c>
      <c r="Q115" s="6">
        <v>30682</v>
      </c>
      <c r="R115" s="10">
        <f t="shared" si="1"/>
        <v>240.06224192904637</v>
      </c>
    </row>
    <row r="116" spans="1:18" x14ac:dyDescent="0.35">
      <c r="A116" s="3" t="s">
        <v>228</v>
      </c>
      <c r="B116" s="2">
        <v>220</v>
      </c>
      <c r="C116" s="4" t="s">
        <v>9</v>
      </c>
      <c r="D116" s="2">
        <v>70.22</v>
      </c>
      <c r="E116" s="5">
        <v>598</v>
      </c>
      <c r="F116" s="5">
        <v>813</v>
      </c>
      <c r="G116" s="5">
        <v>717</v>
      </c>
      <c r="H116" s="4">
        <v>6.7500000000000004E-2</v>
      </c>
      <c r="I116" s="4">
        <v>0.50600000000000001</v>
      </c>
      <c r="J116" s="4">
        <v>3.2795000000000001</v>
      </c>
      <c r="K116" s="4">
        <v>0.35339999999999999</v>
      </c>
      <c r="L116" s="4">
        <v>1.3967000000000001</v>
      </c>
      <c r="M116" s="4">
        <v>2.1738</v>
      </c>
      <c r="N116" s="4" t="s">
        <v>10</v>
      </c>
      <c r="O116" s="4" t="s">
        <v>14</v>
      </c>
      <c r="P116" s="4" t="s">
        <v>23</v>
      </c>
      <c r="Q116" s="6">
        <v>44561</v>
      </c>
      <c r="R116" s="10">
        <f t="shared" si="1"/>
        <v>227.8686042437615</v>
      </c>
    </row>
    <row r="117" spans="1:18" x14ac:dyDescent="0.35">
      <c r="A117" s="3" t="s">
        <v>229</v>
      </c>
      <c r="B117" s="2">
        <v>220</v>
      </c>
      <c r="C117" s="4" t="s">
        <v>71</v>
      </c>
      <c r="D117" s="2">
        <v>25.69</v>
      </c>
      <c r="E117" s="5">
        <v>630</v>
      </c>
      <c r="F117" s="5">
        <v>830</v>
      </c>
      <c r="G117" s="5">
        <v>756</v>
      </c>
      <c r="H117" s="4">
        <v>6.0199999999999997E-2</v>
      </c>
      <c r="I117" s="4">
        <v>0.45200000000000001</v>
      </c>
      <c r="J117" s="4">
        <v>13.512700000000001</v>
      </c>
      <c r="K117" s="4">
        <v>0.20200000000000001</v>
      </c>
      <c r="L117" s="4">
        <v>0.86</v>
      </c>
      <c r="M117" s="4">
        <v>12.5555</v>
      </c>
      <c r="N117" s="4" t="s">
        <v>10</v>
      </c>
      <c r="O117" s="4" t="s">
        <v>14</v>
      </c>
      <c r="P117" s="4" t="s">
        <v>23</v>
      </c>
      <c r="Q117" s="6">
        <v>41421</v>
      </c>
      <c r="R117" s="10">
        <f t="shared" si="1"/>
        <v>240.06224192904637</v>
      </c>
    </row>
    <row r="118" spans="1:18" x14ac:dyDescent="0.35">
      <c r="A118" s="3" t="s">
        <v>230</v>
      </c>
      <c r="B118" s="2">
        <v>220</v>
      </c>
      <c r="C118" s="4" t="s">
        <v>9</v>
      </c>
      <c r="D118" s="2">
        <v>49.41</v>
      </c>
      <c r="E118" s="5">
        <v>598</v>
      </c>
      <c r="F118" s="5">
        <v>815</v>
      </c>
      <c r="G118" s="5">
        <v>718</v>
      </c>
      <c r="H118" s="4">
        <v>8.9700000000000002E-2</v>
      </c>
      <c r="I118" s="4">
        <v>0.51570000000000005</v>
      </c>
      <c r="J118" s="4">
        <v>3.2292000000000001</v>
      </c>
      <c r="K118" s="4">
        <v>0.44090000000000001</v>
      </c>
      <c r="L118" s="4">
        <v>1.1543000000000001</v>
      </c>
      <c r="M118" s="4">
        <v>2.2766000000000002</v>
      </c>
      <c r="N118" s="4" t="s">
        <v>10</v>
      </c>
      <c r="O118" s="4" t="s">
        <v>11</v>
      </c>
      <c r="P118" s="4" t="s">
        <v>12</v>
      </c>
      <c r="Q118" s="6">
        <v>28491</v>
      </c>
      <c r="R118" s="10">
        <f t="shared" si="1"/>
        <v>227.8686042437615</v>
      </c>
    </row>
    <row r="119" spans="1:18" x14ac:dyDescent="0.35">
      <c r="A119" s="3" t="s">
        <v>286</v>
      </c>
      <c r="B119" s="2">
        <v>500</v>
      </c>
      <c r="C119" s="4" t="s">
        <v>9</v>
      </c>
      <c r="D119" s="2">
        <v>73</v>
      </c>
      <c r="E119" s="5">
        <v>1905</v>
      </c>
      <c r="F119" s="5">
        <v>2476</v>
      </c>
      <c r="G119" s="5">
        <v>1905</v>
      </c>
      <c r="H119" s="4">
        <v>1.6E-2</v>
      </c>
      <c r="I119" s="4">
        <v>0.35599999999999998</v>
      </c>
      <c r="J119" s="4">
        <v>4.9138000000000002</v>
      </c>
      <c r="K119" s="4">
        <v>0.35399999999999998</v>
      </c>
      <c r="L119" s="4">
        <v>1.2170000000000001</v>
      </c>
      <c r="M119" s="4">
        <v>3.0213000000000001</v>
      </c>
      <c r="N119" s="4" t="s">
        <v>10</v>
      </c>
      <c r="O119" s="4" t="s">
        <v>14</v>
      </c>
      <c r="P119" s="4" t="s">
        <v>12</v>
      </c>
      <c r="Q119" s="6">
        <v>43487</v>
      </c>
      <c r="R119" s="10">
        <f t="shared" si="1"/>
        <v>1649.7783942093556</v>
      </c>
    </row>
    <row r="120" spans="1:18" x14ac:dyDescent="0.35">
      <c r="A120" s="3" t="s">
        <v>231</v>
      </c>
      <c r="B120" s="2">
        <v>220</v>
      </c>
      <c r="C120" s="4" t="s">
        <v>9</v>
      </c>
      <c r="D120" s="2">
        <v>90.8</v>
      </c>
      <c r="E120" s="5">
        <v>598</v>
      </c>
      <c r="F120" s="5">
        <v>818</v>
      </c>
      <c r="G120" s="5">
        <v>598</v>
      </c>
      <c r="H120" s="4">
        <v>8.9700000000000002E-2</v>
      </c>
      <c r="I120" s="4">
        <v>0.51570000000000005</v>
      </c>
      <c r="J120" s="4">
        <v>3.2292000000000001</v>
      </c>
      <c r="K120" s="4">
        <v>0.44090000000000001</v>
      </c>
      <c r="L120" s="4">
        <v>1.1543000000000001</v>
      </c>
      <c r="M120" s="4">
        <v>2.2766000000000002</v>
      </c>
      <c r="N120" s="4" t="s">
        <v>10</v>
      </c>
      <c r="O120" s="4" t="s">
        <v>11</v>
      </c>
      <c r="P120" s="4" t="s">
        <v>12</v>
      </c>
      <c r="Q120" s="6">
        <v>28491</v>
      </c>
      <c r="R120" s="10">
        <f t="shared" si="1"/>
        <v>227.8686042437615</v>
      </c>
    </row>
    <row r="121" spans="1:18" x14ac:dyDescent="0.35">
      <c r="A121" s="3" t="s">
        <v>143</v>
      </c>
      <c r="B121" s="2">
        <v>220</v>
      </c>
      <c r="C121" s="4" t="s">
        <v>9</v>
      </c>
      <c r="D121" s="2">
        <v>96.13</v>
      </c>
      <c r="E121" s="5">
        <v>588</v>
      </c>
      <c r="F121" s="5">
        <v>588</v>
      </c>
      <c r="G121" s="5">
        <v>764</v>
      </c>
      <c r="H121" s="4">
        <v>7.2999999999999995E-2</v>
      </c>
      <c r="I121" s="4">
        <v>0.497</v>
      </c>
      <c r="J121" s="4">
        <v>3.3031999999999999</v>
      </c>
      <c r="K121" s="4">
        <v>0.31059999999999999</v>
      </c>
      <c r="L121" s="4">
        <v>1.2968999999999999</v>
      </c>
      <c r="M121" s="4">
        <v>1.8656999999999999</v>
      </c>
      <c r="N121" s="4" t="s">
        <v>10</v>
      </c>
      <c r="O121" s="4" t="s">
        <v>11</v>
      </c>
      <c r="P121" s="4" t="s">
        <v>12</v>
      </c>
      <c r="Q121" s="6">
        <v>39232</v>
      </c>
      <c r="R121" s="10">
        <f t="shared" si="1"/>
        <v>224.05809246710999</v>
      </c>
    </row>
    <row r="122" spans="1:18" x14ac:dyDescent="0.35">
      <c r="A122" s="3" t="s">
        <v>58</v>
      </c>
      <c r="B122" s="2">
        <v>230</v>
      </c>
      <c r="C122" s="4" t="s">
        <v>9</v>
      </c>
      <c r="D122" s="2">
        <v>2.69</v>
      </c>
      <c r="E122" s="5">
        <v>617.51</v>
      </c>
      <c r="F122" s="5">
        <v>778</v>
      </c>
      <c r="G122" s="5">
        <v>1011</v>
      </c>
      <c r="H122" s="4">
        <v>5.6399999999999999E-2</v>
      </c>
      <c r="I122" s="4">
        <v>0.48709999999999998</v>
      </c>
      <c r="J122" s="4">
        <v>3.4357000000000002</v>
      </c>
      <c r="K122" s="4">
        <v>0.22739999999999999</v>
      </c>
      <c r="L122" s="4">
        <v>1.7410000000000001</v>
      </c>
      <c r="M122" s="4">
        <v>2.1989999999999998</v>
      </c>
      <c r="N122" s="4" t="s">
        <v>10</v>
      </c>
      <c r="O122" s="4" t="s">
        <v>11</v>
      </c>
      <c r="P122" s="4" t="s">
        <v>12</v>
      </c>
      <c r="Q122" s="6">
        <v>42324</v>
      </c>
      <c r="R122" s="10">
        <f t="shared" si="1"/>
        <v>245.9984996618272</v>
      </c>
    </row>
    <row r="123" spans="1:18" x14ac:dyDescent="0.35">
      <c r="A123" s="3" t="s">
        <v>59</v>
      </c>
      <c r="B123" s="2">
        <v>230</v>
      </c>
      <c r="C123" s="4" t="s">
        <v>9</v>
      </c>
      <c r="D123" s="2">
        <v>2.69</v>
      </c>
      <c r="E123" s="5">
        <v>617.51</v>
      </c>
      <c r="F123" s="5">
        <v>778</v>
      </c>
      <c r="G123" s="5">
        <v>1011</v>
      </c>
      <c r="H123" s="4">
        <v>5.6399999999999999E-2</v>
      </c>
      <c r="I123" s="4">
        <v>0.48709999999999998</v>
      </c>
      <c r="J123" s="4">
        <v>3.4357000000000002</v>
      </c>
      <c r="K123" s="4">
        <v>0.22739999999999999</v>
      </c>
      <c r="L123" s="4">
        <v>1.7410000000000001</v>
      </c>
      <c r="M123" s="4">
        <v>2.1989999999999998</v>
      </c>
      <c r="N123" s="4" t="s">
        <v>10</v>
      </c>
      <c r="O123" s="4" t="s">
        <v>11</v>
      </c>
      <c r="P123" s="4" t="s">
        <v>12</v>
      </c>
      <c r="Q123" s="6">
        <v>42324</v>
      </c>
      <c r="R123" s="10">
        <f t="shared" si="1"/>
        <v>245.9984996618272</v>
      </c>
    </row>
    <row r="124" spans="1:18" x14ac:dyDescent="0.35">
      <c r="A124" s="3" t="s">
        <v>232</v>
      </c>
      <c r="B124" s="2">
        <v>220</v>
      </c>
      <c r="C124" s="4" t="s">
        <v>33</v>
      </c>
      <c r="D124" s="2">
        <v>7.37</v>
      </c>
      <c r="E124" s="5">
        <v>1005</v>
      </c>
      <c r="F124" s="5">
        <v>1306</v>
      </c>
      <c r="G124" s="5">
        <v>1005</v>
      </c>
      <c r="H124" s="4">
        <v>8.8200000000000001E-2</v>
      </c>
      <c r="I124" s="4">
        <v>0.1348</v>
      </c>
      <c r="J124" s="4">
        <v>94.53</v>
      </c>
      <c r="K124" s="4">
        <v>0.13800000000000001</v>
      </c>
      <c r="L124" s="4">
        <v>9.5600000000000004E-2</v>
      </c>
      <c r="M124" s="4">
        <v>119.82</v>
      </c>
      <c r="N124" s="4" t="s">
        <v>10</v>
      </c>
      <c r="O124" s="4" t="s">
        <v>14</v>
      </c>
      <c r="P124" s="4" t="s">
        <v>12</v>
      </c>
      <c r="Q124" s="6">
        <v>44887</v>
      </c>
      <c r="R124" s="10">
        <f t="shared" si="1"/>
        <v>382.95643355347875</v>
      </c>
    </row>
    <row r="125" spans="1:18" x14ac:dyDescent="0.35">
      <c r="A125" s="3" t="s">
        <v>233</v>
      </c>
      <c r="B125" s="2">
        <v>220</v>
      </c>
      <c r="C125" s="4" t="s">
        <v>33</v>
      </c>
      <c r="D125" s="2">
        <v>8.15</v>
      </c>
      <c r="E125" s="5">
        <v>1005</v>
      </c>
      <c r="F125" s="5">
        <v>1306</v>
      </c>
      <c r="G125" s="5">
        <v>1005</v>
      </c>
      <c r="H125" s="4">
        <v>8.8200000000000001E-2</v>
      </c>
      <c r="I125" s="4">
        <v>0.13489999999999999</v>
      </c>
      <c r="J125" s="4">
        <v>94.55</v>
      </c>
      <c r="K125" s="4">
        <v>0.13789999999999999</v>
      </c>
      <c r="L125" s="4">
        <v>9.6000000000000002E-2</v>
      </c>
      <c r="M125" s="4">
        <v>110.22</v>
      </c>
      <c r="N125" s="4" t="s">
        <v>10</v>
      </c>
      <c r="O125" s="4" t="s">
        <v>14</v>
      </c>
      <c r="P125" s="4" t="s">
        <v>12</v>
      </c>
      <c r="Q125" s="6">
        <v>44887</v>
      </c>
      <c r="R125" s="10">
        <f t="shared" si="1"/>
        <v>382.95643355347875</v>
      </c>
    </row>
    <row r="126" spans="1:18" x14ac:dyDescent="0.35">
      <c r="A126" s="3" t="s">
        <v>44</v>
      </c>
      <c r="B126" s="2">
        <v>220</v>
      </c>
      <c r="C126" s="4" t="s">
        <v>9</v>
      </c>
      <c r="D126" s="2">
        <v>10.9</v>
      </c>
      <c r="E126" s="5">
        <v>915</v>
      </c>
      <c r="F126" s="5">
        <v>296</v>
      </c>
      <c r="G126" s="5">
        <v>920</v>
      </c>
      <c r="H126" s="4">
        <v>5.4399999999999997E-2</v>
      </c>
      <c r="I126" s="4">
        <v>0.49170000000000003</v>
      </c>
      <c r="J126" s="4">
        <v>3.3628</v>
      </c>
      <c r="K126" s="4">
        <v>0.33019999999999999</v>
      </c>
      <c r="L126" s="4">
        <v>1.583</v>
      </c>
      <c r="M126" s="4">
        <v>2.0127000000000002</v>
      </c>
      <c r="N126" s="4" t="s">
        <v>10</v>
      </c>
      <c r="O126" s="4" t="s">
        <v>14</v>
      </c>
      <c r="P126" s="4" t="s">
        <v>12</v>
      </c>
      <c r="Q126" s="6">
        <v>36897</v>
      </c>
      <c r="R126" s="10">
        <f t="shared" si="1"/>
        <v>348.66182756361502</v>
      </c>
    </row>
    <row r="127" spans="1:18" x14ac:dyDescent="0.35">
      <c r="A127" s="3" t="s">
        <v>45</v>
      </c>
      <c r="B127" s="2">
        <v>220</v>
      </c>
      <c r="C127" s="4" t="s">
        <v>9</v>
      </c>
      <c r="D127" s="2">
        <v>63.1</v>
      </c>
      <c r="E127" s="5">
        <v>777</v>
      </c>
      <c r="F127" s="5">
        <v>777</v>
      </c>
      <c r="G127" s="5">
        <v>1010</v>
      </c>
      <c r="H127" s="4">
        <v>5.8200000000000002E-2</v>
      </c>
      <c r="I127" s="4">
        <v>0.48430000000000001</v>
      </c>
      <c r="J127" s="4">
        <v>3.4321999999999999</v>
      </c>
      <c r="K127" s="4">
        <v>0.3296</v>
      </c>
      <c r="L127" s="4">
        <v>1.4554</v>
      </c>
      <c r="M127" s="4">
        <v>1.9492</v>
      </c>
      <c r="N127" s="4" t="s">
        <v>10</v>
      </c>
      <c r="O127" s="4" t="s">
        <v>14</v>
      </c>
      <c r="P127" s="4" t="s">
        <v>23</v>
      </c>
      <c r="Q127" s="6">
        <v>25204</v>
      </c>
      <c r="R127" s="10">
        <f t="shared" si="1"/>
        <v>296.07676504582389</v>
      </c>
    </row>
    <row r="128" spans="1:18" x14ac:dyDescent="0.35">
      <c r="A128" s="3" t="s">
        <v>46</v>
      </c>
      <c r="B128" s="2">
        <v>220</v>
      </c>
      <c r="C128" s="4" t="s">
        <v>9</v>
      </c>
      <c r="D128" s="2">
        <v>28.93</v>
      </c>
      <c r="E128" s="5">
        <v>805</v>
      </c>
      <c r="F128" s="5">
        <v>832</v>
      </c>
      <c r="G128" s="5">
        <v>1047</v>
      </c>
      <c r="H128" s="4">
        <v>4.87E-2</v>
      </c>
      <c r="I128" s="4">
        <v>0.48039999999999999</v>
      </c>
      <c r="J128" s="4">
        <v>3.4710999999999999</v>
      </c>
      <c r="K128" s="4">
        <v>0.32</v>
      </c>
      <c r="L128" s="4">
        <v>1.4496</v>
      </c>
      <c r="M128" s="4">
        <v>1.962</v>
      </c>
      <c r="N128" s="4" t="s">
        <v>10</v>
      </c>
      <c r="O128" s="4" t="s">
        <v>14</v>
      </c>
      <c r="P128" s="4" t="s">
        <v>23</v>
      </c>
      <c r="Q128" s="6">
        <v>34635</v>
      </c>
      <c r="R128" s="10">
        <f t="shared" si="1"/>
        <v>306.74619802044816</v>
      </c>
    </row>
    <row r="129" spans="1:18" x14ac:dyDescent="0.35">
      <c r="A129" s="3" t="s">
        <v>47</v>
      </c>
      <c r="B129" s="2">
        <v>220</v>
      </c>
      <c r="C129" s="4" t="s">
        <v>9</v>
      </c>
      <c r="D129" s="2">
        <v>26.4</v>
      </c>
      <c r="E129" s="5">
        <v>777</v>
      </c>
      <c r="F129" s="5">
        <v>777</v>
      </c>
      <c r="G129" s="5">
        <v>1010</v>
      </c>
      <c r="H129" s="4">
        <v>5.8200000000000002E-2</v>
      </c>
      <c r="I129" s="4">
        <v>0.48430000000000001</v>
      </c>
      <c r="J129" s="4">
        <v>3.4321999999999999</v>
      </c>
      <c r="K129" s="4">
        <v>0.3296</v>
      </c>
      <c r="L129" s="4">
        <v>1.4554</v>
      </c>
      <c r="M129" s="4">
        <v>1.9492</v>
      </c>
      <c r="N129" s="4" t="s">
        <v>10</v>
      </c>
      <c r="O129" s="4" t="s">
        <v>14</v>
      </c>
      <c r="P129" s="4" t="s">
        <v>23</v>
      </c>
      <c r="Q129" s="6">
        <v>32325</v>
      </c>
      <c r="R129" s="10">
        <f t="shared" si="1"/>
        <v>296.07676504582389</v>
      </c>
    </row>
    <row r="130" spans="1:18" x14ac:dyDescent="0.35">
      <c r="A130" s="3" t="s">
        <v>144</v>
      </c>
      <c r="B130" s="2">
        <v>230</v>
      </c>
      <c r="C130" s="4" t="s">
        <v>9</v>
      </c>
      <c r="D130" s="2">
        <v>31.42</v>
      </c>
      <c r="E130" s="5">
        <v>800</v>
      </c>
      <c r="F130" s="5">
        <v>989</v>
      </c>
      <c r="G130" s="5">
        <v>1286</v>
      </c>
      <c r="H130" s="4">
        <v>5.4100000000000002E-2</v>
      </c>
      <c r="I130" s="4">
        <v>0.49330000000000002</v>
      </c>
      <c r="J130" s="4">
        <v>3.4672999999999998</v>
      </c>
      <c r="K130" s="4">
        <v>0.24560000000000001</v>
      </c>
      <c r="L130" s="4">
        <v>1.1294</v>
      </c>
      <c r="M130" s="4">
        <v>2.1943999999999999</v>
      </c>
      <c r="N130" s="4" t="s">
        <v>10</v>
      </c>
      <c r="O130" s="4" t="s">
        <v>14</v>
      </c>
      <c r="P130" s="4" t="s">
        <v>23</v>
      </c>
      <c r="Q130" s="6">
        <v>25934</v>
      </c>
      <c r="R130" s="10">
        <f t="shared" si="1"/>
        <v>318.69734859267339</v>
      </c>
    </row>
    <row r="131" spans="1:18" x14ac:dyDescent="0.35">
      <c r="A131" s="3" t="s">
        <v>145</v>
      </c>
      <c r="B131" s="2">
        <v>230</v>
      </c>
      <c r="C131" s="4" t="s">
        <v>9</v>
      </c>
      <c r="D131" s="2">
        <v>31.42</v>
      </c>
      <c r="E131" s="5">
        <v>896</v>
      </c>
      <c r="F131" s="5">
        <v>896</v>
      </c>
      <c r="G131" s="5">
        <v>1164.8</v>
      </c>
      <c r="H131" s="4">
        <v>5.5899999999999998E-2</v>
      </c>
      <c r="I131" s="4">
        <v>0.46710000000000002</v>
      </c>
      <c r="J131" s="4">
        <v>3.5928</v>
      </c>
      <c r="K131" s="4">
        <v>0.25069999999999998</v>
      </c>
      <c r="L131" s="4">
        <v>1.0847</v>
      </c>
      <c r="M131" s="4">
        <v>2.3273999999999999</v>
      </c>
      <c r="N131" s="4" t="s">
        <v>10</v>
      </c>
      <c r="O131" s="4" t="s">
        <v>14</v>
      </c>
      <c r="P131" s="4" t="s">
        <v>23</v>
      </c>
      <c r="Q131" s="6">
        <v>43069</v>
      </c>
      <c r="R131" s="10">
        <f t="shared" ref="R131:R194" si="2">B131/1000*E131*SQRT(3)</f>
        <v>356.94103042379425</v>
      </c>
    </row>
    <row r="132" spans="1:18" x14ac:dyDescent="0.35">
      <c r="A132" s="3" t="s">
        <v>146</v>
      </c>
      <c r="B132" s="2">
        <v>230</v>
      </c>
      <c r="C132" s="4" t="s">
        <v>9</v>
      </c>
      <c r="D132" s="2">
        <v>21.84</v>
      </c>
      <c r="E132" s="5">
        <v>1045.68</v>
      </c>
      <c r="F132" s="5">
        <v>1045.68</v>
      </c>
      <c r="G132" s="5">
        <v>1359.38</v>
      </c>
      <c r="H132" s="4">
        <v>5.2499999999999998E-2</v>
      </c>
      <c r="I132" s="4">
        <v>0.47289999999999999</v>
      </c>
      <c r="J132" s="4">
        <v>3.5181</v>
      </c>
      <c r="K132" s="4">
        <v>0.25469999999999998</v>
      </c>
      <c r="L132" s="4">
        <v>1.0621</v>
      </c>
      <c r="M132" s="4">
        <v>2.3256000000000001</v>
      </c>
      <c r="N132" s="4" t="s">
        <v>10</v>
      </c>
      <c r="O132" s="4" t="s">
        <v>11</v>
      </c>
      <c r="P132" s="4" t="s">
        <v>23</v>
      </c>
      <c r="Q132" s="6">
        <v>35042</v>
      </c>
      <c r="R132" s="10">
        <f t="shared" si="2"/>
        <v>416.56930434548343</v>
      </c>
    </row>
    <row r="133" spans="1:18" x14ac:dyDescent="0.35">
      <c r="A133" s="3" t="s">
        <v>147</v>
      </c>
      <c r="B133" s="2">
        <v>230</v>
      </c>
      <c r="C133" s="4" t="s">
        <v>9</v>
      </c>
      <c r="D133" s="2">
        <v>22.1</v>
      </c>
      <c r="E133" s="5">
        <v>1000</v>
      </c>
      <c r="F133" s="5">
        <v>1000</v>
      </c>
      <c r="G133" s="5">
        <v>1000</v>
      </c>
      <c r="H133" s="4">
        <v>5.2499999999999998E-2</v>
      </c>
      <c r="I133" s="4">
        <v>0.47289999999999999</v>
      </c>
      <c r="J133" s="4">
        <v>3.5181</v>
      </c>
      <c r="K133" s="4">
        <v>0.25469999999999998</v>
      </c>
      <c r="L133" s="4">
        <v>1.0621</v>
      </c>
      <c r="M133" s="4">
        <v>2.3555999999999999</v>
      </c>
      <c r="N133" s="4" t="s">
        <v>10</v>
      </c>
      <c r="O133" s="4" t="s">
        <v>14</v>
      </c>
      <c r="P133" s="4" t="s">
        <v>23</v>
      </c>
      <c r="Q133" s="6">
        <v>43433</v>
      </c>
      <c r="R133" s="10">
        <f t="shared" si="2"/>
        <v>398.37168574084177</v>
      </c>
    </row>
    <row r="134" spans="1:18" x14ac:dyDescent="0.35">
      <c r="A134" s="3" t="s">
        <v>148</v>
      </c>
      <c r="B134" s="2">
        <v>230</v>
      </c>
      <c r="C134" s="4" t="s">
        <v>9</v>
      </c>
      <c r="D134" s="2">
        <v>23.85</v>
      </c>
      <c r="E134" s="5">
        <v>985</v>
      </c>
      <c r="F134" s="5">
        <v>985</v>
      </c>
      <c r="G134" s="5">
        <v>1280.5</v>
      </c>
      <c r="H134" s="4">
        <v>5.57E-2</v>
      </c>
      <c r="I134" s="4">
        <v>0.4945</v>
      </c>
      <c r="J134" s="4">
        <v>3.4584999999999999</v>
      </c>
      <c r="K134" s="4">
        <v>0.2472</v>
      </c>
      <c r="L134" s="4">
        <v>1.1305000000000001</v>
      </c>
      <c r="M134" s="4">
        <v>2.1892999999999998</v>
      </c>
      <c r="N134" s="4" t="s">
        <v>10</v>
      </c>
      <c r="O134" s="4" t="s">
        <v>11</v>
      </c>
      <c r="P134" s="4" t="s">
        <v>23</v>
      </c>
      <c r="Q134" s="6">
        <v>36467</v>
      </c>
      <c r="R134" s="10">
        <f t="shared" si="2"/>
        <v>392.39611045472913</v>
      </c>
    </row>
    <row r="135" spans="1:18" x14ac:dyDescent="0.35">
      <c r="A135" s="3" t="s">
        <v>149</v>
      </c>
      <c r="B135" s="2">
        <v>230</v>
      </c>
      <c r="C135" s="4" t="s">
        <v>9</v>
      </c>
      <c r="D135" s="2">
        <v>23.85</v>
      </c>
      <c r="E135" s="5">
        <v>985</v>
      </c>
      <c r="F135" s="5">
        <v>985</v>
      </c>
      <c r="G135" s="5">
        <v>1280.5</v>
      </c>
      <c r="H135" s="4">
        <v>5.57E-2</v>
      </c>
      <c r="I135" s="4">
        <v>0.4945</v>
      </c>
      <c r="J135" s="4">
        <v>3.4584999999999999</v>
      </c>
      <c r="K135" s="4">
        <v>0.2472</v>
      </c>
      <c r="L135" s="4">
        <v>1.1305000000000001</v>
      </c>
      <c r="M135" s="4">
        <v>2.1892999999999998</v>
      </c>
      <c r="N135" s="4" t="s">
        <v>10</v>
      </c>
      <c r="O135" s="4" t="s">
        <v>11</v>
      </c>
      <c r="P135" s="4" t="s">
        <v>12</v>
      </c>
      <c r="Q135" s="6">
        <v>36177</v>
      </c>
      <c r="R135" s="10">
        <f t="shared" si="2"/>
        <v>392.39611045472913</v>
      </c>
    </row>
    <row r="136" spans="1:18" x14ac:dyDescent="0.35">
      <c r="A136" s="3" t="s">
        <v>150</v>
      </c>
      <c r="B136" s="2">
        <v>230</v>
      </c>
      <c r="C136" s="4" t="s">
        <v>9</v>
      </c>
      <c r="D136" s="2">
        <v>194.16</v>
      </c>
      <c r="E136" s="5">
        <v>1000</v>
      </c>
      <c r="F136" s="5">
        <v>1001</v>
      </c>
      <c r="G136" s="5">
        <v>1301</v>
      </c>
      <c r="H136" s="4">
        <v>5.4699999999999999E-2</v>
      </c>
      <c r="I136" s="4">
        <v>0.46179999999999999</v>
      </c>
      <c r="J136" s="4">
        <v>3.488</v>
      </c>
      <c r="K136" s="4">
        <v>0.40129999999999999</v>
      </c>
      <c r="L136" s="4">
        <v>1.3274999999999999</v>
      </c>
      <c r="M136" s="4">
        <v>2.1591999999999998</v>
      </c>
      <c r="N136" s="4" t="s">
        <v>10</v>
      </c>
      <c r="O136" s="4" t="s">
        <v>14</v>
      </c>
      <c r="P136" s="4" t="s">
        <v>23</v>
      </c>
      <c r="Q136" s="6">
        <v>35919</v>
      </c>
      <c r="R136" s="10">
        <f t="shared" si="2"/>
        <v>398.37168574084177</v>
      </c>
    </row>
    <row r="137" spans="1:18" x14ac:dyDescent="0.35">
      <c r="A137" s="3" t="s">
        <v>151</v>
      </c>
      <c r="B137" s="2">
        <v>230</v>
      </c>
      <c r="C137" s="4" t="s">
        <v>9</v>
      </c>
      <c r="D137" s="2">
        <v>194.21</v>
      </c>
      <c r="E137" s="5">
        <v>1000</v>
      </c>
      <c r="F137" s="5">
        <v>1001</v>
      </c>
      <c r="G137" s="5">
        <v>1301</v>
      </c>
      <c r="H137" s="4">
        <v>5.4699999999999999E-2</v>
      </c>
      <c r="I137" s="4">
        <v>0.46179999999999999</v>
      </c>
      <c r="J137" s="4">
        <v>3.488</v>
      </c>
      <c r="K137" s="4">
        <v>0.40129999999999999</v>
      </c>
      <c r="L137" s="4">
        <v>1.3274999999999999</v>
      </c>
      <c r="M137" s="4">
        <v>2.1591999999999998</v>
      </c>
      <c r="N137" s="4" t="s">
        <v>10</v>
      </c>
      <c r="O137" s="4" t="s">
        <v>14</v>
      </c>
      <c r="P137" s="4" t="s">
        <v>23</v>
      </c>
      <c r="Q137" s="6">
        <v>26299</v>
      </c>
      <c r="R137" s="10">
        <f t="shared" si="2"/>
        <v>398.37168574084177</v>
      </c>
    </row>
    <row r="138" spans="1:18" x14ac:dyDescent="0.35">
      <c r="A138" s="3" t="s">
        <v>234</v>
      </c>
      <c r="B138" s="2">
        <v>220</v>
      </c>
      <c r="C138" s="4" t="s">
        <v>9</v>
      </c>
      <c r="D138" s="2">
        <v>62.56</v>
      </c>
      <c r="E138" s="5">
        <v>656</v>
      </c>
      <c r="F138" s="5">
        <v>813</v>
      </c>
      <c r="G138" s="5">
        <v>787</v>
      </c>
      <c r="H138" s="4">
        <v>7.3999999999999996E-2</v>
      </c>
      <c r="I138" s="4">
        <v>0.48780000000000001</v>
      </c>
      <c r="J138" s="4">
        <v>3.379</v>
      </c>
      <c r="K138" s="4">
        <v>0.42330000000000001</v>
      </c>
      <c r="L138" s="4">
        <v>1.1672</v>
      </c>
      <c r="M138" s="4">
        <v>2.1419999999999999</v>
      </c>
      <c r="N138" s="4" t="s">
        <v>10</v>
      </c>
      <c r="O138" s="4" t="s">
        <v>14</v>
      </c>
      <c r="P138" s="4" t="s">
        <v>23</v>
      </c>
      <c r="Q138" s="6">
        <v>43074</v>
      </c>
      <c r="R138" s="10">
        <f t="shared" si="2"/>
        <v>249.96957254834035</v>
      </c>
    </row>
    <row r="139" spans="1:18" x14ac:dyDescent="0.35">
      <c r="A139" s="3" t="s">
        <v>235</v>
      </c>
      <c r="B139" s="2">
        <v>220</v>
      </c>
      <c r="C139" s="4" t="s">
        <v>9</v>
      </c>
      <c r="D139" s="2">
        <v>62.56</v>
      </c>
      <c r="E139" s="5">
        <v>656</v>
      </c>
      <c r="F139" s="5">
        <v>656</v>
      </c>
      <c r="G139" s="5">
        <v>787</v>
      </c>
      <c r="H139" s="4">
        <v>7.3999999999999996E-2</v>
      </c>
      <c r="I139" s="4">
        <v>0.48780000000000001</v>
      </c>
      <c r="J139" s="4">
        <v>3.379</v>
      </c>
      <c r="K139" s="4">
        <v>0.42230000000000001</v>
      </c>
      <c r="L139" s="4">
        <v>1.1672</v>
      </c>
      <c r="M139" s="4">
        <v>2.1419999999999999</v>
      </c>
      <c r="N139" s="4" t="s">
        <v>10</v>
      </c>
      <c r="O139" s="4" t="s">
        <v>14</v>
      </c>
      <c r="P139" s="4" t="s">
        <v>23</v>
      </c>
      <c r="Q139" s="6">
        <v>43103</v>
      </c>
      <c r="R139" s="10">
        <f t="shared" si="2"/>
        <v>249.96957254834035</v>
      </c>
    </row>
    <row r="140" spans="1:18" x14ac:dyDescent="0.35">
      <c r="A140" s="3" t="s">
        <v>236</v>
      </c>
      <c r="B140" s="2">
        <v>220</v>
      </c>
      <c r="C140" s="4" t="s">
        <v>9</v>
      </c>
      <c r="D140" s="2">
        <v>93.5</v>
      </c>
      <c r="E140" s="5">
        <v>656</v>
      </c>
      <c r="F140" s="5">
        <v>813</v>
      </c>
      <c r="G140" s="5">
        <v>787</v>
      </c>
      <c r="H140" s="4">
        <v>8.9700000000000002E-2</v>
      </c>
      <c r="I140" s="4">
        <v>0.51570000000000005</v>
      </c>
      <c r="J140" s="4">
        <v>3.2248999999999999</v>
      </c>
      <c r="K140" s="4">
        <v>0.44080000000000003</v>
      </c>
      <c r="L140" s="4">
        <v>1.1552</v>
      </c>
      <c r="M140" s="4">
        <v>2.2218</v>
      </c>
      <c r="N140" s="4" t="s">
        <v>10</v>
      </c>
      <c r="O140" s="4" t="s">
        <v>11</v>
      </c>
      <c r="P140" s="4" t="s">
        <v>12</v>
      </c>
      <c r="Q140" s="6">
        <v>28491</v>
      </c>
      <c r="R140" s="10">
        <f t="shared" si="2"/>
        <v>249.96957254834035</v>
      </c>
    </row>
    <row r="141" spans="1:18" x14ac:dyDescent="0.35">
      <c r="A141" s="3" t="s">
        <v>237</v>
      </c>
      <c r="B141" s="2">
        <v>220</v>
      </c>
      <c r="C141" s="4" t="s">
        <v>9</v>
      </c>
      <c r="D141" s="2">
        <v>91.15</v>
      </c>
      <c r="E141" s="5">
        <v>971</v>
      </c>
      <c r="F141" s="5">
        <v>988</v>
      </c>
      <c r="G141" s="5">
        <v>988</v>
      </c>
      <c r="H141" s="4">
        <v>8.9599999999999999E-2</v>
      </c>
      <c r="I141" s="4">
        <v>0.496</v>
      </c>
      <c r="J141" s="4">
        <v>3.3609</v>
      </c>
      <c r="K141" s="4">
        <v>0.3705</v>
      </c>
      <c r="L141" s="4">
        <v>1.1915</v>
      </c>
      <c r="M141" s="4">
        <v>2.1078000000000001</v>
      </c>
      <c r="N141" s="4" t="s">
        <v>10</v>
      </c>
      <c r="O141" s="4" t="s">
        <v>11</v>
      </c>
      <c r="P141" s="4" t="s">
        <v>23</v>
      </c>
      <c r="Q141" s="6">
        <v>36242</v>
      </c>
      <c r="R141" s="10">
        <f t="shared" si="2"/>
        <v>370.00069351286356</v>
      </c>
    </row>
    <row r="142" spans="1:18" x14ac:dyDescent="0.35">
      <c r="A142" s="3" t="s">
        <v>238</v>
      </c>
      <c r="B142" s="2">
        <v>220</v>
      </c>
      <c r="C142" s="4" t="s">
        <v>9</v>
      </c>
      <c r="D142" s="2">
        <v>91.2</v>
      </c>
      <c r="E142" s="5">
        <v>848</v>
      </c>
      <c r="F142" s="5">
        <v>957</v>
      </c>
      <c r="G142" s="5">
        <v>1017</v>
      </c>
      <c r="H142" s="4">
        <v>8.9599999999999999E-2</v>
      </c>
      <c r="I142" s="4">
        <v>0.496</v>
      </c>
      <c r="J142" s="4">
        <v>3.3609</v>
      </c>
      <c r="K142" s="4">
        <v>0.3705</v>
      </c>
      <c r="L142" s="4">
        <v>1.1915</v>
      </c>
      <c r="M142" s="4">
        <v>2.1078000000000001</v>
      </c>
      <c r="N142" s="4" t="s">
        <v>10</v>
      </c>
      <c r="O142" s="4" t="s">
        <v>11</v>
      </c>
      <c r="P142" s="4" t="s">
        <v>23</v>
      </c>
      <c r="Q142" s="6">
        <v>38291</v>
      </c>
      <c r="R142" s="10">
        <f t="shared" si="2"/>
        <v>323.13139866004974</v>
      </c>
    </row>
    <row r="143" spans="1:18" x14ac:dyDescent="0.35">
      <c r="A143" s="3" t="s">
        <v>48</v>
      </c>
      <c r="B143" s="2">
        <v>220</v>
      </c>
      <c r="C143" s="4" t="s">
        <v>9</v>
      </c>
      <c r="D143" s="2">
        <v>8.8000000000000007</v>
      </c>
      <c r="E143" s="5">
        <v>777</v>
      </c>
      <c r="F143" s="5">
        <v>777</v>
      </c>
      <c r="G143" s="5">
        <v>1010</v>
      </c>
      <c r="H143" s="4">
        <v>5.8500000000000003E-2</v>
      </c>
      <c r="I143" s="4">
        <v>0.49130000000000001</v>
      </c>
      <c r="J143" s="4">
        <v>3.3698000000000001</v>
      </c>
      <c r="K143" s="4">
        <v>0.32150000000000001</v>
      </c>
      <c r="L143" s="4">
        <v>1.4574</v>
      </c>
      <c r="M143" s="4">
        <v>2.0266999999999999</v>
      </c>
      <c r="N143" s="4" t="s">
        <v>10</v>
      </c>
      <c r="O143" s="4" t="s">
        <v>14</v>
      </c>
      <c r="P143" s="4" t="s">
        <v>12</v>
      </c>
      <c r="Q143" s="6">
        <v>36405</v>
      </c>
      <c r="R143" s="10">
        <f t="shared" si="2"/>
        <v>296.07676504582389</v>
      </c>
    </row>
    <row r="144" spans="1:18" x14ac:dyDescent="0.35">
      <c r="A144" s="3" t="s">
        <v>49</v>
      </c>
      <c r="B144" s="2">
        <v>220</v>
      </c>
      <c r="C144" s="4" t="s">
        <v>9</v>
      </c>
      <c r="D144" s="2">
        <v>81.2</v>
      </c>
      <c r="E144" s="5">
        <v>777</v>
      </c>
      <c r="F144" s="5">
        <v>777</v>
      </c>
      <c r="G144" s="5">
        <v>1010</v>
      </c>
      <c r="H144" s="4">
        <v>5.3499999999999999E-2</v>
      </c>
      <c r="I144" s="4">
        <v>0.48420000000000002</v>
      </c>
      <c r="J144" s="4">
        <v>3.4445999999999999</v>
      </c>
      <c r="K144" s="4">
        <v>0.32479999999999998</v>
      </c>
      <c r="L144" s="4">
        <v>1.4543999999999999</v>
      </c>
      <c r="M144" s="4">
        <v>1.9532</v>
      </c>
      <c r="N144" s="4" t="s">
        <v>10</v>
      </c>
      <c r="O144" s="4" t="s">
        <v>14</v>
      </c>
      <c r="P144" s="4" t="s">
        <v>23</v>
      </c>
      <c r="Q144" s="6">
        <v>35886</v>
      </c>
      <c r="R144" s="10">
        <f t="shared" si="2"/>
        <v>296.07676504582389</v>
      </c>
    </row>
    <row r="145" spans="1:18" x14ac:dyDescent="0.35">
      <c r="A145" s="3" t="s">
        <v>50</v>
      </c>
      <c r="B145" s="2">
        <v>220</v>
      </c>
      <c r="C145" s="4" t="s">
        <v>9</v>
      </c>
      <c r="D145" s="2">
        <v>2.04</v>
      </c>
      <c r="E145" s="5">
        <v>915</v>
      </c>
      <c r="F145" s="5">
        <v>920</v>
      </c>
      <c r="G145" s="5">
        <v>1190</v>
      </c>
      <c r="H145" s="4">
        <v>5.45E-2</v>
      </c>
      <c r="I145" s="4">
        <v>0.49390000000000001</v>
      </c>
      <c r="J145" s="4">
        <v>3.3792</v>
      </c>
      <c r="K145" s="4">
        <v>0.33169999999999999</v>
      </c>
      <c r="L145" s="4">
        <v>1.5907</v>
      </c>
      <c r="M145" s="4">
        <v>2.0217999999999998</v>
      </c>
      <c r="N145" s="4" t="s">
        <v>10</v>
      </c>
      <c r="O145" s="4" t="s">
        <v>14</v>
      </c>
      <c r="P145" s="4" t="s">
        <v>12</v>
      </c>
      <c r="Q145" s="6">
        <v>36892</v>
      </c>
      <c r="R145" s="10">
        <f t="shared" si="2"/>
        <v>348.66182756361502</v>
      </c>
    </row>
    <row r="146" spans="1:18" x14ac:dyDescent="0.35">
      <c r="A146" s="3" t="s">
        <v>239</v>
      </c>
      <c r="B146" s="2">
        <v>220</v>
      </c>
      <c r="C146" s="4" t="s">
        <v>9</v>
      </c>
      <c r="D146" s="2">
        <v>91.51</v>
      </c>
      <c r="E146" s="5">
        <v>656</v>
      </c>
      <c r="F146" s="5">
        <v>813</v>
      </c>
      <c r="G146" s="5">
        <v>787</v>
      </c>
      <c r="H146" s="4">
        <v>8.9700000000000002E-2</v>
      </c>
      <c r="I146" s="4">
        <v>0.49349999999999999</v>
      </c>
      <c r="J146" s="4">
        <v>3.3982000000000001</v>
      </c>
      <c r="K146" s="4">
        <v>0.41449999999999998</v>
      </c>
      <c r="L146" s="4">
        <v>1.2377</v>
      </c>
      <c r="M146" s="4">
        <v>2.2780999999999998</v>
      </c>
      <c r="N146" s="4" t="s">
        <v>10</v>
      </c>
      <c r="O146" s="4" t="s">
        <v>11</v>
      </c>
      <c r="P146" s="4" t="s">
        <v>12</v>
      </c>
      <c r="Q146" s="6">
        <v>30317</v>
      </c>
      <c r="R146" s="10">
        <f t="shared" si="2"/>
        <v>249.96957254834035</v>
      </c>
    </row>
    <row r="147" spans="1:18" x14ac:dyDescent="0.35">
      <c r="A147" s="3" t="s">
        <v>240</v>
      </c>
      <c r="B147" s="2">
        <v>220</v>
      </c>
      <c r="C147" s="4" t="s">
        <v>9</v>
      </c>
      <c r="D147" s="2">
        <v>81.47</v>
      </c>
      <c r="E147" s="5">
        <v>656</v>
      </c>
      <c r="F147" s="5">
        <v>813</v>
      </c>
      <c r="G147" s="5">
        <v>787</v>
      </c>
      <c r="H147" s="4">
        <v>8.9599999999999999E-2</v>
      </c>
      <c r="I147" s="4">
        <v>0.49349999999999999</v>
      </c>
      <c r="J147" s="4">
        <v>3.32</v>
      </c>
      <c r="K147" s="4">
        <v>0.41489999999999999</v>
      </c>
      <c r="L147" s="4">
        <v>1.2383</v>
      </c>
      <c r="M147" s="4">
        <v>1.954</v>
      </c>
      <c r="N147" s="4" t="s">
        <v>10</v>
      </c>
      <c r="O147" s="4" t="s">
        <v>11</v>
      </c>
      <c r="P147" s="4" t="s">
        <v>23</v>
      </c>
      <c r="Q147" s="6">
        <v>41513</v>
      </c>
      <c r="R147" s="10">
        <f t="shared" si="2"/>
        <v>249.96957254834035</v>
      </c>
    </row>
    <row r="148" spans="1:18" x14ac:dyDescent="0.35">
      <c r="A148" s="3" t="s">
        <v>152</v>
      </c>
      <c r="B148" s="2">
        <v>230</v>
      </c>
      <c r="C148" s="4" t="s">
        <v>9</v>
      </c>
      <c r="D148" s="2">
        <v>18.649999999999999</v>
      </c>
      <c r="E148" s="5">
        <v>939</v>
      </c>
      <c r="F148" s="5">
        <v>939</v>
      </c>
      <c r="G148" s="5">
        <v>1220.7</v>
      </c>
      <c r="H148" s="4">
        <v>4.87E-2</v>
      </c>
      <c r="I148" s="4">
        <v>0.4178</v>
      </c>
      <c r="J148" s="4">
        <v>2.6362000000000001</v>
      </c>
      <c r="K148" s="4">
        <v>0.34410000000000002</v>
      </c>
      <c r="L148" s="4">
        <v>1.0840000000000001</v>
      </c>
      <c r="M148" s="4">
        <v>1.8212999999999999</v>
      </c>
      <c r="N148" s="4" t="s">
        <v>10</v>
      </c>
      <c r="O148" s="4" t="s">
        <v>14</v>
      </c>
      <c r="P148" s="4" t="s">
        <v>23</v>
      </c>
      <c r="Q148" s="6">
        <v>30317</v>
      </c>
      <c r="R148" s="10">
        <f t="shared" si="2"/>
        <v>374.07101291065038</v>
      </c>
    </row>
    <row r="149" spans="1:18" x14ac:dyDescent="0.35">
      <c r="A149" s="3" t="s">
        <v>153</v>
      </c>
      <c r="B149" s="2">
        <v>230</v>
      </c>
      <c r="C149" s="4" t="s">
        <v>9</v>
      </c>
      <c r="D149" s="2">
        <v>14.28</v>
      </c>
      <c r="E149" s="5">
        <v>1023</v>
      </c>
      <c r="F149" s="5">
        <v>1023</v>
      </c>
      <c r="G149" s="5">
        <v>1329.9</v>
      </c>
      <c r="H149" s="4">
        <v>5.3499999999999999E-2</v>
      </c>
      <c r="I149" s="4">
        <v>0.47939999999999999</v>
      </c>
      <c r="J149" s="4">
        <v>3.4584999999999999</v>
      </c>
      <c r="K149" s="4">
        <v>0.24510000000000001</v>
      </c>
      <c r="L149" s="4">
        <v>1.1000000000000001</v>
      </c>
      <c r="M149" s="4">
        <v>1.9730000000000001</v>
      </c>
      <c r="N149" s="4" t="s">
        <v>10</v>
      </c>
      <c r="O149" s="4" t="s">
        <v>14</v>
      </c>
      <c r="P149" s="4" t="s">
        <v>12</v>
      </c>
      <c r="Q149" s="6">
        <v>36004</v>
      </c>
      <c r="R149" s="10">
        <f t="shared" si="2"/>
        <v>407.53423451288114</v>
      </c>
    </row>
    <row r="150" spans="1:18" x14ac:dyDescent="0.35">
      <c r="A150" s="3" t="s">
        <v>51</v>
      </c>
      <c r="B150" s="2">
        <v>220</v>
      </c>
      <c r="C150" s="4" t="s">
        <v>9</v>
      </c>
      <c r="D150" s="2">
        <v>51.6</v>
      </c>
      <c r="E150" s="5">
        <v>777</v>
      </c>
      <c r="F150" s="5">
        <v>777</v>
      </c>
      <c r="G150" s="5">
        <v>1010</v>
      </c>
      <c r="H150" s="4">
        <v>5.8500000000000003E-2</v>
      </c>
      <c r="I150" s="4">
        <v>0.48799999999999999</v>
      </c>
      <c r="J150" s="4">
        <v>3.4174000000000002</v>
      </c>
      <c r="K150" s="4">
        <v>0.32969999999999999</v>
      </c>
      <c r="L150" s="4">
        <v>1.4593</v>
      </c>
      <c r="M150" s="4">
        <v>1.9441999999999999</v>
      </c>
      <c r="N150" s="4" t="s">
        <v>10</v>
      </c>
      <c r="O150" s="4" t="s">
        <v>14</v>
      </c>
      <c r="P150" s="4" t="s">
        <v>23</v>
      </c>
      <c r="Q150" s="6">
        <v>28550</v>
      </c>
      <c r="R150" s="10">
        <f t="shared" si="2"/>
        <v>296.07676504582389</v>
      </c>
    </row>
    <row r="151" spans="1:18" x14ac:dyDescent="0.35">
      <c r="A151" s="3" t="s">
        <v>52</v>
      </c>
      <c r="B151" s="2">
        <v>220</v>
      </c>
      <c r="C151" s="4" t="s">
        <v>9</v>
      </c>
      <c r="D151" s="2">
        <v>37.9</v>
      </c>
      <c r="E151" s="5">
        <v>777</v>
      </c>
      <c r="F151" s="5">
        <v>777</v>
      </c>
      <c r="G151" s="5">
        <v>1010</v>
      </c>
      <c r="H151" s="4">
        <v>5.8200000000000002E-2</v>
      </c>
      <c r="I151" s="4">
        <v>0.48430000000000001</v>
      </c>
      <c r="J151" s="4">
        <v>3.4321999999999999</v>
      </c>
      <c r="K151" s="4">
        <v>0.3296</v>
      </c>
      <c r="L151" s="4">
        <v>1.4554</v>
      </c>
      <c r="M151" s="4">
        <v>1.9492</v>
      </c>
      <c r="N151" s="4" t="s">
        <v>10</v>
      </c>
      <c r="O151" s="4" t="s">
        <v>14</v>
      </c>
      <c r="P151" s="4" t="s">
        <v>23</v>
      </c>
      <c r="Q151" s="6">
        <v>31594</v>
      </c>
      <c r="R151" s="10">
        <f t="shared" si="2"/>
        <v>296.07676504582389</v>
      </c>
    </row>
    <row r="152" spans="1:18" x14ac:dyDescent="0.35">
      <c r="A152" s="3" t="s">
        <v>53</v>
      </c>
      <c r="B152" s="2">
        <v>220</v>
      </c>
      <c r="C152" s="4" t="s">
        <v>9</v>
      </c>
      <c r="D152" s="2">
        <v>21.16</v>
      </c>
      <c r="E152" s="5">
        <v>777</v>
      </c>
      <c r="F152" s="5">
        <v>777</v>
      </c>
      <c r="G152" s="5">
        <v>1010</v>
      </c>
      <c r="H152" s="4">
        <v>5.8500000000000003E-2</v>
      </c>
      <c r="I152" s="4">
        <v>0.48799999999999999</v>
      </c>
      <c r="J152" s="4">
        <v>3.4174000000000002</v>
      </c>
      <c r="K152" s="4">
        <v>0.32969999999999999</v>
      </c>
      <c r="L152" s="4">
        <v>1.4593</v>
      </c>
      <c r="M152" s="4">
        <v>1.9441999999999999</v>
      </c>
      <c r="N152" s="4" t="s">
        <v>10</v>
      </c>
      <c r="O152" s="4" t="s">
        <v>14</v>
      </c>
      <c r="P152" s="4" t="s">
        <v>23</v>
      </c>
      <c r="Q152" s="6">
        <v>32174</v>
      </c>
      <c r="R152" s="10">
        <f t="shared" si="2"/>
        <v>296.07676504582389</v>
      </c>
    </row>
    <row r="153" spans="1:18" x14ac:dyDescent="0.35">
      <c r="A153" s="3" t="s">
        <v>154</v>
      </c>
      <c r="B153" s="2">
        <v>230</v>
      </c>
      <c r="C153" s="4" t="s">
        <v>9</v>
      </c>
      <c r="D153" s="2">
        <v>35.770000000000003</v>
      </c>
      <c r="E153" s="5">
        <v>1154</v>
      </c>
      <c r="F153" s="5">
        <v>1154</v>
      </c>
      <c r="G153" s="5">
        <v>1442</v>
      </c>
      <c r="H153" s="4">
        <v>4.2999999999999997E-2</v>
      </c>
      <c r="I153" s="4">
        <v>0.48499999999999999</v>
      </c>
      <c r="J153" s="4">
        <v>3.5350000000000001</v>
      </c>
      <c r="K153" s="4">
        <v>0.38890000000000002</v>
      </c>
      <c r="L153" s="4">
        <v>1.3480000000000001</v>
      </c>
      <c r="M153" s="4">
        <v>2.1404999999999998</v>
      </c>
      <c r="N153" s="4" t="s">
        <v>10</v>
      </c>
      <c r="O153" s="4" t="s">
        <v>14</v>
      </c>
      <c r="P153" s="4" t="s">
        <v>23</v>
      </c>
      <c r="Q153" s="6">
        <v>33970</v>
      </c>
      <c r="R153" s="10">
        <f t="shared" si="2"/>
        <v>459.7209253449314</v>
      </c>
    </row>
    <row r="154" spans="1:18" x14ac:dyDescent="0.35">
      <c r="A154" s="3" t="s">
        <v>155</v>
      </c>
      <c r="B154" s="2">
        <v>230</v>
      </c>
      <c r="C154" s="4" t="s">
        <v>9</v>
      </c>
      <c r="D154" s="2">
        <v>35.79</v>
      </c>
      <c r="E154" s="5">
        <v>1154</v>
      </c>
      <c r="F154" s="5">
        <v>1154</v>
      </c>
      <c r="G154" s="5">
        <v>1500.2</v>
      </c>
      <c r="H154" s="4">
        <v>4.2999999999999997E-2</v>
      </c>
      <c r="I154" s="4">
        <v>0.48509999999999998</v>
      </c>
      <c r="J154" s="4">
        <v>3.5350000000000001</v>
      </c>
      <c r="K154" s="4">
        <v>0.38869999999999999</v>
      </c>
      <c r="L154" s="4">
        <v>1.3480000000000001</v>
      </c>
      <c r="M154" s="4">
        <v>2.1404999999999998</v>
      </c>
      <c r="N154" s="4" t="s">
        <v>10</v>
      </c>
      <c r="O154" s="4" t="s">
        <v>14</v>
      </c>
      <c r="P154" s="4" t="s">
        <v>23</v>
      </c>
      <c r="Q154" s="6">
        <v>35752</v>
      </c>
      <c r="R154" s="10">
        <f t="shared" si="2"/>
        <v>459.7209253449314</v>
      </c>
    </row>
    <row r="155" spans="1:18" x14ac:dyDescent="0.35">
      <c r="A155" s="3" t="s">
        <v>156</v>
      </c>
      <c r="B155" s="2">
        <v>230</v>
      </c>
      <c r="C155" s="4" t="s">
        <v>9</v>
      </c>
      <c r="D155" s="2">
        <v>13.3</v>
      </c>
      <c r="E155" s="5">
        <v>998</v>
      </c>
      <c r="F155" s="5">
        <v>998</v>
      </c>
      <c r="G155" s="5">
        <v>1297</v>
      </c>
      <c r="H155" s="4">
        <v>5.7500000000000002E-2</v>
      </c>
      <c r="I155" s="4">
        <v>0.47860000000000003</v>
      </c>
      <c r="J155" s="4">
        <v>3.4634</v>
      </c>
      <c r="K155" s="4">
        <v>0.28289999999999998</v>
      </c>
      <c r="L155" s="4">
        <v>1.0932999999999999</v>
      </c>
      <c r="M155" s="4">
        <v>2.1983999999999999</v>
      </c>
      <c r="N155" s="4" t="s">
        <v>10</v>
      </c>
      <c r="O155" s="4" t="s">
        <v>11</v>
      </c>
      <c r="P155" s="4" t="s">
        <v>12</v>
      </c>
      <c r="Q155" s="6">
        <v>37591</v>
      </c>
      <c r="R155" s="10">
        <f t="shared" si="2"/>
        <v>397.57494236936009</v>
      </c>
    </row>
    <row r="156" spans="1:18" x14ac:dyDescent="0.35">
      <c r="A156" s="3" t="s">
        <v>157</v>
      </c>
      <c r="B156" s="2">
        <v>230</v>
      </c>
      <c r="C156" s="4" t="s">
        <v>9</v>
      </c>
      <c r="D156" s="2">
        <v>13.31</v>
      </c>
      <c r="E156" s="5">
        <v>998</v>
      </c>
      <c r="F156" s="5">
        <v>998</v>
      </c>
      <c r="G156" s="5">
        <v>1297</v>
      </c>
      <c r="H156" s="4">
        <v>5.7500000000000002E-2</v>
      </c>
      <c r="I156" s="4">
        <v>0.47860000000000003</v>
      </c>
      <c r="J156" s="4">
        <v>3.4634</v>
      </c>
      <c r="K156" s="4">
        <v>0.28289999999999998</v>
      </c>
      <c r="L156" s="4">
        <v>1.0932999999999999</v>
      </c>
      <c r="M156" s="4">
        <v>2.1983999999999999</v>
      </c>
      <c r="N156" s="4" t="s">
        <v>10</v>
      </c>
      <c r="O156" s="4" t="s">
        <v>11</v>
      </c>
      <c r="P156" s="4" t="s">
        <v>12</v>
      </c>
      <c r="Q156" s="6">
        <v>37591</v>
      </c>
      <c r="R156" s="10">
        <f t="shared" si="2"/>
        <v>397.57494236936009</v>
      </c>
    </row>
    <row r="157" spans="1:18" x14ac:dyDescent="0.35">
      <c r="A157" s="3" t="s">
        <v>158</v>
      </c>
      <c r="B157" s="2">
        <v>230</v>
      </c>
      <c r="C157" s="4" t="s">
        <v>9</v>
      </c>
      <c r="D157" s="2">
        <v>30.6</v>
      </c>
      <c r="E157" s="5">
        <v>836</v>
      </c>
      <c r="F157" s="5">
        <v>836</v>
      </c>
      <c r="G157" s="5">
        <v>1087</v>
      </c>
      <c r="H157" s="4">
        <v>6.1499999999999999E-2</v>
      </c>
      <c r="I157" s="4">
        <v>0.4834</v>
      </c>
      <c r="J157" s="4">
        <v>3.3959999999999999</v>
      </c>
      <c r="K157" s="4">
        <v>0.27800000000000002</v>
      </c>
      <c r="L157" s="4">
        <v>1.1970000000000001</v>
      </c>
      <c r="M157" s="4">
        <v>2.198</v>
      </c>
      <c r="N157" s="4" t="s">
        <v>10</v>
      </c>
      <c r="O157" s="4" t="s">
        <v>11</v>
      </c>
      <c r="P157" s="4" t="s">
        <v>23</v>
      </c>
      <c r="Q157" s="6">
        <v>36294</v>
      </c>
      <c r="R157" s="10">
        <f t="shared" si="2"/>
        <v>333.03872927934373</v>
      </c>
    </row>
    <row r="158" spans="1:18" x14ac:dyDescent="0.35">
      <c r="A158" s="3" t="s">
        <v>159</v>
      </c>
      <c r="B158" s="2">
        <v>230</v>
      </c>
      <c r="C158" s="4" t="s">
        <v>9</v>
      </c>
      <c r="D158" s="2">
        <v>42.13</v>
      </c>
      <c r="E158" s="5">
        <v>1017</v>
      </c>
      <c r="F158" s="5">
        <v>1017</v>
      </c>
      <c r="G158" s="5">
        <v>1100</v>
      </c>
      <c r="H158" s="4">
        <v>5.1999999999999998E-2</v>
      </c>
      <c r="I158" s="4">
        <v>0.48699999999999999</v>
      </c>
      <c r="J158" s="4">
        <v>3.4470000000000001</v>
      </c>
      <c r="K158" s="4">
        <v>0.36</v>
      </c>
      <c r="L158" s="4">
        <v>1.508</v>
      </c>
      <c r="M158" s="4">
        <v>2.2120000000000002</v>
      </c>
      <c r="N158" s="4" t="s">
        <v>10</v>
      </c>
      <c r="O158" s="4" t="s">
        <v>14</v>
      </c>
      <c r="P158" s="4" t="s">
        <v>23</v>
      </c>
      <c r="Q158" s="6">
        <v>44071</v>
      </c>
      <c r="R158" s="10">
        <f t="shared" si="2"/>
        <v>405.14400439843604</v>
      </c>
    </row>
    <row r="159" spans="1:18" x14ac:dyDescent="0.35">
      <c r="A159" s="3" t="s">
        <v>160</v>
      </c>
      <c r="B159" s="2">
        <v>230</v>
      </c>
      <c r="C159" s="4" t="s">
        <v>9</v>
      </c>
      <c r="D159" s="2">
        <v>42.13</v>
      </c>
      <c r="E159" s="5">
        <v>1017</v>
      </c>
      <c r="F159" s="5">
        <v>1017</v>
      </c>
      <c r="G159" s="5">
        <v>1100</v>
      </c>
      <c r="H159" s="4">
        <v>5.1999999999999998E-2</v>
      </c>
      <c r="I159" s="4">
        <v>0.48699999999999999</v>
      </c>
      <c r="J159" s="4">
        <v>3.4470000000000001</v>
      </c>
      <c r="K159" s="4">
        <v>0.36</v>
      </c>
      <c r="L159" s="4">
        <v>1.508</v>
      </c>
      <c r="M159" s="4">
        <v>2.2120000000000002</v>
      </c>
      <c r="N159" s="4" t="s">
        <v>10</v>
      </c>
      <c r="O159" s="4" t="s">
        <v>14</v>
      </c>
      <c r="P159" s="4" t="s">
        <v>23</v>
      </c>
      <c r="Q159" s="6">
        <v>44071</v>
      </c>
      <c r="R159" s="10">
        <f t="shared" si="2"/>
        <v>405.14400439843604</v>
      </c>
    </row>
    <row r="160" spans="1:18" x14ac:dyDescent="0.35">
      <c r="A160" s="3" t="s">
        <v>161</v>
      </c>
      <c r="B160" s="2">
        <v>230</v>
      </c>
      <c r="C160" s="4" t="s">
        <v>9</v>
      </c>
      <c r="D160" s="2">
        <v>162.93</v>
      </c>
      <c r="E160" s="5">
        <v>979</v>
      </c>
      <c r="F160" s="5">
        <v>979</v>
      </c>
      <c r="G160" s="5">
        <v>1273</v>
      </c>
      <c r="H160" s="4">
        <v>5.4300000000000001E-2</v>
      </c>
      <c r="I160" s="4">
        <v>0.47660000000000002</v>
      </c>
      <c r="J160" s="4">
        <v>3.5347</v>
      </c>
      <c r="K160" s="4">
        <v>0.26579999999999998</v>
      </c>
      <c r="L160" s="4">
        <v>1.2968</v>
      </c>
      <c r="M160" s="4">
        <v>1.9293</v>
      </c>
      <c r="N160" s="4" t="s">
        <v>10</v>
      </c>
      <c r="O160" s="4" t="s">
        <v>11</v>
      </c>
      <c r="P160" s="4" t="s">
        <v>23</v>
      </c>
      <c r="Q160" s="6">
        <v>36892</v>
      </c>
      <c r="R160" s="10">
        <f t="shared" si="2"/>
        <v>390.00588034028408</v>
      </c>
    </row>
    <row r="161" spans="1:18" x14ac:dyDescent="0.35">
      <c r="A161" s="3" t="s">
        <v>162</v>
      </c>
      <c r="B161" s="2">
        <v>230</v>
      </c>
      <c r="C161" s="4" t="s">
        <v>9</v>
      </c>
      <c r="D161" s="2">
        <v>142.19999999999999</v>
      </c>
      <c r="E161" s="5">
        <v>830</v>
      </c>
      <c r="F161" s="5">
        <v>830</v>
      </c>
      <c r="G161" s="5">
        <v>1079</v>
      </c>
      <c r="H161" s="4">
        <v>6.8400000000000002E-2</v>
      </c>
      <c r="I161" s="4">
        <v>0.51329999999999998</v>
      </c>
      <c r="J161" s="4">
        <v>3.2286000000000001</v>
      </c>
      <c r="K161" s="4">
        <v>0.40899999999999997</v>
      </c>
      <c r="L161" s="4">
        <v>1.3289</v>
      </c>
      <c r="M161" s="4">
        <v>2.1861999999999999</v>
      </c>
      <c r="N161" s="4" t="s">
        <v>10</v>
      </c>
      <c r="O161" s="4" t="s">
        <v>11</v>
      </c>
      <c r="P161" s="4" t="s">
        <v>23</v>
      </c>
      <c r="Q161" s="6">
        <v>36304</v>
      </c>
      <c r="R161" s="10">
        <f t="shared" si="2"/>
        <v>330.64849916489868</v>
      </c>
    </row>
    <row r="162" spans="1:18" x14ac:dyDescent="0.35">
      <c r="A162" s="3" t="s">
        <v>163</v>
      </c>
      <c r="B162" s="2">
        <v>230</v>
      </c>
      <c r="C162" s="4" t="s">
        <v>9</v>
      </c>
      <c r="D162" s="2">
        <v>155.26</v>
      </c>
      <c r="E162" s="5">
        <v>1001</v>
      </c>
      <c r="F162" s="5">
        <v>1001</v>
      </c>
      <c r="G162" s="5">
        <v>1301.3</v>
      </c>
      <c r="H162" s="4">
        <v>5.0099999999999999E-2</v>
      </c>
      <c r="I162" s="4">
        <v>0.47389999999999999</v>
      </c>
      <c r="J162" s="4">
        <v>3.4401999999999999</v>
      </c>
      <c r="K162" s="4">
        <v>0.29649999999999999</v>
      </c>
      <c r="L162" s="4">
        <v>1.1675</v>
      </c>
      <c r="M162" s="4">
        <v>2.0152000000000001</v>
      </c>
      <c r="N162" s="4" t="s">
        <v>10</v>
      </c>
      <c r="O162" s="4" t="s">
        <v>11</v>
      </c>
      <c r="P162" s="4" t="s">
        <v>12</v>
      </c>
      <c r="Q162" s="6">
        <v>36313</v>
      </c>
      <c r="R162" s="10">
        <f t="shared" si="2"/>
        <v>398.77005742658264</v>
      </c>
    </row>
    <row r="163" spans="1:18" x14ac:dyDescent="0.35">
      <c r="A163" s="3" t="s">
        <v>164</v>
      </c>
      <c r="B163" s="2">
        <v>230</v>
      </c>
      <c r="C163" s="4" t="s">
        <v>9</v>
      </c>
      <c r="D163" s="2">
        <v>127.63</v>
      </c>
      <c r="E163" s="5">
        <v>987</v>
      </c>
      <c r="F163" s="5">
        <v>987</v>
      </c>
      <c r="G163" s="5">
        <v>1283</v>
      </c>
      <c r="H163" s="4">
        <v>5.4100000000000002E-2</v>
      </c>
      <c r="I163" s="4">
        <v>0.4849</v>
      </c>
      <c r="J163" s="4">
        <v>3.4529999999999998</v>
      </c>
      <c r="K163" s="4">
        <v>0.34420000000000001</v>
      </c>
      <c r="L163" s="4">
        <v>1.6191</v>
      </c>
      <c r="M163" s="4">
        <v>1.9065000000000001</v>
      </c>
      <c r="N163" s="4" t="s">
        <v>10</v>
      </c>
      <c r="O163" s="4" t="s">
        <v>11</v>
      </c>
      <c r="P163" s="4" t="s">
        <v>12</v>
      </c>
      <c r="Q163" s="6">
        <v>36892</v>
      </c>
      <c r="R163" s="10">
        <f t="shared" si="2"/>
        <v>393.19285382621086</v>
      </c>
    </row>
    <row r="164" spans="1:18" x14ac:dyDescent="0.35">
      <c r="A164" s="3" t="s">
        <v>75</v>
      </c>
      <c r="B164" s="2">
        <v>230</v>
      </c>
      <c r="C164" s="4" t="s">
        <v>9</v>
      </c>
      <c r="D164" s="2">
        <v>81.13</v>
      </c>
      <c r="E164" s="5">
        <v>1440</v>
      </c>
      <c r="F164" s="5">
        <v>1620</v>
      </c>
      <c r="G164" s="5">
        <v>1440</v>
      </c>
      <c r="H164" s="4">
        <v>3.4599999999999999E-2</v>
      </c>
      <c r="I164" s="4">
        <v>0.40129999999999999</v>
      </c>
      <c r="J164" s="4">
        <v>4.1506999999999996</v>
      </c>
      <c r="K164" s="4">
        <v>0.31690000000000002</v>
      </c>
      <c r="L164" s="4">
        <v>0.93340000000000001</v>
      </c>
      <c r="M164" s="4">
        <v>2.6383000000000001</v>
      </c>
      <c r="N164" s="4" t="s">
        <v>10</v>
      </c>
      <c r="O164" s="4" t="s">
        <v>11</v>
      </c>
      <c r="P164" s="4" t="s">
        <v>12</v>
      </c>
      <c r="Q164" s="6">
        <v>34335</v>
      </c>
      <c r="R164" s="10">
        <f t="shared" si="2"/>
        <v>573.65522746681211</v>
      </c>
    </row>
    <row r="165" spans="1:18" x14ac:dyDescent="0.35">
      <c r="A165" s="3" t="s">
        <v>54</v>
      </c>
      <c r="B165" s="2">
        <v>230</v>
      </c>
      <c r="C165" s="4" t="s">
        <v>9</v>
      </c>
      <c r="D165" s="2">
        <v>149.12</v>
      </c>
      <c r="E165" s="5">
        <v>1448</v>
      </c>
      <c r="F165" s="5">
        <v>1906</v>
      </c>
      <c r="G165" s="5">
        <v>1882</v>
      </c>
      <c r="H165" s="4">
        <v>3.2300000000000002E-2</v>
      </c>
      <c r="I165" s="4">
        <v>0.37340000000000001</v>
      </c>
      <c r="J165" s="4">
        <v>4.5147000000000004</v>
      </c>
      <c r="K165" s="4">
        <v>0.37630000000000002</v>
      </c>
      <c r="L165" s="4">
        <v>1.3419000000000001</v>
      </c>
      <c r="M165" s="4">
        <v>2.9260999999999999</v>
      </c>
      <c r="N165" s="4" t="s">
        <v>10</v>
      </c>
      <c r="O165" s="4" t="s">
        <v>14</v>
      </c>
      <c r="P165" s="4" t="s">
        <v>12</v>
      </c>
      <c r="Q165" s="6">
        <v>42775</v>
      </c>
      <c r="R165" s="10">
        <f t="shared" si="2"/>
        <v>576.84220095273895</v>
      </c>
    </row>
    <row r="166" spans="1:18" x14ac:dyDescent="0.35">
      <c r="A166" s="3" t="s">
        <v>76</v>
      </c>
      <c r="B166" s="2">
        <v>230</v>
      </c>
      <c r="C166" s="4" t="s">
        <v>9</v>
      </c>
      <c r="D166" s="2">
        <v>94.82</v>
      </c>
      <c r="E166" s="5">
        <v>1440</v>
      </c>
      <c r="F166" s="5">
        <v>1620</v>
      </c>
      <c r="G166" s="5">
        <v>1440</v>
      </c>
      <c r="H166" s="4">
        <v>3.3000000000000002E-2</v>
      </c>
      <c r="I166" s="4">
        <v>0.39800000000000002</v>
      </c>
      <c r="J166" s="4">
        <v>4.2290000000000001</v>
      </c>
      <c r="K166" s="4">
        <v>0.23899999999999999</v>
      </c>
      <c r="L166" s="4">
        <v>0.93899999999999995</v>
      </c>
      <c r="M166" s="4">
        <v>2.7839999999999998</v>
      </c>
      <c r="N166" s="4" t="s">
        <v>10</v>
      </c>
      <c r="O166" s="4" t="s">
        <v>14</v>
      </c>
      <c r="P166" s="4" t="s">
        <v>23</v>
      </c>
      <c r="Q166" s="6">
        <v>44360</v>
      </c>
      <c r="R166" s="10">
        <f t="shared" si="2"/>
        <v>573.65522746681211</v>
      </c>
    </row>
    <row r="167" spans="1:18" x14ac:dyDescent="0.35">
      <c r="A167" s="3" t="s">
        <v>165</v>
      </c>
      <c r="B167" s="2">
        <v>230</v>
      </c>
      <c r="C167" s="4" t="s">
        <v>9</v>
      </c>
      <c r="D167" s="2">
        <v>82.36</v>
      </c>
      <c r="E167" s="5">
        <v>1250</v>
      </c>
      <c r="F167" s="5">
        <v>1372</v>
      </c>
      <c r="G167" s="5">
        <v>1250</v>
      </c>
      <c r="H167" s="4">
        <v>3.3099999999999997E-2</v>
      </c>
      <c r="I167" s="4">
        <v>0.47570000000000001</v>
      </c>
      <c r="J167" s="4">
        <v>3.5684</v>
      </c>
      <c r="K167" s="4">
        <v>0.377</v>
      </c>
      <c r="L167" s="4">
        <v>1.3221000000000001</v>
      </c>
      <c r="M167" s="4">
        <v>2.2633000000000001</v>
      </c>
      <c r="N167" s="4" t="s">
        <v>10</v>
      </c>
      <c r="O167" s="4" t="s">
        <v>166</v>
      </c>
      <c r="P167" s="4" t="s">
        <v>23</v>
      </c>
      <c r="Q167" s="6">
        <v>36892</v>
      </c>
      <c r="R167" s="10">
        <f t="shared" si="2"/>
        <v>497.9646071760522</v>
      </c>
    </row>
    <row r="168" spans="1:18" x14ac:dyDescent="0.35">
      <c r="A168" s="3" t="s">
        <v>167</v>
      </c>
      <c r="B168" s="2">
        <v>230</v>
      </c>
      <c r="C168" s="4" t="s">
        <v>9</v>
      </c>
      <c r="D168" s="2">
        <v>82.3</v>
      </c>
      <c r="E168" s="5">
        <v>1250</v>
      </c>
      <c r="F168" s="5">
        <v>1372</v>
      </c>
      <c r="G168" s="5">
        <v>1250</v>
      </c>
      <c r="H168" s="4">
        <v>3.3099999999999997E-2</v>
      </c>
      <c r="I168" s="4">
        <v>0.47570000000000001</v>
      </c>
      <c r="J168" s="4">
        <v>3.5684</v>
      </c>
      <c r="K168" s="4">
        <v>0.377</v>
      </c>
      <c r="L168" s="4">
        <v>1.3221000000000001</v>
      </c>
      <c r="M168" s="4">
        <v>2.2633000000000001</v>
      </c>
      <c r="N168" s="4" t="s">
        <v>10</v>
      </c>
      <c r="O168" s="4" t="s">
        <v>166</v>
      </c>
      <c r="P168" s="4" t="s">
        <v>23</v>
      </c>
      <c r="Q168" s="6">
        <v>36892</v>
      </c>
      <c r="R168" s="10">
        <f t="shared" si="2"/>
        <v>497.9646071760522</v>
      </c>
    </row>
    <row r="169" spans="1:18" x14ac:dyDescent="0.35">
      <c r="A169" s="3" t="s">
        <v>60</v>
      </c>
      <c r="B169" s="2">
        <v>230</v>
      </c>
      <c r="C169" s="4" t="s">
        <v>9</v>
      </c>
      <c r="D169" s="2">
        <v>0.55000000000000004</v>
      </c>
      <c r="E169" s="5">
        <v>4067</v>
      </c>
      <c r="F169" s="5">
        <v>4067</v>
      </c>
      <c r="G169" s="5">
        <v>4880</v>
      </c>
      <c r="H169" s="4">
        <v>1.4999999999999999E-2</v>
      </c>
      <c r="I169" s="4">
        <v>8.5900000000000004E-2</v>
      </c>
      <c r="J169" s="4">
        <v>0</v>
      </c>
      <c r="K169" s="4">
        <v>2.3199999999999998E-2</v>
      </c>
      <c r="L169" s="4">
        <v>0.32179999999999997</v>
      </c>
      <c r="M169" s="4">
        <v>0</v>
      </c>
      <c r="N169" s="4" t="s">
        <v>10</v>
      </c>
      <c r="O169" s="4" t="s">
        <v>11</v>
      </c>
      <c r="P169" s="4" t="s">
        <v>12</v>
      </c>
      <c r="Q169" s="6">
        <v>37287</v>
      </c>
      <c r="R169" s="10">
        <f t="shared" si="2"/>
        <v>1620.1776459080036</v>
      </c>
    </row>
    <row r="170" spans="1:18" x14ac:dyDescent="0.35">
      <c r="A170" s="3" t="s">
        <v>61</v>
      </c>
      <c r="B170" s="2">
        <v>230</v>
      </c>
      <c r="C170" s="4" t="s">
        <v>9</v>
      </c>
      <c r="D170" s="2">
        <v>0.53</v>
      </c>
      <c r="E170" s="5">
        <v>4067</v>
      </c>
      <c r="F170" s="5">
        <v>4067</v>
      </c>
      <c r="G170" s="5">
        <v>4880</v>
      </c>
      <c r="H170" s="4">
        <v>1.4999999999999999E-2</v>
      </c>
      <c r="I170" s="4">
        <v>8.5900000000000004E-2</v>
      </c>
      <c r="J170" s="4">
        <v>0</v>
      </c>
      <c r="K170" s="4">
        <v>2.3199999999999998E-2</v>
      </c>
      <c r="L170" s="4">
        <v>0.32179999999999997</v>
      </c>
      <c r="M170" s="4">
        <v>0</v>
      </c>
      <c r="N170" s="4" t="s">
        <v>10</v>
      </c>
      <c r="O170" s="4" t="s">
        <v>11</v>
      </c>
      <c r="P170" s="4" t="s">
        <v>12</v>
      </c>
      <c r="Q170" s="6">
        <v>29221</v>
      </c>
      <c r="R170" s="10">
        <f t="shared" si="2"/>
        <v>1620.1776459080036</v>
      </c>
    </row>
    <row r="171" spans="1:18" x14ac:dyDescent="0.35">
      <c r="A171" s="3" t="s">
        <v>269</v>
      </c>
      <c r="B171" s="2">
        <v>500</v>
      </c>
      <c r="C171" s="4" t="s">
        <v>9</v>
      </c>
      <c r="D171" s="2">
        <v>178.5</v>
      </c>
      <c r="E171" s="5">
        <v>2400</v>
      </c>
      <c r="F171" s="5">
        <v>2626.8</v>
      </c>
      <c r="G171" s="5">
        <v>2626.8</v>
      </c>
      <c r="H171" s="4">
        <v>2.5999999999999999E-2</v>
      </c>
      <c r="I171" s="4">
        <v>0.32400000000000001</v>
      </c>
      <c r="J171" s="4">
        <v>5.0140000000000002</v>
      </c>
      <c r="K171" s="4">
        <v>0.186</v>
      </c>
      <c r="L171" s="4">
        <v>0.97699999999999998</v>
      </c>
      <c r="M171" s="4">
        <v>2.601</v>
      </c>
      <c r="N171" s="4" t="s">
        <v>10</v>
      </c>
      <c r="O171" s="4" t="s">
        <v>14</v>
      </c>
      <c r="P171" s="4" t="s">
        <v>12</v>
      </c>
      <c r="Q171" s="6">
        <v>45473</v>
      </c>
      <c r="R171" s="10">
        <f t="shared" si="2"/>
        <v>2078.4609690826528</v>
      </c>
    </row>
    <row r="172" spans="1:18" x14ac:dyDescent="0.35">
      <c r="A172" s="3" t="s">
        <v>55</v>
      </c>
      <c r="B172" s="2">
        <v>230</v>
      </c>
      <c r="C172" s="4" t="s">
        <v>9</v>
      </c>
      <c r="D172" s="2">
        <v>32.450000000000003</v>
      </c>
      <c r="E172" s="5">
        <v>805</v>
      </c>
      <c r="F172" s="5">
        <v>805</v>
      </c>
      <c r="G172" s="5">
        <v>1047</v>
      </c>
      <c r="H172" s="4">
        <v>4.5999999999999999E-2</v>
      </c>
      <c r="I172" s="4">
        <v>0.4375</v>
      </c>
      <c r="J172" s="4">
        <v>3.8824999999999998</v>
      </c>
      <c r="K172" s="4">
        <v>0.30620000000000003</v>
      </c>
      <c r="L172" s="4">
        <v>1.2871999999999999</v>
      </c>
      <c r="M172" s="4">
        <v>2.3618000000000001</v>
      </c>
      <c r="N172" s="4" t="s">
        <v>10</v>
      </c>
      <c r="O172" s="4" t="s">
        <v>14</v>
      </c>
      <c r="P172" s="4" t="s">
        <v>23</v>
      </c>
      <c r="Q172" s="6">
        <v>43921</v>
      </c>
      <c r="R172" s="10">
        <f t="shared" si="2"/>
        <v>320.68920702137763</v>
      </c>
    </row>
    <row r="173" spans="1:18" x14ac:dyDescent="0.35">
      <c r="A173" s="3" t="s">
        <v>168</v>
      </c>
      <c r="B173" s="2">
        <v>230</v>
      </c>
      <c r="C173" s="4" t="s">
        <v>9</v>
      </c>
      <c r="D173" s="2">
        <v>6.7</v>
      </c>
      <c r="E173" s="5">
        <v>743</v>
      </c>
      <c r="F173" s="5">
        <v>743</v>
      </c>
      <c r="G173" s="5">
        <v>906</v>
      </c>
      <c r="H173" s="4">
        <v>3.5999999999999997E-2</v>
      </c>
      <c r="I173" s="4">
        <v>0.25600000000000001</v>
      </c>
      <c r="J173" s="4">
        <v>1.6533</v>
      </c>
      <c r="K173" s="4">
        <v>0.18079999999999999</v>
      </c>
      <c r="L173" s="4">
        <v>0.71309999999999996</v>
      </c>
      <c r="M173" s="4">
        <v>0.84350000000000003</v>
      </c>
      <c r="N173" s="4" t="s">
        <v>121</v>
      </c>
      <c r="O173" s="4" t="s">
        <v>14</v>
      </c>
      <c r="P173" s="4" t="s">
        <v>23</v>
      </c>
      <c r="Q173" s="6">
        <v>41993</v>
      </c>
      <c r="R173" s="10">
        <f t="shared" si="2"/>
        <v>295.99016250544543</v>
      </c>
    </row>
    <row r="174" spans="1:18" x14ac:dyDescent="0.35">
      <c r="A174" s="3" t="s">
        <v>169</v>
      </c>
      <c r="B174" s="2">
        <v>230</v>
      </c>
      <c r="C174" s="4" t="s">
        <v>9</v>
      </c>
      <c r="D174" s="2">
        <v>6.7</v>
      </c>
      <c r="E174" s="5">
        <v>743</v>
      </c>
      <c r="F174" s="5">
        <v>743</v>
      </c>
      <c r="G174" s="5">
        <v>906</v>
      </c>
      <c r="H174" s="4">
        <v>3.5999999999999997E-2</v>
      </c>
      <c r="I174" s="4">
        <v>0.25600000000000001</v>
      </c>
      <c r="J174" s="4">
        <v>1.6533</v>
      </c>
      <c r="K174" s="4">
        <v>0.18079999999999999</v>
      </c>
      <c r="L174" s="4">
        <v>0.71309999999999996</v>
      </c>
      <c r="M174" s="4">
        <v>0.84350000000000003</v>
      </c>
      <c r="N174" s="4" t="s">
        <v>121</v>
      </c>
      <c r="O174" s="4" t="s">
        <v>14</v>
      </c>
      <c r="P174" s="4" t="s">
        <v>23</v>
      </c>
      <c r="Q174" s="6">
        <v>41974</v>
      </c>
      <c r="R174" s="10">
        <f t="shared" si="2"/>
        <v>295.99016250544543</v>
      </c>
    </row>
    <row r="175" spans="1:18" x14ac:dyDescent="0.35">
      <c r="A175" s="3" t="s">
        <v>170</v>
      </c>
      <c r="B175" s="2">
        <v>230</v>
      </c>
      <c r="C175" s="4" t="s">
        <v>9</v>
      </c>
      <c r="D175" s="2">
        <v>6.6</v>
      </c>
      <c r="E175" s="5">
        <v>743</v>
      </c>
      <c r="F175" s="5">
        <v>743</v>
      </c>
      <c r="G175" s="5">
        <v>906</v>
      </c>
      <c r="H175" s="4">
        <v>7.2400000000000006E-2</v>
      </c>
      <c r="I175" s="4">
        <v>0.52439999999999998</v>
      </c>
      <c r="J175" s="4">
        <v>3.1839</v>
      </c>
      <c r="K175" s="4">
        <v>0.21249999999999999</v>
      </c>
      <c r="L175" s="4">
        <v>0.95199999999999996</v>
      </c>
      <c r="M175" s="4">
        <v>2.2860999999999998</v>
      </c>
      <c r="N175" s="4" t="s">
        <v>121</v>
      </c>
      <c r="O175" s="4" t="s">
        <v>14</v>
      </c>
      <c r="P175" s="4" t="s">
        <v>12</v>
      </c>
      <c r="Q175" s="6">
        <v>41993</v>
      </c>
      <c r="R175" s="10">
        <f t="shared" si="2"/>
        <v>295.99016250544543</v>
      </c>
    </row>
    <row r="176" spans="1:18" x14ac:dyDescent="0.35">
      <c r="A176" s="3" t="s">
        <v>171</v>
      </c>
      <c r="B176" s="2">
        <v>230</v>
      </c>
      <c r="C176" s="4" t="s">
        <v>9</v>
      </c>
      <c r="D176" s="2">
        <v>86.79</v>
      </c>
      <c r="E176" s="5">
        <v>966</v>
      </c>
      <c r="F176" s="5">
        <v>966</v>
      </c>
      <c r="G176" s="5">
        <v>1255.8</v>
      </c>
      <c r="H176" s="4">
        <v>5.3499999999999999E-2</v>
      </c>
      <c r="I176" s="4">
        <v>0.48270000000000002</v>
      </c>
      <c r="J176" s="4">
        <v>3.4693000000000001</v>
      </c>
      <c r="K176" s="4">
        <v>0.39479999999999998</v>
      </c>
      <c r="L176" s="4">
        <v>1.3741000000000001</v>
      </c>
      <c r="M176" s="4">
        <v>2.1802000000000001</v>
      </c>
      <c r="N176" s="4" t="s">
        <v>10</v>
      </c>
      <c r="O176" s="4" t="s">
        <v>14</v>
      </c>
      <c r="P176" s="4" t="s">
        <v>23</v>
      </c>
      <c r="Q176" s="6">
        <v>27760</v>
      </c>
      <c r="R176" s="10">
        <f t="shared" si="2"/>
        <v>384.82704842565317</v>
      </c>
    </row>
    <row r="177" spans="1:18" x14ac:dyDescent="0.35">
      <c r="A177" s="3" t="s">
        <v>172</v>
      </c>
      <c r="B177" s="2">
        <v>230</v>
      </c>
      <c r="C177" s="4" t="s">
        <v>9</v>
      </c>
      <c r="D177" s="2">
        <v>86.66</v>
      </c>
      <c r="E177" s="5">
        <v>966</v>
      </c>
      <c r="F177" s="5">
        <v>966</v>
      </c>
      <c r="G177" s="5">
        <v>1255.8</v>
      </c>
      <c r="H177" s="4">
        <v>5.3499999999999999E-2</v>
      </c>
      <c r="I177" s="4">
        <v>0.48270000000000002</v>
      </c>
      <c r="J177" s="4">
        <v>3.4693000000000001</v>
      </c>
      <c r="K177" s="4">
        <v>0.39479999999999998</v>
      </c>
      <c r="L177" s="4">
        <v>1.3741000000000001</v>
      </c>
      <c r="M177" s="4">
        <v>2.1802000000000001</v>
      </c>
      <c r="N177" s="4" t="s">
        <v>10</v>
      </c>
      <c r="O177" s="4" t="s">
        <v>14</v>
      </c>
      <c r="P177" s="4" t="s">
        <v>23</v>
      </c>
      <c r="Q177" s="6">
        <v>33089</v>
      </c>
      <c r="R177" s="10">
        <f t="shared" si="2"/>
        <v>384.82704842565317</v>
      </c>
    </row>
    <row r="178" spans="1:18" x14ac:dyDescent="0.35">
      <c r="A178" s="3" t="s">
        <v>173</v>
      </c>
      <c r="B178" s="2">
        <v>230</v>
      </c>
      <c r="C178" s="4" t="s">
        <v>9</v>
      </c>
      <c r="D178" s="2">
        <v>102.5</v>
      </c>
      <c r="E178" s="5">
        <v>895</v>
      </c>
      <c r="F178" s="5">
        <v>895</v>
      </c>
      <c r="G178" s="5">
        <v>1164</v>
      </c>
      <c r="H178" s="4">
        <v>6.6000000000000003E-2</v>
      </c>
      <c r="I178" s="4">
        <v>0.49399999999999999</v>
      </c>
      <c r="J178" s="4">
        <v>2.024</v>
      </c>
      <c r="K178" s="4">
        <v>0.27100000000000002</v>
      </c>
      <c r="L178" s="4">
        <v>1.1419999999999999</v>
      </c>
      <c r="M178" s="4">
        <v>0.876</v>
      </c>
      <c r="N178" s="4" t="s">
        <v>10</v>
      </c>
      <c r="O178" s="4" t="s">
        <v>14</v>
      </c>
      <c r="P178" s="4" t="s">
        <v>23</v>
      </c>
      <c r="Q178" s="6">
        <v>42813</v>
      </c>
      <c r="R178" s="10">
        <f t="shared" si="2"/>
        <v>356.54265873805343</v>
      </c>
    </row>
    <row r="179" spans="1:18" x14ac:dyDescent="0.35">
      <c r="A179" s="3" t="s">
        <v>174</v>
      </c>
      <c r="B179" s="2">
        <v>230</v>
      </c>
      <c r="C179" s="4" t="s">
        <v>9</v>
      </c>
      <c r="D179" s="2">
        <v>69.349999999999994</v>
      </c>
      <c r="E179" s="5">
        <v>768</v>
      </c>
      <c r="F179" s="5">
        <v>811</v>
      </c>
      <c r="G179" s="5">
        <v>811</v>
      </c>
      <c r="H179" s="4">
        <v>6.2E-2</v>
      </c>
      <c r="I179" s="4">
        <v>0.52510000000000001</v>
      </c>
      <c r="J179" s="4">
        <v>3.2566000000000002</v>
      </c>
      <c r="K179" s="4">
        <v>0.42780000000000001</v>
      </c>
      <c r="L179" s="4">
        <v>1.2982</v>
      </c>
      <c r="M179" s="4">
        <v>2.2120000000000002</v>
      </c>
      <c r="N179" s="4" t="s">
        <v>10</v>
      </c>
      <c r="O179" s="4" t="s">
        <v>11</v>
      </c>
      <c r="P179" s="4" t="s">
        <v>23</v>
      </c>
      <c r="Q179" s="6">
        <v>30682</v>
      </c>
      <c r="R179" s="10">
        <f t="shared" si="2"/>
        <v>305.94945464896648</v>
      </c>
    </row>
    <row r="180" spans="1:18" x14ac:dyDescent="0.35">
      <c r="A180" s="3" t="s">
        <v>77</v>
      </c>
      <c r="B180" s="2">
        <v>230</v>
      </c>
      <c r="C180" s="4" t="s">
        <v>9</v>
      </c>
      <c r="D180" s="2">
        <v>75.16</v>
      </c>
      <c r="E180" s="5">
        <v>690</v>
      </c>
      <c r="F180" s="5">
        <v>690</v>
      </c>
      <c r="G180" s="5">
        <v>903</v>
      </c>
      <c r="H180" s="4">
        <v>8.7599999999999997E-2</v>
      </c>
      <c r="I180" s="4">
        <v>0.51690000000000003</v>
      </c>
      <c r="J180" s="4">
        <v>3.5</v>
      </c>
      <c r="K180" s="4">
        <v>0.53869999999999996</v>
      </c>
      <c r="L180" s="4">
        <v>1.4049</v>
      </c>
      <c r="M180" s="4">
        <v>2.2509999999999999</v>
      </c>
      <c r="N180" s="4" t="s">
        <v>10</v>
      </c>
      <c r="O180" s="4" t="s">
        <v>11</v>
      </c>
      <c r="P180" s="4" t="s">
        <v>12</v>
      </c>
      <c r="Q180" s="6">
        <v>39422</v>
      </c>
      <c r="R180" s="10">
        <f t="shared" si="2"/>
        <v>274.87646316118082</v>
      </c>
    </row>
    <row r="181" spans="1:18" x14ac:dyDescent="0.35">
      <c r="A181" s="3" t="s">
        <v>175</v>
      </c>
      <c r="B181" s="2">
        <v>230</v>
      </c>
      <c r="C181" s="4" t="s">
        <v>9</v>
      </c>
      <c r="D181" s="2">
        <v>138.71</v>
      </c>
      <c r="E181" s="5">
        <v>1118</v>
      </c>
      <c r="F181" s="5">
        <v>1118</v>
      </c>
      <c r="G181" s="5">
        <v>1229.8</v>
      </c>
      <c r="H181" s="4">
        <v>4.9000000000000002E-2</v>
      </c>
      <c r="I181" s="4">
        <v>0.49270000000000003</v>
      </c>
      <c r="J181" s="4">
        <v>3.4007999999999998</v>
      </c>
      <c r="K181" s="4">
        <v>0.22589999999999999</v>
      </c>
      <c r="L181" s="4">
        <v>1.2596000000000001</v>
      </c>
      <c r="M181" s="4">
        <v>2.2536999999999998</v>
      </c>
      <c r="N181" s="4" t="s">
        <v>10</v>
      </c>
      <c r="O181" s="4" t="s">
        <v>14</v>
      </c>
      <c r="P181" s="4" t="s">
        <v>23</v>
      </c>
      <c r="Q181" s="6">
        <v>44402</v>
      </c>
      <c r="R181" s="10">
        <f t="shared" si="2"/>
        <v>445.37954465826107</v>
      </c>
    </row>
    <row r="182" spans="1:18" x14ac:dyDescent="0.35">
      <c r="A182" s="3" t="s">
        <v>176</v>
      </c>
      <c r="B182" s="2">
        <v>230</v>
      </c>
      <c r="C182" s="4" t="s">
        <v>9</v>
      </c>
      <c r="D182" s="2">
        <v>138.71</v>
      </c>
      <c r="E182" s="5">
        <v>1118</v>
      </c>
      <c r="F182" s="5">
        <v>1118</v>
      </c>
      <c r="G182" s="5">
        <v>1229.8</v>
      </c>
      <c r="H182" s="4">
        <v>4.9000000000000002E-2</v>
      </c>
      <c r="I182" s="4">
        <v>0.49270000000000003</v>
      </c>
      <c r="J182" s="4">
        <v>3.4007999999999998</v>
      </c>
      <c r="K182" s="4">
        <v>0.22589999999999999</v>
      </c>
      <c r="L182" s="4">
        <v>1.2596000000000001</v>
      </c>
      <c r="M182" s="4">
        <v>2.2536999999999998</v>
      </c>
      <c r="N182" s="4" t="s">
        <v>10</v>
      </c>
      <c r="O182" s="4" t="s">
        <v>14</v>
      </c>
      <c r="P182" s="4" t="s">
        <v>23</v>
      </c>
      <c r="Q182" s="6">
        <v>44402</v>
      </c>
      <c r="R182" s="10">
        <f t="shared" si="2"/>
        <v>445.37954465826107</v>
      </c>
    </row>
    <row r="183" spans="1:18" x14ac:dyDescent="0.35">
      <c r="A183" s="3" t="s">
        <v>78</v>
      </c>
      <c r="B183" s="2">
        <v>230</v>
      </c>
      <c r="C183" s="4" t="s">
        <v>9</v>
      </c>
      <c r="D183" s="2">
        <v>132.03</v>
      </c>
      <c r="E183" s="5">
        <v>1118</v>
      </c>
      <c r="F183" s="5">
        <v>1118</v>
      </c>
      <c r="G183" s="5">
        <v>1229.8</v>
      </c>
      <c r="H183" s="4">
        <v>4.9000000000000002E-2</v>
      </c>
      <c r="I183" s="4">
        <v>0.49309999999999998</v>
      </c>
      <c r="J183" s="4">
        <v>3.4005000000000001</v>
      </c>
      <c r="K183" s="4">
        <v>0.30549999999999999</v>
      </c>
      <c r="L183" s="4">
        <v>1.4684999999999999</v>
      </c>
      <c r="M183" s="4">
        <v>2.2351000000000001</v>
      </c>
      <c r="N183" s="4" t="s">
        <v>10</v>
      </c>
      <c r="O183" s="4" t="s">
        <v>14</v>
      </c>
      <c r="P183" s="4" t="s">
        <v>23</v>
      </c>
      <c r="Q183" s="6">
        <v>44388</v>
      </c>
      <c r="R183" s="10">
        <f t="shared" si="2"/>
        <v>445.37954465826107</v>
      </c>
    </row>
    <row r="184" spans="1:18" x14ac:dyDescent="0.35">
      <c r="A184" s="3" t="s">
        <v>79</v>
      </c>
      <c r="B184" s="2">
        <v>230</v>
      </c>
      <c r="C184" s="4" t="s">
        <v>9</v>
      </c>
      <c r="D184" s="2">
        <v>132.03</v>
      </c>
      <c r="E184" s="5">
        <v>1118</v>
      </c>
      <c r="F184" s="5">
        <v>1118</v>
      </c>
      <c r="G184" s="5">
        <v>1229.8</v>
      </c>
      <c r="H184" s="4">
        <v>4.9000000000000002E-2</v>
      </c>
      <c r="I184" s="4">
        <v>0.49309999999999998</v>
      </c>
      <c r="J184" s="4">
        <v>3.4005000000000001</v>
      </c>
      <c r="K184" s="4">
        <v>0.30549999999999999</v>
      </c>
      <c r="L184" s="4">
        <v>1.4684999999999999</v>
      </c>
      <c r="M184" s="4">
        <v>2.2351000000000001</v>
      </c>
      <c r="N184" s="4" t="s">
        <v>10</v>
      </c>
      <c r="O184" s="4" t="s">
        <v>11</v>
      </c>
      <c r="P184" s="4" t="s">
        <v>23</v>
      </c>
      <c r="Q184" s="6">
        <v>44388</v>
      </c>
      <c r="R184" s="10">
        <f t="shared" si="2"/>
        <v>445.37954465826107</v>
      </c>
    </row>
    <row r="185" spans="1:18" x14ac:dyDescent="0.35">
      <c r="A185" s="3" t="s">
        <v>177</v>
      </c>
      <c r="B185" s="2">
        <v>230</v>
      </c>
      <c r="C185" s="4" t="s">
        <v>9</v>
      </c>
      <c r="D185" s="2">
        <v>189.05</v>
      </c>
      <c r="E185" s="5">
        <v>800</v>
      </c>
      <c r="F185" s="5">
        <v>940</v>
      </c>
      <c r="G185" s="5">
        <v>1222</v>
      </c>
      <c r="H185" s="4">
        <v>5.9400000000000001E-2</v>
      </c>
      <c r="I185" s="4">
        <v>0.47889999999999999</v>
      </c>
      <c r="J185" s="4">
        <v>3.4977999999999998</v>
      </c>
      <c r="K185" s="4">
        <v>0.4199</v>
      </c>
      <c r="L185" s="4">
        <v>1.3575999999999999</v>
      </c>
      <c r="M185" s="4">
        <v>2.1840000000000002</v>
      </c>
      <c r="N185" s="4" t="s">
        <v>10</v>
      </c>
      <c r="O185" s="4" t="s">
        <v>14</v>
      </c>
      <c r="P185" s="4" t="s">
        <v>23</v>
      </c>
      <c r="Q185" s="6">
        <v>36160</v>
      </c>
      <c r="R185" s="10">
        <f t="shared" si="2"/>
        <v>318.69734859267339</v>
      </c>
    </row>
    <row r="186" spans="1:18" x14ac:dyDescent="0.35">
      <c r="A186" s="3" t="s">
        <v>178</v>
      </c>
      <c r="B186" s="2">
        <v>230</v>
      </c>
      <c r="C186" s="4" t="s">
        <v>9</v>
      </c>
      <c r="D186" s="2">
        <v>189.05</v>
      </c>
      <c r="E186" s="5">
        <v>800</v>
      </c>
      <c r="F186" s="5">
        <v>940</v>
      </c>
      <c r="G186" s="5">
        <v>1222</v>
      </c>
      <c r="H186" s="4">
        <v>5.9400000000000001E-2</v>
      </c>
      <c r="I186" s="4">
        <v>0.47889999999999999</v>
      </c>
      <c r="J186" s="4">
        <v>3.4977999999999998</v>
      </c>
      <c r="K186" s="4">
        <v>0.4199</v>
      </c>
      <c r="L186" s="4">
        <v>1.3575999999999999</v>
      </c>
      <c r="M186" s="4">
        <v>2.1840000000000002</v>
      </c>
      <c r="N186" s="4" t="s">
        <v>10</v>
      </c>
      <c r="O186" s="4" t="s">
        <v>14</v>
      </c>
      <c r="P186" s="4" t="s">
        <v>23</v>
      </c>
      <c r="Q186" s="6">
        <v>33089</v>
      </c>
      <c r="R186" s="10">
        <f t="shared" si="2"/>
        <v>318.69734859267339</v>
      </c>
    </row>
    <row r="187" spans="1:18" x14ac:dyDescent="0.35">
      <c r="A187" s="3" t="s">
        <v>80</v>
      </c>
      <c r="B187" s="2">
        <v>230</v>
      </c>
      <c r="C187" s="4" t="s">
        <v>9</v>
      </c>
      <c r="D187" s="2">
        <v>263.12</v>
      </c>
      <c r="E187" s="5">
        <v>1040</v>
      </c>
      <c r="F187" s="5">
        <v>1795</v>
      </c>
      <c r="G187" s="5">
        <v>1381</v>
      </c>
      <c r="H187" s="4">
        <v>5.0900000000000001E-2</v>
      </c>
      <c r="I187" s="4">
        <v>0.36459999999999998</v>
      </c>
      <c r="J187" s="4">
        <v>4.7057000000000002</v>
      </c>
      <c r="K187" s="4">
        <v>0.4254</v>
      </c>
      <c r="L187" s="4">
        <v>1.5643</v>
      </c>
      <c r="M187" s="4">
        <v>2.7728999999999999</v>
      </c>
      <c r="N187" s="4" t="s">
        <v>10</v>
      </c>
      <c r="O187" s="4" t="s">
        <v>14</v>
      </c>
      <c r="P187" s="4" t="s">
        <v>23</v>
      </c>
      <c r="Q187" s="6">
        <v>41990</v>
      </c>
      <c r="R187" s="10">
        <f t="shared" si="2"/>
        <v>414.30655317047547</v>
      </c>
    </row>
    <row r="188" spans="1:18" x14ac:dyDescent="0.35">
      <c r="A188" s="3" t="s">
        <v>179</v>
      </c>
      <c r="B188" s="2">
        <v>230</v>
      </c>
      <c r="C188" s="4" t="s">
        <v>9</v>
      </c>
      <c r="D188" s="2">
        <v>35.19</v>
      </c>
      <c r="E188" s="5">
        <v>1003</v>
      </c>
      <c r="F188" s="5">
        <v>1003</v>
      </c>
      <c r="G188" s="5">
        <v>1304</v>
      </c>
      <c r="H188" s="4">
        <v>5.5100000000000003E-2</v>
      </c>
      <c r="I188" s="4">
        <v>0.47770000000000001</v>
      </c>
      <c r="J188" s="4">
        <v>3.4887999999999999</v>
      </c>
      <c r="K188" s="4">
        <v>0.32200000000000001</v>
      </c>
      <c r="L188" s="4">
        <v>1.1783999999999999</v>
      </c>
      <c r="M188" s="4">
        <v>2.2004000000000001</v>
      </c>
      <c r="N188" s="4" t="s">
        <v>10</v>
      </c>
      <c r="O188" s="4" t="s">
        <v>11</v>
      </c>
      <c r="P188" s="4" t="s">
        <v>23</v>
      </c>
      <c r="Q188" s="6">
        <v>25934</v>
      </c>
      <c r="R188" s="10">
        <f t="shared" si="2"/>
        <v>399.56680079806426</v>
      </c>
    </row>
    <row r="189" spans="1:18" x14ac:dyDescent="0.35">
      <c r="A189" s="3" t="s">
        <v>17</v>
      </c>
      <c r="B189" s="2">
        <v>230</v>
      </c>
      <c r="C189" s="4" t="s">
        <v>9</v>
      </c>
      <c r="D189" s="2">
        <v>22.91</v>
      </c>
      <c r="E189" s="5">
        <v>1106</v>
      </c>
      <c r="F189" s="5">
        <v>1106</v>
      </c>
      <c r="G189" s="5">
        <v>1106</v>
      </c>
      <c r="H189" s="4">
        <v>6.3399999999999998E-2</v>
      </c>
      <c r="I189" s="4">
        <v>0.48649999999999999</v>
      </c>
      <c r="J189" s="4">
        <v>3.4714999999999998</v>
      </c>
      <c r="K189" s="4">
        <v>0.51290000000000002</v>
      </c>
      <c r="L189" s="4">
        <v>1.5324</v>
      </c>
      <c r="M189" s="4">
        <v>2.3971</v>
      </c>
      <c r="N189" s="4" t="s">
        <v>10</v>
      </c>
      <c r="O189" s="4" t="s">
        <v>11</v>
      </c>
      <c r="P189" s="4" t="s">
        <v>12</v>
      </c>
      <c r="Q189" s="6">
        <v>31778</v>
      </c>
      <c r="R189" s="10">
        <f t="shared" si="2"/>
        <v>440.59908442937103</v>
      </c>
    </row>
    <row r="190" spans="1:18" x14ac:dyDescent="0.35">
      <c r="A190" s="3" t="s">
        <v>18</v>
      </c>
      <c r="B190" s="2">
        <v>230</v>
      </c>
      <c r="C190" s="4" t="s">
        <v>9</v>
      </c>
      <c r="D190" s="2">
        <v>63.57</v>
      </c>
      <c r="E190" s="5">
        <v>1106</v>
      </c>
      <c r="F190" s="5">
        <v>1106</v>
      </c>
      <c r="G190" s="5">
        <v>1106</v>
      </c>
      <c r="H190" s="4">
        <v>6.3399999999999998E-2</v>
      </c>
      <c r="I190" s="4">
        <v>0.48649999999999999</v>
      </c>
      <c r="J190" s="4">
        <v>3.4714999999999998</v>
      </c>
      <c r="K190" s="4">
        <v>0.51290000000000002</v>
      </c>
      <c r="L190" s="4">
        <v>1.5324</v>
      </c>
      <c r="M190" s="4">
        <v>2.3971</v>
      </c>
      <c r="N190" s="4" t="s">
        <v>10</v>
      </c>
      <c r="O190" s="4" t="s">
        <v>11</v>
      </c>
      <c r="P190" s="4" t="s">
        <v>12</v>
      </c>
      <c r="Q190" s="6">
        <v>31048</v>
      </c>
      <c r="R190" s="10">
        <f t="shared" si="2"/>
        <v>440.59908442937103</v>
      </c>
    </row>
    <row r="191" spans="1:18" x14ac:dyDescent="0.35">
      <c r="A191" s="3" t="s">
        <v>180</v>
      </c>
      <c r="B191" s="2">
        <v>230</v>
      </c>
      <c r="C191" s="4" t="s">
        <v>9</v>
      </c>
      <c r="D191" s="2">
        <v>21.9</v>
      </c>
      <c r="E191" s="5">
        <v>984</v>
      </c>
      <c r="F191" s="5">
        <v>984</v>
      </c>
      <c r="G191" s="5">
        <v>1279</v>
      </c>
      <c r="H191" s="4">
        <v>5.3100000000000001E-2</v>
      </c>
      <c r="I191" s="4">
        <v>0.47870000000000001</v>
      </c>
      <c r="J191" s="4">
        <v>3.4752999999999998</v>
      </c>
      <c r="K191" s="4">
        <v>0.34460000000000002</v>
      </c>
      <c r="L191" s="4">
        <v>1.2804</v>
      </c>
      <c r="M191" s="4">
        <v>2.1937000000000002</v>
      </c>
      <c r="N191" s="4" t="s">
        <v>10</v>
      </c>
      <c r="O191" s="4" t="s">
        <v>11</v>
      </c>
      <c r="P191" s="4" t="s">
        <v>23</v>
      </c>
      <c r="Q191" s="6">
        <v>31778</v>
      </c>
      <c r="R191" s="10">
        <f t="shared" si="2"/>
        <v>391.99773876898831</v>
      </c>
    </row>
    <row r="192" spans="1:18" x14ac:dyDescent="0.35">
      <c r="A192" s="3" t="s">
        <v>181</v>
      </c>
      <c r="B192" s="2">
        <v>230</v>
      </c>
      <c r="C192" s="4" t="s">
        <v>9</v>
      </c>
      <c r="D192" s="2">
        <v>65.91</v>
      </c>
      <c r="E192" s="5">
        <v>800</v>
      </c>
      <c r="F192" s="5">
        <v>895</v>
      </c>
      <c r="G192" s="5">
        <v>1164</v>
      </c>
      <c r="H192" s="4">
        <v>4.9799999999999997E-2</v>
      </c>
      <c r="I192" s="4">
        <v>0.48980000000000001</v>
      </c>
      <c r="J192" s="4">
        <v>3.4937999999999998</v>
      </c>
      <c r="K192" s="4">
        <v>0.2412</v>
      </c>
      <c r="L192" s="4">
        <v>1.1527000000000001</v>
      </c>
      <c r="M192" s="4">
        <v>2.206</v>
      </c>
      <c r="N192" s="4" t="s">
        <v>10</v>
      </c>
      <c r="O192" s="4" t="s">
        <v>14</v>
      </c>
      <c r="P192" s="4" t="s">
        <v>23</v>
      </c>
      <c r="Q192" s="6">
        <v>25934</v>
      </c>
      <c r="R192" s="10">
        <f t="shared" si="2"/>
        <v>318.69734859267339</v>
      </c>
    </row>
    <row r="193" spans="1:18" x14ac:dyDescent="0.35">
      <c r="A193" s="3" t="s">
        <v>182</v>
      </c>
      <c r="B193" s="2">
        <v>230</v>
      </c>
      <c r="C193" s="4" t="s">
        <v>9</v>
      </c>
      <c r="D193" s="2">
        <v>65.91</v>
      </c>
      <c r="E193" s="5">
        <v>896</v>
      </c>
      <c r="F193" s="5">
        <v>896</v>
      </c>
      <c r="G193" s="5">
        <v>1164.8</v>
      </c>
      <c r="H193" s="4">
        <v>5.1999999999999998E-2</v>
      </c>
      <c r="I193" s="4">
        <v>0.4632</v>
      </c>
      <c r="J193" s="4">
        <v>3.6177999999999999</v>
      </c>
      <c r="K193" s="4">
        <v>0.24660000000000001</v>
      </c>
      <c r="L193" s="4">
        <v>1.0803</v>
      </c>
      <c r="M193" s="4">
        <v>2.3376000000000001</v>
      </c>
      <c r="N193" s="4" t="s">
        <v>10</v>
      </c>
      <c r="O193" s="4" t="s">
        <v>14</v>
      </c>
      <c r="P193" s="4" t="s">
        <v>23</v>
      </c>
      <c r="Q193" s="6">
        <v>43069</v>
      </c>
      <c r="R193" s="10">
        <f t="shared" si="2"/>
        <v>356.94103042379425</v>
      </c>
    </row>
    <row r="194" spans="1:18" x14ac:dyDescent="0.35">
      <c r="A194" s="3" t="s">
        <v>81</v>
      </c>
      <c r="B194" s="2">
        <v>230</v>
      </c>
      <c r="C194" s="4" t="s">
        <v>9</v>
      </c>
      <c r="D194" s="2">
        <v>4.71</v>
      </c>
      <c r="E194" s="5">
        <v>1120</v>
      </c>
      <c r="F194" s="5">
        <v>1120</v>
      </c>
      <c r="G194" s="5">
        <v>1200</v>
      </c>
      <c r="H194" s="4">
        <v>4.4499999999999998E-2</v>
      </c>
      <c r="I194" s="4">
        <v>0.48010000000000003</v>
      </c>
      <c r="J194" s="4">
        <v>3.4792999999999998</v>
      </c>
      <c r="K194" s="4">
        <v>0.36780000000000002</v>
      </c>
      <c r="L194" s="4">
        <v>1.3358000000000001</v>
      </c>
      <c r="M194" s="4">
        <v>2.2313999999999998</v>
      </c>
      <c r="N194" s="4" t="s">
        <v>10</v>
      </c>
      <c r="O194" s="4" t="s">
        <v>11</v>
      </c>
      <c r="P194" s="4" t="s">
        <v>12</v>
      </c>
      <c r="Q194" s="6">
        <v>30317</v>
      </c>
      <c r="R194" s="10">
        <f t="shared" si="2"/>
        <v>446.17628802974281</v>
      </c>
    </row>
    <row r="195" spans="1:18" x14ac:dyDescent="0.35">
      <c r="A195" s="3" t="s">
        <v>82</v>
      </c>
      <c r="B195" s="2">
        <v>230</v>
      </c>
      <c r="C195" s="4" t="s">
        <v>9</v>
      </c>
      <c r="D195" s="2">
        <v>4.71</v>
      </c>
      <c r="E195" s="5">
        <v>1120</v>
      </c>
      <c r="F195" s="5">
        <v>1120</v>
      </c>
      <c r="G195" s="5">
        <v>1200</v>
      </c>
      <c r="H195" s="4">
        <v>4.4499999999999998E-2</v>
      </c>
      <c r="I195" s="4">
        <v>0.48010000000000003</v>
      </c>
      <c r="J195" s="4">
        <v>3.4792999999999998</v>
      </c>
      <c r="K195" s="4">
        <v>0.36780000000000002</v>
      </c>
      <c r="L195" s="4">
        <v>1.3358000000000001</v>
      </c>
      <c r="M195" s="4">
        <v>2.2313999999999998</v>
      </c>
      <c r="N195" s="4" t="s">
        <v>10</v>
      </c>
      <c r="O195" s="4" t="s">
        <v>11</v>
      </c>
      <c r="P195" s="4" t="s">
        <v>12</v>
      </c>
      <c r="Q195" s="6">
        <v>30317</v>
      </c>
      <c r="R195" s="10">
        <f t="shared" ref="R195:R258" si="3">B195/1000*E195*SQRT(3)</f>
        <v>446.17628802974281</v>
      </c>
    </row>
    <row r="196" spans="1:18" x14ac:dyDescent="0.35">
      <c r="A196" s="3" t="s">
        <v>83</v>
      </c>
      <c r="B196" s="2">
        <v>230</v>
      </c>
      <c r="C196" s="4" t="s">
        <v>9</v>
      </c>
      <c r="D196" s="2">
        <v>7.64</v>
      </c>
      <c r="E196" s="5">
        <v>960</v>
      </c>
      <c r="F196" s="5">
        <v>1410</v>
      </c>
      <c r="G196" s="5">
        <v>960</v>
      </c>
      <c r="H196" s="4">
        <v>4.4499999999999998E-2</v>
      </c>
      <c r="I196" s="4">
        <v>0.48010000000000003</v>
      </c>
      <c r="J196" s="4">
        <v>3.4765999999999999</v>
      </c>
      <c r="K196" s="4">
        <v>0.37430000000000002</v>
      </c>
      <c r="L196" s="4">
        <v>1.3293999999999999</v>
      </c>
      <c r="M196" s="4">
        <v>2.2589999999999999</v>
      </c>
      <c r="N196" s="4" t="s">
        <v>10</v>
      </c>
      <c r="O196" s="4" t="s">
        <v>11</v>
      </c>
      <c r="P196" s="4" t="s">
        <v>12</v>
      </c>
      <c r="Q196" s="6">
        <v>30317</v>
      </c>
      <c r="R196" s="10">
        <f t="shared" si="3"/>
        <v>382.43681831120813</v>
      </c>
    </row>
    <row r="197" spans="1:18" x14ac:dyDescent="0.35">
      <c r="A197" s="3" t="s">
        <v>84</v>
      </c>
      <c r="B197" s="2">
        <v>230</v>
      </c>
      <c r="C197" s="4" t="s">
        <v>9</v>
      </c>
      <c r="D197" s="2">
        <v>7.66</v>
      </c>
      <c r="E197" s="5">
        <v>960</v>
      </c>
      <c r="F197" s="5">
        <v>1410</v>
      </c>
      <c r="G197" s="5">
        <v>960</v>
      </c>
      <c r="H197" s="4">
        <v>4.4499999999999998E-2</v>
      </c>
      <c r="I197" s="4">
        <v>0.48010000000000003</v>
      </c>
      <c r="J197" s="4">
        <v>3.4765999999999999</v>
      </c>
      <c r="K197" s="4">
        <v>0.37430000000000002</v>
      </c>
      <c r="L197" s="4">
        <v>1.3293999999999999</v>
      </c>
      <c r="M197" s="4">
        <v>2.2589999999999999</v>
      </c>
      <c r="N197" s="4" t="s">
        <v>10</v>
      </c>
      <c r="O197" s="4" t="s">
        <v>11</v>
      </c>
      <c r="P197" s="4" t="s">
        <v>12</v>
      </c>
      <c r="Q197" s="6">
        <v>30317</v>
      </c>
      <c r="R197" s="10">
        <f t="shared" si="3"/>
        <v>382.43681831120813</v>
      </c>
    </row>
    <row r="198" spans="1:18" x14ac:dyDescent="0.35">
      <c r="A198" s="3" t="s">
        <v>287</v>
      </c>
      <c r="B198" s="2">
        <v>500</v>
      </c>
      <c r="C198" s="4" t="s">
        <v>9</v>
      </c>
      <c r="D198" s="2">
        <v>168</v>
      </c>
      <c r="E198" s="5">
        <v>1905</v>
      </c>
      <c r="F198" s="5">
        <v>2476</v>
      </c>
      <c r="G198" s="5">
        <v>1905</v>
      </c>
      <c r="H198" s="4">
        <v>1.6E-2</v>
      </c>
      <c r="I198" s="4">
        <v>0.35599999999999998</v>
      </c>
      <c r="J198" s="4">
        <v>4.9138000000000002</v>
      </c>
      <c r="K198" s="4">
        <v>0.35399999999999998</v>
      </c>
      <c r="L198" s="4">
        <v>1.2170000000000001</v>
      </c>
      <c r="M198" s="4">
        <v>3.0213000000000001</v>
      </c>
      <c r="N198" s="4" t="s">
        <v>10</v>
      </c>
      <c r="O198" s="4" t="s">
        <v>14</v>
      </c>
      <c r="P198" s="4" t="s">
        <v>12</v>
      </c>
      <c r="Q198" s="6">
        <v>43487</v>
      </c>
      <c r="R198" s="10">
        <f t="shared" si="3"/>
        <v>1649.7783942093556</v>
      </c>
    </row>
    <row r="199" spans="1:18" x14ac:dyDescent="0.35">
      <c r="A199" s="3" t="s">
        <v>183</v>
      </c>
      <c r="B199" s="2">
        <v>230</v>
      </c>
      <c r="C199" s="4" t="s">
        <v>9</v>
      </c>
      <c r="D199" s="2">
        <v>40.18</v>
      </c>
      <c r="E199" s="5">
        <v>1000</v>
      </c>
      <c r="F199" s="5">
        <v>1051</v>
      </c>
      <c r="G199" s="5">
        <v>1366</v>
      </c>
      <c r="H199" s="4">
        <v>5.0700000000000002E-2</v>
      </c>
      <c r="I199" s="4">
        <v>0.50070000000000003</v>
      </c>
      <c r="J199" s="4">
        <v>3.4192</v>
      </c>
      <c r="K199" s="4">
        <v>0.2661</v>
      </c>
      <c r="L199" s="4">
        <v>1.1025</v>
      </c>
      <c r="M199" s="4">
        <v>2.2202000000000002</v>
      </c>
      <c r="N199" s="4" t="s">
        <v>10</v>
      </c>
      <c r="O199" s="4" t="s">
        <v>11</v>
      </c>
      <c r="P199" s="4" t="s">
        <v>23</v>
      </c>
      <c r="Q199" s="6">
        <v>35842</v>
      </c>
      <c r="R199" s="10">
        <f t="shared" si="3"/>
        <v>398.37168574084177</v>
      </c>
    </row>
    <row r="200" spans="1:18" x14ac:dyDescent="0.35">
      <c r="A200" s="3" t="s">
        <v>184</v>
      </c>
      <c r="B200" s="2">
        <v>230</v>
      </c>
      <c r="C200" s="4" t="s">
        <v>9</v>
      </c>
      <c r="D200" s="2">
        <v>77.2</v>
      </c>
      <c r="E200" s="5">
        <v>952</v>
      </c>
      <c r="F200" s="5">
        <v>952</v>
      </c>
      <c r="G200" s="5">
        <v>1237.5999999999999</v>
      </c>
      <c r="H200" s="4">
        <v>5.4899999999999997E-2</v>
      </c>
      <c r="I200" s="4">
        <v>0.49359999999999998</v>
      </c>
      <c r="J200" s="4">
        <v>3.4630999999999998</v>
      </c>
      <c r="K200" s="4">
        <v>0.24640000000000001</v>
      </c>
      <c r="L200" s="4">
        <v>1.1294999999999999</v>
      </c>
      <c r="M200" s="4">
        <v>2.1924999999999999</v>
      </c>
      <c r="N200" s="4" t="s">
        <v>10</v>
      </c>
      <c r="O200" s="4" t="s">
        <v>14</v>
      </c>
      <c r="P200" s="4" t="s">
        <v>23</v>
      </c>
      <c r="Q200" s="6">
        <v>35794</v>
      </c>
      <c r="R200" s="10">
        <f t="shared" si="3"/>
        <v>379.24984482528134</v>
      </c>
    </row>
    <row r="201" spans="1:18" x14ac:dyDescent="0.35">
      <c r="A201" s="3" t="s">
        <v>185</v>
      </c>
      <c r="B201" s="2">
        <v>230</v>
      </c>
      <c r="C201" s="4" t="s">
        <v>9</v>
      </c>
      <c r="D201" s="2">
        <v>77.2</v>
      </c>
      <c r="E201" s="5">
        <v>952</v>
      </c>
      <c r="F201" s="5">
        <v>952</v>
      </c>
      <c r="G201" s="5">
        <v>1237.5999999999999</v>
      </c>
      <c r="H201" s="4">
        <v>5.4899999999999997E-2</v>
      </c>
      <c r="I201" s="4">
        <v>0.49359999999999998</v>
      </c>
      <c r="J201" s="4">
        <v>3.4630999999999998</v>
      </c>
      <c r="K201" s="4">
        <v>0.24640000000000001</v>
      </c>
      <c r="L201" s="4">
        <v>1.1294999999999999</v>
      </c>
      <c r="M201" s="4">
        <v>2.1924999999999999</v>
      </c>
      <c r="N201" s="4" t="s">
        <v>10</v>
      </c>
      <c r="O201" s="4" t="s">
        <v>14</v>
      </c>
      <c r="P201" s="4" t="s">
        <v>23</v>
      </c>
      <c r="Q201" s="6">
        <v>35792</v>
      </c>
      <c r="R201" s="10">
        <f t="shared" si="3"/>
        <v>379.24984482528134</v>
      </c>
    </row>
    <row r="202" spans="1:18" x14ac:dyDescent="0.35">
      <c r="A202" s="3" t="s">
        <v>25</v>
      </c>
      <c r="B202" s="2">
        <v>230</v>
      </c>
      <c r="C202" s="4" t="s">
        <v>9</v>
      </c>
      <c r="D202" s="2">
        <v>42.79</v>
      </c>
      <c r="E202" s="5">
        <v>1440</v>
      </c>
      <c r="F202" s="5">
        <v>1620</v>
      </c>
      <c r="G202" s="5">
        <v>1440</v>
      </c>
      <c r="H202" s="4">
        <v>3.5000000000000003E-2</v>
      </c>
      <c r="I202" s="4">
        <v>0.38700000000000001</v>
      </c>
      <c r="J202" s="4">
        <v>4.585</v>
      </c>
      <c r="K202" s="4">
        <v>0.27900000000000003</v>
      </c>
      <c r="L202" s="4">
        <v>0.97199999999999998</v>
      </c>
      <c r="M202" s="4">
        <v>2.67</v>
      </c>
      <c r="N202" s="4" t="s">
        <v>10</v>
      </c>
      <c r="O202" s="4" t="s">
        <v>14</v>
      </c>
      <c r="P202" s="4" t="s">
        <v>12</v>
      </c>
      <c r="Q202" s="6">
        <v>44360</v>
      </c>
      <c r="R202" s="10">
        <f t="shared" si="3"/>
        <v>573.65522746681211</v>
      </c>
    </row>
    <row r="203" spans="1:18" x14ac:dyDescent="0.35">
      <c r="A203" s="3" t="s">
        <v>85</v>
      </c>
      <c r="B203" s="2">
        <v>230</v>
      </c>
      <c r="C203" s="4" t="s">
        <v>9</v>
      </c>
      <c r="D203" s="2">
        <v>74.95</v>
      </c>
      <c r="E203" s="5">
        <v>960</v>
      </c>
      <c r="F203" s="5">
        <v>1620</v>
      </c>
      <c r="G203" s="5">
        <v>960</v>
      </c>
      <c r="H203" s="4">
        <v>3.4099999999999998E-2</v>
      </c>
      <c r="I203" s="4">
        <v>0.39200000000000002</v>
      </c>
      <c r="J203" s="4">
        <v>4.2998000000000003</v>
      </c>
      <c r="K203" s="4">
        <v>0.30859999999999999</v>
      </c>
      <c r="L203" s="4">
        <v>0.9254</v>
      </c>
      <c r="M203" s="4">
        <v>2.6101000000000001</v>
      </c>
      <c r="N203" s="4" t="s">
        <v>10</v>
      </c>
      <c r="O203" s="4" t="s">
        <v>22</v>
      </c>
      <c r="P203" s="4" t="s">
        <v>23</v>
      </c>
      <c r="Q203" s="6">
        <v>35743</v>
      </c>
      <c r="R203" s="10">
        <f t="shared" si="3"/>
        <v>382.43681831120813</v>
      </c>
    </row>
    <row r="204" spans="1:18" x14ac:dyDescent="0.35">
      <c r="A204" s="3" t="s">
        <v>86</v>
      </c>
      <c r="B204" s="2">
        <v>230</v>
      </c>
      <c r="C204" s="4" t="s">
        <v>9</v>
      </c>
      <c r="D204" s="2">
        <v>75.06</v>
      </c>
      <c r="E204" s="5">
        <v>960</v>
      </c>
      <c r="F204" s="5">
        <v>1620</v>
      </c>
      <c r="G204" s="5">
        <v>960</v>
      </c>
      <c r="H204" s="4">
        <v>3.4099999999999998E-2</v>
      </c>
      <c r="I204" s="4">
        <v>0.39200000000000002</v>
      </c>
      <c r="J204" s="4">
        <v>4.2991999999999999</v>
      </c>
      <c r="K204" s="4">
        <v>0.30859999999999999</v>
      </c>
      <c r="L204" s="4">
        <v>0.9254</v>
      </c>
      <c r="M204" s="4">
        <v>2.6105</v>
      </c>
      <c r="N204" s="4" t="s">
        <v>10</v>
      </c>
      <c r="O204" s="4" t="s">
        <v>22</v>
      </c>
      <c r="P204" s="4" t="s">
        <v>23</v>
      </c>
      <c r="Q204" s="6">
        <v>42332</v>
      </c>
      <c r="R204" s="10">
        <f t="shared" si="3"/>
        <v>382.43681831120813</v>
      </c>
    </row>
    <row r="205" spans="1:18" x14ac:dyDescent="0.35">
      <c r="A205" s="3" t="s">
        <v>186</v>
      </c>
      <c r="B205" s="2">
        <v>230</v>
      </c>
      <c r="C205" s="4" t="s">
        <v>9</v>
      </c>
      <c r="D205" s="2">
        <v>59.78</v>
      </c>
      <c r="E205" s="5">
        <v>811</v>
      </c>
      <c r="F205" s="5">
        <v>811</v>
      </c>
      <c r="G205" s="5">
        <v>1054.3</v>
      </c>
      <c r="H205" s="4">
        <v>6.9400000000000003E-2</v>
      </c>
      <c r="I205" s="4">
        <v>0.54549999999999998</v>
      </c>
      <c r="J205" s="4">
        <v>3.3317999999999999</v>
      </c>
      <c r="K205" s="4">
        <v>0.3574</v>
      </c>
      <c r="L205" s="4">
        <v>1.5136000000000001</v>
      </c>
      <c r="M205" s="4">
        <v>1.9401999999999999</v>
      </c>
      <c r="N205" s="4" t="s">
        <v>10</v>
      </c>
      <c r="O205" s="4" t="s">
        <v>14</v>
      </c>
      <c r="P205" s="4" t="s">
        <v>23</v>
      </c>
      <c r="Q205" s="6">
        <v>34313</v>
      </c>
      <c r="R205" s="10">
        <f t="shared" si="3"/>
        <v>323.07943713582267</v>
      </c>
    </row>
    <row r="206" spans="1:18" x14ac:dyDescent="0.35">
      <c r="A206" s="3" t="s">
        <v>187</v>
      </c>
      <c r="B206" s="2">
        <v>230</v>
      </c>
      <c r="C206" s="4" t="s">
        <v>9</v>
      </c>
      <c r="D206" s="2">
        <v>100.47</v>
      </c>
      <c r="E206" s="5">
        <v>984</v>
      </c>
      <c r="F206" s="5">
        <v>984</v>
      </c>
      <c r="G206" s="5">
        <v>1279.2</v>
      </c>
      <c r="H206" s="4">
        <v>5.4399999999999997E-2</v>
      </c>
      <c r="I206" s="4">
        <v>0.48230000000000001</v>
      </c>
      <c r="J206" s="4">
        <v>3.4676999999999998</v>
      </c>
      <c r="K206" s="4">
        <v>0.42609999999999998</v>
      </c>
      <c r="L206" s="4">
        <v>1.4777</v>
      </c>
      <c r="M206" s="4">
        <v>2.1703000000000001</v>
      </c>
      <c r="N206" s="4" t="s">
        <v>10</v>
      </c>
      <c r="O206" s="4" t="s">
        <v>14</v>
      </c>
      <c r="P206" s="4" t="s">
        <v>23</v>
      </c>
      <c r="Q206" s="6">
        <v>36892</v>
      </c>
      <c r="R206" s="10">
        <f t="shared" si="3"/>
        <v>391.99773876898831</v>
      </c>
    </row>
    <row r="207" spans="1:18" x14ac:dyDescent="0.35">
      <c r="A207" s="3" t="s">
        <v>188</v>
      </c>
      <c r="B207" s="2">
        <v>230</v>
      </c>
      <c r="C207" s="4" t="s">
        <v>9</v>
      </c>
      <c r="D207" s="2">
        <v>100.47</v>
      </c>
      <c r="E207" s="5">
        <v>984</v>
      </c>
      <c r="F207" s="5">
        <v>984</v>
      </c>
      <c r="G207" s="5">
        <v>1279.2</v>
      </c>
      <c r="H207" s="4">
        <v>5.4399999999999997E-2</v>
      </c>
      <c r="I207" s="4">
        <v>0.48230000000000001</v>
      </c>
      <c r="J207" s="4">
        <v>3.4676999999999998</v>
      </c>
      <c r="K207" s="4">
        <v>0.42609999999999998</v>
      </c>
      <c r="L207" s="4">
        <v>1.4777</v>
      </c>
      <c r="M207" s="4">
        <v>2.1703000000000001</v>
      </c>
      <c r="N207" s="4" t="s">
        <v>10</v>
      </c>
      <c r="O207" s="4" t="s">
        <v>14</v>
      </c>
      <c r="P207" s="4" t="s">
        <v>23</v>
      </c>
      <c r="Q207" s="6">
        <v>36892</v>
      </c>
      <c r="R207" s="10">
        <f t="shared" si="3"/>
        <v>391.99773876898831</v>
      </c>
    </row>
    <row r="208" spans="1:18" x14ac:dyDescent="0.35">
      <c r="A208" s="3" t="s">
        <v>189</v>
      </c>
      <c r="B208" s="2">
        <v>230</v>
      </c>
      <c r="C208" s="4" t="s">
        <v>9</v>
      </c>
      <c r="D208" s="2">
        <v>30.18</v>
      </c>
      <c r="E208" s="5">
        <v>812</v>
      </c>
      <c r="F208" s="5">
        <v>812</v>
      </c>
      <c r="G208" s="5">
        <v>1015</v>
      </c>
      <c r="H208" s="4">
        <v>7.8200000000000006E-2</v>
      </c>
      <c r="I208" s="4">
        <v>0.5131</v>
      </c>
      <c r="J208" s="4">
        <v>3.3288000000000002</v>
      </c>
      <c r="K208" s="4">
        <v>0.35630000000000001</v>
      </c>
      <c r="L208" s="4">
        <v>1.4500999999999999</v>
      </c>
      <c r="M208" s="4">
        <v>1.8987000000000001</v>
      </c>
      <c r="N208" s="4" t="s">
        <v>10</v>
      </c>
      <c r="O208" s="4" t="s">
        <v>14</v>
      </c>
      <c r="P208" s="4" t="s">
        <v>23</v>
      </c>
      <c r="Q208" s="6">
        <v>35065</v>
      </c>
      <c r="R208" s="10">
        <f t="shared" si="3"/>
        <v>323.47780882156354</v>
      </c>
    </row>
    <row r="209" spans="1:18" x14ac:dyDescent="0.35">
      <c r="A209" s="3" t="s">
        <v>56</v>
      </c>
      <c r="B209" s="2">
        <v>220</v>
      </c>
      <c r="C209" s="4" t="s">
        <v>9</v>
      </c>
      <c r="D209" s="2">
        <v>23.06</v>
      </c>
      <c r="E209" s="5">
        <v>805</v>
      </c>
      <c r="F209" s="5">
        <v>832</v>
      </c>
      <c r="G209" s="5">
        <v>1047</v>
      </c>
      <c r="H209" s="4">
        <v>4.87E-2</v>
      </c>
      <c r="I209" s="4">
        <v>0.48039999999999999</v>
      </c>
      <c r="J209" s="4">
        <v>3.4710999999999999</v>
      </c>
      <c r="K209" s="4">
        <v>0.32</v>
      </c>
      <c r="L209" s="4">
        <v>1.4496</v>
      </c>
      <c r="M209" s="4">
        <v>1.962</v>
      </c>
      <c r="N209" s="4" t="s">
        <v>10</v>
      </c>
      <c r="O209" s="4" t="s">
        <v>14</v>
      </c>
      <c r="P209" s="4" t="s">
        <v>23</v>
      </c>
      <c r="Q209" s="6">
        <v>34474</v>
      </c>
      <c r="R209" s="10">
        <f t="shared" si="3"/>
        <v>306.74619802044816</v>
      </c>
    </row>
    <row r="210" spans="1:18" x14ac:dyDescent="0.35">
      <c r="A210" s="3" t="s">
        <v>288</v>
      </c>
      <c r="B210" s="2">
        <v>500</v>
      </c>
      <c r="C210" s="4" t="s">
        <v>9</v>
      </c>
      <c r="D210" s="2">
        <v>212.14</v>
      </c>
      <c r="E210" s="5">
        <v>2000</v>
      </c>
      <c r="F210" s="5">
        <v>3141</v>
      </c>
      <c r="G210" s="5">
        <v>4083</v>
      </c>
      <c r="H210" s="4">
        <v>2.07E-2</v>
      </c>
      <c r="I210" s="4">
        <v>0.3155</v>
      </c>
      <c r="J210" s="4">
        <v>5.2237999999999998</v>
      </c>
      <c r="K210" s="4">
        <v>0.3579</v>
      </c>
      <c r="L210" s="4">
        <v>1.1073</v>
      </c>
      <c r="M210" s="4">
        <v>3.1278999999999999</v>
      </c>
      <c r="N210" s="4" t="s">
        <v>10</v>
      </c>
      <c r="O210" s="4" t="s">
        <v>11</v>
      </c>
      <c r="P210" s="4" t="s">
        <v>12</v>
      </c>
      <c r="Q210" s="6">
        <v>36892</v>
      </c>
      <c r="R210" s="10">
        <f t="shared" si="3"/>
        <v>1732.0508075688772</v>
      </c>
    </row>
    <row r="211" spans="1:18" x14ac:dyDescent="0.35">
      <c r="A211" s="3" t="s">
        <v>289</v>
      </c>
      <c r="B211" s="2">
        <v>500</v>
      </c>
      <c r="C211" s="4" t="s">
        <v>9</v>
      </c>
      <c r="D211" s="2">
        <v>165.78</v>
      </c>
      <c r="E211" s="5">
        <v>2000</v>
      </c>
      <c r="F211" s="5">
        <v>3141</v>
      </c>
      <c r="G211" s="5">
        <v>4083</v>
      </c>
      <c r="H211" s="4">
        <v>2.1600000000000001E-2</v>
      </c>
      <c r="I211" s="4">
        <v>0.3175</v>
      </c>
      <c r="J211" s="4">
        <v>5.226</v>
      </c>
      <c r="K211" s="4">
        <v>0.35880000000000001</v>
      </c>
      <c r="L211" s="4">
        <v>1.1093</v>
      </c>
      <c r="M211" s="4">
        <v>3.1286999999999998</v>
      </c>
      <c r="N211" s="4" t="s">
        <v>10</v>
      </c>
      <c r="O211" s="4" t="s">
        <v>11</v>
      </c>
      <c r="P211" s="4" t="s">
        <v>12</v>
      </c>
      <c r="Q211" s="6">
        <v>36892</v>
      </c>
      <c r="R211" s="10">
        <f t="shared" si="3"/>
        <v>1732.0508075688772</v>
      </c>
    </row>
    <row r="212" spans="1:18" x14ac:dyDescent="0.35">
      <c r="A212" s="3" t="s">
        <v>190</v>
      </c>
      <c r="B212" s="2">
        <v>230</v>
      </c>
      <c r="C212" s="4" t="s">
        <v>9</v>
      </c>
      <c r="D212" s="2">
        <v>101.46</v>
      </c>
      <c r="E212" s="5">
        <v>820</v>
      </c>
      <c r="F212" s="5">
        <v>820</v>
      </c>
      <c r="G212" s="5">
        <v>1066</v>
      </c>
      <c r="H212" s="4">
        <v>6.7799999999999999E-2</v>
      </c>
      <c r="I212" s="4">
        <v>0.53110000000000002</v>
      </c>
      <c r="J212" s="4">
        <v>3.2351999999999999</v>
      </c>
      <c r="K212" s="4">
        <v>0.4143</v>
      </c>
      <c r="L212" s="4">
        <v>1.3398000000000001</v>
      </c>
      <c r="M212" s="4">
        <v>2.1974999999999998</v>
      </c>
      <c r="N212" s="4" t="s">
        <v>10</v>
      </c>
      <c r="O212" s="4" t="s">
        <v>14</v>
      </c>
      <c r="P212" s="4" t="s">
        <v>23</v>
      </c>
      <c r="Q212" s="6">
        <v>29221</v>
      </c>
      <c r="R212" s="10">
        <f t="shared" si="3"/>
        <v>326.66478230749021</v>
      </c>
    </row>
    <row r="213" spans="1:18" x14ac:dyDescent="0.35">
      <c r="A213" s="3" t="s">
        <v>191</v>
      </c>
      <c r="B213" s="2">
        <v>230</v>
      </c>
      <c r="C213" s="4" t="s">
        <v>9</v>
      </c>
      <c r="D213" s="2">
        <v>79.45</v>
      </c>
      <c r="E213" s="5">
        <v>800</v>
      </c>
      <c r="F213" s="5">
        <v>869</v>
      </c>
      <c r="G213" s="5">
        <v>1130</v>
      </c>
      <c r="H213" s="4">
        <v>5.3800000000000001E-2</v>
      </c>
      <c r="I213" s="4">
        <v>0.51619999999999999</v>
      </c>
      <c r="J213" s="4">
        <v>3.2907999999999999</v>
      </c>
      <c r="K213" s="4">
        <v>0.28510000000000002</v>
      </c>
      <c r="L213" s="4">
        <v>1.0412999999999999</v>
      </c>
      <c r="M213" s="4">
        <v>2.2204999999999999</v>
      </c>
      <c r="N213" s="4" t="s">
        <v>10</v>
      </c>
      <c r="O213" s="4" t="s">
        <v>11</v>
      </c>
      <c r="P213" s="4" t="s">
        <v>23</v>
      </c>
      <c r="Q213" s="6">
        <v>35450</v>
      </c>
      <c r="R213" s="10">
        <f t="shared" si="3"/>
        <v>318.69734859267339</v>
      </c>
    </row>
    <row r="214" spans="1:18" x14ac:dyDescent="0.35">
      <c r="A214" s="3" t="s">
        <v>192</v>
      </c>
      <c r="B214" s="2">
        <v>230</v>
      </c>
      <c r="C214" s="4" t="s">
        <v>9</v>
      </c>
      <c r="D214" s="2">
        <v>8.23</v>
      </c>
      <c r="E214" s="5">
        <v>768</v>
      </c>
      <c r="F214" s="5">
        <v>811</v>
      </c>
      <c r="G214" s="5">
        <v>811</v>
      </c>
      <c r="H214" s="4">
        <v>7.0900000000000005E-2</v>
      </c>
      <c r="I214" s="4">
        <v>0.52659999999999996</v>
      </c>
      <c r="J214" s="4">
        <v>3.2764000000000002</v>
      </c>
      <c r="K214" s="4">
        <v>0.41349999999999998</v>
      </c>
      <c r="L214" s="4">
        <v>1.3137000000000001</v>
      </c>
      <c r="M214" s="4">
        <v>2.2364999999999999</v>
      </c>
      <c r="N214" s="4" t="s">
        <v>10</v>
      </c>
      <c r="O214" s="4" t="s">
        <v>11</v>
      </c>
      <c r="P214" s="4" t="s">
        <v>12</v>
      </c>
      <c r="Q214" s="6">
        <v>30682</v>
      </c>
      <c r="R214" s="10">
        <f t="shared" si="3"/>
        <v>305.94945464896648</v>
      </c>
    </row>
    <row r="215" spans="1:18" x14ac:dyDescent="0.35">
      <c r="A215" s="3" t="s">
        <v>193</v>
      </c>
      <c r="B215" s="2">
        <v>230</v>
      </c>
      <c r="C215" s="4" t="s">
        <v>9</v>
      </c>
      <c r="D215" s="2">
        <v>25.75</v>
      </c>
      <c r="E215" s="5">
        <v>988</v>
      </c>
      <c r="F215" s="5">
        <v>988</v>
      </c>
      <c r="G215" s="5">
        <v>1284.4000000000001</v>
      </c>
      <c r="H215" s="4">
        <v>5.4300000000000001E-2</v>
      </c>
      <c r="I215" s="4">
        <v>0.48220000000000002</v>
      </c>
      <c r="J215" s="4">
        <v>3.4662999999999999</v>
      </c>
      <c r="K215" s="4">
        <v>0.43640000000000001</v>
      </c>
      <c r="L215" s="4">
        <v>1.4973000000000001</v>
      </c>
      <c r="M215" s="4">
        <v>2.1492</v>
      </c>
      <c r="N215" s="4" t="s">
        <v>10</v>
      </c>
      <c r="O215" s="4" t="s">
        <v>11</v>
      </c>
      <c r="P215" s="4" t="s">
        <v>23</v>
      </c>
      <c r="Q215" s="6">
        <v>37134</v>
      </c>
      <c r="R215" s="10">
        <f t="shared" si="3"/>
        <v>393.59122551195168</v>
      </c>
    </row>
    <row r="216" spans="1:18" x14ac:dyDescent="0.35">
      <c r="A216" s="3" t="s">
        <v>194</v>
      </c>
      <c r="B216" s="2">
        <v>230</v>
      </c>
      <c r="C216" s="4" t="s">
        <v>9</v>
      </c>
      <c r="D216" s="2">
        <v>25.75</v>
      </c>
      <c r="E216" s="5">
        <v>988</v>
      </c>
      <c r="F216" s="5">
        <v>988</v>
      </c>
      <c r="G216" s="5">
        <v>1284.4000000000001</v>
      </c>
      <c r="H216" s="4">
        <v>5.4300000000000001E-2</v>
      </c>
      <c r="I216" s="4">
        <v>0.48220000000000002</v>
      </c>
      <c r="J216" s="4">
        <v>3.4662999999999999</v>
      </c>
      <c r="K216" s="4">
        <v>0.43640000000000001</v>
      </c>
      <c r="L216" s="4">
        <v>1.4973000000000001</v>
      </c>
      <c r="M216" s="4">
        <v>2.1492</v>
      </c>
      <c r="N216" s="4" t="s">
        <v>10</v>
      </c>
      <c r="O216" s="4" t="s">
        <v>11</v>
      </c>
      <c r="P216" s="4" t="s">
        <v>23</v>
      </c>
      <c r="Q216" s="6">
        <v>37161</v>
      </c>
      <c r="R216" s="10">
        <f t="shared" si="3"/>
        <v>393.59122551195168</v>
      </c>
    </row>
    <row r="217" spans="1:18" x14ac:dyDescent="0.35">
      <c r="A217" s="3" t="s">
        <v>195</v>
      </c>
      <c r="B217" s="2">
        <v>230</v>
      </c>
      <c r="C217" s="4" t="s">
        <v>9</v>
      </c>
      <c r="D217" s="2">
        <v>58.73</v>
      </c>
      <c r="E217" s="5">
        <v>996</v>
      </c>
      <c r="F217" s="5">
        <v>996</v>
      </c>
      <c r="G217" s="5">
        <v>1294.8</v>
      </c>
      <c r="H217" s="4">
        <v>5.4399999999999997E-2</v>
      </c>
      <c r="I217" s="4">
        <v>0.48220000000000002</v>
      </c>
      <c r="J217" s="4">
        <v>3.4676999999999998</v>
      </c>
      <c r="K217" s="4">
        <v>0.43659999999999999</v>
      </c>
      <c r="L217" s="4">
        <v>1.4963</v>
      </c>
      <c r="M217" s="4">
        <v>2.1703999999999999</v>
      </c>
      <c r="N217" s="4" t="s">
        <v>10</v>
      </c>
      <c r="O217" s="4" t="s">
        <v>11</v>
      </c>
      <c r="P217" s="4" t="s">
        <v>23</v>
      </c>
      <c r="Q217" s="6">
        <v>37161</v>
      </c>
      <c r="R217" s="10">
        <f t="shared" si="3"/>
        <v>396.77819899787841</v>
      </c>
    </row>
    <row r="218" spans="1:18" x14ac:dyDescent="0.35">
      <c r="A218" s="3" t="s">
        <v>196</v>
      </c>
      <c r="B218" s="2">
        <v>230</v>
      </c>
      <c r="C218" s="4" t="s">
        <v>9</v>
      </c>
      <c r="D218" s="2">
        <v>58.73</v>
      </c>
      <c r="E218" s="5">
        <v>996</v>
      </c>
      <c r="F218" s="5">
        <v>996</v>
      </c>
      <c r="G218" s="5">
        <v>1294.8</v>
      </c>
      <c r="H218" s="4">
        <v>5.4399999999999997E-2</v>
      </c>
      <c r="I218" s="4">
        <v>0.48220000000000002</v>
      </c>
      <c r="J218" s="4">
        <v>3.4676999999999998</v>
      </c>
      <c r="K218" s="4">
        <v>0.43659999999999999</v>
      </c>
      <c r="L218" s="4">
        <v>1.4963</v>
      </c>
      <c r="M218" s="4">
        <v>2.1703999999999999</v>
      </c>
      <c r="N218" s="4" t="s">
        <v>10</v>
      </c>
      <c r="O218" s="4" t="s">
        <v>11</v>
      </c>
      <c r="P218" s="4" t="s">
        <v>23</v>
      </c>
      <c r="Q218" s="6">
        <v>37161</v>
      </c>
      <c r="R218" s="10">
        <f t="shared" si="3"/>
        <v>396.77819899787841</v>
      </c>
    </row>
    <row r="219" spans="1:18" x14ac:dyDescent="0.35">
      <c r="A219" s="3" t="s">
        <v>197</v>
      </c>
      <c r="B219" s="2">
        <v>230</v>
      </c>
      <c r="C219" s="4" t="s">
        <v>9</v>
      </c>
      <c r="D219" s="2">
        <v>131.6</v>
      </c>
      <c r="E219" s="5">
        <v>1000</v>
      </c>
      <c r="F219" s="5">
        <v>1000</v>
      </c>
      <c r="G219" s="5">
        <v>1139.2</v>
      </c>
      <c r="H219" s="4">
        <v>5.6000000000000001E-2</v>
      </c>
      <c r="I219" s="4">
        <v>0.36699999999999999</v>
      </c>
      <c r="J219" s="4">
        <v>4.5069999999999997</v>
      </c>
      <c r="K219" s="4">
        <v>0.38</v>
      </c>
      <c r="L219" s="4">
        <v>1.363</v>
      </c>
      <c r="M219" s="4">
        <v>2.1539999999999999</v>
      </c>
      <c r="N219" s="4" t="s">
        <v>10</v>
      </c>
      <c r="O219" s="4" t="s">
        <v>14</v>
      </c>
      <c r="P219" s="4" t="s">
        <v>12</v>
      </c>
      <c r="Q219" s="6">
        <v>43542</v>
      </c>
      <c r="R219" s="10">
        <f t="shared" si="3"/>
        <v>398.37168574084177</v>
      </c>
    </row>
    <row r="220" spans="1:18" x14ac:dyDescent="0.35">
      <c r="A220" s="3" t="s">
        <v>198</v>
      </c>
      <c r="B220" s="2">
        <v>230</v>
      </c>
      <c r="C220" s="4" t="s">
        <v>9</v>
      </c>
      <c r="D220" s="2">
        <v>102.61</v>
      </c>
      <c r="E220" s="5">
        <v>970</v>
      </c>
      <c r="F220" s="5">
        <v>970</v>
      </c>
      <c r="G220" s="5">
        <v>1261</v>
      </c>
      <c r="H220" s="4">
        <v>5.2200000000000003E-2</v>
      </c>
      <c r="I220" s="4">
        <v>0.4587</v>
      </c>
      <c r="J220" s="4">
        <v>3.5047999999999999</v>
      </c>
      <c r="K220" s="4">
        <v>0.40010000000000001</v>
      </c>
      <c r="L220" s="4">
        <v>1.3270999999999999</v>
      </c>
      <c r="M220" s="4">
        <v>2.1667000000000001</v>
      </c>
      <c r="N220" s="4" t="s">
        <v>10</v>
      </c>
      <c r="O220" s="4" t="s">
        <v>14</v>
      </c>
      <c r="P220" s="4" t="s">
        <v>23</v>
      </c>
      <c r="Q220" s="6">
        <v>31329</v>
      </c>
      <c r="R220" s="10">
        <f t="shared" si="3"/>
        <v>386.42053516861654</v>
      </c>
    </row>
    <row r="221" spans="1:18" x14ac:dyDescent="0.35">
      <c r="A221" s="3" t="s">
        <v>199</v>
      </c>
      <c r="B221" s="2">
        <v>230</v>
      </c>
      <c r="C221" s="4" t="s">
        <v>9</v>
      </c>
      <c r="D221" s="2">
        <v>102.52</v>
      </c>
      <c r="E221" s="5">
        <v>970</v>
      </c>
      <c r="F221" s="5">
        <v>970</v>
      </c>
      <c r="G221" s="5">
        <v>1261</v>
      </c>
      <c r="H221" s="4">
        <v>5.2200000000000003E-2</v>
      </c>
      <c r="I221" s="4">
        <v>0.4587</v>
      </c>
      <c r="J221" s="4">
        <v>3.5047999999999999</v>
      </c>
      <c r="K221" s="4">
        <v>0.40010000000000001</v>
      </c>
      <c r="L221" s="4">
        <v>1.3270999999999999</v>
      </c>
      <c r="M221" s="4">
        <v>2.1667000000000001</v>
      </c>
      <c r="N221" s="4" t="s">
        <v>10</v>
      </c>
      <c r="O221" s="4" t="s">
        <v>14</v>
      </c>
      <c r="P221" s="4" t="s">
        <v>23</v>
      </c>
      <c r="Q221" s="6">
        <v>36892</v>
      </c>
      <c r="R221" s="10">
        <f t="shared" si="3"/>
        <v>386.42053516861654</v>
      </c>
    </row>
    <row r="222" spans="1:18" x14ac:dyDescent="0.35">
      <c r="A222" s="3" t="s">
        <v>241</v>
      </c>
      <c r="B222" s="2">
        <v>220</v>
      </c>
      <c r="C222" s="4" t="s">
        <v>9</v>
      </c>
      <c r="D222" s="2">
        <v>45.28</v>
      </c>
      <c r="E222" s="5">
        <v>840</v>
      </c>
      <c r="F222" s="5">
        <v>839</v>
      </c>
      <c r="G222" s="5">
        <v>840</v>
      </c>
      <c r="H222" s="4">
        <v>8.1799999999999998E-2</v>
      </c>
      <c r="I222" s="4">
        <v>0.49340000000000001</v>
      </c>
      <c r="J222" s="4">
        <v>3.3536999999999999</v>
      </c>
      <c r="K222" s="4">
        <v>0.37869999999999998</v>
      </c>
      <c r="L222" s="4">
        <v>1.1927000000000001</v>
      </c>
      <c r="M222" s="4">
        <v>2.1214</v>
      </c>
      <c r="N222" s="4" t="s">
        <v>10</v>
      </c>
      <c r="O222" s="4" t="s">
        <v>11</v>
      </c>
      <c r="P222" s="4" t="s">
        <v>23</v>
      </c>
      <c r="Q222" s="6">
        <v>36298</v>
      </c>
      <c r="R222" s="10">
        <f t="shared" si="3"/>
        <v>320.08298923872854</v>
      </c>
    </row>
    <row r="223" spans="1:18" x14ac:dyDescent="0.35">
      <c r="A223" s="3" t="s">
        <v>242</v>
      </c>
      <c r="B223" s="2">
        <v>220</v>
      </c>
      <c r="C223" s="4" t="s">
        <v>9</v>
      </c>
      <c r="D223" s="2">
        <v>43.34</v>
      </c>
      <c r="E223" s="5">
        <v>971</v>
      </c>
      <c r="F223" s="5">
        <v>989</v>
      </c>
      <c r="G223" s="5">
        <v>989</v>
      </c>
      <c r="H223" s="4">
        <v>6.4699999999999994E-2</v>
      </c>
      <c r="I223" s="4">
        <v>0.48509999999999998</v>
      </c>
      <c r="J223" s="4">
        <v>3.4298999999999999</v>
      </c>
      <c r="K223" s="4">
        <v>0.31969999999999998</v>
      </c>
      <c r="L223" s="4">
        <v>1.1063000000000001</v>
      </c>
      <c r="M223" s="4">
        <v>2.2082999999999999</v>
      </c>
      <c r="N223" s="4" t="s">
        <v>10</v>
      </c>
      <c r="O223" s="4" t="s">
        <v>11</v>
      </c>
      <c r="P223" s="4" t="s">
        <v>23</v>
      </c>
      <c r="Q223" s="6">
        <v>36892</v>
      </c>
      <c r="R223" s="10">
        <f t="shared" si="3"/>
        <v>370.00069351286356</v>
      </c>
    </row>
    <row r="224" spans="1:18" x14ac:dyDescent="0.35">
      <c r="A224" s="3" t="s">
        <v>243</v>
      </c>
      <c r="B224" s="2">
        <v>220</v>
      </c>
      <c r="C224" s="4" t="s">
        <v>9</v>
      </c>
      <c r="D224" s="2">
        <v>43.34</v>
      </c>
      <c r="E224" s="5">
        <v>971</v>
      </c>
      <c r="F224" s="5">
        <v>989</v>
      </c>
      <c r="G224" s="5">
        <v>989</v>
      </c>
      <c r="H224" s="4">
        <v>6.4699999999999994E-2</v>
      </c>
      <c r="I224" s="4">
        <v>0.48509999999999998</v>
      </c>
      <c r="J224" s="4">
        <v>3.4298999999999999</v>
      </c>
      <c r="K224" s="4">
        <v>0.31969999999999998</v>
      </c>
      <c r="L224" s="4">
        <v>1.1063000000000001</v>
      </c>
      <c r="M224" s="4">
        <v>2.2082999999999999</v>
      </c>
      <c r="N224" s="4" t="s">
        <v>10</v>
      </c>
      <c r="O224" s="4" t="s">
        <v>11</v>
      </c>
      <c r="P224" s="4" t="s">
        <v>23</v>
      </c>
      <c r="Q224" s="6">
        <v>36892</v>
      </c>
      <c r="R224" s="10">
        <f t="shared" si="3"/>
        <v>370.00069351286356</v>
      </c>
    </row>
    <row r="225" spans="1:18" x14ac:dyDescent="0.35">
      <c r="A225" s="3" t="s">
        <v>87</v>
      </c>
      <c r="B225" s="2">
        <v>230</v>
      </c>
      <c r="C225" s="4" t="s">
        <v>9</v>
      </c>
      <c r="D225" s="2">
        <v>15.57</v>
      </c>
      <c r="E225" s="5">
        <v>960</v>
      </c>
      <c r="F225" s="5">
        <v>1410</v>
      </c>
      <c r="G225" s="5">
        <v>1120</v>
      </c>
      <c r="H225" s="4">
        <v>4.3400000000000001E-2</v>
      </c>
      <c r="I225" s="4">
        <v>0.47</v>
      </c>
      <c r="J225" s="4">
        <v>3.3767</v>
      </c>
      <c r="K225" s="4">
        <v>0.35389999999999999</v>
      </c>
      <c r="L225" s="4">
        <v>1.2649999999999999</v>
      </c>
      <c r="M225" s="4">
        <v>2.1341999999999999</v>
      </c>
      <c r="N225" s="4" t="s">
        <v>10</v>
      </c>
      <c r="O225" s="4" t="s">
        <v>11</v>
      </c>
      <c r="P225" s="4" t="s">
        <v>23</v>
      </c>
      <c r="Q225" s="6">
        <v>42520</v>
      </c>
      <c r="R225" s="10">
        <f t="shared" si="3"/>
        <v>382.43681831120813</v>
      </c>
    </row>
    <row r="226" spans="1:18" x14ac:dyDescent="0.35">
      <c r="A226" s="3" t="s">
        <v>88</v>
      </c>
      <c r="B226" s="2">
        <v>230</v>
      </c>
      <c r="C226" s="4" t="s">
        <v>9</v>
      </c>
      <c r="D226" s="2">
        <v>15.57</v>
      </c>
      <c r="E226" s="5">
        <v>960</v>
      </c>
      <c r="F226" s="5">
        <v>1410</v>
      </c>
      <c r="G226" s="5">
        <v>1120</v>
      </c>
      <c r="H226" s="4">
        <v>4.3400000000000001E-2</v>
      </c>
      <c r="I226" s="4">
        <v>0.47</v>
      </c>
      <c r="J226" s="4">
        <v>3.3767</v>
      </c>
      <c r="K226" s="4">
        <v>0.35389999999999999</v>
      </c>
      <c r="L226" s="4">
        <v>1.2649999999999999</v>
      </c>
      <c r="M226" s="4">
        <v>2.1341999999999999</v>
      </c>
      <c r="N226" s="4" t="s">
        <v>10</v>
      </c>
      <c r="O226" s="4" t="s">
        <v>11</v>
      </c>
      <c r="P226" s="4" t="s">
        <v>23</v>
      </c>
      <c r="Q226" s="6">
        <v>42520</v>
      </c>
      <c r="R226" s="10">
        <f t="shared" si="3"/>
        <v>382.43681831120813</v>
      </c>
    </row>
    <row r="227" spans="1:18" x14ac:dyDescent="0.35">
      <c r="A227" s="3" t="s">
        <v>89</v>
      </c>
      <c r="B227" s="2">
        <v>230</v>
      </c>
      <c r="C227" s="4" t="s">
        <v>9</v>
      </c>
      <c r="D227" s="2">
        <v>29.41</v>
      </c>
      <c r="E227" s="5">
        <v>960</v>
      </c>
      <c r="F227" s="5">
        <v>1410</v>
      </c>
      <c r="G227" s="5">
        <v>960</v>
      </c>
      <c r="H227" s="4">
        <v>4.3999999999999997E-2</v>
      </c>
      <c r="I227" s="4">
        <v>0.4758</v>
      </c>
      <c r="J227" s="4">
        <v>3.4342999999999999</v>
      </c>
      <c r="K227" s="4">
        <v>0.36359999999999998</v>
      </c>
      <c r="L227" s="4">
        <v>1.2957000000000001</v>
      </c>
      <c r="M227" s="4">
        <v>2.1701000000000001</v>
      </c>
      <c r="N227" s="4" t="s">
        <v>10</v>
      </c>
      <c r="O227" s="4" t="s">
        <v>11</v>
      </c>
      <c r="P227" s="4" t="s">
        <v>12</v>
      </c>
      <c r="Q227" s="6">
        <v>42520</v>
      </c>
      <c r="R227" s="10">
        <f t="shared" si="3"/>
        <v>382.43681831120813</v>
      </c>
    </row>
    <row r="228" spans="1:18" x14ac:dyDescent="0.35">
      <c r="A228" s="3" t="s">
        <v>200</v>
      </c>
      <c r="B228" s="2">
        <v>230</v>
      </c>
      <c r="C228" s="4" t="s">
        <v>9</v>
      </c>
      <c r="D228" s="2">
        <v>160.38999999999999</v>
      </c>
      <c r="E228" s="5">
        <v>887</v>
      </c>
      <c r="F228" s="5">
        <v>887</v>
      </c>
      <c r="G228" s="5">
        <v>1153.0999999999999</v>
      </c>
      <c r="H228" s="4">
        <v>6.4899999999999999E-2</v>
      </c>
      <c r="I228" s="4">
        <v>0.51649999999999996</v>
      </c>
      <c r="J228" s="4">
        <v>3.3014999999999999</v>
      </c>
      <c r="K228" s="4">
        <v>0.29370000000000002</v>
      </c>
      <c r="L228" s="4">
        <v>1.0654999999999999</v>
      </c>
      <c r="M228" s="4">
        <v>2.202</v>
      </c>
      <c r="N228" s="4" t="s">
        <v>10</v>
      </c>
      <c r="O228" s="4" t="s">
        <v>14</v>
      </c>
      <c r="P228" s="4" t="s">
        <v>23</v>
      </c>
      <c r="Q228" s="6">
        <v>32509</v>
      </c>
      <c r="R228" s="10">
        <f t="shared" si="3"/>
        <v>353.35568525212665</v>
      </c>
    </row>
    <row r="229" spans="1:18" x14ac:dyDescent="0.35">
      <c r="A229" s="3" t="s">
        <v>290</v>
      </c>
      <c r="B229" s="2">
        <v>500</v>
      </c>
      <c r="C229" s="4" t="s">
        <v>9</v>
      </c>
      <c r="D229" s="2">
        <v>163.71</v>
      </c>
      <c r="E229" s="5">
        <v>1905</v>
      </c>
      <c r="F229" s="5">
        <v>1905</v>
      </c>
      <c r="G229" s="5">
        <v>2476</v>
      </c>
      <c r="H229" s="4">
        <v>2.7199999999999998E-2</v>
      </c>
      <c r="I229" s="4">
        <v>0.33</v>
      </c>
      <c r="J229" s="4">
        <v>5.0720000000000001</v>
      </c>
      <c r="K229" s="4">
        <v>0.41520000000000001</v>
      </c>
      <c r="L229" s="4">
        <v>0.98</v>
      </c>
      <c r="M229" s="4">
        <v>3.238</v>
      </c>
      <c r="N229" s="4" t="s">
        <v>10</v>
      </c>
      <c r="O229" s="4" t="s">
        <v>14</v>
      </c>
      <c r="P229" s="4" t="s">
        <v>12</v>
      </c>
      <c r="Q229" s="6">
        <v>41873</v>
      </c>
      <c r="R229" s="10">
        <f t="shared" si="3"/>
        <v>1649.7783942093556</v>
      </c>
    </row>
    <row r="230" spans="1:18" x14ac:dyDescent="0.35">
      <c r="A230" s="3" t="s">
        <v>57</v>
      </c>
      <c r="B230" s="2">
        <v>220</v>
      </c>
      <c r="C230" s="4" t="s">
        <v>9</v>
      </c>
      <c r="D230" s="2">
        <v>54.75</v>
      </c>
      <c r="E230" s="5">
        <v>777</v>
      </c>
      <c r="F230" s="5">
        <v>777</v>
      </c>
      <c r="G230" s="5">
        <v>1010</v>
      </c>
      <c r="H230" s="4">
        <v>5.8500000000000003E-2</v>
      </c>
      <c r="I230" s="4">
        <v>0.48799999999999999</v>
      </c>
      <c r="J230" s="4">
        <v>3.4174000000000002</v>
      </c>
      <c r="K230" s="4">
        <v>0.32969999999999999</v>
      </c>
      <c r="L230" s="4">
        <v>1.4593</v>
      </c>
      <c r="M230" s="4">
        <v>1.9441999999999999</v>
      </c>
      <c r="N230" s="4" t="s">
        <v>10</v>
      </c>
      <c r="O230" s="4" t="s">
        <v>14</v>
      </c>
      <c r="P230" s="4" t="s">
        <v>23</v>
      </c>
      <c r="Q230" s="6">
        <v>32174</v>
      </c>
      <c r="R230" s="10">
        <f t="shared" si="3"/>
        <v>296.07676504582389</v>
      </c>
    </row>
    <row r="231" spans="1:18" x14ac:dyDescent="0.35">
      <c r="A231" s="3" t="s">
        <v>201</v>
      </c>
      <c r="B231" s="2">
        <v>230</v>
      </c>
      <c r="C231" s="4" t="s">
        <v>9</v>
      </c>
      <c r="D231" s="2">
        <v>117.97</v>
      </c>
      <c r="E231" s="5">
        <v>800</v>
      </c>
      <c r="F231" s="5">
        <v>1003</v>
      </c>
      <c r="G231" s="5">
        <v>1304</v>
      </c>
      <c r="H231" s="4">
        <v>5.6500000000000002E-2</v>
      </c>
      <c r="I231" s="4">
        <v>0.47620000000000001</v>
      </c>
      <c r="J231" s="4">
        <v>3.5074999999999998</v>
      </c>
      <c r="K231" s="4">
        <v>0.37359999999999999</v>
      </c>
      <c r="L231" s="4">
        <v>1.3003</v>
      </c>
      <c r="M231" s="4">
        <v>2.1621999999999999</v>
      </c>
      <c r="N231" s="4" t="s">
        <v>10</v>
      </c>
      <c r="O231" s="4" t="s">
        <v>11</v>
      </c>
      <c r="P231" s="4" t="s">
        <v>23</v>
      </c>
      <c r="Q231" s="6">
        <v>31620</v>
      </c>
      <c r="R231" s="10">
        <f t="shared" si="3"/>
        <v>318.69734859267339</v>
      </c>
    </row>
    <row r="232" spans="1:18" x14ac:dyDescent="0.35">
      <c r="A232" s="3" t="s">
        <v>202</v>
      </c>
      <c r="B232" s="2">
        <v>230</v>
      </c>
      <c r="C232" s="4" t="s">
        <v>9</v>
      </c>
      <c r="D232" s="2">
        <v>5.19</v>
      </c>
      <c r="E232" s="5">
        <v>1237</v>
      </c>
      <c r="F232" s="5">
        <v>1237</v>
      </c>
      <c r="G232" s="5">
        <v>1608</v>
      </c>
      <c r="H232" s="4">
        <v>4.2500000000000003E-2</v>
      </c>
      <c r="I232" s="4">
        <v>0.47410000000000002</v>
      </c>
      <c r="J232" s="4">
        <v>3.4836999999999998</v>
      </c>
      <c r="K232" s="4">
        <v>0.29070000000000001</v>
      </c>
      <c r="L232" s="4">
        <v>1.2028000000000001</v>
      </c>
      <c r="M232" s="4">
        <v>2.2189000000000001</v>
      </c>
      <c r="N232" s="4" t="s">
        <v>10</v>
      </c>
      <c r="O232" s="4" t="s">
        <v>11</v>
      </c>
      <c r="P232" s="4" t="s">
        <v>23</v>
      </c>
      <c r="Q232" s="6">
        <v>31778</v>
      </c>
      <c r="R232" s="10">
        <f t="shared" si="3"/>
        <v>492.78577526142124</v>
      </c>
    </row>
    <row r="233" spans="1:18" x14ac:dyDescent="0.35">
      <c r="A233" s="3" t="s">
        <v>203</v>
      </c>
      <c r="B233" s="2">
        <v>230</v>
      </c>
      <c r="C233" s="4" t="s">
        <v>9</v>
      </c>
      <c r="D233" s="2">
        <v>5.19</v>
      </c>
      <c r="E233" s="5">
        <v>1237</v>
      </c>
      <c r="F233" s="5">
        <v>1237</v>
      </c>
      <c r="G233" s="5">
        <v>1608</v>
      </c>
      <c r="H233" s="4">
        <v>4.2500000000000003E-2</v>
      </c>
      <c r="I233" s="4">
        <v>0.47410000000000002</v>
      </c>
      <c r="J233" s="4">
        <v>3.4836999999999998</v>
      </c>
      <c r="K233" s="4">
        <v>0.29070000000000001</v>
      </c>
      <c r="L233" s="4">
        <v>1.2028000000000001</v>
      </c>
      <c r="M233" s="4">
        <v>2.2189000000000001</v>
      </c>
      <c r="N233" s="4" t="s">
        <v>10</v>
      </c>
      <c r="O233" s="4" t="s">
        <v>11</v>
      </c>
      <c r="P233" s="4" t="s">
        <v>23</v>
      </c>
      <c r="Q233" s="6">
        <v>31778</v>
      </c>
      <c r="R233" s="10">
        <f t="shared" si="3"/>
        <v>492.78577526142124</v>
      </c>
    </row>
    <row r="234" spans="1:18" x14ac:dyDescent="0.35">
      <c r="A234" s="3" t="s">
        <v>204</v>
      </c>
      <c r="B234" s="2">
        <v>230</v>
      </c>
      <c r="C234" s="4" t="s">
        <v>9</v>
      </c>
      <c r="D234" s="2">
        <v>38.450000000000003</v>
      </c>
      <c r="E234" s="5">
        <v>1017</v>
      </c>
      <c r="F234" s="5">
        <v>1017</v>
      </c>
      <c r="G234" s="5">
        <v>1100</v>
      </c>
      <c r="H234" s="4">
        <v>5.1900000000000002E-2</v>
      </c>
      <c r="I234" s="4">
        <v>0.48730000000000001</v>
      </c>
      <c r="J234" s="4">
        <v>3.4470000000000001</v>
      </c>
      <c r="K234" s="4">
        <v>0.36170000000000002</v>
      </c>
      <c r="L234" s="4">
        <v>1.5126999999999999</v>
      </c>
      <c r="M234" s="4">
        <v>2.2128999999999999</v>
      </c>
      <c r="N234" s="4" t="s">
        <v>10</v>
      </c>
      <c r="O234" s="4" t="s">
        <v>14</v>
      </c>
      <c r="P234" s="4" t="s">
        <v>23</v>
      </c>
      <c r="Q234" s="6">
        <v>44071</v>
      </c>
      <c r="R234" s="10">
        <f t="shared" si="3"/>
        <v>405.14400439843604</v>
      </c>
    </row>
    <row r="235" spans="1:18" x14ac:dyDescent="0.35">
      <c r="A235" s="3" t="s">
        <v>205</v>
      </c>
      <c r="B235" s="2">
        <v>230</v>
      </c>
      <c r="C235" s="4" t="s">
        <v>9</v>
      </c>
      <c r="D235" s="2">
        <v>38.450000000000003</v>
      </c>
      <c r="E235" s="5">
        <v>1017</v>
      </c>
      <c r="F235" s="5">
        <v>1017</v>
      </c>
      <c r="G235" s="5">
        <v>1100</v>
      </c>
      <c r="H235" s="4">
        <v>5.1900000000000002E-2</v>
      </c>
      <c r="I235" s="4">
        <v>0.48730000000000001</v>
      </c>
      <c r="J235" s="4">
        <v>3.4470000000000001</v>
      </c>
      <c r="K235" s="4">
        <v>0.36170000000000002</v>
      </c>
      <c r="L235" s="4">
        <v>1.5126999999999999</v>
      </c>
      <c r="M235" s="4">
        <v>2.2128999999999999</v>
      </c>
      <c r="N235" s="4" t="s">
        <v>10</v>
      </c>
      <c r="O235" s="4" t="s">
        <v>14</v>
      </c>
      <c r="P235" s="4" t="s">
        <v>23</v>
      </c>
      <c r="Q235" s="6">
        <v>44071</v>
      </c>
      <c r="R235" s="10">
        <f t="shared" si="3"/>
        <v>405.14400439843604</v>
      </c>
    </row>
    <row r="236" spans="1:18" x14ac:dyDescent="0.35">
      <c r="A236" s="3" t="s">
        <v>19</v>
      </c>
      <c r="B236" s="2">
        <v>230</v>
      </c>
      <c r="C236" s="4" t="s">
        <v>9</v>
      </c>
      <c r="D236" s="2">
        <v>49.73</v>
      </c>
      <c r="E236" s="5">
        <v>1106</v>
      </c>
      <c r="F236" s="5">
        <v>1106</v>
      </c>
      <c r="G236" s="5">
        <v>1106</v>
      </c>
      <c r="H236" s="4">
        <v>6.3500000000000001E-2</v>
      </c>
      <c r="I236" s="4">
        <v>0.48659999999999998</v>
      </c>
      <c r="J236" s="4">
        <v>3.4714999999999998</v>
      </c>
      <c r="K236" s="4">
        <v>0.51290000000000002</v>
      </c>
      <c r="L236" s="4">
        <v>1.5324</v>
      </c>
      <c r="M236" s="4">
        <v>2.3971</v>
      </c>
      <c r="N236" s="4" t="s">
        <v>10</v>
      </c>
      <c r="O236" s="4" t="s">
        <v>11</v>
      </c>
      <c r="P236" s="4" t="s">
        <v>12</v>
      </c>
      <c r="Q236" s="6">
        <v>31048</v>
      </c>
      <c r="R236" s="10">
        <f t="shared" si="3"/>
        <v>440.59908442937103</v>
      </c>
    </row>
    <row r="237" spans="1:18" x14ac:dyDescent="0.35">
      <c r="A237" s="3" t="s">
        <v>20</v>
      </c>
      <c r="B237" s="2">
        <v>230</v>
      </c>
      <c r="C237" s="4" t="s">
        <v>9</v>
      </c>
      <c r="D237" s="2">
        <v>27.54</v>
      </c>
      <c r="E237" s="5">
        <v>1000</v>
      </c>
      <c r="F237" s="5">
        <v>1000</v>
      </c>
      <c r="G237" s="5">
        <v>1000</v>
      </c>
      <c r="H237" s="4">
        <v>6.5299999999999997E-2</v>
      </c>
      <c r="I237" s="4">
        <v>0.48530000000000001</v>
      </c>
      <c r="J237" s="4">
        <v>3.4455</v>
      </c>
      <c r="K237" s="4">
        <v>0.48380000000000001</v>
      </c>
      <c r="L237" s="4">
        <v>1.6464000000000001</v>
      </c>
      <c r="M237" s="4">
        <v>2.3858999999999999</v>
      </c>
      <c r="N237" s="4" t="s">
        <v>10</v>
      </c>
      <c r="O237" s="4" t="s">
        <v>11</v>
      </c>
      <c r="P237" s="4" t="s">
        <v>12</v>
      </c>
      <c r="Q237" s="6">
        <v>27030</v>
      </c>
      <c r="R237" s="10">
        <f t="shared" si="3"/>
        <v>398.37168574084177</v>
      </c>
    </row>
    <row r="238" spans="1:18" x14ac:dyDescent="0.35">
      <c r="A238" s="3" t="s">
        <v>206</v>
      </c>
      <c r="B238" s="2">
        <v>230</v>
      </c>
      <c r="C238" s="4" t="s">
        <v>9</v>
      </c>
      <c r="D238" s="2">
        <v>104.34</v>
      </c>
      <c r="E238" s="5">
        <v>982</v>
      </c>
      <c r="F238" s="5">
        <v>982</v>
      </c>
      <c r="G238" s="5">
        <v>1276.5999999999999</v>
      </c>
      <c r="H238" s="4">
        <v>5.57E-2</v>
      </c>
      <c r="I238" s="4">
        <v>0.47739999999999999</v>
      </c>
      <c r="J238" s="4">
        <v>3.4996</v>
      </c>
      <c r="K238" s="4">
        <v>0.2994</v>
      </c>
      <c r="L238" s="4">
        <v>1.0319</v>
      </c>
      <c r="M238" s="4">
        <v>2.0449999999999999</v>
      </c>
      <c r="N238" s="4" t="s">
        <v>10</v>
      </c>
      <c r="O238" s="4" t="s">
        <v>14</v>
      </c>
      <c r="P238" s="4" t="s">
        <v>12</v>
      </c>
      <c r="Q238" s="6">
        <v>36242</v>
      </c>
      <c r="R238" s="10">
        <f t="shared" si="3"/>
        <v>391.20099539750663</v>
      </c>
    </row>
    <row r="239" spans="1:18" x14ac:dyDescent="0.35">
      <c r="A239" s="3" t="s">
        <v>291</v>
      </c>
      <c r="B239" s="2">
        <v>500</v>
      </c>
      <c r="C239" s="4" t="s">
        <v>9</v>
      </c>
      <c r="D239" s="2">
        <v>106.47</v>
      </c>
      <c r="E239" s="5">
        <v>1905</v>
      </c>
      <c r="F239" s="5">
        <v>2000</v>
      </c>
      <c r="G239" s="5">
        <v>2000</v>
      </c>
      <c r="H239" s="4">
        <v>2.6200000000000001E-2</v>
      </c>
      <c r="I239" s="4">
        <v>0.32950000000000002</v>
      </c>
      <c r="J239" s="4">
        <v>5.1375999999999999</v>
      </c>
      <c r="K239" s="4">
        <v>0.37190000000000001</v>
      </c>
      <c r="L239" s="4">
        <v>1.0257000000000001</v>
      </c>
      <c r="M239" s="4">
        <v>3.5091000000000001</v>
      </c>
      <c r="N239" s="4" t="s">
        <v>10</v>
      </c>
      <c r="O239" s="4" t="s">
        <v>11</v>
      </c>
      <c r="P239" s="4" t="s">
        <v>12</v>
      </c>
      <c r="Q239" s="6">
        <v>40451</v>
      </c>
      <c r="R239" s="10">
        <f t="shared" si="3"/>
        <v>1649.7783942093556</v>
      </c>
    </row>
    <row r="240" spans="1:18" x14ac:dyDescent="0.35">
      <c r="A240" s="3" t="s">
        <v>292</v>
      </c>
      <c r="B240" s="2">
        <v>500</v>
      </c>
      <c r="C240" s="4" t="s">
        <v>9</v>
      </c>
      <c r="D240" s="2">
        <v>235.72</v>
      </c>
      <c r="E240" s="5">
        <v>2400</v>
      </c>
      <c r="F240" s="5">
        <v>2400</v>
      </c>
      <c r="G240" s="5">
        <v>2500</v>
      </c>
      <c r="H240" s="4">
        <v>2.4E-2</v>
      </c>
      <c r="I240" s="4">
        <v>0.317</v>
      </c>
      <c r="J240" s="4">
        <v>5.1820000000000004</v>
      </c>
      <c r="K240" s="4">
        <v>0.2802</v>
      </c>
      <c r="L240" s="4">
        <v>1.08</v>
      </c>
      <c r="M240" s="4">
        <v>2.6739999999999999</v>
      </c>
      <c r="N240" s="4" t="s">
        <v>10</v>
      </c>
      <c r="O240" s="4" t="s">
        <v>14</v>
      </c>
      <c r="P240" s="4" t="s">
        <v>12</v>
      </c>
      <c r="Q240" s="6">
        <v>44352</v>
      </c>
      <c r="R240" s="10">
        <f t="shared" si="3"/>
        <v>2078.4609690826528</v>
      </c>
    </row>
    <row r="241" spans="1:20" x14ac:dyDescent="0.35">
      <c r="A241" s="3" t="s">
        <v>295</v>
      </c>
      <c r="B241" s="2">
        <v>230</v>
      </c>
      <c r="C241" s="4" t="s">
        <v>9</v>
      </c>
      <c r="D241" s="2">
        <v>1.3</v>
      </c>
      <c r="E241" s="5">
        <v>755</v>
      </c>
      <c r="F241" s="5">
        <v>755</v>
      </c>
      <c r="G241" s="5">
        <v>755</v>
      </c>
      <c r="H241" s="4">
        <v>9.4500000000000001E-2</v>
      </c>
      <c r="I241" s="4">
        <v>0.5111</v>
      </c>
      <c r="J241" s="4">
        <v>3.1589999999999998</v>
      </c>
      <c r="K241" s="4">
        <v>0.30430000000000001</v>
      </c>
      <c r="L241" s="4">
        <v>1.1553</v>
      </c>
      <c r="M241" s="4">
        <v>1.9049</v>
      </c>
      <c r="N241" s="4" t="s">
        <v>121</v>
      </c>
      <c r="O241" s="4" t="s">
        <v>14</v>
      </c>
      <c r="P241" s="4" t="s">
        <v>12</v>
      </c>
      <c r="Q241" s="6">
        <v>45359</v>
      </c>
      <c r="R241" s="10">
        <f t="shared" si="3"/>
        <v>300.77062273433552</v>
      </c>
      <c r="S241" s="7"/>
    </row>
    <row r="242" spans="1:20" x14ac:dyDescent="0.35">
      <c r="A242" s="3" t="s">
        <v>293</v>
      </c>
      <c r="B242" s="2">
        <v>500</v>
      </c>
      <c r="C242" s="4" t="s">
        <v>9</v>
      </c>
      <c r="D242" s="2">
        <v>82.64</v>
      </c>
      <c r="E242" s="5">
        <v>2500</v>
      </c>
      <c r="F242" s="5">
        <v>2857</v>
      </c>
      <c r="G242" s="5">
        <v>3714</v>
      </c>
      <c r="H242" s="4">
        <v>2.5600000000000001E-2</v>
      </c>
      <c r="I242" s="4">
        <v>0.32479999999999998</v>
      </c>
      <c r="J242" s="4">
        <v>5.0178000000000003</v>
      </c>
      <c r="K242" s="4">
        <v>0.28939999999999999</v>
      </c>
      <c r="L242" s="4">
        <v>0.81279999999999997</v>
      </c>
      <c r="M242" s="4">
        <v>3.0224000000000002</v>
      </c>
      <c r="N242" s="4" t="s">
        <v>10</v>
      </c>
      <c r="O242" s="4" t="s">
        <v>14</v>
      </c>
      <c r="P242" s="4" t="s">
        <v>12</v>
      </c>
      <c r="Q242" s="6">
        <v>33573</v>
      </c>
      <c r="R242" s="10">
        <f t="shared" si="3"/>
        <v>2165.0635094610966</v>
      </c>
      <c r="S242" s="7">
        <v>1948.6</v>
      </c>
      <c r="T242" s="12">
        <f>S242/R242</f>
        <v>0.90001978763432378</v>
      </c>
    </row>
    <row r="243" spans="1:20" x14ac:dyDescent="0.35">
      <c r="A243" s="3" t="s">
        <v>294</v>
      </c>
      <c r="B243" s="2">
        <v>500</v>
      </c>
      <c r="C243" s="4" t="s">
        <v>9</v>
      </c>
      <c r="D243" s="2">
        <v>135.66999999999999</v>
      </c>
      <c r="E243" s="5">
        <v>1905</v>
      </c>
      <c r="F243" s="5">
        <v>1905</v>
      </c>
      <c r="G243" s="5">
        <v>2476</v>
      </c>
      <c r="H243" s="4">
        <v>2.7900000000000001E-2</v>
      </c>
      <c r="I243" s="4">
        <v>0.33100000000000002</v>
      </c>
      <c r="J243" s="4">
        <v>5.1280000000000001</v>
      </c>
      <c r="K243" s="4">
        <v>0.41959999999999997</v>
      </c>
      <c r="L243" s="4">
        <v>0.98009999999999997</v>
      </c>
      <c r="M243" s="4">
        <v>3.371</v>
      </c>
      <c r="N243" s="4" t="s">
        <v>10</v>
      </c>
      <c r="O243" s="4" t="s">
        <v>14</v>
      </c>
      <c r="P243" s="4" t="s">
        <v>12</v>
      </c>
      <c r="Q243" s="6">
        <v>41873</v>
      </c>
      <c r="R243" s="10">
        <f t="shared" si="3"/>
        <v>1649.7783942093556</v>
      </c>
      <c r="S243" s="7"/>
    </row>
    <row r="244" spans="1:20" x14ac:dyDescent="0.35">
      <c r="A244" s="3" t="s">
        <v>207</v>
      </c>
      <c r="B244" s="2">
        <v>230</v>
      </c>
      <c r="C244" s="4" t="s">
        <v>9</v>
      </c>
      <c r="D244" s="2">
        <v>8.2100000000000009</v>
      </c>
      <c r="E244" s="5">
        <v>884</v>
      </c>
      <c r="F244" s="5">
        <v>884</v>
      </c>
      <c r="G244" s="5">
        <v>1149</v>
      </c>
      <c r="H244" s="4">
        <v>6.3299999999999995E-2</v>
      </c>
      <c r="I244" s="4">
        <v>0.48280000000000001</v>
      </c>
      <c r="J244" s="4">
        <v>3.4167000000000001</v>
      </c>
      <c r="K244" s="4">
        <v>0.28489999999999999</v>
      </c>
      <c r="L244" s="4">
        <v>1.1079000000000001</v>
      </c>
      <c r="M244" s="4">
        <v>2.1890000000000001</v>
      </c>
      <c r="N244" s="4" t="s">
        <v>121</v>
      </c>
      <c r="O244" s="4" t="s">
        <v>14</v>
      </c>
      <c r="P244" s="4" t="s">
        <v>23</v>
      </c>
      <c r="Q244" s="6">
        <v>32509</v>
      </c>
      <c r="R244" s="10">
        <f t="shared" si="3"/>
        <v>352.16057019490415</v>
      </c>
      <c r="S244" s="7"/>
    </row>
    <row r="245" spans="1:20" x14ac:dyDescent="0.35">
      <c r="A245" s="3" t="s">
        <v>208</v>
      </c>
      <c r="B245" s="2">
        <v>230</v>
      </c>
      <c r="C245" s="4" t="s">
        <v>9</v>
      </c>
      <c r="D245" s="2">
        <v>8.2100000000000009</v>
      </c>
      <c r="E245" s="5">
        <v>884</v>
      </c>
      <c r="F245" s="5">
        <v>884</v>
      </c>
      <c r="G245" s="5">
        <v>1149</v>
      </c>
      <c r="H245" s="4">
        <v>6.3299999999999995E-2</v>
      </c>
      <c r="I245" s="4">
        <v>0.48280000000000001</v>
      </c>
      <c r="J245" s="4">
        <v>3.4167000000000001</v>
      </c>
      <c r="K245" s="4">
        <v>0.28489999999999999</v>
      </c>
      <c r="L245" s="4">
        <v>1.1079000000000001</v>
      </c>
      <c r="M245" s="4">
        <v>2.1890000000000001</v>
      </c>
      <c r="N245" s="4" t="s">
        <v>121</v>
      </c>
      <c r="O245" s="4" t="s">
        <v>14</v>
      </c>
      <c r="P245" s="4" t="s">
        <v>23</v>
      </c>
      <c r="Q245" s="6">
        <v>32509</v>
      </c>
      <c r="R245" s="10">
        <f t="shared" si="3"/>
        <v>352.16057019490415</v>
      </c>
      <c r="S245" s="7"/>
    </row>
    <row r="246" spans="1:20" x14ac:dyDescent="0.35">
      <c r="A246" s="3" t="s">
        <v>209</v>
      </c>
      <c r="B246" s="2">
        <v>230</v>
      </c>
      <c r="C246" s="4" t="s">
        <v>9</v>
      </c>
      <c r="D246" s="2">
        <v>91.39</v>
      </c>
      <c r="E246" s="5">
        <v>968</v>
      </c>
      <c r="F246" s="5">
        <v>968</v>
      </c>
      <c r="G246" s="5">
        <v>1258.4000000000001</v>
      </c>
      <c r="H246" s="4">
        <v>5.7200000000000001E-2</v>
      </c>
      <c r="I246" s="4">
        <v>0.46089999999999998</v>
      </c>
      <c r="J246" s="4">
        <v>3.4870000000000001</v>
      </c>
      <c r="K246" s="4">
        <v>0.40279999999999999</v>
      </c>
      <c r="L246" s="4">
        <v>1.3293999999999999</v>
      </c>
      <c r="M246" s="4">
        <v>2.1594000000000002</v>
      </c>
      <c r="N246" s="4" t="s">
        <v>10</v>
      </c>
      <c r="O246" s="4" t="s">
        <v>14</v>
      </c>
      <c r="P246" s="4" t="s">
        <v>23</v>
      </c>
      <c r="Q246" s="6">
        <v>31345</v>
      </c>
      <c r="R246" s="10">
        <f t="shared" si="3"/>
        <v>385.62379179713486</v>
      </c>
      <c r="S246" s="7"/>
    </row>
    <row r="247" spans="1:20" x14ac:dyDescent="0.35">
      <c r="A247" s="3" t="s">
        <v>210</v>
      </c>
      <c r="B247" s="2">
        <v>230</v>
      </c>
      <c r="C247" s="4" t="s">
        <v>9</v>
      </c>
      <c r="D247" s="2">
        <v>91.39</v>
      </c>
      <c r="E247" s="5">
        <v>968</v>
      </c>
      <c r="F247" s="5">
        <v>968</v>
      </c>
      <c r="G247" s="5">
        <v>1258.4000000000001</v>
      </c>
      <c r="H247" s="4">
        <v>5.7200000000000001E-2</v>
      </c>
      <c r="I247" s="4">
        <v>0.47949999999999998</v>
      </c>
      <c r="J247" s="4">
        <v>3.4870000000000001</v>
      </c>
      <c r="K247" s="4">
        <v>0.3947</v>
      </c>
      <c r="L247" s="4">
        <v>1.3463000000000001</v>
      </c>
      <c r="M247" s="4">
        <v>2.1591999999999998</v>
      </c>
      <c r="N247" s="4" t="s">
        <v>10</v>
      </c>
      <c r="O247" s="4" t="s">
        <v>14</v>
      </c>
      <c r="P247" s="4" t="s">
        <v>23</v>
      </c>
      <c r="Q247" s="6">
        <v>37232</v>
      </c>
      <c r="R247" s="10">
        <f t="shared" si="3"/>
        <v>385.62379179713486</v>
      </c>
      <c r="S247" s="7"/>
    </row>
    <row r="248" spans="1:20" x14ac:dyDescent="0.35">
      <c r="A248" s="3" t="s">
        <v>244</v>
      </c>
      <c r="B248" s="2">
        <v>220</v>
      </c>
      <c r="C248" s="4" t="s">
        <v>9</v>
      </c>
      <c r="D248" s="2">
        <v>22.39</v>
      </c>
      <c r="E248" s="5">
        <v>656</v>
      </c>
      <c r="F248" s="5">
        <v>813</v>
      </c>
      <c r="G248" s="5">
        <v>787</v>
      </c>
      <c r="H248" s="4">
        <v>7.3700000000000002E-2</v>
      </c>
      <c r="I248" s="4">
        <v>0.48770000000000002</v>
      </c>
      <c r="J248" s="4">
        <v>3.379</v>
      </c>
      <c r="K248" s="4">
        <v>0.4229</v>
      </c>
      <c r="L248" s="4">
        <v>1.1672</v>
      </c>
      <c r="M248" s="4">
        <v>2.1419999999999999</v>
      </c>
      <c r="N248" s="4" t="s">
        <v>10</v>
      </c>
      <c r="O248" s="4" t="s">
        <v>14</v>
      </c>
      <c r="P248" s="4" t="s">
        <v>23</v>
      </c>
      <c r="Q248" s="6">
        <v>43074</v>
      </c>
      <c r="R248" s="10">
        <f t="shared" si="3"/>
        <v>249.96957254834035</v>
      </c>
      <c r="S248" s="7">
        <v>1870.6</v>
      </c>
      <c r="T248" s="12">
        <f>S248/R248</f>
        <v>7.4833107923095481</v>
      </c>
    </row>
    <row r="249" spans="1:20" x14ac:dyDescent="0.35">
      <c r="A249" s="3" t="s">
        <v>245</v>
      </c>
      <c r="B249" s="2">
        <v>220</v>
      </c>
      <c r="C249" s="4" t="s">
        <v>9</v>
      </c>
      <c r="D249" s="2">
        <v>22.38</v>
      </c>
      <c r="E249" s="5">
        <v>656</v>
      </c>
      <c r="F249" s="5">
        <v>656</v>
      </c>
      <c r="G249" s="5">
        <v>787</v>
      </c>
      <c r="H249" s="4">
        <v>7.3700000000000002E-2</v>
      </c>
      <c r="I249" s="4">
        <v>0.48770000000000002</v>
      </c>
      <c r="J249" s="4">
        <v>3.379</v>
      </c>
      <c r="K249" s="4">
        <v>0.4229</v>
      </c>
      <c r="L249" s="4">
        <v>1.1672</v>
      </c>
      <c r="M249" s="4">
        <v>2.1419999999999999</v>
      </c>
      <c r="N249" s="4" t="s">
        <v>10</v>
      </c>
      <c r="O249" s="4" t="s">
        <v>14</v>
      </c>
      <c r="P249" s="4" t="s">
        <v>23</v>
      </c>
      <c r="Q249" s="6">
        <v>43103</v>
      </c>
      <c r="R249" s="10">
        <f t="shared" si="3"/>
        <v>249.96957254834035</v>
      </c>
      <c r="S249" s="7">
        <v>1870.6</v>
      </c>
      <c r="T249" s="12">
        <f>S249/R249</f>
        <v>7.4833107923095481</v>
      </c>
    </row>
    <row r="250" spans="1:20" x14ac:dyDescent="0.35">
      <c r="A250" s="3" t="s">
        <v>246</v>
      </c>
      <c r="B250" s="2">
        <v>220</v>
      </c>
      <c r="C250" s="4" t="s">
        <v>9</v>
      </c>
      <c r="D250" s="2">
        <v>38.42</v>
      </c>
      <c r="E250" s="5">
        <v>630</v>
      </c>
      <c r="F250" s="5">
        <v>813</v>
      </c>
      <c r="G250" s="5">
        <v>630</v>
      </c>
      <c r="H250" s="4">
        <v>8.9700000000000002E-2</v>
      </c>
      <c r="I250" s="4">
        <v>0.496</v>
      </c>
      <c r="J250" s="4">
        <v>3.3607999999999998</v>
      </c>
      <c r="K250" s="4">
        <v>0.40839999999999999</v>
      </c>
      <c r="L250" s="4">
        <v>1.2407999999999999</v>
      </c>
      <c r="M250" s="4">
        <v>2.1048</v>
      </c>
      <c r="N250" s="4" t="s">
        <v>10</v>
      </c>
      <c r="O250" s="4" t="s">
        <v>11</v>
      </c>
      <c r="P250" s="4" t="s">
        <v>23</v>
      </c>
      <c r="Q250" s="6">
        <v>35526</v>
      </c>
      <c r="R250" s="10">
        <f t="shared" si="3"/>
        <v>240.06224192904637</v>
      </c>
      <c r="S250" s="7"/>
    </row>
    <row r="251" spans="1:20" x14ac:dyDescent="0.35">
      <c r="A251" s="3" t="s">
        <v>247</v>
      </c>
      <c r="B251" s="2">
        <v>220</v>
      </c>
      <c r="C251" s="4" t="s">
        <v>9</v>
      </c>
      <c r="D251" s="2">
        <v>38.42</v>
      </c>
      <c r="E251" s="5">
        <v>630</v>
      </c>
      <c r="F251" s="5">
        <v>813</v>
      </c>
      <c r="G251" s="5">
        <v>630</v>
      </c>
      <c r="H251" s="4">
        <v>8.9700000000000002E-2</v>
      </c>
      <c r="I251" s="4">
        <v>0.496</v>
      </c>
      <c r="J251" s="4">
        <v>3.3607999999999998</v>
      </c>
      <c r="K251" s="4">
        <v>0.40839999999999999</v>
      </c>
      <c r="L251" s="4">
        <v>1.2407999999999999</v>
      </c>
      <c r="M251" s="4">
        <v>2.1048</v>
      </c>
      <c r="N251" s="4" t="s">
        <v>10</v>
      </c>
      <c r="O251" s="4" t="s">
        <v>11</v>
      </c>
      <c r="P251" s="4" t="s">
        <v>23</v>
      </c>
      <c r="Q251" s="6">
        <v>27395</v>
      </c>
      <c r="R251" s="10">
        <f t="shared" si="3"/>
        <v>240.06224192904637</v>
      </c>
      <c r="S251" s="7"/>
    </row>
    <row r="252" spans="1:20" x14ac:dyDescent="0.35">
      <c r="A252" s="3" t="s">
        <v>248</v>
      </c>
      <c r="B252" s="2">
        <v>220</v>
      </c>
      <c r="C252" s="4" t="s">
        <v>9</v>
      </c>
      <c r="D252" s="2">
        <v>38.5</v>
      </c>
      <c r="E252" s="5">
        <v>840</v>
      </c>
      <c r="F252" s="5">
        <v>839</v>
      </c>
      <c r="G252" s="5">
        <v>840</v>
      </c>
      <c r="H252" s="4">
        <v>8.1699999999999995E-2</v>
      </c>
      <c r="I252" s="4">
        <v>0.49320000000000003</v>
      </c>
      <c r="J252" s="4">
        <v>3.3536999999999999</v>
      </c>
      <c r="K252" s="4">
        <v>0.35370000000000001</v>
      </c>
      <c r="L252" s="4">
        <v>1.1645000000000001</v>
      </c>
      <c r="M252" s="4">
        <v>2.1214</v>
      </c>
      <c r="N252" s="4" t="s">
        <v>10</v>
      </c>
      <c r="O252" s="4" t="s">
        <v>11</v>
      </c>
      <c r="P252" s="4" t="s">
        <v>23</v>
      </c>
      <c r="Q252" s="6">
        <v>31413</v>
      </c>
      <c r="R252" s="10">
        <f t="shared" si="3"/>
        <v>320.08298923872854</v>
      </c>
      <c r="S252" s="7"/>
    </row>
    <row r="253" spans="1:20" x14ac:dyDescent="0.35">
      <c r="A253" s="3" t="s">
        <v>249</v>
      </c>
      <c r="B253" s="2">
        <v>220</v>
      </c>
      <c r="C253" s="4" t="s">
        <v>9</v>
      </c>
      <c r="D253" s="2">
        <v>80.180000000000007</v>
      </c>
      <c r="E253" s="5">
        <v>630</v>
      </c>
      <c r="F253" s="5">
        <v>813</v>
      </c>
      <c r="G253" s="5">
        <v>630</v>
      </c>
      <c r="H253" s="4">
        <v>8.9300000000000004E-2</v>
      </c>
      <c r="I253" s="4">
        <v>0.496</v>
      </c>
      <c r="J253" s="4">
        <v>3.3540999999999999</v>
      </c>
      <c r="K253" s="4">
        <v>0.35780000000000001</v>
      </c>
      <c r="L253" s="4">
        <v>1.2020999999999999</v>
      </c>
      <c r="M253" s="4">
        <v>2.0783999999999998</v>
      </c>
      <c r="N253" s="4" t="s">
        <v>10</v>
      </c>
      <c r="O253" s="4" t="s">
        <v>14</v>
      </c>
      <c r="P253" s="4" t="s">
        <v>23</v>
      </c>
      <c r="Q253" s="6">
        <v>26299</v>
      </c>
      <c r="R253" s="10">
        <f t="shared" si="3"/>
        <v>240.06224192904637</v>
      </c>
      <c r="S253" s="7"/>
    </row>
    <row r="254" spans="1:20" x14ac:dyDescent="0.35">
      <c r="A254" s="3" t="s">
        <v>265</v>
      </c>
      <c r="B254" s="2">
        <v>500</v>
      </c>
      <c r="C254" s="4" t="s">
        <v>9</v>
      </c>
      <c r="D254" s="2">
        <v>0.15</v>
      </c>
      <c r="E254" s="5">
        <v>1040</v>
      </c>
      <c r="F254" s="5">
        <v>1636</v>
      </c>
      <c r="G254" s="5">
        <v>2100</v>
      </c>
      <c r="H254" s="4">
        <v>5.0599999999999999E-2</v>
      </c>
      <c r="I254" s="4">
        <v>0.30780000000000002</v>
      </c>
      <c r="J254" s="4">
        <v>5.3611000000000004</v>
      </c>
      <c r="K254" s="4">
        <v>0.20100000000000001</v>
      </c>
      <c r="L254" s="4">
        <v>0.98719999999999997</v>
      </c>
      <c r="M254" s="4">
        <v>2.6877</v>
      </c>
      <c r="N254" s="4" t="s">
        <v>121</v>
      </c>
      <c r="O254" s="4" t="s">
        <v>14</v>
      </c>
      <c r="P254" s="4" t="s">
        <v>12</v>
      </c>
      <c r="Q254" s="6">
        <v>44818</v>
      </c>
      <c r="R254" s="10">
        <f t="shared" si="3"/>
        <v>900.66641993581618</v>
      </c>
      <c r="S254" s="7"/>
    </row>
    <row r="255" spans="1:20" x14ac:dyDescent="0.35">
      <c r="A255" s="3" t="s">
        <v>211</v>
      </c>
      <c r="B255" s="2">
        <v>230</v>
      </c>
      <c r="C255" s="4" t="s">
        <v>9</v>
      </c>
      <c r="D255" s="2">
        <v>44.69</v>
      </c>
      <c r="E255" s="5">
        <v>868</v>
      </c>
      <c r="F255" s="5">
        <v>868</v>
      </c>
      <c r="G255" s="5">
        <v>1128.4000000000001</v>
      </c>
      <c r="H255" s="4">
        <v>6.8199999999999997E-2</v>
      </c>
      <c r="I255" s="4">
        <v>0.52659999999999996</v>
      </c>
      <c r="J255" s="4">
        <v>3.2315</v>
      </c>
      <c r="K255" s="4">
        <v>0.30020000000000002</v>
      </c>
      <c r="L255" s="4">
        <v>1.0499000000000001</v>
      </c>
      <c r="M255" s="4">
        <v>2.1945000000000001</v>
      </c>
      <c r="N255" s="4" t="s">
        <v>10</v>
      </c>
      <c r="O255" s="4" t="s">
        <v>14</v>
      </c>
      <c r="P255" s="4" t="s">
        <v>23</v>
      </c>
      <c r="Q255" s="6">
        <v>36287</v>
      </c>
      <c r="R255" s="10">
        <f t="shared" si="3"/>
        <v>345.7866232230507</v>
      </c>
      <c r="S255" s="7"/>
    </row>
    <row r="256" spans="1:20" x14ac:dyDescent="0.35">
      <c r="A256" s="3" t="s">
        <v>212</v>
      </c>
      <c r="B256" s="2">
        <v>230</v>
      </c>
      <c r="C256" s="4" t="s">
        <v>9</v>
      </c>
      <c r="D256" s="2">
        <v>30.6</v>
      </c>
      <c r="E256" s="5">
        <v>1000</v>
      </c>
      <c r="F256" s="5">
        <v>1000</v>
      </c>
      <c r="G256" s="5">
        <v>1000</v>
      </c>
      <c r="H256" s="4">
        <v>5.2999999999999999E-2</v>
      </c>
      <c r="I256" s="4">
        <v>0.36559999999999998</v>
      </c>
      <c r="J256" s="4">
        <v>4.5810000000000004</v>
      </c>
      <c r="K256" s="4">
        <v>0.40870000000000001</v>
      </c>
      <c r="L256" s="4">
        <v>1.1787000000000001</v>
      </c>
      <c r="M256" s="4">
        <v>2.8409</v>
      </c>
      <c r="N256" s="4" t="s">
        <v>10</v>
      </c>
      <c r="O256" s="4" t="s">
        <v>14</v>
      </c>
      <c r="P256" s="4" t="s">
        <v>23</v>
      </c>
      <c r="Q256" s="6">
        <v>43724</v>
      </c>
      <c r="R256" s="10">
        <f t="shared" si="3"/>
        <v>398.37168574084177</v>
      </c>
      <c r="S256" s="7"/>
    </row>
    <row r="257" spans="1:20" x14ac:dyDescent="0.35">
      <c r="A257" s="3" t="s">
        <v>213</v>
      </c>
      <c r="B257" s="2">
        <v>230</v>
      </c>
      <c r="C257" s="4" t="s">
        <v>9</v>
      </c>
      <c r="D257" s="2">
        <v>30.6</v>
      </c>
      <c r="E257" s="5">
        <v>1000</v>
      </c>
      <c r="F257" s="5">
        <v>1000</v>
      </c>
      <c r="G257" s="5">
        <v>1000</v>
      </c>
      <c r="H257" s="4">
        <v>5.2999999999999999E-2</v>
      </c>
      <c r="I257" s="4">
        <v>0.36559999999999998</v>
      </c>
      <c r="J257" s="4">
        <v>4.5810000000000004</v>
      </c>
      <c r="K257" s="4">
        <v>0.40870000000000001</v>
      </c>
      <c r="L257" s="4">
        <v>1.1787000000000001</v>
      </c>
      <c r="M257" s="4">
        <v>2.8409</v>
      </c>
      <c r="N257" s="4" t="s">
        <v>10</v>
      </c>
      <c r="O257" s="4" t="s">
        <v>14</v>
      </c>
      <c r="P257" s="4" t="s">
        <v>23</v>
      </c>
      <c r="Q257" s="6">
        <v>43724</v>
      </c>
      <c r="R257" s="10">
        <f t="shared" si="3"/>
        <v>398.37168574084177</v>
      </c>
      <c r="S257" s="7"/>
    </row>
    <row r="258" spans="1:20" x14ac:dyDescent="0.35">
      <c r="A258" s="3" t="s">
        <v>214</v>
      </c>
      <c r="B258" s="2">
        <v>230</v>
      </c>
      <c r="C258" s="4" t="s">
        <v>9</v>
      </c>
      <c r="D258" s="2">
        <v>194.42</v>
      </c>
      <c r="E258" s="5">
        <v>970</v>
      </c>
      <c r="F258" s="5">
        <v>970</v>
      </c>
      <c r="G258" s="5">
        <v>1261</v>
      </c>
      <c r="H258" s="4">
        <v>5.4699999999999999E-2</v>
      </c>
      <c r="I258" s="4">
        <v>0.49690000000000001</v>
      </c>
      <c r="J258" s="4">
        <v>3.4411</v>
      </c>
      <c r="K258" s="4">
        <v>0.25879999999999997</v>
      </c>
      <c r="L258" s="4">
        <v>1.1268</v>
      </c>
      <c r="M258" s="4">
        <v>2.1818</v>
      </c>
      <c r="N258" s="4" t="s">
        <v>10</v>
      </c>
      <c r="O258" s="4" t="s">
        <v>14</v>
      </c>
      <c r="P258" s="4" t="s">
        <v>23</v>
      </c>
      <c r="Q258" s="6">
        <v>26255</v>
      </c>
      <c r="R258" s="10">
        <f t="shared" si="3"/>
        <v>386.42053516861654</v>
      </c>
      <c r="S258" s="7"/>
    </row>
    <row r="259" spans="1:20" x14ac:dyDescent="0.35">
      <c r="A259" s="3" t="s">
        <v>215</v>
      </c>
      <c r="B259" s="2">
        <v>230</v>
      </c>
      <c r="C259" s="4" t="s">
        <v>9</v>
      </c>
      <c r="D259" s="2">
        <v>194.42</v>
      </c>
      <c r="E259" s="5">
        <v>970</v>
      </c>
      <c r="F259" s="5">
        <v>970</v>
      </c>
      <c r="G259" s="5">
        <v>1261</v>
      </c>
      <c r="H259" s="4">
        <v>5.4699999999999999E-2</v>
      </c>
      <c r="I259" s="4">
        <v>0.49690000000000001</v>
      </c>
      <c r="J259" s="4">
        <v>3.4411</v>
      </c>
      <c r="K259" s="4">
        <v>0.25879999999999997</v>
      </c>
      <c r="L259" s="4">
        <v>1.1268</v>
      </c>
      <c r="M259" s="4">
        <v>2.1818</v>
      </c>
      <c r="N259" s="4" t="s">
        <v>10</v>
      </c>
      <c r="O259" s="4" t="s">
        <v>14</v>
      </c>
      <c r="P259" s="4" t="s">
        <v>23</v>
      </c>
      <c r="Q259" s="6">
        <v>36160</v>
      </c>
      <c r="R259" s="10">
        <f t="shared" ref="R259:R270" si="4">B259/1000*E259*SQRT(3)</f>
        <v>386.42053516861654</v>
      </c>
      <c r="S259" s="7"/>
    </row>
    <row r="260" spans="1:20" x14ac:dyDescent="0.35">
      <c r="A260" s="3" t="s">
        <v>250</v>
      </c>
      <c r="B260" s="2">
        <v>220</v>
      </c>
      <c r="C260" s="4" t="s">
        <v>9</v>
      </c>
      <c r="D260" s="2">
        <v>51.57</v>
      </c>
      <c r="E260" s="5">
        <v>598</v>
      </c>
      <c r="F260" s="5">
        <v>813</v>
      </c>
      <c r="G260" s="5">
        <v>717</v>
      </c>
      <c r="H260" s="4">
        <v>6.6400000000000001E-2</v>
      </c>
      <c r="I260" s="4">
        <v>0.49880000000000002</v>
      </c>
      <c r="J260" s="4">
        <v>3.2406000000000001</v>
      </c>
      <c r="K260" s="4">
        <v>0.34770000000000001</v>
      </c>
      <c r="L260" s="4">
        <v>1.3873</v>
      </c>
      <c r="M260" s="4">
        <v>1.9903</v>
      </c>
      <c r="N260" s="4" t="s">
        <v>10</v>
      </c>
      <c r="O260" s="4" t="s">
        <v>14</v>
      </c>
      <c r="P260" s="4" t="s">
        <v>23</v>
      </c>
      <c r="Q260" s="6">
        <v>44561</v>
      </c>
      <c r="R260" s="10">
        <f t="shared" si="4"/>
        <v>227.8686042437615</v>
      </c>
      <c r="S260" s="7"/>
    </row>
    <row r="261" spans="1:20" x14ac:dyDescent="0.35">
      <c r="A261" s="3" t="s">
        <v>216</v>
      </c>
      <c r="B261" s="2">
        <v>230</v>
      </c>
      <c r="C261" s="4" t="s">
        <v>9</v>
      </c>
      <c r="D261" s="2">
        <v>6.3</v>
      </c>
      <c r="E261" s="5">
        <v>986</v>
      </c>
      <c r="F261" s="5">
        <v>986</v>
      </c>
      <c r="G261" s="5">
        <v>1281.8</v>
      </c>
      <c r="H261" s="4">
        <v>5.5599999999999997E-2</v>
      </c>
      <c r="I261" s="4">
        <v>0.48270000000000002</v>
      </c>
      <c r="J261" s="4">
        <v>3.4647000000000001</v>
      </c>
      <c r="K261" s="4">
        <v>0.2442</v>
      </c>
      <c r="L261" s="4">
        <v>1.1031</v>
      </c>
      <c r="M261" s="4">
        <v>2.1932</v>
      </c>
      <c r="N261" s="4" t="s">
        <v>10</v>
      </c>
      <c r="O261" s="4" t="s">
        <v>14</v>
      </c>
      <c r="P261" s="4" t="s">
        <v>23</v>
      </c>
      <c r="Q261" s="6">
        <v>37287</v>
      </c>
      <c r="R261" s="10">
        <f t="shared" si="4"/>
        <v>392.79448214047</v>
      </c>
      <c r="S261" s="7"/>
    </row>
    <row r="262" spans="1:20" x14ac:dyDescent="0.35">
      <c r="A262" s="3" t="s">
        <v>90</v>
      </c>
      <c r="B262" s="2">
        <v>230</v>
      </c>
      <c r="C262" s="4" t="s">
        <v>9</v>
      </c>
      <c r="D262" s="2">
        <v>14.96</v>
      </c>
      <c r="E262" s="5">
        <v>960</v>
      </c>
      <c r="F262" s="5">
        <v>1410</v>
      </c>
      <c r="G262" s="5">
        <v>960</v>
      </c>
      <c r="H262" s="4">
        <v>4.4400000000000002E-2</v>
      </c>
      <c r="I262" s="4">
        <v>0.4803</v>
      </c>
      <c r="J262" s="4">
        <v>3.5522</v>
      </c>
      <c r="K262" s="4">
        <v>0.37059999999999998</v>
      </c>
      <c r="L262" s="4">
        <v>1.3327</v>
      </c>
      <c r="M262" s="4">
        <v>2.3033999999999999</v>
      </c>
      <c r="N262" s="4" t="s">
        <v>10</v>
      </c>
      <c r="O262" s="4" t="s">
        <v>11</v>
      </c>
      <c r="P262" s="4" t="s">
        <v>12</v>
      </c>
      <c r="Q262" s="6">
        <v>30317</v>
      </c>
      <c r="R262" s="10">
        <f t="shared" si="4"/>
        <v>382.43681831120813</v>
      </c>
      <c r="S262" s="7"/>
    </row>
    <row r="263" spans="1:20" x14ac:dyDescent="0.35">
      <c r="A263" s="3" t="s">
        <v>217</v>
      </c>
      <c r="B263" s="2">
        <v>230</v>
      </c>
      <c r="C263" s="4" t="s">
        <v>9</v>
      </c>
      <c r="D263" s="2">
        <v>120.57</v>
      </c>
      <c r="E263" s="5">
        <v>875</v>
      </c>
      <c r="F263" s="5">
        <v>875</v>
      </c>
      <c r="G263" s="5">
        <v>1137.5</v>
      </c>
      <c r="H263" s="4">
        <v>6.4699999999999994E-2</v>
      </c>
      <c r="I263" s="4">
        <v>0.5131</v>
      </c>
      <c r="J263" s="4">
        <v>3.3254000000000001</v>
      </c>
      <c r="K263" s="4">
        <v>0.29199999999999998</v>
      </c>
      <c r="L263" s="4">
        <v>1.0764</v>
      </c>
      <c r="M263" s="4">
        <v>2.1991999999999998</v>
      </c>
      <c r="N263" s="4" t="s">
        <v>10</v>
      </c>
      <c r="O263" s="4" t="s">
        <v>14</v>
      </c>
      <c r="P263" s="4" t="s">
        <v>23</v>
      </c>
      <c r="Q263" s="6">
        <v>35456</v>
      </c>
      <c r="R263" s="10">
        <f t="shared" si="4"/>
        <v>348.57522502323656</v>
      </c>
      <c r="S263" s="7"/>
    </row>
    <row r="264" spans="1:20" x14ac:dyDescent="0.35">
      <c r="A264" s="3" t="s">
        <v>26</v>
      </c>
      <c r="B264" s="2">
        <v>230</v>
      </c>
      <c r="C264" s="4" t="s">
        <v>9</v>
      </c>
      <c r="D264" s="2">
        <v>18.75</v>
      </c>
      <c r="E264" s="5">
        <v>860</v>
      </c>
      <c r="F264" s="5">
        <v>860</v>
      </c>
      <c r="G264" s="5">
        <v>860</v>
      </c>
      <c r="H264" s="4">
        <v>6.6600000000000006E-2</v>
      </c>
      <c r="I264" s="4">
        <v>0.49459999999999998</v>
      </c>
      <c r="J264" s="4">
        <v>3.3420000000000001</v>
      </c>
      <c r="K264" s="4">
        <v>0.28899999999999998</v>
      </c>
      <c r="L264" s="4">
        <v>0.92400000000000004</v>
      </c>
      <c r="M264" s="4">
        <v>2.6960000000000002</v>
      </c>
      <c r="N264" s="4" t="s">
        <v>10</v>
      </c>
      <c r="O264" s="4" t="s">
        <v>14</v>
      </c>
      <c r="P264" s="4" t="s">
        <v>12</v>
      </c>
      <c r="Q264" s="6">
        <v>30682</v>
      </c>
      <c r="R264" s="10">
        <f t="shared" si="4"/>
        <v>342.59964973712391</v>
      </c>
      <c r="S264" s="7"/>
    </row>
    <row r="265" spans="1:20" x14ac:dyDescent="0.35">
      <c r="A265" s="3" t="s">
        <v>251</v>
      </c>
      <c r="B265" s="2">
        <v>220</v>
      </c>
      <c r="C265" s="4" t="s">
        <v>9</v>
      </c>
      <c r="D265" s="2">
        <v>11.56</v>
      </c>
      <c r="E265" s="5">
        <v>656</v>
      </c>
      <c r="F265" s="5">
        <v>813</v>
      </c>
      <c r="G265" s="5">
        <v>787</v>
      </c>
      <c r="H265" s="4">
        <v>8.8700000000000001E-2</v>
      </c>
      <c r="I265" s="4">
        <v>0.49340000000000001</v>
      </c>
      <c r="J265" s="4">
        <v>3.32</v>
      </c>
      <c r="K265" s="4">
        <v>0.41720000000000002</v>
      </c>
      <c r="L265" s="4">
        <v>1.2423</v>
      </c>
      <c r="M265" s="4">
        <v>1.954</v>
      </c>
      <c r="N265" s="4" t="s">
        <v>10</v>
      </c>
      <c r="O265" s="4" t="s">
        <v>11</v>
      </c>
      <c r="P265" s="4" t="s">
        <v>23</v>
      </c>
      <c r="Q265" s="6">
        <v>41513</v>
      </c>
      <c r="R265" s="10">
        <f t="shared" si="4"/>
        <v>249.96957254834035</v>
      </c>
      <c r="S265" s="7"/>
    </row>
    <row r="266" spans="1:20" x14ac:dyDescent="0.35">
      <c r="A266" s="3" t="s">
        <v>252</v>
      </c>
      <c r="B266" s="2">
        <v>220</v>
      </c>
      <c r="C266" s="4" t="s">
        <v>9</v>
      </c>
      <c r="D266" s="2">
        <v>3.12</v>
      </c>
      <c r="E266" s="5">
        <v>787</v>
      </c>
      <c r="F266" s="5">
        <v>813</v>
      </c>
      <c r="G266" s="5">
        <v>790</v>
      </c>
      <c r="H266" s="4">
        <v>8.9599999999999999E-2</v>
      </c>
      <c r="I266" s="4">
        <v>0.4955</v>
      </c>
      <c r="J266" s="4">
        <v>3.3607999999999998</v>
      </c>
      <c r="K266" s="4">
        <v>0.33960000000000001</v>
      </c>
      <c r="L266" s="4">
        <v>1.1376999999999999</v>
      </c>
      <c r="M266" s="4">
        <v>2.1048</v>
      </c>
      <c r="N266" s="4" t="s">
        <v>10</v>
      </c>
      <c r="O266" s="4" t="s">
        <v>14</v>
      </c>
      <c r="P266" s="4" t="s">
        <v>23</v>
      </c>
      <c r="Q266" s="6">
        <v>36670</v>
      </c>
      <c r="R266" s="10">
        <f t="shared" si="4"/>
        <v>299.88727682247543</v>
      </c>
      <c r="S266" s="7"/>
    </row>
    <row r="267" spans="1:20" x14ac:dyDescent="0.35">
      <c r="A267" s="3" t="s">
        <v>253</v>
      </c>
      <c r="B267" s="2">
        <v>220</v>
      </c>
      <c r="C267" s="4" t="s">
        <v>9</v>
      </c>
      <c r="D267" s="2">
        <v>3.12</v>
      </c>
      <c r="E267" s="5">
        <v>787</v>
      </c>
      <c r="F267" s="5">
        <v>813</v>
      </c>
      <c r="G267" s="5">
        <v>790</v>
      </c>
      <c r="H267" s="4">
        <v>8.9599999999999999E-2</v>
      </c>
      <c r="I267" s="4">
        <v>0.4955</v>
      </c>
      <c r="J267" s="4">
        <v>3.3607999999999998</v>
      </c>
      <c r="K267" s="4">
        <v>0.33960000000000001</v>
      </c>
      <c r="L267" s="4">
        <v>1.1376999999999999</v>
      </c>
      <c r="M267" s="4">
        <v>2.1048</v>
      </c>
      <c r="N267" s="4" t="s">
        <v>10</v>
      </c>
      <c r="O267" s="4" t="s">
        <v>11</v>
      </c>
      <c r="P267" s="4" t="s">
        <v>23</v>
      </c>
      <c r="Q267" s="6">
        <v>36701</v>
      </c>
      <c r="R267" s="10">
        <f t="shared" si="4"/>
        <v>299.88727682247543</v>
      </c>
      <c r="S267" s="7">
        <v>1484.8</v>
      </c>
      <c r="T267" s="13">
        <f>S267/R267</f>
        <v>4.9511937142933826</v>
      </c>
    </row>
    <row r="268" spans="1:20" x14ac:dyDescent="0.35">
      <c r="A268" s="3" t="s">
        <v>254</v>
      </c>
      <c r="B268" s="2">
        <v>220</v>
      </c>
      <c r="C268" s="4" t="s">
        <v>9</v>
      </c>
      <c r="D268" s="2">
        <v>7.4</v>
      </c>
      <c r="E268" s="5">
        <v>840</v>
      </c>
      <c r="F268" s="5">
        <v>890</v>
      </c>
      <c r="G268" s="5">
        <v>890</v>
      </c>
      <c r="H268" s="4">
        <v>8.8499999999999995E-2</v>
      </c>
      <c r="I268" s="4">
        <v>0.46579999999999999</v>
      </c>
      <c r="J268" s="4">
        <v>3.5794999999999999</v>
      </c>
      <c r="K268" s="4">
        <v>0.2591</v>
      </c>
      <c r="L268" s="4">
        <v>1.6223000000000001</v>
      </c>
      <c r="M268" s="4">
        <v>2.1053000000000002</v>
      </c>
      <c r="N268" s="4" t="s">
        <v>10</v>
      </c>
      <c r="O268" s="4" t="s">
        <v>11</v>
      </c>
      <c r="P268" s="4" t="s">
        <v>23</v>
      </c>
      <c r="Q268" s="6">
        <v>36294</v>
      </c>
      <c r="R268" s="10">
        <f t="shared" si="4"/>
        <v>320.08298923872854</v>
      </c>
      <c r="S268" s="7"/>
    </row>
    <row r="269" spans="1:20" x14ac:dyDescent="0.35">
      <c r="A269" s="3" t="s">
        <v>255</v>
      </c>
      <c r="B269" s="2">
        <v>220</v>
      </c>
      <c r="C269" s="4" t="s">
        <v>9</v>
      </c>
      <c r="D269" s="2">
        <v>7.4</v>
      </c>
      <c r="E269" s="5">
        <v>840</v>
      </c>
      <c r="F269" s="5">
        <v>890</v>
      </c>
      <c r="G269" s="5">
        <v>890</v>
      </c>
      <c r="H269" s="4">
        <v>8.8499999999999995E-2</v>
      </c>
      <c r="I269" s="4">
        <v>0.46579999999999999</v>
      </c>
      <c r="J269" s="4">
        <v>3.5794999999999999</v>
      </c>
      <c r="K269" s="4">
        <v>0.2591</v>
      </c>
      <c r="L269" s="4">
        <v>1.6223000000000001</v>
      </c>
      <c r="M269" s="4">
        <v>2.1053000000000002</v>
      </c>
      <c r="N269" s="4" t="s">
        <v>10</v>
      </c>
      <c r="O269" s="4" t="s">
        <v>11</v>
      </c>
      <c r="P269" s="4" t="s">
        <v>23</v>
      </c>
      <c r="Q269" s="6">
        <v>36313</v>
      </c>
      <c r="R269" s="10">
        <f t="shared" si="4"/>
        <v>320.08298923872854</v>
      </c>
      <c r="S269" s="7"/>
    </row>
    <row r="270" spans="1:20" x14ac:dyDescent="0.35">
      <c r="A270" s="3" t="s">
        <v>218</v>
      </c>
      <c r="B270" s="2">
        <v>230</v>
      </c>
      <c r="C270" s="4" t="s">
        <v>9</v>
      </c>
      <c r="D270" s="2">
        <v>51.12</v>
      </c>
      <c r="E270" s="5">
        <v>800</v>
      </c>
      <c r="F270" s="5">
        <v>879</v>
      </c>
      <c r="G270" s="5">
        <v>1143</v>
      </c>
      <c r="H270" s="4">
        <v>6.1400000000000003E-2</v>
      </c>
      <c r="I270" s="4">
        <v>0.51749999999999996</v>
      </c>
      <c r="J270" s="4">
        <v>3.3504</v>
      </c>
      <c r="K270" s="4">
        <v>0.35809999999999997</v>
      </c>
      <c r="L270" s="4">
        <v>1.4442999999999999</v>
      </c>
      <c r="M270" s="4">
        <v>1.891</v>
      </c>
      <c r="N270" s="4" t="s">
        <v>10</v>
      </c>
      <c r="O270" s="4" t="s">
        <v>11</v>
      </c>
      <c r="P270" s="4" t="s">
        <v>12</v>
      </c>
      <c r="Q270" s="6">
        <v>33604</v>
      </c>
      <c r="R270" s="10">
        <f t="shared" si="4"/>
        <v>318.69734859267339</v>
      </c>
      <c r="S270" s="8"/>
    </row>
  </sheetData>
  <autoFilter ref="A1:Q270" xr:uid="{8CA15A08-25E7-4C6D-A46A-71319BBCD7C7}">
    <sortState xmlns:xlrd2="http://schemas.microsoft.com/office/spreadsheetml/2017/richdata2" ref="A2:Q270">
      <sortCondition ref="A1:A2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CarlosRamirez</dc:creator>
  <cp:lastModifiedBy>Juan David Moreno Sotomonte</cp:lastModifiedBy>
  <dcterms:created xsi:type="dcterms:W3CDTF">2024-10-21T17:32:35Z</dcterms:created>
  <dcterms:modified xsi:type="dcterms:W3CDTF">2024-12-11T21:20:13Z</dcterms:modified>
</cp:coreProperties>
</file>