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Servidor" sheetId="2" r:id="rId5"/>
  </sheets>
  <definedNames/>
  <calcPr/>
</workbook>
</file>

<file path=xl/sharedStrings.xml><?xml version="1.0" encoding="utf-8"?>
<sst xmlns="http://schemas.openxmlformats.org/spreadsheetml/2006/main" count="142" uniqueCount="55">
  <si>
    <t>Tiempos en ms</t>
  </si>
  <si>
    <t>Calcular G^y</t>
  </si>
  <si>
    <t>Cifrar consulta</t>
  </si>
  <si>
    <t>Verificar Código de Autenticación</t>
  </si>
  <si>
    <t>Generar código de Autenticación</t>
  </si>
  <si>
    <t>Verificar firma</t>
  </si>
  <si>
    <t>Promedio Calcular G^y</t>
  </si>
  <si>
    <t>Promedio Cifrar consulta</t>
  </si>
  <si>
    <t>Promedio Verificar Código de Autenticación</t>
  </si>
  <si>
    <t>Promedio Generar código de Autenticación</t>
  </si>
  <si>
    <t>Promedio Verificar firma</t>
  </si>
  <si>
    <t>Número de clientes</t>
  </si>
  <si>
    <t>C1</t>
  </si>
  <si>
    <t>C2</t>
  </si>
  <si>
    <t>Tiempo en ms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</si>
  <si>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</si>
  <si>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</si>
  <si>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</si>
  <si>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</si>
  <si>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</si>
  <si>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</si>
  <si>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</si>
  <si>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</si>
  <si>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</si>
  <si>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</si>
  <si>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</si>
  <si>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</si>
  <si>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</si>
  <si>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</si>
  <si>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promedio en ms</t>
  </si>
  <si>
    <t>Numero de operaciones</t>
  </si>
  <si>
    <t>ms x n de operaciones</t>
  </si>
  <si>
    <t>C17</t>
  </si>
  <si>
    <t>cifrar consulta</t>
  </si>
  <si>
    <t>C18</t>
  </si>
  <si>
    <t>codigos de autenticacion</t>
  </si>
  <si>
    <t>C19</t>
  </si>
  <si>
    <t>verificaciones de firma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</si>
  <si>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</si>
  <si>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</si>
  <si>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</si>
  <si>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</si>
  <si>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</si>
  <si>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</si>
  <si>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</si>
  <si>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</si>
  <si>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</si>
  <si>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</si>
  <si>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</si>
  <si>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</si>
  <si>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</si>
  <si>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Descifrar Consulta</t>
  </si>
  <si>
    <t>Generar firma</t>
  </si>
  <si>
    <t>Promedio Descifrar Consulta</t>
  </si>
  <si>
    <t>Promedio Generar Firma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</si>
</sst>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1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2" fontId="5" numFmtId="0" xfId="0" applyAlignment="1" applyBorder="1" applyFill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2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readingOrder="0"/>
    </xf>
    <xf borderId="21" fillId="0" fontId="3" numFmtId="0" xfId="0" applyBorder="1" applyFont="1"/>
    <xf borderId="22" fillId="0" fontId="3" numFmtId="0" xfId="0" applyBorder="1" applyFont="1"/>
    <xf borderId="23" fillId="0" fontId="4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4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31" fillId="0" fontId="3" numFmtId="0" xfId="0" applyBorder="1" applyFont="1"/>
    <xf borderId="32" fillId="0" fontId="3" numFmtId="0" xfId="0" applyBorder="1" applyFont="1"/>
    <xf borderId="33" fillId="0" fontId="4" numFmtId="0" xfId="0" applyAlignment="1" applyBorder="1" applyFont="1">
      <alignment readingOrder="0"/>
    </xf>
    <xf borderId="13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20" fillId="0" fontId="1" numFmtId="0" xfId="0" applyAlignment="1" applyBorder="1" applyFont="1">
      <alignment readingOrder="0" shrinkToFit="0" wrapText="1"/>
    </xf>
    <xf borderId="20" fillId="0" fontId="1" numFmtId="0" xfId="0" applyAlignment="1" applyBorder="1" applyFont="1">
      <alignment shrinkToFit="0" wrapText="1"/>
    </xf>
    <xf borderId="20" fillId="0" fontId="1" numFmtId="0" xfId="0" applyBorder="1" applyFont="1"/>
    <xf borderId="7" fillId="0" fontId="3" numFmtId="0" xfId="0" applyBorder="1" applyFont="1"/>
    <xf borderId="0" fillId="0" fontId="2" numFmtId="0" xfId="0" applyAlignment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2" fillId="0" fontId="4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22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Promedio Tiempos en cada operación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Clientes!$I$6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Clientes!$I$7:$I$58</c:f>
              <c:numCache/>
            </c:numRef>
          </c:val>
        </c:ser>
        <c:ser>
          <c:idx val="1"/>
          <c:order val="1"/>
          <c:tx>
            <c:strRef>
              <c:f>Clientes!$J$6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Clientes!$J$7:$J$58</c:f>
              <c:numCache/>
            </c:numRef>
          </c:val>
        </c:ser>
        <c:ser>
          <c:idx val="2"/>
          <c:order val="2"/>
          <c:tx>
            <c:strRef>
              <c:f>Clientes!$K$6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Clientes!$K$7:$K$58</c:f>
              <c:numCache/>
            </c:numRef>
          </c:val>
        </c:ser>
        <c:ser>
          <c:idx val="3"/>
          <c:order val="3"/>
          <c:tx>
            <c:strRef>
              <c:f>Clientes!$L$6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Clientes!$L$7:$L$58</c:f>
              <c:numCache/>
            </c:numRef>
          </c:val>
        </c:ser>
        <c:ser>
          <c:idx val="4"/>
          <c:order val="4"/>
          <c:tx>
            <c:strRef>
              <c:f>Clientes!$M$6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Clientes!$M$7:$M$58</c:f>
              <c:numCache/>
            </c:numRef>
          </c:val>
        </c:ser>
        <c:axId val="1117089825"/>
        <c:axId val="178251842"/>
      </c:barChart>
      <c:catAx>
        <c:axId val="1117089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51842"/>
      </c:catAx>
      <c:valAx>
        <c:axId val="178251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089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Promedio Descifrar Consulta y Generar Firma en milisegundos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Descifrar consulta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Servidor!$I$7:$I$59</c:f>
            </c:strRef>
          </c:cat>
          <c:val>
            <c:numRef>
              <c:f>Servidor!$G$7:$G$59</c:f>
              <c:numCache/>
            </c:numRef>
          </c:val>
        </c:ser>
        <c:ser>
          <c:idx val="1"/>
          <c:order val="1"/>
          <c:tx>
            <c:v>Generar firma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Servidor!$I$7:$I$59</c:f>
            </c:strRef>
          </c:cat>
          <c:val>
            <c:numRef>
              <c:f>Servidor!$H$7:$H$59</c:f>
              <c:numCache/>
            </c:numRef>
          </c:val>
        </c:ser>
        <c:axId val="1168918493"/>
        <c:axId val="50703342"/>
      </c:barChart>
      <c:catAx>
        <c:axId val="1168918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3342"/>
      </c:catAx>
      <c:valAx>
        <c:axId val="50703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18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61</xdr:row>
      <xdr:rowOff>38100</xdr:rowOff>
    </xdr:from>
    <xdr:ext cx="10391775" cy="5657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31</xdr:row>
      <xdr:rowOff>76200</xdr:rowOff>
    </xdr:from>
    <xdr:ext cx="72961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5"/>
  </cols>
  <sheetData>
    <row r="4">
      <c r="I4" s="1">
        <v>1.0</v>
      </c>
      <c r="J4" s="1">
        <v>2.0</v>
      </c>
      <c r="K4" s="1">
        <v>3.0</v>
      </c>
      <c r="L4" s="1">
        <v>4.0</v>
      </c>
      <c r="M4" s="1">
        <v>5.0</v>
      </c>
    </row>
    <row r="5">
      <c r="C5" s="2"/>
      <c r="D5" s="3" t="s">
        <v>0</v>
      </c>
      <c r="E5" s="4"/>
      <c r="F5" s="4"/>
      <c r="G5" s="4"/>
      <c r="H5" s="5"/>
      <c r="I5" s="6"/>
      <c r="J5" s="6"/>
      <c r="K5" s="6"/>
      <c r="L5" s="6"/>
      <c r="M5" s="7"/>
      <c r="O5" s="1">
        <v>1.0</v>
      </c>
      <c r="T5" s="1">
        <v>2.0</v>
      </c>
      <c r="Y5" s="1">
        <v>3.0</v>
      </c>
    </row>
    <row r="6">
      <c r="A6" s="8"/>
      <c r="B6" s="9"/>
      <c r="C6" s="10"/>
      <c r="D6" s="11" t="s">
        <v>1</v>
      </c>
      <c r="E6" s="11" t="s">
        <v>2</v>
      </c>
      <c r="F6" s="12" t="s">
        <v>3</v>
      </c>
      <c r="G6" s="13" t="s">
        <v>4</v>
      </c>
      <c r="H6" s="11" t="s">
        <v>5</v>
      </c>
      <c r="I6" s="14" t="s">
        <v>6</v>
      </c>
      <c r="J6" s="14" t="s">
        <v>7</v>
      </c>
      <c r="K6" s="15" t="s">
        <v>8</v>
      </c>
      <c r="L6" s="14" t="s">
        <v>9</v>
      </c>
      <c r="M6" s="14" t="s">
        <v>10</v>
      </c>
      <c r="O6" s="16"/>
      <c r="P6" s="17" t="s">
        <v>11</v>
      </c>
      <c r="Q6" s="18"/>
      <c r="R6" s="19"/>
      <c r="T6" s="20"/>
      <c r="U6" s="17" t="s">
        <v>11</v>
      </c>
      <c r="V6" s="18"/>
      <c r="W6" s="19"/>
      <c r="Y6" s="21"/>
      <c r="Z6" s="17" t="s">
        <v>11</v>
      </c>
      <c r="AA6" s="18"/>
      <c r="AB6" s="19"/>
    </row>
    <row r="7">
      <c r="A7" s="22" t="s">
        <v>11</v>
      </c>
      <c r="B7" s="23">
        <v>4.0</v>
      </c>
      <c r="C7" s="24" t="s">
        <v>12</v>
      </c>
      <c r="D7" s="25">
        <v>0.0</v>
      </c>
      <c r="E7" s="26">
        <v>0.0</v>
      </c>
      <c r="F7" s="26">
        <v>1.0</v>
      </c>
      <c r="G7" s="26">
        <v>5.0</v>
      </c>
      <c r="H7" s="27">
        <v>17.0</v>
      </c>
      <c r="I7" s="23">
        <f t="shared" ref="I7:M7" si="1">SUM(D7:D10)/4</f>
        <v>0</v>
      </c>
      <c r="J7" s="28">
        <f t="shared" si="1"/>
        <v>0</v>
      </c>
      <c r="K7" s="28">
        <f t="shared" si="1"/>
        <v>0.75</v>
      </c>
      <c r="L7" s="28">
        <f t="shared" si="1"/>
        <v>4.25</v>
      </c>
      <c r="M7" s="29">
        <f t="shared" si="1"/>
        <v>5.25</v>
      </c>
      <c r="O7" s="1"/>
      <c r="P7" s="30">
        <v>4.0</v>
      </c>
      <c r="Q7" s="30">
        <v>16.0</v>
      </c>
      <c r="R7" s="30">
        <v>32.0</v>
      </c>
      <c r="T7" s="1"/>
      <c r="U7" s="30">
        <v>4.0</v>
      </c>
      <c r="V7" s="30">
        <v>16.0</v>
      </c>
      <c r="W7" s="30">
        <v>32.0</v>
      </c>
      <c r="Y7" s="1"/>
      <c r="Z7" s="30">
        <v>4.0</v>
      </c>
      <c r="AA7" s="30">
        <v>16.0</v>
      </c>
      <c r="AB7" s="30">
        <v>32.0</v>
      </c>
    </row>
    <row r="8">
      <c r="A8" s="31"/>
      <c r="B8" s="32"/>
      <c r="C8" s="33" t="s">
        <v>13</v>
      </c>
      <c r="D8" s="34">
        <v>0.0</v>
      </c>
      <c r="E8" s="35">
        <v>0.0</v>
      </c>
      <c r="F8" s="35">
        <v>0.0</v>
      </c>
      <c r="G8" s="35">
        <v>4.0</v>
      </c>
      <c r="H8" s="36">
        <v>1.0</v>
      </c>
      <c r="I8" s="32"/>
      <c r="J8" s="37"/>
      <c r="K8" s="37"/>
      <c r="L8" s="37"/>
      <c r="M8" s="38"/>
      <c r="O8" s="35" t="s">
        <v>14</v>
      </c>
      <c r="P8" s="35">
        <v>0.0</v>
      </c>
      <c r="Q8" s="35">
        <v>0.0</v>
      </c>
      <c r="R8" s="35">
        <v>0.0</v>
      </c>
      <c r="T8" s="35" t="s">
        <v>14</v>
      </c>
      <c r="U8" s="35">
        <f>J7</f>
        <v>0</v>
      </c>
      <c r="V8" s="35">
        <f>J11</f>
        <v>0.0625</v>
      </c>
      <c r="W8" s="35">
        <f>J27</f>
        <v>0.125</v>
      </c>
      <c r="Y8" s="35" t="s">
        <v>14</v>
      </c>
      <c r="Z8" s="35">
        <f>K7</f>
        <v>0.75</v>
      </c>
      <c r="AA8" s="35">
        <f>K11</f>
        <v>0.5625</v>
      </c>
      <c r="AB8" s="35">
        <f>K27</f>
        <v>0.4375</v>
      </c>
    </row>
    <row r="9">
      <c r="A9" s="31"/>
      <c r="B9" s="32"/>
      <c r="C9" s="33" t="s">
        <v>15</v>
      </c>
      <c r="D9" s="34">
        <v>0.0</v>
      </c>
      <c r="E9" s="35">
        <v>0.0</v>
      </c>
      <c r="F9" s="35">
        <v>1.0</v>
      </c>
      <c r="G9" s="35">
        <v>5.0</v>
      </c>
      <c r="H9" s="36">
        <v>1.0</v>
      </c>
      <c r="I9" s="32"/>
      <c r="J9" s="37"/>
      <c r="K9" s="37"/>
      <c r="L9" s="37"/>
      <c r="M9" s="38"/>
    </row>
    <row r="10">
      <c r="A10" s="31"/>
      <c r="B10" s="39"/>
      <c r="C10" s="40" t="s">
        <v>16</v>
      </c>
      <c r="D10" s="41">
        <v>0.0</v>
      </c>
      <c r="E10" s="42">
        <v>0.0</v>
      </c>
      <c r="F10" s="42">
        <v>1.0</v>
      </c>
      <c r="G10" s="42">
        <v>3.0</v>
      </c>
      <c r="H10" s="43">
        <v>2.0</v>
      </c>
      <c r="I10" s="39"/>
      <c r="J10" s="44"/>
      <c r="K10" s="44"/>
      <c r="L10" s="44"/>
      <c r="M10" s="45"/>
    </row>
    <row r="11">
      <c r="A11" s="31"/>
      <c r="B11" s="23">
        <v>16.0</v>
      </c>
      <c r="C11" s="46" t="s">
        <v>12</v>
      </c>
      <c r="D11" s="25">
        <v>0.0</v>
      </c>
      <c r="E11" s="26">
        <v>0.0</v>
      </c>
      <c r="F11" s="26">
        <v>1.0</v>
      </c>
      <c r="G11" s="26">
        <v>2.0</v>
      </c>
      <c r="H11" s="27">
        <v>19.0</v>
      </c>
      <c r="I11" s="47">
        <f t="shared" ref="I11:M11" si="2">SUM(D11:D26)/16</f>
        <v>0</v>
      </c>
      <c r="J11" s="48">
        <f t="shared" si="2"/>
        <v>0.0625</v>
      </c>
      <c r="K11" s="48">
        <f t="shared" si="2"/>
        <v>0.5625</v>
      </c>
      <c r="L11" s="48">
        <f t="shared" si="2"/>
        <v>3.1875</v>
      </c>
      <c r="M11" s="49">
        <f t="shared" si="2"/>
        <v>2.125</v>
      </c>
      <c r="O11" s="1">
        <v>4.0</v>
      </c>
      <c r="T11" s="1">
        <v>5.0</v>
      </c>
    </row>
    <row r="12">
      <c r="A12" s="31"/>
      <c r="B12" s="32"/>
      <c r="C12" s="33" t="s">
        <v>13</v>
      </c>
      <c r="D12" s="34">
        <v>0.0</v>
      </c>
      <c r="E12" s="35">
        <v>0.0</v>
      </c>
      <c r="F12" s="35">
        <v>1.0</v>
      </c>
      <c r="G12" s="35">
        <v>4.0</v>
      </c>
      <c r="H12" s="36">
        <v>2.0</v>
      </c>
      <c r="I12" s="32"/>
      <c r="J12" s="37"/>
      <c r="K12" s="37"/>
      <c r="L12" s="37"/>
      <c r="M12" s="38"/>
      <c r="O12" s="20"/>
      <c r="P12" s="17" t="s">
        <v>11</v>
      </c>
      <c r="Q12" s="18"/>
      <c r="R12" s="19"/>
      <c r="T12" s="20"/>
      <c r="U12" s="17" t="s">
        <v>11</v>
      </c>
      <c r="V12" s="18"/>
      <c r="W12" s="19"/>
    </row>
    <row r="13">
      <c r="A13" s="31"/>
      <c r="B13" s="32"/>
      <c r="C13" s="33" t="s">
        <v>15</v>
      </c>
      <c r="D13" s="34">
        <v>0.0</v>
      </c>
      <c r="E13" s="35">
        <v>0.0</v>
      </c>
      <c r="F13" s="35">
        <v>1.0</v>
      </c>
      <c r="G13" s="35">
        <v>4.0</v>
      </c>
      <c r="H13" s="36">
        <v>1.0</v>
      </c>
      <c r="I13" s="32"/>
      <c r="J13" s="37"/>
      <c r="K13" s="37"/>
      <c r="L13" s="37"/>
      <c r="M13" s="38"/>
      <c r="O13" s="1"/>
      <c r="P13" s="30">
        <v>4.0</v>
      </c>
      <c r="Q13" s="30">
        <v>16.0</v>
      </c>
      <c r="R13" s="30">
        <v>32.0</v>
      </c>
      <c r="T13" s="1"/>
      <c r="U13" s="30">
        <v>4.0</v>
      </c>
      <c r="V13" s="30">
        <v>16.0</v>
      </c>
      <c r="W13" s="30">
        <v>32.0</v>
      </c>
    </row>
    <row r="14">
      <c r="A14" s="31"/>
      <c r="B14" s="32"/>
      <c r="C14" s="33" t="s">
        <v>16</v>
      </c>
      <c r="D14" s="34">
        <v>0.0</v>
      </c>
      <c r="E14" s="35">
        <v>0.0</v>
      </c>
      <c r="F14" s="35">
        <v>0.0</v>
      </c>
      <c r="G14" s="35">
        <v>3.0</v>
      </c>
      <c r="H14" s="36">
        <v>1.0</v>
      </c>
      <c r="I14" s="32"/>
      <c r="J14" s="37"/>
      <c r="K14" s="37"/>
      <c r="L14" s="37"/>
      <c r="M14" s="38"/>
      <c r="O14" s="35" t="s">
        <v>14</v>
      </c>
      <c r="P14" s="35">
        <f>L7</f>
        <v>4.25</v>
      </c>
      <c r="Q14" s="35">
        <f>L11</f>
        <v>3.1875</v>
      </c>
      <c r="R14" s="35">
        <f>L27</f>
        <v>3.21875</v>
      </c>
      <c r="T14" s="35" t="s">
        <v>14</v>
      </c>
      <c r="U14" s="35">
        <f>M7</f>
        <v>5.25</v>
      </c>
      <c r="V14" s="35">
        <f>M11</f>
        <v>2.125</v>
      </c>
      <c r="W14" s="35">
        <f>M27</f>
        <v>1.34375</v>
      </c>
    </row>
    <row r="15">
      <c r="A15" s="31"/>
      <c r="B15" s="32"/>
      <c r="C15" s="33" t="s">
        <v>17</v>
      </c>
      <c r="D15" s="34">
        <v>0.0</v>
      </c>
      <c r="E15" s="35">
        <v>0.0</v>
      </c>
      <c r="F15" s="35">
        <v>1.0</v>
      </c>
      <c r="G15" s="35">
        <v>3.0</v>
      </c>
      <c r="H15" s="36">
        <v>0.0</v>
      </c>
      <c r="I15" s="32"/>
      <c r="J15" s="37"/>
      <c r="K15" s="37"/>
      <c r="L15" s="37"/>
      <c r="M15" s="38"/>
    </row>
    <row r="16">
      <c r="A16" s="31"/>
      <c r="B16" s="32"/>
      <c r="C16" s="33" t="s">
        <v>18</v>
      </c>
      <c r="D16" s="34">
        <v>0.0</v>
      </c>
      <c r="E16" s="35">
        <v>1.0</v>
      </c>
      <c r="F16" s="35">
        <v>0.0</v>
      </c>
      <c r="G16" s="35">
        <v>3.0</v>
      </c>
      <c r="H16" s="36">
        <v>2.0</v>
      </c>
      <c r="I16" s="32"/>
      <c r="J16" s="37"/>
      <c r="K16" s="37"/>
      <c r="L16" s="37"/>
      <c r="M16" s="38"/>
    </row>
    <row r="17">
      <c r="A17" s="31"/>
      <c r="B17" s="32"/>
      <c r="C17" s="33" t="s">
        <v>19</v>
      </c>
      <c r="D17" s="34">
        <v>0.0</v>
      </c>
      <c r="E17" s="35">
        <v>0.0</v>
      </c>
      <c r="F17" s="35">
        <v>1.0</v>
      </c>
      <c r="G17" s="35">
        <v>3.0</v>
      </c>
      <c r="H17" s="36">
        <v>1.0</v>
      </c>
      <c r="I17" s="32"/>
      <c r="J17" s="37"/>
      <c r="K17" s="37"/>
      <c r="L17" s="37"/>
      <c r="M17" s="38"/>
    </row>
    <row r="18">
      <c r="A18" s="31"/>
      <c r="B18" s="32"/>
      <c r="C18" s="33" t="s">
        <v>20</v>
      </c>
      <c r="D18" s="34">
        <v>0.0</v>
      </c>
      <c r="E18" s="35">
        <v>0.0</v>
      </c>
      <c r="F18" s="35">
        <v>0.0</v>
      </c>
      <c r="G18" s="35">
        <v>3.0</v>
      </c>
      <c r="H18" s="36">
        <v>1.0</v>
      </c>
      <c r="I18" s="32"/>
      <c r="J18" s="37"/>
      <c r="K18" s="37"/>
      <c r="L18" s="37"/>
      <c r="M18" s="38"/>
    </row>
    <row r="19">
      <c r="A19" s="31"/>
      <c r="B19" s="32"/>
      <c r="C19" s="33" t="s">
        <v>21</v>
      </c>
      <c r="D19" s="34">
        <v>0.0</v>
      </c>
      <c r="E19" s="35">
        <v>0.0</v>
      </c>
      <c r="F19" s="35">
        <v>0.0</v>
      </c>
      <c r="G19" s="35">
        <v>3.0</v>
      </c>
      <c r="H19" s="36">
        <v>2.0</v>
      </c>
      <c r="I19" s="32"/>
      <c r="J19" s="37"/>
      <c r="K19" s="37"/>
      <c r="L19" s="37"/>
      <c r="M19" s="38"/>
    </row>
    <row r="20">
      <c r="A20" s="31"/>
      <c r="B20" s="32"/>
      <c r="C20" s="33" t="s">
        <v>22</v>
      </c>
      <c r="D20" s="34">
        <v>0.0</v>
      </c>
      <c r="E20" s="35">
        <v>0.0</v>
      </c>
      <c r="F20" s="35">
        <v>1.0</v>
      </c>
      <c r="G20" s="35">
        <v>3.0</v>
      </c>
      <c r="H20" s="36">
        <v>0.0</v>
      </c>
      <c r="I20" s="32"/>
      <c r="J20" s="37"/>
      <c r="K20" s="37"/>
      <c r="L20" s="37"/>
      <c r="M20" s="38"/>
    </row>
    <row r="21">
      <c r="A21" s="31"/>
      <c r="B21" s="32"/>
      <c r="C21" s="33" t="s">
        <v>23</v>
      </c>
      <c r="D21" s="34">
        <v>0.0</v>
      </c>
      <c r="E21" s="35">
        <v>0.0</v>
      </c>
      <c r="F21" s="35">
        <v>0.0</v>
      </c>
      <c r="G21" s="35">
        <v>3.0</v>
      </c>
      <c r="H21" s="36">
        <v>0.0</v>
      </c>
      <c r="I21" s="32"/>
      <c r="J21" s="37"/>
      <c r="K21" s="37"/>
      <c r="L21" s="37"/>
      <c r="M21" s="38"/>
    </row>
    <row r="22">
      <c r="A22" s="31"/>
      <c r="B22" s="32"/>
      <c r="C22" s="33" t="s">
        <v>24</v>
      </c>
      <c r="D22" s="34">
        <v>0.0</v>
      </c>
      <c r="E22" s="35">
        <v>0.0</v>
      </c>
      <c r="F22" s="35">
        <v>1.0</v>
      </c>
      <c r="G22" s="35">
        <v>3.0</v>
      </c>
      <c r="H22" s="36">
        <v>1.0</v>
      </c>
      <c r="I22" s="32"/>
      <c r="J22" s="37"/>
      <c r="K22" s="37"/>
      <c r="L22" s="37"/>
      <c r="M22" s="38"/>
    </row>
    <row r="23">
      <c r="A23" s="31"/>
      <c r="B23" s="32"/>
      <c r="C23" s="33" t="s">
        <v>25</v>
      </c>
      <c r="D23" s="34">
        <v>0.0</v>
      </c>
      <c r="E23" s="35">
        <v>0.0</v>
      </c>
      <c r="F23" s="35">
        <v>0.0</v>
      </c>
      <c r="G23" s="35">
        <v>4.0</v>
      </c>
      <c r="H23" s="36">
        <v>1.0</v>
      </c>
      <c r="I23" s="32"/>
      <c r="J23" s="37"/>
      <c r="K23" s="37"/>
      <c r="L23" s="37"/>
      <c r="M23" s="38"/>
    </row>
    <row r="24">
      <c r="A24" s="31"/>
      <c r="B24" s="32"/>
      <c r="C24" s="33" t="s">
        <v>26</v>
      </c>
      <c r="D24" s="34">
        <v>0.0</v>
      </c>
      <c r="E24" s="35">
        <v>0.0</v>
      </c>
      <c r="F24" s="35">
        <v>1.0</v>
      </c>
      <c r="G24" s="35">
        <v>3.0</v>
      </c>
      <c r="H24" s="36">
        <v>1.0</v>
      </c>
      <c r="I24" s="32"/>
      <c r="J24" s="37"/>
      <c r="K24" s="37"/>
      <c r="L24" s="37"/>
      <c r="M24" s="38"/>
    </row>
    <row r="25">
      <c r="A25" s="31"/>
      <c r="B25" s="32"/>
      <c r="C25" s="33" t="s">
        <v>27</v>
      </c>
      <c r="D25" s="34">
        <v>0.0</v>
      </c>
      <c r="E25" s="35">
        <v>0.0</v>
      </c>
      <c r="F25" s="35">
        <v>1.0</v>
      </c>
      <c r="G25" s="35">
        <v>3.0</v>
      </c>
      <c r="H25" s="36">
        <v>1.0</v>
      </c>
      <c r="I25" s="32"/>
      <c r="J25" s="37"/>
      <c r="K25" s="37"/>
      <c r="L25" s="37"/>
      <c r="M25" s="38"/>
    </row>
    <row r="26">
      <c r="A26" s="31"/>
      <c r="B26" s="39"/>
      <c r="C26" s="40" t="s">
        <v>28</v>
      </c>
      <c r="D26" s="41">
        <v>0.0</v>
      </c>
      <c r="E26" s="42">
        <v>0.0</v>
      </c>
      <c r="F26" s="42">
        <v>0.0</v>
      </c>
      <c r="G26" s="42">
        <v>4.0</v>
      </c>
      <c r="H26" s="43">
        <v>1.0</v>
      </c>
      <c r="I26" s="39"/>
      <c r="J26" s="44"/>
      <c r="K26" s="44"/>
      <c r="L26" s="44"/>
      <c r="M26" s="45"/>
    </row>
    <row r="27">
      <c r="A27" s="31"/>
      <c r="B27" s="23">
        <v>32.0</v>
      </c>
      <c r="C27" s="24" t="s">
        <v>12</v>
      </c>
      <c r="D27" s="25">
        <v>0.0</v>
      </c>
      <c r="E27" s="26">
        <v>0.0</v>
      </c>
      <c r="F27" s="26">
        <v>0.0</v>
      </c>
      <c r="G27" s="26">
        <v>4.0</v>
      </c>
      <c r="H27" s="27">
        <v>18.0</v>
      </c>
      <c r="I27" s="47">
        <f t="shared" ref="I27:M27" si="3">SUM(D27:D58)/32</f>
        <v>0</v>
      </c>
      <c r="J27" s="48">
        <f t="shared" si="3"/>
        <v>0.125</v>
      </c>
      <c r="K27" s="48">
        <f t="shared" si="3"/>
        <v>0.4375</v>
      </c>
      <c r="L27" s="48">
        <f t="shared" si="3"/>
        <v>3.21875</v>
      </c>
      <c r="M27" s="49">
        <f t="shared" si="3"/>
        <v>1.34375</v>
      </c>
    </row>
    <row r="28">
      <c r="A28" s="31"/>
      <c r="B28" s="32"/>
      <c r="C28" s="33" t="s">
        <v>13</v>
      </c>
      <c r="D28" s="34">
        <v>0.0</v>
      </c>
      <c r="E28" s="35">
        <v>1.0</v>
      </c>
      <c r="F28" s="35">
        <v>1.0</v>
      </c>
      <c r="G28" s="35">
        <v>4.0</v>
      </c>
      <c r="H28" s="36">
        <v>1.0</v>
      </c>
      <c r="I28" s="32"/>
      <c r="J28" s="37"/>
      <c r="K28" s="37"/>
      <c r="L28" s="37"/>
      <c r="M28" s="38"/>
    </row>
    <row r="29">
      <c r="A29" s="31"/>
      <c r="B29" s="32"/>
      <c r="C29" s="33" t="s">
        <v>15</v>
      </c>
      <c r="D29" s="34">
        <v>0.0</v>
      </c>
      <c r="E29" s="35">
        <v>0.0</v>
      </c>
      <c r="F29" s="35">
        <v>1.0</v>
      </c>
      <c r="G29" s="35">
        <v>4.0</v>
      </c>
      <c r="H29" s="36">
        <v>1.0</v>
      </c>
      <c r="I29" s="32"/>
      <c r="J29" s="37"/>
      <c r="K29" s="37"/>
      <c r="L29" s="37"/>
      <c r="M29" s="38"/>
    </row>
    <row r="30">
      <c r="A30" s="31"/>
      <c r="B30" s="32"/>
      <c r="C30" s="33" t="s">
        <v>16</v>
      </c>
      <c r="D30" s="34">
        <v>0.0</v>
      </c>
      <c r="E30" s="35">
        <v>0.0</v>
      </c>
      <c r="F30" s="35">
        <v>1.0</v>
      </c>
      <c r="G30" s="35">
        <v>3.0</v>
      </c>
      <c r="H30" s="36">
        <v>1.0</v>
      </c>
      <c r="I30" s="32"/>
      <c r="J30" s="37"/>
      <c r="K30" s="37"/>
      <c r="L30" s="37"/>
      <c r="M30" s="38"/>
    </row>
    <row r="31">
      <c r="A31" s="31"/>
      <c r="B31" s="32"/>
      <c r="C31" s="33" t="s">
        <v>17</v>
      </c>
      <c r="D31" s="34">
        <v>0.0</v>
      </c>
      <c r="E31" s="35">
        <v>1.0</v>
      </c>
      <c r="F31" s="35">
        <v>1.0</v>
      </c>
      <c r="G31" s="35">
        <v>3.0</v>
      </c>
      <c r="H31" s="36">
        <v>1.0</v>
      </c>
      <c r="I31" s="32"/>
      <c r="J31" s="37"/>
      <c r="K31" s="37"/>
      <c r="L31" s="37"/>
      <c r="M31" s="38"/>
    </row>
    <row r="32">
      <c r="A32" s="31"/>
      <c r="B32" s="32"/>
      <c r="C32" s="33" t="s">
        <v>18</v>
      </c>
      <c r="D32" s="34">
        <v>0.0</v>
      </c>
      <c r="E32" s="35">
        <v>1.0</v>
      </c>
      <c r="F32" s="35">
        <v>1.0</v>
      </c>
      <c r="G32" s="35">
        <v>4.0</v>
      </c>
      <c r="H32" s="36">
        <v>1.0</v>
      </c>
      <c r="I32" s="32"/>
      <c r="J32" s="37"/>
      <c r="K32" s="37"/>
      <c r="L32" s="37"/>
      <c r="M32" s="38"/>
    </row>
    <row r="33">
      <c r="A33" s="31"/>
      <c r="B33" s="32"/>
      <c r="C33" s="33" t="s">
        <v>19</v>
      </c>
      <c r="D33" s="34">
        <v>0.0</v>
      </c>
      <c r="E33" s="35">
        <v>0.0</v>
      </c>
      <c r="F33" s="35">
        <v>0.0</v>
      </c>
      <c r="G33" s="35">
        <v>3.0</v>
      </c>
      <c r="H33" s="36">
        <v>1.0</v>
      </c>
      <c r="I33" s="32"/>
      <c r="J33" s="37"/>
      <c r="K33" s="37"/>
      <c r="L33" s="37"/>
      <c r="M33" s="38"/>
    </row>
    <row r="34">
      <c r="A34" s="31"/>
      <c r="B34" s="32"/>
      <c r="C34" s="33" t="s">
        <v>20</v>
      </c>
      <c r="D34" s="34">
        <v>0.0</v>
      </c>
      <c r="E34" s="35">
        <v>0.0</v>
      </c>
      <c r="F34" s="35">
        <v>1.0</v>
      </c>
      <c r="G34" s="35">
        <v>3.0</v>
      </c>
      <c r="H34" s="36">
        <v>1.0</v>
      </c>
      <c r="I34" s="32"/>
      <c r="J34" s="37"/>
      <c r="K34" s="37"/>
      <c r="L34" s="37"/>
      <c r="M34" s="38"/>
    </row>
    <row r="35">
      <c r="A35" s="31"/>
      <c r="B35" s="32"/>
      <c r="C35" s="33" t="s">
        <v>21</v>
      </c>
      <c r="D35" s="34">
        <v>0.0</v>
      </c>
      <c r="E35" s="35">
        <v>0.0</v>
      </c>
      <c r="F35" s="35">
        <v>1.0</v>
      </c>
      <c r="G35" s="35">
        <v>3.0</v>
      </c>
      <c r="H35" s="36">
        <v>1.0</v>
      </c>
      <c r="I35" s="32"/>
      <c r="J35" s="37"/>
      <c r="K35" s="37"/>
      <c r="L35" s="37"/>
      <c r="M35" s="38"/>
    </row>
    <row r="36">
      <c r="A36" s="31"/>
      <c r="B36" s="32"/>
      <c r="C36" s="33" t="s">
        <v>22</v>
      </c>
      <c r="D36" s="34">
        <v>0.0</v>
      </c>
      <c r="E36" s="35">
        <v>0.0</v>
      </c>
      <c r="F36" s="35">
        <v>0.0</v>
      </c>
      <c r="G36" s="35">
        <v>3.0</v>
      </c>
      <c r="H36" s="36">
        <v>0.0</v>
      </c>
      <c r="I36" s="32"/>
      <c r="J36" s="37"/>
      <c r="K36" s="37"/>
      <c r="L36" s="37"/>
      <c r="M36" s="38"/>
    </row>
    <row r="37">
      <c r="A37" s="31"/>
      <c r="B37" s="32"/>
      <c r="C37" s="33" t="s">
        <v>23</v>
      </c>
      <c r="D37" s="34">
        <v>0.0</v>
      </c>
      <c r="E37" s="35">
        <v>0.0</v>
      </c>
      <c r="F37" s="35">
        <v>1.0</v>
      </c>
      <c r="G37" s="35">
        <v>3.0</v>
      </c>
      <c r="H37" s="36">
        <v>1.0</v>
      </c>
      <c r="I37" s="32"/>
      <c r="J37" s="37"/>
      <c r="K37" s="37"/>
      <c r="L37" s="37"/>
      <c r="M37" s="38"/>
    </row>
    <row r="38">
      <c r="A38" s="31"/>
      <c r="B38" s="32"/>
      <c r="C38" s="33" t="s">
        <v>24</v>
      </c>
      <c r="D38" s="34">
        <v>0.0</v>
      </c>
      <c r="E38" s="35">
        <v>0.0</v>
      </c>
      <c r="F38" s="35">
        <v>0.0</v>
      </c>
      <c r="G38" s="35">
        <v>3.0</v>
      </c>
      <c r="H38" s="36">
        <v>1.0</v>
      </c>
      <c r="I38" s="32"/>
      <c r="J38" s="37"/>
      <c r="K38" s="37"/>
      <c r="L38" s="37"/>
      <c r="M38" s="38"/>
    </row>
    <row r="39">
      <c r="A39" s="31"/>
      <c r="B39" s="32"/>
      <c r="C39" s="33" t="s">
        <v>25</v>
      </c>
      <c r="D39" s="34">
        <v>0.0</v>
      </c>
      <c r="E39" s="35">
        <v>1.0</v>
      </c>
      <c r="F39" s="35">
        <v>1.0</v>
      </c>
      <c r="G39" s="35">
        <v>3.0</v>
      </c>
      <c r="H39" s="36">
        <v>1.0</v>
      </c>
      <c r="I39" s="32"/>
      <c r="J39" s="37"/>
      <c r="K39" s="37"/>
      <c r="L39" s="37"/>
      <c r="M39" s="38"/>
    </row>
    <row r="40">
      <c r="A40" s="31"/>
      <c r="B40" s="32"/>
      <c r="C40" s="33" t="s">
        <v>26</v>
      </c>
      <c r="D40" s="34">
        <v>0.0</v>
      </c>
      <c r="E40" s="35">
        <v>0.0</v>
      </c>
      <c r="F40" s="35">
        <v>0.0</v>
      </c>
      <c r="G40" s="35">
        <v>3.0</v>
      </c>
      <c r="H40" s="36">
        <v>1.0</v>
      </c>
      <c r="I40" s="32"/>
      <c r="J40" s="37"/>
      <c r="K40" s="37"/>
      <c r="L40" s="37"/>
      <c r="M40" s="38"/>
    </row>
    <row r="41">
      <c r="A41" s="31"/>
      <c r="B41" s="32"/>
      <c r="C41" s="33" t="s">
        <v>27</v>
      </c>
      <c r="D41" s="34">
        <v>0.0</v>
      </c>
      <c r="E41" s="35">
        <v>0.0</v>
      </c>
      <c r="F41" s="35">
        <v>0.0</v>
      </c>
      <c r="G41" s="35">
        <v>3.0</v>
      </c>
      <c r="H41" s="36">
        <v>1.0</v>
      </c>
      <c r="I41" s="32"/>
      <c r="J41" s="37"/>
      <c r="K41" s="37"/>
      <c r="L41" s="37"/>
      <c r="M41" s="38"/>
      <c r="N41" s="50"/>
      <c r="O41" s="51"/>
      <c r="P41" s="51"/>
      <c r="Q41" s="50"/>
    </row>
    <row r="42">
      <c r="A42" s="31"/>
      <c r="B42" s="32"/>
      <c r="C42" s="33" t="s">
        <v>28</v>
      </c>
      <c r="D42" s="34">
        <v>0.0</v>
      </c>
      <c r="E42" s="35">
        <v>0.0</v>
      </c>
      <c r="F42" s="35">
        <v>1.0</v>
      </c>
      <c r="G42" s="35">
        <v>3.0</v>
      </c>
      <c r="H42" s="36">
        <v>1.0</v>
      </c>
      <c r="I42" s="32"/>
      <c r="J42" s="37"/>
      <c r="K42" s="37"/>
      <c r="L42" s="37"/>
      <c r="M42" s="38"/>
      <c r="N42" s="52"/>
      <c r="O42" s="52" t="s">
        <v>29</v>
      </c>
      <c r="P42" s="52" t="s">
        <v>30</v>
      </c>
      <c r="Q42" s="52" t="s">
        <v>31</v>
      </c>
    </row>
    <row r="43">
      <c r="A43" s="31"/>
      <c r="B43" s="32"/>
      <c r="C43" s="33" t="s">
        <v>32</v>
      </c>
      <c r="D43" s="34">
        <v>0.0</v>
      </c>
      <c r="E43" s="35">
        <v>0.0</v>
      </c>
      <c r="F43" s="35">
        <v>0.0</v>
      </c>
      <c r="G43" s="35">
        <v>3.0</v>
      </c>
      <c r="H43" s="36">
        <v>0.0</v>
      </c>
      <c r="I43" s="32"/>
      <c r="J43" s="37"/>
      <c r="K43" s="37"/>
      <c r="L43" s="37"/>
      <c r="M43" s="38"/>
      <c r="N43" s="52" t="s">
        <v>33</v>
      </c>
      <c r="O43" s="52">
        <v>0.125</v>
      </c>
      <c r="P43" s="52">
        <v>8000.0</v>
      </c>
      <c r="Q43" s="53">
        <f t="shared" ref="Q43:Q45" si="4">O43*P43</f>
        <v>1000</v>
      </c>
    </row>
    <row r="44">
      <c r="A44" s="31"/>
      <c r="B44" s="32"/>
      <c r="C44" s="33" t="s">
        <v>34</v>
      </c>
      <c r="D44" s="34">
        <v>0.0</v>
      </c>
      <c r="E44" s="35">
        <v>0.0</v>
      </c>
      <c r="F44" s="35">
        <v>1.0</v>
      </c>
      <c r="G44" s="35">
        <v>3.0</v>
      </c>
      <c r="H44" s="36">
        <v>1.0</v>
      </c>
      <c r="I44" s="32"/>
      <c r="J44" s="37"/>
      <c r="K44" s="37"/>
      <c r="L44" s="37"/>
      <c r="M44" s="38"/>
      <c r="N44" s="52" t="s">
        <v>35</v>
      </c>
      <c r="O44" s="53">
        <f>(L27+K27)</f>
        <v>3.65625</v>
      </c>
      <c r="P44" s="52">
        <v>275.0</v>
      </c>
      <c r="Q44" s="53">
        <f t="shared" si="4"/>
        <v>1005.46875</v>
      </c>
    </row>
    <row r="45">
      <c r="A45" s="31"/>
      <c r="B45" s="32"/>
      <c r="C45" s="33" t="s">
        <v>36</v>
      </c>
      <c r="D45" s="34">
        <v>0.0</v>
      </c>
      <c r="E45" s="35">
        <v>0.0</v>
      </c>
      <c r="F45" s="35">
        <v>0.0</v>
      </c>
      <c r="G45" s="35">
        <v>4.0</v>
      </c>
      <c r="H45" s="36">
        <v>1.0</v>
      </c>
      <c r="I45" s="32"/>
      <c r="J45" s="37"/>
      <c r="K45" s="37"/>
      <c r="L45" s="37"/>
      <c r="M45" s="38"/>
      <c r="N45" s="52" t="s">
        <v>37</v>
      </c>
      <c r="O45" s="54">
        <f>M27</f>
        <v>1.34375</v>
      </c>
      <c r="P45" s="35">
        <v>745.0</v>
      </c>
      <c r="Q45" s="53">
        <f t="shared" si="4"/>
        <v>1001.09375</v>
      </c>
    </row>
    <row r="46">
      <c r="A46" s="31"/>
      <c r="B46" s="32"/>
      <c r="C46" s="33" t="s">
        <v>38</v>
      </c>
      <c r="D46" s="34">
        <v>0.0</v>
      </c>
      <c r="E46" s="35">
        <v>0.0</v>
      </c>
      <c r="F46" s="35">
        <v>0.0</v>
      </c>
      <c r="G46" s="35">
        <v>5.0</v>
      </c>
      <c r="H46" s="36">
        <v>0.0</v>
      </c>
      <c r="I46" s="32"/>
      <c r="J46" s="37"/>
      <c r="K46" s="37"/>
      <c r="L46" s="37"/>
      <c r="M46" s="38"/>
    </row>
    <row r="47">
      <c r="A47" s="31"/>
      <c r="B47" s="32"/>
      <c r="C47" s="33" t="s">
        <v>39</v>
      </c>
      <c r="D47" s="34">
        <v>0.0</v>
      </c>
      <c r="E47" s="35">
        <v>0.0</v>
      </c>
      <c r="F47" s="35">
        <v>0.0</v>
      </c>
      <c r="G47" s="35">
        <v>3.0</v>
      </c>
      <c r="H47" s="36">
        <v>1.0</v>
      </c>
      <c r="I47" s="32"/>
      <c r="J47" s="37"/>
      <c r="K47" s="37"/>
      <c r="L47" s="37"/>
      <c r="M47" s="38"/>
    </row>
    <row r="48">
      <c r="A48" s="31"/>
      <c r="B48" s="32"/>
      <c r="C48" s="33" t="s">
        <v>40</v>
      </c>
      <c r="D48" s="34">
        <v>0.0</v>
      </c>
      <c r="E48" s="35">
        <v>0.0</v>
      </c>
      <c r="F48" s="35">
        <v>0.0</v>
      </c>
      <c r="G48" s="35">
        <v>4.0</v>
      </c>
      <c r="H48" s="36">
        <v>1.0</v>
      </c>
      <c r="I48" s="32"/>
      <c r="J48" s="37"/>
      <c r="K48" s="37"/>
      <c r="L48" s="37"/>
      <c r="M48" s="38"/>
    </row>
    <row r="49">
      <c r="A49" s="31"/>
      <c r="B49" s="32"/>
      <c r="C49" s="33" t="s">
        <v>41</v>
      </c>
      <c r="D49" s="34">
        <v>0.0</v>
      </c>
      <c r="E49" s="35">
        <v>0.0</v>
      </c>
      <c r="F49" s="35">
        <v>1.0</v>
      </c>
      <c r="G49" s="35">
        <v>3.0</v>
      </c>
      <c r="H49" s="36">
        <v>1.0</v>
      </c>
      <c r="I49" s="32"/>
      <c r="J49" s="37"/>
      <c r="K49" s="37"/>
      <c r="L49" s="37"/>
      <c r="M49" s="38"/>
    </row>
    <row r="50">
      <c r="A50" s="31"/>
      <c r="B50" s="32"/>
      <c r="C50" s="33" t="s">
        <v>42</v>
      </c>
      <c r="D50" s="34">
        <v>0.0</v>
      </c>
      <c r="E50" s="35">
        <v>0.0</v>
      </c>
      <c r="F50" s="35">
        <v>0.0</v>
      </c>
      <c r="G50" s="35">
        <v>3.0</v>
      </c>
      <c r="H50" s="36">
        <v>0.0</v>
      </c>
      <c r="I50" s="32"/>
      <c r="J50" s="37"/>
      <c r="K50" s="37"/>
      <c r="L50" s="37"/>
      <c r="M50" s="38"/>
    </row>
    <row r="51">
      <c r="A51" s="31"/>
      <c r="B51" s="32"/>
      <c r="C51" s="33" t="s">
        <v>43</v>
      </c>
      <c r="D51" s="34">
        <v>0.0</v>
      </c>
      <c r="E51" s="35">
        <v>0.0</v>
      </c>
      <c r="F51" s="35">
        <v>0.0</v>
      </c>
      <c r="G51" s="35">
        <v>3.0</v>
      </c>
      <c r="H51" s="36">
        <v>1.0</v>
      </c>
      <c r="I51" s="32"/>
      <c r="J51" s="37"/>
      <c r="K51" s="37"/>
      <c r="L51" s="37"/>
      <c r="M51" s="38"/>
    </row>
    <row r="52">
      <c r="A52" s="31"/>
      <c r="B52" s="32"/>
      <c r="C52" s="33" t="s">
        <v>44</v>
      </c>
      <c r="D52" s="34">
        <v>0.0</v>
      </c>
      <c r="E52" s="35">
        <v>0.0</v>
      </c>
      <c r="F52" s="35">
        <v>1.0</v>
      </c>
      <c r="G52" s="35">
        <v>3.0</v>
      </c>
      <c r="H52" s="36">
        <v>1.0</v>
      </c>
      <c r="I52" s="32"/>
      <c r="J52" s="37"/>
      <c r="K52" s="37"/>
      <c r="L52" s="37"/>
      <c r="M52" s="38"/>
    </row>
    <row r="53">
      <c r="A53" s="31"/>
      <c r="B53" s="32"/>
      <c r="C53" s="33" t="s">
        <v>45</v>
      </c>
      <c r="D53" s="34">
        <v>0.0</v>
      </c>
      <c r="E53" s="35">
        <v>0.0</v>
      </c>
      <c r="F53" s="35">
        <v>0.0</v>
      </c>
      <c r="G53" s="35">
        <v>3.0</v>
      </c>
      <c r="H53" s="36">
        <v>0.0</v>
      </c>
      <c r="I53" s="32"/>
      <c r="J53" s="37"/>
      <c r="K53" s="37"/>
      <c r="L53" s="37"/>
      <c r="M53" s="38"/>
    </row>
    <row r="54">
      <c r="A54" s="31"/>
      <c r="B54" s="32"/>
      <c r="C54" s="33" t="s">
        <v>46</v>
      </c>
      <c r="D54" s="34">
        <v>0.0</v>
      </c>
      <c r="E54" s="35">
        <v>0.0</v>
      </c>
      <c r="F54" s="35">
        <v>1.0</v>
      </c>
      <c r="G54" s="35">
        <v>3.0</v>
      </c>
      <c r="H54" s="36">
        <v>1.0</v>
      </c>
      <c r="I54" s="32"/>
      <c r="J54" s="37"/>
      <c r="K54" s="37"/>
      <c r="L54" s="37"/>
      <c r="M54" s="38"/>
    </row>
    <row r="55">
      <c r="A55" s="31"/>
      <c r="B55" s="32"/>
      <c r="C55" s="33" t="s">
        <v>47</v>
      </c>
      <c r="D55" s="34">
        <v>0.0</v>
      </c>
      <c r="E55" s="35">
        <v>0.0</v>
      </c>
      <c r="F55" s="35">
        <v>0.0</v>
      </c>
      <c r="G55" s="35">
        <v>3.0</v>
      </c>
      <c r="H55" s="36">
        <v>1.0</v>
      </c>
      <c r="I55" s="32"/>
      <c r="J55" s="37"/>
      <c r="K55" s="37"/>
      <c r="L55" s="37"/>
      <c r="M55" s="38"/>
    </row>
    <row r="56">
      <c r="A56" s="31"/>
      <c r="B56" s="32"/>
      <c r="C56" s="33" t="s">
        <v>48</v>
      </c>
      <c r="D56" s="34">
        <v>0.0</v>
      </c>
      <c r="E56" s="35">
        <v>0.0</v>
      </c>
      <c r="F56" s="35">
        <v>0.0</v>
      </c>
      <c r="G56" s="35">
        <v>3.0</v>
      </c>
      <c r="H56" s="36">
        <v>1.0</v>
      </c>
      <c r="I56" s="32"/>
      <c r="J56" s="37"/>
      <c r="K56" s="37"/>
      <c r="L56" s="37"/>
      <c r="M56" s="38"/>
    </row>
    <row r="57">
      <c r="A57" s="31"/>
      <c r="B57" s="32"/>
      <c r="C57" s="33" t="s">
        <v>49</v>
      </c>
      <c r="D57" s="34">
        <v>0.0</v>
      </c>
      <c r="E57" s="35">
        <v>0.0</v>
      </c>
      <c r="F57" s="35">
        <v>0.0</v>
      </c>
      <c r="G57" s="35">
        <v>3.0</v>
      </c>
      <c r="H57" s="36">
        <v>0.0</v>
      </c>
      <c r="I57" s="32"/>
      <c r="J57" s="37"/>
      <c r="K57" s="37"/>
      <c r="L57" s="37"/>
      <c r="M57" s="38"/>
    </row>
    <row r="58">
      <c r="A58" s="55"/>
      <c r="B58" s="39"/>
      <c r="C58" s="40" t="s">
        <v>50</v>
      </c>
      <c r="D58" s="41">
        <v>0.0</v>
      </c>
      <c r="E58" s="42">
        <v>0.0</v>
      </c>
      <c r="F58" s="42">
        <v>0.0</v>
      </c>
      <c r="G58" s="42">
        <v>2.0</v>
      </c>
      <c r="H58" s="43">
        <v>1.0</v>
      </c>
      <c r="I58" s="39"/>
      <c r="J58" s="44"/>
      <c r="K58" s="44"/>
      <c r="L58" s="44"/>
      <c r="M58" s="45"/>
    </row>
  </sheetData>
  <mergeCells count="26">
    <mergeCell ref="B27:B58"/>
    <mergeCell ref="I27:I58"/>
    <mergeCell ref="L27:L58"/>
    <mergeCell ref="M27:M58"/>
    <mergeCell ref="A6:C6"/>
    <mergeCell ref="P6:R6"/>
    <mergeCell ref="U6:W6"/>
    <mergeCell ref="Z6:AB6"/>
    <mergeCell ref="A7:A58"/>
    <mergeCell ref="B7:B10"/>
    <mergeCell ref="B11:B26"/>
    <mergeCell ref="D5:H5"/>
    <mergeCell ref="J7:J10"/>
    <mergeCell ref="K7:K10"/>
    <mergeCell ref="L7:L10"/>
    <mergeCell ref="M7:M10"/>
    <mergeCell ref="I7:I10"/>
    <mergeCell ref="I11:I26"/>
    <mergeCell ref="J11:J26"/>
    <mergeCell ref="K11:K26"/>
    <mergeCell ref="L11:L26"/>
    <mergeCell ref="M11:M26"/>
    <mergeCell ref="P12:R12"/>
    <mergeCell ref="U12:W12"/>
    <mergeCell ref="J27:J58"/>
    <mergeCell ref="K27:K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G5" s="1">
        <v>1.0</v>
      </c>
      <c r="H5" s="1">
        <v>2.0</v>
      </c>
    </row>
    <row r="6">
      <c r="D6" s="2"/>
      <c r="E6" s="3" t="s">
        <v>0</v>
      </c>
      <c r="F6" s="5"/>
      <c r="G6" s="6"/>
      <c r="H6" s="7"/>
      <c r="I6" s="56"/>
      <c r="K6" s="1">
        <v>1.0</v>
      </c>
      <c r="P6" s="1">
        <v>2.0</v>
      </c>
    </row>
    <row r="7">
      <c r="B7" s="8"/>
      <c r="C7" s="9"/>
      <c r="D7" s="10"/>
      <c r="E7" s="14" t="s">
        <v>51</v>
      </c>
      <c r="F7" s="57" t="s">
        <v>52</v>
      </c>
      <c r="G7" s="15" t="s">
        <v>53</v>
      </c>
      <c r="H7" s="14" t="s">
        <v>54</v>
      </c>
      <c r="I7" s="58"/>
      <c r="K7" s="16"/>
      <c r="L7" s="17" t="s">
        <v>11</v>
      </c>
      <c r="M7" s="18"/>
      <c r="N7" s="19"/>
      <c r="P7" s="16"/>
      <c r="Q7" s="17" t="s">
        <v>11</v>
      </c>
      <c r="R7" s="18"/>
      <c r="S7" s="19"/>
    </row>
    <row r="8">
      <c r="B8" s="22" t="s">
        <v>11</v>
      </c>
      <c r="C8" s="23">
        <v>4.0</v>
      </c>
      <c r="D8" s="24" t="s">
        <v>12</v>
      </c>
      <c r="E8" s="25">
        <v>1.0</v>
      </c>
      <c r="F8" s="27">
        <v>35.0</v>
      </c>
      <c r="G8" s="23">
        <f t="shared" ref="G8:H8" si="1">SUM(E8:E11)/4</f>
        <v>0.75</v>
      </c>
      <c r="H8" s="29">
        <f t="shared" si="1"/>
        <v>9.5</v>
      </c>
      <c r="I8" s="1">
        <v>4.0</v>
      </c>
      <c r="K8" s="1"/>
      <c r="L8" s="30">
        <v>4.0</v>
      </c>
      <c r="M8" s="30">
        <v>16.0</v>
      </c>
      <c r="N8" s="30">
        <v>32.0</v>
      </c>
      <c r="P8" s="1"/>
      <c r="Q8" s="30">
        <v>4.0</v>
      </c>
      <c r="R8" s="30">
        <v>16.0</v>
      </c>
      <c r="S8" s="30">
        <v>32.0</v>
      </c>
    </row>
    <row r="9">
      <c r="B9" s="31"/>
      <c r="C9" s="32"/>
      <c r="D9" s="33" t="s">
        <v>13</v>
      </c>
      <c r="E9" s="34">
        <v>1.0</v>
      </c>
      <c r="F9" s="36">
        <v>1.0</v>
      </c>
      <c r="G9" s="32"/>
      <c r="H9" s="38"/>
      <c r="K9" s="35" t="s">
        <v>14</v>
      </c>
      <c r="L9" s="35">
        <f>G8</f>
        <v>0.75</v>
      </c>
      <c r="M9" s="35">
        <f>G12</f>
        <v>0.1875</v>
      </c>
      <c r="N9" s="35">
        <f>G28</f>
        <v>0.34375</v>
      </c>
      <c r="P9" s="35" t="s">
        <v>14</v>
      </c>
      <c r="Q9" s="35">
        <f>H8</f>
        <v>9.5</v>
      </c>
      <c r="R9" s="35">
        <f>H12</f>
        <v>3.3125</v>
      </c>
      <c r="S9" s="35">
        <f>H28</f>
        <v>2.03125</v>
      </c>
    </row>
    <row r="10">
      <c r="B10" s="31"/>
      <c r="C10" s="32"/>
      <c r="D10" s="33" t="s">
        <v>15</v>
      </c>
      <c r="E10" s="34">
        <v>1.0</v>
      </c>
      <c r="F10" s="36">
        <v>1.0</v>
      </c>
      <c r="G10" s="32"/>
      <c r="H10" s="38"/>
    </row>
    <row r="11">
      <c r="B11" s="31"/>
      <c r="C11" s="39"/>
      <c r="D11" s="40" t="s">
        <v>16</v>
      </c>
      <c r="E11" s="41">
        <v>0.0</v>
      </c>
      <c r="F11" s="43">
        <v>1.0</v>
      </c>
      <c r="G11" s="39"/>
      <c r="H11" s="45"/>
    </row>
    <row r="12">
      <c r="B12" s="31"/>
      <c r="C12" s="23">
        <v>16.0</v>
      </c>
      <c r="D12" s="24" t="s">
        <v>12</v>
      </c>
      <c r="E12" s="25">
        <v>0.0</v>
      </c>
      <c r="F12" s="27">
        <v>34.0</v>
      </c>
      <c r="G12" s="47">
        <f t="shared" ref="G12:H12" si="2">SUM(E12:E27)/16</f>
        <v>0.1875</v>
      </c>
      <c r="H12" s="49">
        <f t="shared" si="2"/>
        <v>3.3125</v>
      </c>
      <c r="I12" s="1">
        <v>16.0</v>
      </c>
    </row>
    <row r="13">
      <c r="B13" s="31"/>
      <c r="C13" s="32"/>
      <c r="D13" s="33" t="s">
        <v>13</v>
      </c>
      <c r="E13" s="34">
        <v>0.0</v>
      </c>
      <c r="F13" s="36">
        <v>1.0</v>
      </c>
      <c r="G13" s="32"/>
      <c r="H13" s="38"/>
    </row>
    <row r="14">
      <c r="B14" s="31"/>
      <c r="C14" s="32"/>
      <c r="D14" s="33" t="s">
        <v>15</v>
      </c>
      <c r="E14" s="34">
        <v>0.0</v>
      </c>
      <c r="F14" s="36">
        <v>1.0</v>
      </c>
      <c r="G14" s="32"/>
      <c r="H14" s="38"/>
    </row>
    <row r="15">
      <c r="B15" s="31"/>
      <c r="C15" s="32"/>
      <c r="D15" s="33" t="s">
        <v>16</v>
      </c>
      <c r="E15" s="34">
        <v>1.0</v>
      </c>
      <c r="F15" s="36">
        <v>1.0</v>
      </c>
      <c r="G15" s="32"/>
      <c r="H15" s="38"/>
    </row>
    <row r="16">
      <c r="B16" s="31"/>
      <c r="C16" s="32"/>
      <c r="D16" s="33" t="s">
        <v>17</v>
      </c>
      <c r="E16" s="34">
        <v>0.0</v>
      </c>
      <c r="F16" s="36">
        <v>0.0</v>
      </c>
      <c r="G16" s="32"/>
      <c r="H16" s="38"/>
    </row>
    <row r="17">
      <c r="B17" s="31"/>
      <c r="C17" s="32"/>
      <c r="D17" s="33" t="s">
        <v>18</v>
      </c>
      <c r="E17" s="34">
        <v>1.0</v>
      </c>
      <c r="F17" s="36">
        <v>0.0</v>
      </c>
      <c r="G17" s="32"/>
      <c r="H17" s="38"/>
    </row>
    <row r="18">
      <c r="B18" s="31"/>
      <c r="C18" s="32"/>
      <c r="D18" s="33" t="s">
        <v>19</v>
      </c>
      <c r="E18" s="34">
        <v>0.0</v>
      </c>
      <c r="F18" s="36">
        <v>0.0</v>
      </c>
      <c r="G18" s="32"/>
      <c r="H18" s="38"/>
    </row>
    <row r="19">
      <c r="B19" s="31"/>
      <c r="C19" s="32"/>
      <c r="D19" s="33" t="s">
        <v>20</v>
      </c>
      <c r="E19" s="34">
        <v>0.0</v>
      </c>
      <c r="F19" s="36">
        <v>0.0</v>
      </c>
      <c r="G19" s="32"/>
      <c r="H19" s="38"/>
    </row>
    <row r="20">
      <c r="B20" s="31"/>
      <c r="C20" s="32"/>
      <c r="D20" s="33" t="s">
        <v>21</v>
      </c>
      <c r="E20" s="34">
        <v>0.0</v>
      </c>
      <c r="F20" s="36">
        <v>0.0</v>
      </c>
      <c r="G20" s="32"/>
      <c r="H20" s="38"/>
    </row>
    <row r="21">
      <c r="B21" s="31"/>
      <c r="C21" s="32"/>
      <c r="D21" s="33" t="s">
        <v>22</v>
      </c>
      <c r="E21" s="34">
        <v>0.0</v>
      </c>
      <c r="F21" s="36">
        <v>1.0</v>
      </c>
      <c r="G21" s="32"/>
      <c r="H21" s="38"/>
    </row>
    <row r="22">
      <c r="B22" s="31"/>
      <c r="C22" s="32"/>
      <c r="D22" s="33" t="s">
        <v>23</v>
      </c>
      <c r="E22" s="34">
        <v>0.0</v>
      </c>
      <c r="F22" s="36">
        <v>10.0</v>
      </c>
      <c r="G22" s="32"/>
      <c r="H22" s="38"/>
    </row>
    <row r="23">
      <c r="B23" s="31"/>
      <c r="C23" s="32"/>
      <c r="D23" s="33" t="s">
        <v>24</v>
      </c>
      <c r="E23" s="34">
        <v>1.0</v>
      </c>
      <c r="F23" s="36">
        <v>1.0</v>
      </c>
      <c r="G23" s="32"/>
      <c r="H23" s="38"/>
    </row>
    <row r="24">
      <c r="B24" s="31"/>
      <c r="C24" s="32"/>
      <c r="D24" s="33" t="s">
        <v>25</v>
      </c>
      <c r="E24" s="34">
        <v>0.0</v>
      </c>
      <c r="F24" s="36">
        <v>1.0</v>
      </c>
      <c r="G24" s="32"/>
      <c r="H24" s="38"/>
    </row>
    <row r="25">
      <c r="B25" s="31"/>
      <c r="C25" s="32"/>
      <c r="D25" s="33" t="s">
        <v>26</v>
      </c>
      <c r="E25" s="34">
        <v>0.0</v>
      </c>
      <c r="F25" s="36">
        <v>1.0</v>
      </c>
      <c r="G25" s="32"/>
      <c r="H25" s="38"/>
    </row>
    <row r="26">
      <c r="B26" s="31"/>
      <c r="C26" s="32"/>
      <c r="D26" s="33" t="s">
        <v>27</v>
      </c>
      <c r="E26" s="34">
        <v>0.0</v>
      </c>
      <c r="F26" s="36">
        <v>1.0</v>
      </c>
      <c r="G26" s="32"/>
      <c r="H26" s="38"/>
    </row>
    <row r="27">
      <c r="B27" s="31"/>
      <c r="C27" s="39"/>
      <c r="D27" s="40" t="s">
        <v>28</v>
      </c>
      <c r="E27" s="41">
        <v>0.0</v>
      </c>
      <c r="F27" s="43">
        <v>1.0</v>
      </c>
      <c r="G27" s="39"/>
      <c r="H27" s="45"/>
    </row>
    <row r="28">
      <c r="B28" s="31"/>
      <c r="C28" s="59">
        <v>32.0</v>
      </c>
      <c r="D28" s="46" t="s">
        <v>12</v>
      </c>
      <c r="E28" s="60">
        <v>1.0</v>
      </c>
      <c r="F28" s="61">
        <v>40.0</v>
      </c>
      <c r="G28" s="62">
        <f t="shared" ref="G28:H28" si="3">SUM(E28:E59)/32</f>
        <v>0.34375</v>
      </c>
      <c r="H28" s="63">
        <f t="shared" si="3"/>
        <v>2.03125</v>
      </c>
      <c r="I28" s="1">
        <v>32.0</v>
      </c>
    </row>
    <row r="29">
      <c r="B29" s="31"/>
      <c r="C29" s="32"/>
      <c r="D29" s="33" t="s">
        <v>13</v>
      </c>
      <c r="E29" s="34">
        <v>0.0</v>
      </c>
      <c r="F29" s="36">
        <v>2.0</v>
      </c>
      <c r="G29" s="32"/>
      <c r="H29" s="38"/>
    </row>
    <row r="30">
      <c r="B30" s="31"/>
      <c r="C30" s="32"/>
      <c r="D30" s="33" t="s">
        <v>15</v>
      </c>
      <c r="E30" s="34">
        <v>0.0</v>
      </c>
      <c r="F30" s="36">
        <v>1.0</v>
      </c>
      <c r="G30" s="32"/>
      <c r="H30" s="38"/>
    </row>
    <row r="31">
      <c r="B31" s="31"/>
      <c r="C31" s="32"/>
      <c r="D31" s="33" t="s">
        <v>16</v>
      </c>
      <c r="E31" s="34">
        <v>0.0</v>
      </c>
      <c r="F31" s="36">
        <v>1.0</v>
      </c>
      <c r="G31" s="32"/>
      <c r="H31" s="38"/>
    </row>
    <row r="32">
      <c r="B32" s="31"/>
      <c r="C32" s="32"/>
      <c r="D32" s="33" t="s">
        <v>17</v>
      </c>
      <c r="E32" s="34">
        <v>0.0</v>
      </c>
      <c r="F32" s="36">
        <v>0.0</v>
      </c>
      <c r="G32" s="32"/>
      <c r="H32" s="38"/>
    </row>
    <row r="33">
      <c r="B33" s="31"/>
      <c r="C33" s="32"/>
      <c r="D33" s="33" t="s">
        <v>18</v>
      </c>
      <c r="E33" s="34">
        <v>1.0</v>
      </c>
      <c r="F33" s="36">
        <v>1.0</v>
      </c>
      <c r="G33" s="32"/>
      <c r="H33" s="38"/>
    </row>
    <row r="34">
      <c r="B34" s="31"/>
      <c r="C34" s="32"/>
      <c r="D34" s="33" t="s">
        <v>19</v>
      </c>
      <c r="E34" s="34">
        <v>0.0</v>
      </c>
      <c r="F34" s="36">
        <v>1.0</v>
      </c>
      <c r="G34" s="32"/>
      <c r="H34" s="38"/>
    </row>
    <row r="35">
      <c r="B35" s="31"/>
      <c r="C35" s="32"/>
      <c r="D35" s="33" t="s">
        <v>20</v>
      </c>
      <c r="E35" s="34">
        <v>0.0</v>
      </c>
      <c r="F35" s="36">
        <v>1.0</v>
      </c>
      <c r="G35" s="32"/>
      <c r="H35" s="38"/>
    </row>
    <row r="36">
      <c r="B36" s="31"/>
      <c r="C36" s="32"/>
      <c r="D36" s="33" t="s">
        <v>21</v>
      </c>
      <c r="E36" s="34">
        <v>0.0</v>
      </c>
      <c r="F36" s="36">
        <v>1.0</v>
      </c>
      <c r="G36" s="32"/>
      <c r="H36" s="38"/>
    </row>
    <row r="37">
      <c r="B37" s="31"/>
      <c r="C37" s="32"/>
      <c r="D37" s="33" t="s">
        <v>22</v>
      </c>
      <c r="E37" s="34">
        <v>1.0</v>
      </c>
      <c r="F37" s="36">
        <v>1.0</v>
      </c>
      <c r="G37" s="32"/>
      <c r="H37" s="38"/>
    </row>
    <row r="38">
      <c r="B38" s="31"/>
      <c r="C38" s="32"/>
      <c r="D38" s="33" t="s">
        <v>23</v>
      </c>
      <c r="E38" s="34">
        <v>0.0</v>
      </c>
      <c r="F38" s="36">
        <v>1.0</v>
      </c>
      <c r="G38" s="32"/>
      <c r="H38" s="38"/>
    </row>
    <row r="39">
      <c r="B39" s="31"/>
      <c r="C39" s="32"/>
      <c r="D39" s="33" t="s">
        <v>24</v>
      </c>
      <c r="E39" s="34">
        <v>1.0</v>
      </c>
      <c r="F39" s="36">
        <v>1.0</v>
      </c>
      <c r="G39" s="32"/>
      <c r="H39" s="38"/>
    </row>
    <row r="40">
      <c r="B40" s="31"/>
      <c r="C40" s="32"/>
      <c r="D40" s="33" t="s">
        <v>25</v>
      </c>
      <c r="E40" s="34">
        <v>1.0</v>
      </c>
      <c r="F40" s="36">
        <v>0.0</v>
      </c>
      <c r="G40" s="32"/>
      <c r="H40" s="38"/>
    </row>
    <row r="41">
      <c r="B41" s="31"/>
      <c r="C41" s="32"/>
      <c r="D41" s="33" t="s">
        <v>26</v>
      </c>
      <c r="E41" s="34">
        <v>0.0</v>
      </c>
      <c r="F41" s="36">
        <v>1.0</v>
      </c>
      <c r="G41" s="32"/>
      <c r="H41" s="38"/>
    </row>
    <row r="42">
      <c r="B42" s="31"/>
      <c r="C42" s="32"/>
      <c r="D42" s="33" t="s">
        <v>27</v>
      </c>
      <c r="E42" s="34">
        <v>0.0</v>
      </c>
      <c r="F42" s="36">
        <v>1.0</v>
      </c>
      <c r="G42" s="32"/>
      <c r="H42" s="38"/>
    </row>
    <row r="43">
      <c r="B43" s="31"/>
      <c r="C43" s="32"/>
      <c r="D43" s="33" t="s">
        <v>28</v>
      </c>
      <c r="E43" s="34">
        <v>0.0</v>
      </c>
      <c r="F43" s="36">
        <v>1.0</v>
      </c>
      <c r="G43" s="32"/>
      <c r="H43" s="38"/>
    </row>
    <row r="44">
      <c r="B44" s="31"/>
      <c r="C44" s="32"/>
      <c r="D44" s="33" t="s">
        <v>32</v>
      </c>
      <c r="E44" s="34">
        <v>0.0</v>
      </c>
      <c r="F44" s="36">
        <v>1.0</v>
      </c>
      <c r="G44" s="32"/>
      <c r="H44" s="38"/>
    </row>
    <row r="45">
      <c r="B45" s="31"/>
      <c r="C45" s="32"/>
      <c r="D45" s="33" t="s">
        <v>34</v>
      </c>
      <c r="E45" s="34">
        <v>0.0</v>
      </c>
      <c r="F45" s="36">
        <v>1.0</v>
      </c>
      <c r="G45" s="32"/>
      <c r="H45" s="38"/>
    </row>
    <row r="46">
      <c r="B46" s="31"/>
      <c r="C46" s="32"/>
      <c r="D46" s="33" t="s">
        <v>36</v>
      </c>
      <c r="E46" s="34">
        <v>1.0</v>
      </c>
      <c r="F46" s="36">
        <v>0.0</v>
      </c>
      <c r="G46" s="32"/>
      <c r="H46" s="38"/>
    </row>
    <row r="47">
      <c r="B47" s="31"/>
      <c r="C47" s="32"/>
      <c r="D47" s="33" t="s">
        <v>38</v>
      </c>
      <c r="E47" s="34">
        <v>1.0</v>
      </c>
      <c r="F47" s="36">
        <v>1.0</v>
      </c>
      <c r="G47" s="32"/>
      <c r="H47" s="38"/>
    </row>
    <row r="48">
      <c r="B48" s="31"/>
      <c r="C48" s="32"/>
      <c r="D48" s="33" t="s">
        <v>39</v>
      </c>
      <c r="E48" s="34">
        <v>0.0</v>
      </c>
      <c r="F48" s="36">
        <v>1.0</v>
      </c>
      <c r="G48" s="32"/>
      <c r="H48" s="38"/>
    </row>
    <row r="49">
      <c r="B49" s="31"/>
      <c r="C49" s="32"/>
      <c r="D49" s="33" t="s">
        <v>40</v>
      </c>
      <c r="E49" s="34">
        <v>1.0</v>
      </c>
      <c r="F49" s="36">
        <v>1.0</v>
      </c>
      <c r="G49" s="32"/>
      <c r="H49" s="38"/>
    </row>
    <row r="50">
      <c r="B50" s="31"/>
      <c r="C50" s="32"/>
      <c r="D50" s="33" t="s">
        <v>41</v>
      </c>
      <c r="E50" s="34">
        <v>1.0</v>
      </c>
      <c r="F50" s="36">
        <v>1.0</v>
      </c>
      <c r="G50" s="32"/>
      <c r="H50" s="38"/>
    </row>
    <row r="51">
      <c r="B51" s="31"/>
      <c r="C51" s="32"/>
      <c r="D51" s="33" t="s">
        <v>42</v>
      </c>
      <c r="E51" s="34">
        <v>0.0</v>
      </c>
      <c r="F51" s="36">
        <v>1.0</v>
      </c>
      <c r="G51" s="32"/>
      <c r="H51" s="38"/>
    </row>
    <row r="52">
      <c r="B52" s="31"/>
      <c r="C52" s="32"/>
      <c r="D52" s="33" t="s">
        <v>43</v>
      </c>
      <c r="E52" s="34">
        <v>0.0</v>
      </c>
      <c r="F52" s="36">
        <v>0.0</v>
      </c>
      <c r="G52" s="32"/>
      <c r="H52" s="38"/>
    </row>
    <row r="53">
      <c r="B53" s="31"/>
      <c r="C53" s="32"/>
      <c r="D53" s="33" t="s">
        <v>44</v>
      </c>
      <c r="E53" s="34">
        <v>1.0</v>
      </c>
      <c r="F53" s="36">
        <v>0.0</v>
      </c>
      <c r="G53" s="32"/>
      <c r="H53" s="38"/>
    </row>
    <row r="54">
      <c r="B54" s="31"/>
      <c r="C54" s="32"/>
      <c r="D54" s="33" t="s">
        <v>45</v>
      </c>
      <c r="E54" s="34">
        <v>0.0</v>
      </c>
      <c r="F54" s="36">
        <v>1.0</v>
      </c>
      <c r="G54" s="32"/>
      <c r="H54" s="38"/>
    </row>
    <row r="55">
      <c r="B55" s="31"/>
      <c r="C55" s="32"/>
      <c r="D55" s="33" t="s">
        <v>46</v>
      </c>
      <c r="E55" s="34">
        <v>0.0</v>
      </c>
      <c r="F55" s="36">
        <v>0.0</v>
      </c>
      <c r="G55" s="32"/>
      <c r="H55" s="38"/>
    </row>
    <row r="56">
      <c r="B56" s="31"/>
      <c r="C56" s="32"/>
      <c r="D56" s="33" t="s">
        <v>47</v>
      </c>
      <c r="E56" s="34">
        <v>0.0</v>
      </c>
      <c r="F56" s="36">
        <v>1.0</v>
      </c>
      <c r="G56" s="32"/>
      <c r="H56" s="38"/>
    </row>
    <row r="57">
      <c r="B57" s="31"/>
      <c r="C57" s="32"/>
      <c r="D57" s="33" t="s">
        <v>48</v>
      </c>
      <c r="E57" s="34">
        <v>0.0</v>
      </c>
      <c r="F57" s="36">
        <v>1.0</v>
      </c>
      <c r="G57" s="32"/>
      <c r="H57" s="38"/>
    </row>
    <row r="58">
      <c r="B58" s="31"/>
      <c r="C58" s="32"/>
      <c r="D58" s="33" t="s">
        <v>49</v>
      </c>
      <c r="E58" s="34">
        <v>1.0</v>
      </c>
      <c r="F58" s="36">
        <v>0.0</v>
      </c>
      <c r="G58" s="32"/>
      <c r="H58" s="38"/>
    </row>
    <row r="59">
      <c r="B59" s="55"/>
      <c r="C59" s="39"/>
      <c r="D59" s="40" t="s">
        <v>50</v>
      </c>
      <c r="E59" s="41">
        <v>0.0</v>
      </c>
      <c r="F59" s="43">
        <v>1.0</v>
      </c>
      <c r="G59" s="39"/>
      <c r="H59" s="45"/>
    </row>
  </sheetData>
  <mergeCells count="17">
    <mergeCell ref="C8:C11"/>
    <mergeCell ref="C12:C27"/>
    <mergeCell ref="G12:G27"/>
    <mergeCell ref="H12:H27"/>
    <mergeCell ref="G8:G11"/>
    <mergeCell ref="G28:G59"/>
    <mergeCell ref="H8:H11"/>
    <mergeCell ref="I8:I11"/>
    <mergeCell ref="I12:I27"/>
    <mergeCell ref="I28:I59"/>
    <mergeCell ref="B7:D7"/>
    <mergeCell ref="L7:N7"/>
    <mergeCell ref="Q7:S7"/>
    <mergeCell ref="B8:B59"/>
    <mergeCell ref="C28:C59"/>
    <mergeCell ref="H28:H59"/>
    <mergeCell ref="E6:F6"/>
  </mergeCells>
  <drawing r:id="rId1"/>
</worksheet>
</file>