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G\Documents\salesman-problem\"/>
    </mc:Choice>
  </mc:AlternateContent>
  <xr:revisionPtr revIDLastSave="0" documentId="13_ncr:1_{CAB710C5-B9B8-466E-B4A0-01E01F8EDD60}" xr6:coauthVersionLast="47" xr6:coauthVersionMax="47" xr10:uidLastSave="{00000000-0000-0000-0000-000000000000}"/>
  <bookViews>
    <workbookView xWindow="-120" yWindow="-120" windowWidth="20730" windowHeight="11040" xr2:uid="{FBFDDC12-32D8-8040-A9BB-2AB090F1F04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I4" i="1"/>
  <c r="I5" i="1"/>
  <c r="I6" i="1"/>
  <c r="F4" i="1"/>
  <c r="F5" i="1"/>
  <c r="F6" i="1"/>
  <c r="K10" i="1"/>
  <c r="J10" i="1"/>
  <c r="H10" i="1"/>
  <c r="G10" i="1"/>
  <c r="E10" i="1"/>
  <c r="D10" i="1"/>
  <c r="I7" i="1"/>
  <c r="I8" i="1"/>
  <c r="I9" i="1"/>
  <c r="I3" i="1"/>
  <c r="F7" i="1"/>
  <c r="L7" i="1" s="1"/>
  <c r="F8" i="1"/>
  <c r="L8" i="1" s="1"/>
  <c r="F9" i="1"/>
  <c r="L9" i="1" s="1"/>
  <c r="F3" i="1"/>
  <c r="L10" i="1" l="1"/>
  <c r="I10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JuanG</author>
  </authors>
  <commentList>
    <comment ref="D7" authorId="0" shapeId="0" xr:uid="{C9594333-4DFE-4F8F-8449-271BB4903745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  <comment ref="D8" authorId="0" shapeId="0" xr:uid="{E6E8D24C-A900-44DD-A0FC-EC29919F6ED4}">
      <text>
        <r>
          <rPr>
            <b/>
            <sz val="9"/>
            <color indexed="81"/>
            <rFont val="Tahoma"/>
            <charset val="1"/>
          </rPr>
          <t>JuanG:</t>
        </r>
        <r>
          <rPr>
            <sz val="9"/>
            <color indexed="81"/>
            <rFont val="Tahoma"/>
            <charset val="1"/>
          </rPr>
          <t xml:space="preserve">
No toma en cuenta el tiempo que tarda en generar la matriz de distancias</t>
        </r>
      </text>
    </comment>
  </commentList>
</comments>
</file>

<file path=xl/sharedStrings.xml><?xml version="1.0" encoding="utf-8"?>
<sst xmlns="http://schemas.openxmlformats.org/spreadsheetml/2006/main" count="23" uniqueCount="17">
  <si>
    <t>Nombre de la Instancia</t>
  </si>
  <si>
    <t>Inserción Más Cercana</t>
  </si>
  <si>
    <t>Tiempo</t>
  </si>
  <si>
    <t>Función Objetivo</t>
  </si>
  <si>
    <t>GAP</t>
  </si>
  <si>
    <t>Consolidados</t>
  </si>
  <si>
    <t>Vecino Más Cercano</t>
  </si>
  <si>
    <t>Dimensión</t>
  </si>
  <si>
    <t>Canadá</t>
  </si>
  <si>
    <t>Grecia</t>
  </si>
  <si>
    <t>Finlandia</t>
  </si>
  <si>
    <t>Solución Óptima</t>
  </si>
  <si>
    <t>Western Sahara</t>
  </si>
  <si>
    <t>ILS (Iterated Local Search)</t>
  </si>
  <si>
    <t>Djibouti</t>
  </si>
  <si>
    <t>Qatar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</si>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</sst>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ACD2-5CC7-664F-A4E0-3B79117716F4}">
  <dimension ref="A1:L11"/>
  <sheetViews>
    <sheetView tabSelected="1" zoomScale="88" workbookViewId="0">
      <selection activeCell="E7" sqref="E7"/>
    </sheetView>
  </sheetViews>
  <sheetFormatPr defaultColWidth="11" defaultRowHeight="15.75" x14ac:dyDescent="0.25"/>
  <cols>
    <col min="1" max="1" width="20.375" bestFit="1" customWidth="1"/>
    <col min="2" max="3" width="20.375" customWidth="1"/>
    <col min="5" max="5" width="16.5" customWidth="1"/>
    <col min="6" max="6" width="18.5" customWidth="1"/>
    <col min="8" max="8" width="15" bestFit="1" customWidth="1"/>
    <col min="10" max="10" width="7.375" bestFit="1" customWidth="1"/>
    <col min="11" max="11" width="15.375" bestFit="1" customWidth="1"/>
  </cols>
  <sheetData>
    <row r="1" spans="1:12" x14ac:dyDescent="0.25">
      <c r="A1" s="13" t="s">
        <v>0</v>
      </c>
      <c r="B1" s="14" t="s">
        <v>7</v>
      </c>
      <c r="C1" s="14" t="s">
        <v>11</v>
      </c>
      <c r="D1" s="13" t="s">
        <v>6</v>
      </c>
      <c r="E1" s="13"/>
      <c r="F1" s="13"/>
      <c r="G1" s="13" t="s">
        <v>1</v>
      </c>
      <c r="H1" s="13"/>
      <c r="I1" s="13"/>
      <c r="J1" s="11" t="s">
        <v>13</v>
      </c>
      <c r="K1" s="11"/>
      <c r="L1" s="11"/>
    </row>
    <row r="2" spans="1:12" x14ac:dyDescent="0.25">
      <c r="A2" s="13"/>
      <c r="B2" s="15"/>
      <c r="C2" s="15"/>
      <c r="D2" s="6" t="s">
        <v>2</v>
      </c>
      <c r="E2" s="6" t="s">
        <v>3</v>
      </c>
      <c r="F2" s="6" t="s">
        <v>4</v>
      </c>
      <c r="G2" s="6" t="s">
        <v>2</v>
      </c>
      <c r="H2" s="6" t="s">
        <v>3</v>
      </c>
      <c r="I2" s="6" t="s">
        <v>4</v>
      </c>
      <c r="J2" s="9" t="s">
        <v>2</v>
      </c>
      <c r="K2" s="9" t="s">
        <v>3</v>
      </c>
      <c r="L2" s="9" t="s">
        <v>4</v>
      </c>
    </row>
    <row r="3" spans="1:12" x14ac:dyDescent="0.25">
      <c r="A3" s="1" t="s">
        <v>12</v>
      </c>
      <c r="B3" s="1">
        <v>29</v>
      </c>
      <c r="C3" s="1">
        <v>27603</v>
      </c>
      <c r="D3" s="2">
        <v>0</v>
      </c>
      <c r="E3" s="4">
        <v>36388</v>
      </c>
      <c r="F3" s="3">
        <f>(E3-C3)/E3</f>
        <v>0.24142574475101683</v>
      </c>
      <c r="G3" s="2">
        <v>0</v>
      </c>
      <c r="H3" s="4">
        <v>30357</v>
      </c>
      <c r="I3" s="3">
        <f>(H3-C3)/H3</f>
        <v>9.0720426919656094E-2</v>
      </c>
      <c r="J3" s="2">
        <v>1.9238</v>
      </c>
      <c r="K3" s="4">
        <v>27603</v>
      </c>
      <c r="L3" s="3">
        <f>(K3-C3)/K3</f>
        <v>0</v>
      </c>
    </row>
    <row r="4" spans="1:12" x14ac:dyDescent="0.25">
      <c r="A4" s="1" t="s">
        <v>14</v>
      </c>
      <c r="B4" s="1">
        <v>38</v>
      </c>
      <c r="C4" s="1">
        <v>6656</v>
      </c>
      <c r="D4" s="2">
        <v>0</v>
      </c>
      <c r="E4" s="4">
        <v>9745</v>
      </c>
      <c r="F4" s="3">
        <f t="shared" ref="F4:F6" si="0">(E4-C4)/E4</f>
        <v>0.31698306824012312</v>
      </c>
      <c r="G4" s="2">
        <v>1E-3</v>
      </c>
      <c r="H4" s="4">
        <v>8106</v>
      </c>
      <c r="I4" s="3">
        <f t="shared" ref="I4:I6" si="1">(H4-C4)/H4</f>
        <v>0.17887984209227734</v>
      </c>
      <c r="J4" s="10">
        <v>4.8601999999999999</v>
      </c>
      <c r="K4" s="4">
        <v>7075</v>
      </c>
      <c r="L4" s="3">
        <f>(K4-C4)/K4</f>
        <v>5.9222614840989396E-2</v>
      </c>
    </row>
    <row r="5" spans="1:12" x14ac:dyDescent="0.25">
      <c r="A5" s="1" t="s">
        <v>15</v>
      </c>
      <c r="B5" s="1">
        <v>194</v>
      </c>
      <c r="C5" s="1">
        <v>9352</v>
      </c>
      <c r="D5" s="2">
        <v>3.0000000000000001E-3</v>
      </c>
      <c r="E5" s="4">
        <v>11640</v>
      </c>
      <c r="F5" s="3">
        <f t="shared" si="0"/>
        <v>0.19656357388316151</v>
      </c>
      <c r="G5" s="2">
        <v>7.6100000000000001E-2</v>
      </c>
      <c r="H5" s="4">
        <v>11510</v>
      </c>
      <c r="I5" s="3">
        <f t="shared" si="1"/>
        <v>0.18748913987836663</v>
      </c>
      <c r="J5" s="2">
        <v>31.049299999999999</v>
      </c>
      <c r="K5" s="4">
        <v>10900</v>
      </c>
      <c r="L5" s="3">
        <f>(K5-C5)/K5</f>
        <v>0.14201834862385321</v>
      </c>
    </row>
    <row r="6" spans="1:12" x14ac:dyDescent="0.25">
      <c r="A6" s="1" t="s">
        <v>16</v>
      </c>
      <c r="B6" s="1">
        <v>734</v>
      </c>
      <c r="C6" s="1">
        <v>79114</v>
      </c>
      <c r="D6" s="2">
        <v>3.4700000000000002E-2</v>
      </c>
      <c r="E6" s="4">
        <v>99247</v>
      </c>
      <c r="F6" s="3">
        <f t="shared" si="0"/>
        <v>0.20285751710379155</v>
      </c>
      <c r="G6" s="2">
        <v>3.94</v>
      </c>
      <c r="H6" s="4">
        <v>100147</v>
      </c>
      <c r="I6" s="3">
        <f t="shared" si="1"/>
        <v>0.2100212687349596</v>
      </c>
      <c r="J6" s="2">
        <v>62.617800000000003</v>
      </c>
      <c r="K6" s="4">
        <v>95126</v>
      </c>
      <c r="L6" s="3">
        <f>(K6-C6)/K6</f>
        <v>0.16832411748628134</v>
      </c>
    </row>
    <row r="7" spans="1:12" x14ac:dyDescent="0.25">
      <c r="A7" s="1" t="s">
        <v>8</v>
      </c>
      <c r="B7" s="1">
        <v>4663</v>
      </c>
      <c r="C7" s="1">
        <v>1290319</v>
      </c>
      <c r="D7" s="2">
        <v>4.3745000000000003</v>
      </c>
      <c r="E7" s="4">
        <v>1646884</v>
      </c>
      <c r="F7" s="3">
        <f t="shared" ref="F7:F9" si="2">(E7-C7)/E7</f>
        <v>0.21650887372759708</v>
      </c>
      <c r="G7" s="2"/>
      <c r="H7" s="4"/>
      <c r="I7" s="3" t="e">
        <f>(H7-C7)/H7</f>
        <v>#DIV/0!</v>
      </c>
      <c r="J7" s="2"/>
      <c r="K7" s="4"/>
      <c r="L7" s="3" t="e">
        <f>(K7-F7)/K7</f>
        <v>#DIV/0!</v>
      </c>
    </row>
    <row r="8" spans="1:12" x14ac:dyDescent="0.25">
      <c r="A8" s="1" t="s">
        <v>9</v>
      </c>
      <c r="B8" s="1">
        <v>9882</v>
      </c>
      <c r="C8" s="2">
        <v>300899</v>
      </c>
      <c r="D8" s="2">
        <v>9.2074999999999996</v>
      </c>
      <c r="E8" s="5">
        <v>388944</v>
      </c>
      <c r="F8" s="3">
        <f t="shared" si="2"/>
        <v>0.22636934880085566</v>
      </c>
      <c r="G8" s="2"/>
      <c r="H8" s="5"/>
      <c r="I8" s="3" t="e">
        <f>(H8-C8)/H8</f>
        <v>#DIV/0!</v>
      </c>
      <c r="J8" s="2"/>
      <c r="K8" s="5"/>
      <c r="L8" s="3" t="e">
        <f>(K8-F8)/K8</f>
        <v>#DIV/0!</v>
      </c>
    </row>
    <row r="9" spans="1:12" x14ac:dyDescent="0.25">
      <c r="A9" s="1" t="s">
        <v>10</v>
      </c>
      <c r="B9" s="1">
        <v>10639</v>
      </c>
      <c r="C9" s="2">
        <v>520527</v>
      </c>
      <c r="D9" s="2">
        <v>11.552</v>
      </c>
      <c r="E9" s="5">
        <v>649600</v>
      </c>
      <c r="F9" s="3">
        <f t="shared" si="2"/>
        <v>0.19869612068965517</v>
      </c>
      <c r="G9" s="2"/>
      <c r="H9" s="5"/>
      <c r="I9" s="3" t="e">
        <f>(H9-C9)/H9</f>
        <v>#DIV/0!</v>
      </c>
      <c r="J9" s="2"/>
      <c r="K9" s="5"/>
      <c r="L9" s="3" t="e">
        <f>(K9-F9)/K9</f>
        <v>#DIV/0!</v>
      </c>
    </row>
    <row r="10" spans="1:12" x14ac:dyDescent="0.25">
      <c r="A10" s="12" t="s">
        <v>5</v>
      </c>
      <c r="B10" s="12"/>
      <c r="C10" s="12"/>
      <c r="D10" s="7">
        <f>SUM(D3:D9)</f>
        <v>25.171700000000001</v>
      </c>
      <c r="E10" s="7">
        <f>SUM(E3:E9)</f>
        <v>2842448</v>
      </c>
      <c r="F10" s="8">
        <f>AVERAGE(F3:F9)</f>
        <v>0.22848632102802871</v>
      </c>
      <c r="G10" s="7">
        <f>SUM(G3:G9)</f>
        <v>4.0171000000000001</v>
      </c>
      <c r="H10" s="7">
        <f>SUM(H3:H9)</f>
        <v>150120</v>
      </c>
      <c r="I10" s="8" t="e">
        <f>AVERAGE(I3:I9)</f>
        <v>#DIV/0!</v>
      </c>
      <c r="J10" s="7">
        <f>SUM(J3:J9)</f>
        <v>100.4511</v>
      </c>
      <c r="K10" s="7">
        <f>SUM(K3:K9)</f>
        <v>140704</v>
      </c>
      <c r="L10" s="8" t="e">
        <f>AVERAGE(L3:L9)</f>
        <v>#DIV/0!</v>
      </c>
    </row>
    <row r="11" spans="1:12" x14ac:dyDescent="0.25">
      <c r="C11" s="1"/>
    </row>
  </sheetData>
  <mergeCells count="7">
    <mergeCell ref="J1:L1"/>
    <mergeCell ref="A10:C10"/>
    <mergeCell ref="A1:A2"/>
    <mergeCell ref="D1:F1"/>
    <mergeCell ref="G1:I1"/>
    <mergeCell ref="C1:C2"/>
    <mergeCell ref="B1:B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7cc97-55ee-4b28-87ae-29d56e21bbf9">
      <Terms xmlns="http://schemas.microsoft.com/office/infopath/2007/PartnerControls"/>
    </lcf76f155ced4ddcb4097134ff3c332f>
    <TaxCatchAll xmlns="db919950-9ade-4ed0-af76-99c05809ca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69EA3004A7D84F854660FFC42D1F17" ma:contentTypeVersion="11" ma:contentTypeDescription="Crear nuevo documento." ma:contentTypeScope="" ma:versionID="d02f639aa83ba9a21c605e4812e86573">
  <xsd:schema xmlns:xsd="http://www.w3.org/2001/XMLSchema" xmlns:xs="http://www.w3.org/2001/XMLSchema" xmlns:p="http://schemas.microsoft.com/office/2006/metadata/properties" xmlns:ns2="2b57cc97-55ee-4b28-87ae-29d56e21bbf9" xmlns:ns3="db919950-9ade-4ed0-af76-99c05809cac8" targetNamespace="http://schemas.microsoft.com/office/2006/metadata/properties" ma:root="true" ma:fieldsID="1a2dc405bbcd6f55e6d2679ffad25887" ns2:_="" ns3:_="">
    <xsd:import namespace="2b57cc97-55ee-4b28-87ae-29d56e21bbf9"/>
    <xsd:import namespace="db919950-9ade-4ed0-af76-99c05809cac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7cc97-55ee-4b28-87ae-29d56e21bbf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396f77f-c849-46ce-8d24-f22a20edef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19950-9ade-4ed0-af76-99c05809cac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7b21648-ac4d-4901-9e84-371fd062fc63}" ma:internalName="TaxCatchAll" ma:showField="CatchAllData" ma:web="db919950-9ade-4ed0-af76-99c05809ca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8ABE5F-2D3C-4A44-A543-814B1FA70DC7}">
  <ds:schemaRefs>
    <ds:schemaRef ds:uri="http://schemas.microsoft.com/office/2006/metadata/properties"/>
    <ds:schemaRef ds:uri="http://schemas.microsoft.com/office/infopath/2007/PartnerControls"/>
    <ds:schemaRef ds:uri="2b57cc97-55ee-4b28-87ae-29d56e21bbf9"/>
    <ds:schemaRef ds:uri="db919950-9ade-4ed0-af76-99c05809cac8"/>
  </ds:schemaRefs>
</ds:datastoreItem>
</file>

<file path=customXml/itemProps2.xml><?xml version="1.0" encoding="utf-8"?>
<ds:datastoreItem xmlns:ds="http://schemas.openxmlformats.org/officeDocument/2006/customXml" ds:itemID="{2B377D5C-C6E8-43B4-9005-EE40747FBC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86B63C-3953-4D7E-BE89-777742A2F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7cc97-55ee-4b28-87ae-29d56e21bbf9"/>
    <ds:schemaRef ds:uri="db919950-9ade-4ed0-af76-99c05809ca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JUAN PABLO GOMEZ ARCILA</cp:lastModifiedBy>
  <cp:revision/>
  <dcterms:created xsi:type="dcterms:W3CDTF">2020-10-20T00:54:54Z</dcterms:created>
  <dcterms:modified xsi:type="dcterms:W3CDTF">2025-05-08T13:38:52Z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0x0101009E69EA3004A7D84F854660FFC42D1F17</vt:lpwstr>
  </property>
</Properties>
</file>