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fuvdata\"/>
    </mc:Choice>
  </mc:AlternateContent>
  <xr:revisionPtr revIDLastSave="0" documentId="13_ncr:1_{5C5BD359-295A-4813-A255-58DF0B2BE758}" xr6:coauthVersionLast="47" xr6:coauthVersionMax="47" xr10:uidLastSave="{00000000-0000-0000-0000-000000000000}"/>
  <bookViews>
    <workbookView xWindow="4560" yWindow="4065" windowWidth="20730" windowHeight="11535" xr2:uid="{FD453EF9-81AA-49AE-A837-A80D398E34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E15" i="1"/>
  <c r="E14" i="1"/>
  <c r="E13" i="1"/>
  <c r="E12" i="1"/>
  <c r="E9" i="1"/>
  <c r="E8" i="1"/>
  <c r="E7" i="1"/>
  <c r="E6" i="1"/>
  <c r="E5" i="1"/>
  <c r="E4" i="1"/>
  <c r="E3" i="1"/>
  <c r="E2" i="1"/>
  <c r="L9" i="1" s="1"/>
  <c r="C2" i="1"/>
  <c r="K11" i="1"/>
  <c r="K10" i="1"/>
  <c r="I9" i="1"/>
  <c r="C5" i="1"/>
  <c r="C6" i="1"/>
  <c r="C7" i="1"/>
  <c r="C8" i="1"/>
  <c r="C9" i="1"/>
  <c r="C12" i="1"/>
  <c r="C13" i="1"/>
  <c r="C14" i="1"/>
  <c r="C15" i="1"/>
  <c r="B5" i="1"/>
  <c r="B6" i="1"/>
  <c r="B7" i="1"/>
  <c r="B8" i="1"/>
  <c r="B9" i="1"/>
  <c r="B12" i="1"/>
  <c r="B13" i="1"/>
  <c r="B14" i="1"/>
  <c r="B15" i="1"/>
  <c r="I11" i="1" s="1"/>
  <c r="C4" i="1"/>
  <c r="J9" i="1" s="1"/>
  <c r="C3" i="1"/>
  <c r="B3" i="1"/>
  <c r="B4" i="1"/>
  <c r="B2" i="1"/>
  <c r="J10" i="1" l="1"/>
  <c r="L11" i="1"/>
  <c r="I10" i="1"/>
  <c r="I12" i="1" s="1"/>
  <c r="L10" i="1"/>
  <c r="J11" i="1"/>
  <c r="K12" i="1"/>
  <c r="J12" i="1" l="1"/>
  <c r="L12" i="1"/>
</calcChain>
</file>

<file path=xl/sharedStrings.xml><?xml version="1.0" encoding="utf-8"?>
<sst xmlns="http://schemas.openxmlformats.org/spreadsheetml/2006/main" count="26" uniqueCount="25">
  <si>
    <t>taxa do tempo</t>
  </si>
  <si>
    <t>sobre 28</t>
  </si>
  <si>
    <t>sobre 9.80</t>
  </si>
  <si>
    <t>gp</t>
  </si>
  <si>
    <t>gp1</t>
  </si>
  <si>
    <t>gp2</t>
  </si>
  <si>
    <t>gp3</t>
  </si>
  <si>
    <t>hora 28</t>
  </si>
  <si>
    <t>hora 9.80</t>
  </si>
  <si>
    <t>taxa tempo</t>
  </si>
  <si>
    <t>sobre variavel</t>
  </si>
  <si>
    <t>hora magica</t>
  </si>
  <si>
    <t>Banco de dados</t>
  </si>
  <si>
    <t>logica e programação</t>
  </si>
  <si>
    <t>projeto tk</t>
  </si>
  <si>
    <t>lingua portuguesa</t>
  </si>
  <si>
    <t>história</t>
  </si>
  <si>
    <t>química</t>
  </si>
  <si>
    <t>Matemática</t>
  </si>
  <si>
    <t>geografia</t>
  </si>
  <si>
    <t xml:space="preserve"> a vida intelectual</t>
  </si>
  <si>
    <t>crime e castigo</t>
  </si>
  <si>
    <t>escrita</t>
  </si>
  <si>
    <t>violao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</si>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</sst>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0-F70B-48CA-AAAF-DE34788E0CED}">
  <dimension ref="A1:M22"/>
  <sheetViews>
    <sheetView tabSelected="1" workbookViewId="0">
      <selection activeCell="G17" sqref="G17"/>
    </sheetView>
  </sheetViews>
  <sheetFormatPr defaultRowHeight="15" x14ac:dyDescent="0.25"/>
  <cols>
    <col min="1" max="1" width="13.7109375" customWidth="1"/>
    <col min="2" max="2" width="12.7109375" style="3" customWidth="1"/>
    <col min="3" max="3" width="16.42578125" style="2" customWidth="1"/>
    <col min="5" max="5" width="14" customWidth="1"/>
    <col min="6" max="6" width="16.7109375" customWidth="1"/>
    <col min="11" max="11" width="11.5703125" customWidth="1"/>
    <col min="12" max="12" width="11.140625" customWidth="1"/>
  </cols>
  <sheetData>
    <row r="1" spans="1:13" x14ac:dyDescent="0.25">
      <c r="A1" t="s">
        <v>0</v>
      </c>
      <c r="B1" s="3" t="s">
        <v>1</v>
      </c>
      <c r="C1" s="2" t="s">
        <v>2</v>
      </c>
      <c r="D1" t="s">
        <v>3</v>
      </c>
      <c r="E1" t="s">
        <v>10</v>
      </c>
      <c r="F1" t="s">
        <v>24</v>
      </c>
    </row>
    <row r="2" spans="1:13" x14ac:dyDescent="0.25">
      <c r="A2">
        <v>14</v>
      </c>
      <c r="B2" s="3">
        <f>28*(A2/100)</f>
        <v>3.9200000000000004</v>
      </c>
      <c r="C2" s="2">
        <f>9.8*(A2/100)</f>
        <v>1.3720000000000003</v>
      </c>
      <c r="D2" s="1">
        <v>1</v>
      </c>
      <c r="E2">
        <f>G17*(A2/100)</f>
        <v>100.80000000000001</v>
      </c>
      <c r="F2" t="s">
        <v>12</v>
      </c>
    </row>
    <row r="3" spans="1:13" x14ac:dyDescent="0.25">
      <c r="A3">
        <v>17</v>
      </c>
      <c r="B3" s="3">
        <f t="shared" ref="B3:B15" si="0">28*(A3/100)</f>
        <v>4.7600000000000007</v>
      </c>
      <c r="C3" s="2">
        <f>9.8*(A3/100)</f>
        <v>1.6660000000000001</v>
      </c>
      <c r="D3">
        <v>1</v>
      </c>
      <c r="E3">
        <f>G17*(A3/100)</f>
        <v>122.4</v>
      </c>
      <c r="F3" t="s">
        <v>13</v>
      </c>
    </row>
    <row r="4" spans="1:13" x14ac:dyDescent="0.25">
      <c r="A4">
        <v>13</v>
      </c>
      <c r="B4" s="3">
        <f t="shared" si="0"/>
        <v>3.64</v>
      </c>
      <c r="C4" s="2">
        <f>9.8*(A4/100)</f>
        <v>1.2740000000000002</v>
      </c>
      <c r="D4">
        <v>1</v>
      </c>
      <c r="E4">
        <f t="shared" ref="E4:E9" si="1">G$17*(A4/100)</f>
        <v>93.600000000000009</v>
      </c>
      <c r="F4" t="s">
        <v>14</v>
      </c>
    </row>
    <row r="5" spans="1:13" x14ac:dyDescent="0.25">
      <c r="A5">
        <v>10</v>
      </c>
      <c r="B5" s="3">
        <f t="shared" si="0"/>
        <v>2.8000000000000003</v>
      </c>
      <c r="C5" s="2">
        <f t="shared" ref="C5:C15" si="2">9.8*(A5/100)</f>
        <v>0.98000000000000009</v>
      </c>
      <c r="D5">
        <v>2</v>
      </c>
      <c r="E5">
        <f t="shared" si="1"/>
        <v>72</v>
      </c>
      <c r="F5" t="s">
        <v>15</v>
      </c>
    </row>
    <row r="6" spans="1:13" x14ac:dyDescent="0.25">
      <c r="A6">
        <v>8</v>
      </c>
      <c r="B6" s="3">
        <f t="shared" si="0"/>
        <v>2.2400000000000002</v>
      </c>
      <c r="C6" s="2">
        <f t="shared" si="2"/>
        <v>0.78400000000000003</v>
      </c>
      <c r="D6">
        <v>2</v>
      </c>
      <c r="E6">
        <f t="shared" si="1"/>
        <v>57.6</v>
      </c>
      <c r="F6" t="s">
        <v>16</v>
      </c>
    </row>
    <row r="7" spans="1:13" x14ac:dyDescent="0.25">
      <c r="A7">
        <v>7</v>
      </c>
      <c r="B7" s="3">
        <f t="shared" si="0"/>
        <v>1.9600000000000002</v>
      </c>
      <c r="C7" s="2">
        <f t="shared" si="2"/>
        <v>0.68600000000000017</v>
      </c>
      <c r="D7">
        <v>2</v>
      </c>
      <c r="E7">
        <f t="shared" si="1"/>
        <v>50.400000000000006</v>
      </c>
      <c r="F7" t="s">
        <v>17</v>
      </c>
    </row>
    <row r="8" spans="1:13" x14ac:dyDescent="0.25">
      <c r="A8">
        <v>6</v>
      </c>
      <c r="B8" s="3">
        <f t="shared" si="0"/>
        <v>1.68</v>
      </c>
      <c r="C8" s="2">
        <f t="shared" si="2"/>
        <v>0.58799999999999997</v>
      </c>
      <c r="D8">
        <v>2</v>
      </c>
      <c r="E8">
        <f t="shared" si="1"/>
        <v>43.199999999999996</v>
      </c>
      <c r="F8" t="s">
        <v>18</v>
      </c>
      <c r="H8" t="s">
        <v>3</v>
      </c>
      <c r="I8" t="s">
        <v>7</v>
      </c>
      <c r="J8" t="s">
        <v>8</v>
      </c>
      <c r="K8" t="s">
        <v>9</v>
      </c>
      <c r="L8" t="s">
        <v>11</v>
      </c>
    </row>
    <row r="9" spans="1:13" x14ac:dyDescent="0.25">
      <c r="A9">
        <v>6</v>
      </c>
      <c r="B9" s="3">
        <f t="shared" si="0"/>
        <v>1.68</v>
      </c>
      <c r="C9" s="2">
        <f t="shared" si="2"/>
        <v>0.58799999999999997</v>
      </c>
      <c r="D9">
        <v>2</v>
      </c>
      <c r="E9">
        <f t="shared" si="1"/>
        <v>43.199999999999996</v>
      </c>
      <c r="F9" t="s">
        <v>19</v>
      </c>
      <c r="H9" t="s">
        <v>4</v>
      </c>
      <c r="I9" s="3">
        <f>SUMIF(D2:D15,1,B2:B15)</f>
        <v>12.320000000000002</v>
      </c>
      <c r="J9" s="2">
        <f>SUMIF(D2:D15,"1",C2:C15)</f>
        <v>4.3120000000000003</v>
      </c>
      <c r="K9">
        <f>SUMIF($D$2:$D$15,"1",A2:A15)</f>
        <v>44</v>
      </c>
      <c r="L9">
        <f>SUMIF($D$2:$D$15,"1",$E$2:$E$15)</f>
        <v>316.8</v>
      </c>
    </row>
    <row r="10" spans="1:13" x14ac:dyDescent="0.25">
      <c r="H10" t="s">
        <v>5</v>
      </c>
      <c r="I10" s="3">
        <f>SUMIF(D2:D15,2,B2:B15)</f>
        <v>10.360000000000001</v>
      </c>
      <c r="J10" s="2">
        <f>SUMIF(D2:D15,2,C2:C15)</f>
        <v>3.6260000000000003</v>
      </c>
      <c r="K10">
        <f>SUMIF(D2:D15,2,A2:A15)</f>
        <v>37</v>
      </c>
      <c r="L10">
        <f>SUMIF($D$2:$D$15,2,$E$2:$E$15)</f>
        <v>266.39999999999998</v>
      </c>
      <c r="M10" s="1"/>
    </row>
    <row r="11" spans="1:13" x14ac:dyDescent="0.25">
      <c r="H11" t="s">
        <v>6</v>
      </c>
      <c r="I11" s="4">
        <f>SUMIF(D2:D15,3,B2:B15)</f>
        <v>5.32</v>
      </c>
      <c r="J11" s="3">
        <f>SUMIF(D2:D15,3,C2:C15)</f>
        <v>1.8620000000000001</v>
      </c>
      <c r="K11">
        <f>SUMIF(D2:D15,3,A2:A15)</f>
        <v>19</v>
      </c>
      <c r="L11">
        <f>SUMIF($D$2:$D$15,3,$E$2:$E$15)</f>
        <v>136.80000000000001</v>
      </c>
    </row>
    <row r="12" spans="1:13" x14ac:dyDescent="0.25">
      <c r="A12">
        <v>5</v>
      </c>
      <c r="B12" s="3">
        <f t="shared" si="0"/>
        <v>1.4000000000000001</v>
      </c>
      <c r="C12" s="2">
        <f t="shared" si="2"/>
        <v>0.49000000000000005</v>
      </c>
      <c r="D12">
        <v>3</v>
      </c>
      <c r="E12">
        <f>G$17*(A12/100)</f>
        <v>36</v>
      </c>
      <c r="F12" t="s">
        <v>20</v>
      </c>
      <c r="I12">
        <f t="shared" ref="I12:J12" si="3">SUM(I9:I11)</f>
        <v>28.000000000000004</v>
      </c>
      <c r="J12">
        <f t="shared" si="3"/>
        <v>9.8000000000000007</v>
      </c>
      <c r="K12">
        <f>SUM(K9:K11)</f>
        <v>100</v>
      </c>
      <c r="L12">
        <f>SUM(L9:L11)</f>
        <v>720</v>
      </c>
    </row>
    <row r="13" spans="1:13" x14ac:dyDescent="0.25">
      <c r="A13">
        <v>5</v>
      </c>
      <c r="B13" s="3">
        <f t="shared" si="0"/>
        <v>1.4000000000000001</v>
      </c>
      <c r="C13" s="2">
        <f t="shared" si="2"/>
        <v>0.49000000000000005</v>
      </c>
      <c r="D13">
        <v>3</v>
      </c>
      <c r="E13">
        <f>G$17*(A13/100)</f>
        <v>36</v>
      </c>
      <c r="F13" t="s">
        <v>21</v>
      </c>
    </row>
    <row r="14" spans="1:13" x14ac:dyDescent="0.25">
      <c r="A14">
        <v>5</v>
      </c>
      <c r="B14" s="3">
        <f t="shared" si="0"/>
        <v>1.4000000000000001</v>
      </c>
      <c r="C14" s="2">
        <f t="shared" si="2"/>
        <v>0.49000000000000005</v>
      </c>
      <c r="D14">
        <v>3</v>
      </c>
      <c r="E14">
        <f>G$17*(A14/100)</f>
        <v>36</v>
      </c>
      <c r="F14" t="s">
        <v>22</v>
      </c>
    </row>
    <row r="15" spans="1:13" x14ac:dyDescent="0.25">
      <c r="A15">
        <v>4</v>
      </c>
      <c r="B15" s="3">
        <f t="shared" si="0"/>
        <v>1.1200000000000001</v>
      </c>
      <c r="C15" s="2">
        <f t="shared" si="2"/>
        <v>0.39200000000000002</v>
      </c>
      <c r="D15">
        <v>3</v>
      </c>
      <c r="E15">
        <f>G$17*(A15/100)</f>
        <v>28.8</v>
      </c>
      <c r="F15" t="s">
        <v>23</v>
      </c>
    </row>
    <row r="16" spans="1:13" x14ac:dyDescent="0.25">
      <c r="F16" s="1"/>
    </row>
    <row r="17" spans="7:9" x14ac:dyDescent="0.25">
      <c r="G17">
        <v>720</v>
      </c>
    </row>
    <row r="18" spans="7:9" x14ac:dyDescent="0.25">
      <c r="G18" s="1"/>
    </row>
    <row r="22" spans="7:9" x14ac:dyDescent="0.25">
      <c r="I2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2025-08-12T17:52:25Z</dcterms:created>
  <dcterms:modified xsi:type="dcterms:W3CDTF">2025-08-13T04:29:31Z</dcterms:modified>
</cp:coreProperties>
</file>