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ss10\RUN\kfpaneltvp_okun\data\"/>
    </mc:Choice>
  </mc:AlternateContent>
  <xr:revisionPtr revIDLastSave="0" documentId="13_ncr:1_{FBB86EB8-99AE-4F4F-9352-30F7F09501D4}" xr6:coauthVersionLast="46" xr6:coauthVersionMax="46" xr10:uidLastSave="{00000000-0000-0000-0000-000000000000}"/>
  <bookViews>
    <workbookView xWindow="-110" yWindow="-110" windowWidth="19420" windowHeight="11020" firstSheet="5" activeTab="9" xr2:uid="{00000000-000D-0000-FFFF-FFFF00000000}"/>
  </bookViews>
  <sheets>
    <sheet name="INDEX" sheetId="26" r:id="rId1"/>
    <sheet name="NFAR" sheetId="3" r:id="rId2"/>
    <sheet name="CURRENTR" sheetId="4" r:id="rId3"/>
    <sheet name="ASSETR" sheetId="5" r:id="rId4"/>
    <sheet name="LIABR" sheetId="6" r:id="rId5"/>
    <sheet name="XTOGDP" sheetId="1" r:id="rId6"/>
    <sheet name="MTOGDP" sheetId="2" r:id="rId7"/>
    <sheet name="XNR" sheetId="7" r:id="rId8"/>
    <sheet name="GDPCURRUS$" sheetId="8" r:id="rId9"/>
    <sheet name="BAASPREAD" sheetId="9" r:id="rId10"/>
    <sheet name="GDPTOWORLD" sheetId="10" r:id="rId11"/>
    <sheet name="MVAR" sheetId="11" r:id="rId12"/>
    <sheet name="YVAR" sheetId="12" r:id="rId13"/>
    <sheet name="ASSETR+LIABR" sheetId="14" r:id="rId14"/>
    <sheet name="LIABR(div)ASSETR" sheetId="15" r:id="rId15"/>
    <sheet name="MVAR (H)" sheetId="28" r:id="rId16"/>
    <sheet name="YVAR (H)" sheetId="30" r:id="rId17"/>
    <sheet name="REER" sheetId="18" r:id="rId18"/>
    <sheet name="LNREER" sheetId="13" r:id="rId19"/>
    <sheet name="kaopen" sheetId="19" r:id="rId20"/>
    <sheet name="kao-pen" sheetId="20" r:id="rId21"/>
    <sheet name="Hoja2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6" l="1"/>
  <c r="G3" i="26" l="1"/>
  <c r="C9" i="26"/>
  <c r="C5" i="26"/>
  <c r="C4" i="26"/>
  <c r="C11" i="26"/>
  <c r="C2" i="26"/>
  <c r="C3" i="26" s="1"/>
  <c r="A2" i="26"/>
  <c r="A1" i="26"/>
  <c r="E3" i="26" s="1"/>
  <c r="C12" i="26" l="1"/>
  <c r="C7" i="26"/>
  <c r="C14" i="26" s="1"/>
  <c r="Z51" i="13" l="1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Z6" i="13"/>
  <c r="Y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Z5" i="13"/>
  <c r="Y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7" i="13"/>
  <c r="Y50" i="14" l="1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T5" i="14"/>
  <c r="S5" i="14"/>
  <c r="R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C48" i="10" l="1"/>
  <c r="AC44" i="10"/>
  <c r="AC40" i="10"/>
  <c r="AC36" i="10"/>
  <c r="AC32" i="10"/>
  <c r="AC28" i="10"/>
  <c r="AC24" i="10"/>
  <c r="AC20" i="10"/>
  <c r="AC16" i="10"/>
  <c r="AC12" i="10"/>
  <c r="AC8" i="10"/>
  <c r="AC7" i="10" l="1"/>
  <c r="AC11" i="10"/>
  <c r="AC15" i="10"/>
  <c r="AC19" i="10"/>
  <c r="AC23" i="10"/>
  <c r="AC27" i="10"/>
  <c r="AC31" i="10"/>
  <c r="AC35" i="10"/>
  <c r="AC39" i="10"/>
  <c r="AC43" i="10"/>
  <c r="AC47" i="10"/>
  <c r="AC5" i="10"/>
  <c r="AC13" i="10"/>
  <c r="AC17" i="10"/>
  <c r="AC21" i="10"/>
  <c r="AC25" i="10"/>
  <c r="AC29" i="10"/>
  <c r="AC33" i="10"/>
  <c r="AC37" i="10"/>
  <c r="AC41" i="10"/>
  <c r="AC45" i="10"/>
  <c r="AC49" i="10"/>
  <c r="AC6" i="10"/>
  <c r="AC10" i="10"/>
  <c r="AC14" i="10"/>
  <c r="AC18" i="10"/>
  <c r="AC22" i="10"/>
  <c r="AC26" i="10"/>
  <c r="AC30" i="10"/>
  <c r="AC34" i="10"/>
  <c r="AC38" i="10"/>
  <c r="AC42" i="10"/>
  <c r="AC46" i="10"/>
  <c r="AC50" i="10"/>
  <c r="AC9" i="10"/>
  <c r="AC51" i="10"/>
</calcChain>
</file>

<file path=xl/sharedStrings.xml><?xml version="1.0" encoding="utf-8"?>
<sst xmlns="http://schemas.openxmlformats.org/spreadsheetml/2006/main" count="1362" uniqueCount="159">
  <si>
    <t>Country Name</t>
  </si>
  <si>
    <t>Argentina</t>
  </si>
  <si>
    <t>Australia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</si>
  <si>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</si>
  <si>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</si>
  <si>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</si>
  <si>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</si>
  <si>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</si>
  <si>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</si>
  <si>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</si>
  <si>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</si>
  <si>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Greece</t>
  </si>
  <si>
    <t>India</t>
  </si>
  <si>
    <t>Indonesia</t>
  </si>
  <si>
    <t>Ireland</t>
  </si>
  <si>
    <t>Italy</t>
  </si>
  <si>
    <t>Japan</t>
  </si>
  <si>
    <t>Korea, Rep.</t>
  </si>
  <si>
    <t>Luxembourg</t>
  </si>
  <si>
    <t>Mexico</t>
  </si>
  <si>
    <t>Netherlands</t>
  </si>
  <si>
    <t>Norway</t>
  </si>
  <si>
    <t>Portugal</t>
  </si>
  <si>
    <t>Spain</t>
  </si>
  <si>
    <t>Sweden</t>
  </si>
  <si>
    <t>United Kingdom</t>
  </si>
  <si>
    <t>United States</t>
  </si>
  <si>
    <t>Country Code</t>
  </si>
  <si>
    <t>ARG</t>
  </si>
  <si>
    <t>AUS</t>
  </si>
  <si>
    <t>AUT</t>
  </si>
  <si>
    <t>BEL</t>
  </si>
  <si>
    <t>CAN</t>
  </si>
  <si>
    <t>CHN</t>
  </si>
  <si>
    <t>DNK</t>
  </si>
  <si>
    <t>FIN</t>
  </si>
  <si>
    <t>FRA</t>
  </si>
  <si>
    <t>DEU</t>
  </si>
  <si>
    <t>GRC</t>
  </si>
  <si>
    <t>IND</t>
  </si>
  <si>
    <t>IDN</t>
  </si>
  <si>
    <t>IRL</t>
  </si>
  <si>
    <t>ITA</t>
  </si>
  <si>
    <t>JPN</t>
  </si>
  <si>
    <t>KOR</t>
  </si>
  <si>
    <t>LUX</t>
  </si>
  <si>
    <t>MEX</t>
  </si>
  <si>
    <t>NLD</t>
  </si>
  <si>
    <t>NOR</t>
  </si>
  <si>
    <t>PRT</t>
  </si>
  <si>
    <t>ESP</t>
  </si>
  <si>
    <t>SWE</t>
  </si>
  <si>
    <t>GBR</t>
  </si>
  <si>
    <t>USA</t>
  </si>
  <si>
    <t>Exports of goods and services (% of GDP)</t>
  </si>
  <si>
    <t>NE.EXP.GNFS.ZS</t>
  </si>
  <si>
    <t>..</t>
  </si>
  <si>
    <t>2016 [YR2016]</t>
  </si>
  <si>
    <t>2017 [YR2017]</t>
  </si>
  <si>
    <t>Imports of goods and services (% of GDP)</t>
  </si>
  <si>
    <t>NE.IMP.GNFS.ZS</t>
  </si>
  <si>
    <t>China,P.R.: Mainland</t>
  </si>
  <si>
    <t>Korea</t>
  </si>
  <si>
    <t>NA</t>
  </si>
  <si>
    <t>GDP (current US$)</t>
  </si>
  <si>
    <t>NY.GDP.MKTP.CD</t>
  </si>
  <si>
    <t>WORLD</t>
  </si>
  <si>
    <t>MVAR</t>
  </si>
  <si>
    <t>NE.IMP.GNFS.KD</t>
  </si>
  <si>
    <t>YVAR</t>
  </si>
  <si>
    <t>.</t>
  </si>
  <si>
    <t>observation_date</t>
  </si>
  <si>
    <t>CCRETT01AUA661N</t>
  </si>
  <si>
    <t>CCRETT01ATA661N</t>
  </si>
  <si>
    <t>CCRETT01BEA661N</t>
  </si>
  <si>
    <t>CCRETT01CAA661N</t>
  </si>
  <si>
    <t>CCRETT01DKA661N</t>
  </si>
  <si>
    <t>CCRETT01FIA661N</t>
  </si>
  <si>
    <t>CCRETT01FRA661N</t>
  </si>
  <si>
    <t>CCRETT01DEA661N</t>
  </si>
  <si>
    <t>CCRETT01GRA661N</t>
  </si>
  <si>
    <t>CCRETT01INA661N</t>
  </si>
  <si>
    <t>CCRETT01IDA661N</t>
  </si>
  <si>
    <t>CCRETT01IEA661N</t>
  </si>
  <si>
    <t>CCRETT01ITA661N</t>
  </si>
  <si>
    <t>CCRETT01JPA661N</t>
  </si>
  <si>
    <t>CCRETT01KRA661N</t>
  </si>
  <si>
    <t>CCRETT01MXA661N</t>
  </si>
  <si>
    <t>CCRETT01NLA661N</t>
  </si>
  <si>
    <t>CCRETT01NOA661N</t>
  </si>
  <si>
    <t>CCRETT01PTA661N</t>
  </si>
  <si>
    <t>CCRETT01ESA661N</t>
  </si>
  <si>
    <t>CCRETT01SEA661N</t>
  </si>
  <si>
    <t>CCRETT01GBA661N</t>
  </si>
  <si>
    <t>CCRETT01USA661N</t>
  </si>
  <si>
    <t>CCRETT01CNA661N</t>
  </si>
  <si>
    <t>Frequency: Annual</t>
  </si>
  <si>
    <t>DEN</t>
  </si>
  <si>
    <t>GRE</t>
  </si>
  <si>
    <t>INDO</t>
  </si>
  <si>
    <t>IRE</t>
  </si>
  <si>
    <t>NETH</t>
  </si>
  <si>
    <t>POR</t>
  </si>
  <si>
    <t>SPAIN</t>
  </si>
  <si>
    <t>UK</t>
  </si>
  <si>
    <t>CHINA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</si>
  <si>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</si>
  <si>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</si>
  <si>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</si>
  <si>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</si>
  <si>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</si>
  <si>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</si>
  <si>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NFAR</t>
  </si>
  <si>
    <t>MTOGDP</t>
  </si>
  <si>
    <t>KAOPEN</t>
  </si>
  <si>
    <t>LNREER</t>
  </si>
  <si>
    <t>REER</t>
  </si>
  <si>
    <t>YVARH</t>
  </si>
  <si>
    <t>MVARH</t>
  </si>
  <si>
    <t>CURRENTR</t>
  </si>
  <si>
    <t>ASSETR</t>
  </si>
  <si>
    <t>LIABR</t>
  </si>
  <si>
    <t>XTOGDP</t>
  </si>
  <si>
    <t>Country name</t>
  </si>
  <si>
    <t>GDPCURR</t>
  </si>
  <si>
    <t>BAASPREAD</t>
  </si>
  <si>
    <t>GDPTOWORLD</t>
  </si>
  <si>
    <t>Number of Sheets:</t>
  </si>
  <si>
    <t>sheetnum</t>
  </si>
  <si>
    <t>SeriesCode</t>
  </si>
  <si>
    <t>varlabel</t>
  </si>
  <si>
    <t>SeriesName</t>
  </si>
  <si>
    <t>units</t>
  </si>
  <si>
    <t>source</t>
  </si>
  <si>
    <t>Number of series:</t>
  </si>
  <si>
    <t>Contents</t>
  </si>
  <si>
    <t>Inital Period</t>
  </si>
  <si>
    <t>Final Period</t>
  </si>
  <si>
    <t>Frequency</t>
  </si>
  <si>
    <t>Num Observations</t>
  </si>
  <si>
    <t>Individuals:</t>
  </si>
  <si>
    <t>Initial cell</t>
  </si>
  <si>
    <t>Final cell</t>
  </si>
  <si>
    <t>Total Obs</t>
  </si>
  <si>
    <t>XNR</t>
  </si>
  <si>
    <t>FINOPEN</t>
  </si>
  <si>
    <t>FINIMBAL</t>
  </si>
  <si>
    <t>KAO_PEN</t>
  </si>
  <si>
    <t>Net foreign assets to GDP ratio</t>
  </si>
  <si>
    <t>Current account to GDP ratio</t>
  </si>
  <si>
    <t>Asset Ratio to GDP</t>
  </si>
  <si>
    <t>External Liabilities ratio to GDP</t>
  </si>
  <si>
    <t>Net exports ratio to GDP</t>
  </si>
  <si>
    <t>BAA spread</t>
  </si>
  <si>
    <t>Financial Openness</t>
  </si>
  <si>
    <t>Financial coverage</t>
  </si>
  <si>
    <t>Chinn-Ito Financial Openness Index</t>
  </si>
  <si>
    <t>Real Effective Exchange Rates Based on Manufacturing CPI 2015=100, Annual, Not Seasonally Adjusted</t>
  </si>
  <si>
    <t>Real Effective Exchange Rates Based on Manufacturing CPI, Index 2015=100, Annual,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</si>
</sst>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yyyy\-mm\-dd"/>
    <numFmt numFmtId="166" formatCode="0.0000000000000"/>
    <numFmt numFmtId="167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2" fontId="2" fillId="3" borderId="0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164" fontId="0" fillId="0" borderId="0" xfId="2" applyNumberFormat="1" applyFont="1"/>
    <xf numFmtId="2" fontId="0" fillId="4" borderId="0" xfId="0" applyNumberForma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2" fillId="0" borderId="0" xfId="1"/>
    <xf numFmtId="0" fontId="2" fillId="0" borderId="0" xfId="1" applyFont="1"/>
    <xf numFmtId="165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7" fontId="2" fillId="0" borderId="0" xfId="1" applyNumberFormat="1" applyFont="1" applyFill="1" applyBorder="1" applyAlignment="1" applyProtection="1"/>
    <xf numFmtId="1" fontId="0" fillId="0" borderId="0" xfId="0" applyNumberFormat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5" fontId="2" fillId="0" borderId="0" xfId="1" applyNumberFormat="1" applyFont="1" applyFill="1" applyBorder="1" applyAlignment="1" applyProtection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1" fontId="1" fillId="2" borderId="0" xfId="0" applyNumberFormat="1" applyFont="1" applyFill="1" applyAlignment="1">
      <alignment horizontal="center"/>
    </xf>
    <xf numFmtId="0" fontId="2" fillId="2" borderId="0" xfId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Chinn-Ito Financial Openess</a:t>
            </a:r>
            <a:r>
              <a:rPr lang="es-ES" baseline="0"/>
              <a:t> Index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'kao-pen'!$K$4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'kao-pen'!$K$5:$K$51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0.16580875217914581</c:v>
                </c:pt>
                <c:pt idx="2">
                  <c:v>0.16580875217914581</c:v>
                </c:pt>
                <c:pt idx="3">
                  <c:v>0.16580875217914581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0.16580875217914581</c:v>
                </c:pt>
                <c:pt idx="8">
                  <c:v>0.16580875217914581</c:v>
                </c:pt>
                <c:pt idx="9">
                  <c:v>0.16580875217914581</c:v>
                </c:pt>
                <c:pt idx="10">
                  <c:v>0.16580875217914581</c:v>
                </c:pt>
                <c:pt idx="11">
                  <c:v>0.16580875217914581</c:v>
                </c:pt>
                <c:pt idx="12">
                  <c:v>0.16580875217914581</c:v>
                </c:pt>
                <c:pt idx="13">
                  <c:v>0.16580875217914581</c:v>
                </c:pt>
                <c:pt idx="14">
                  <c:v>0.16580875217914581</c:v>
                </c:pt>
                <c:pt idx="15">
                  <c:v>0.16580875217914581</c:v>
                </c:pt>
                <c:pt idx="16">
                  <c:v>0.16580875217914581</c:v>
                </c:pt>
                <c:pt idx="17">
                  <c:v>0.16580875217914581</c:v>
                </c:pt>
                <c:pt idx="18">
                  <c:v>0.16580875217914581</c:v>
                </c:pt>
                <c:pt idx="19">
                  <c:v>0.16580875217914581</c:v>
                </c:pt>
                <c:pt idx="20">
                  <c:v>0.16580875217914581</c:v>
                </c:pt>
                <c:pt idx="21">
                  <c:v>0.16580875217914581</c:v>
                </c:pt>
                <c:pt idx="22">
                  <c:v>0.4156305193901062</c:v>
                </c:pt>
                <c:pt idx="23">
                  <c:v>0.4156305193901062</c:v>
                </c:pt>
                <c:pt idx="24">
                  <c:v>0.4156305193901062</c:v>
                </c:pt>
                <c:pt idx="25">
                  <c:v>0.4156305193901062</c:v>
                </c:pt>
                <c:pt idx="26">
                  <c:v>0.50917792320251465</c:v>
                </c:pt>
                <c:pt idx="27">
                  <c:v>0.5694279670715332</c:v>
                </c:pt>
                <c:pt idx="28">
                  <c:v>0.62967807054519653</c:v>
                </c:pt>
                <c:pt idx="29">
                  <c:v>0.68992817401885986</c:v>
                </c:pt>
                <c:pt idx="30">
                  <c:v>0.75017821788787842</c:v>
                </c:pt>
                <c:pt idx="31">
                  <c:v>0.75017821788787842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0.75017821788787842</c:v>
                </c:pt>
                <c:pt idx="46">
                  <c:v>0.75017821788787842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A11-AC74-DD8D049EF2BE}"/>
            </c:ext>
          </c:extLst>
        </c:ser>
        <c:ser>
          <c:idx val="12"/>
          <c:order val="12"/>
          <c:tx>
            <c:strRef>
              <c:f>'kao-pen'!$N$4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'kao-pen'!$N$5:$N$51</c:f>
              <c:numCache>
                <c:formatCode>General</c:formatCode>
                <c:ptCount val="47"/>
                <c:pt idx="0">
                  <c:v>0.24982175230979919</c:v>
                </c:pt>
                <c:pt idx="1">
                  <c:v>0.24982175230979919</c:v>
                </c:pt>
                <c:pt idx="2">
                  <c:v>0.24982175230979919</c:v>
                </c:pt>
                <c:pt idx="3">
                  <c:v>0.24982175230979919</c:v>
                </c:pt>
                <c:pt idx="4">
                  <c:v>0.24982175230979919</c:v>
                </c:pt>
                <c:pt idx="5">
                  <c:v>0.24982175230979919</c:v>
                </c:pt>
                <c:pt idx="6">
                  <c:v>0.24982175230979919</c:v>
                </c:pt>
                <c:pt idx="7">
                  <c:v>0.24982175230979919</c:v>
                </c:pt>
                <c:pt idx="8">
                  <c:v>0.4156305193901062</c:v>
                </c:pt>
                <c:pt idx="9">
                  <c:v>0.4156305193901062</c:v>
                </c:pt>
                <c:pt idx="10">
                  <c:v>0.4156305193901062</c:v>
                </c:pt>
                <c:pt idx="11">
                  <c:v>0.4156305193901062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0.47588059306144714</c:v>
                </c:pt>
                <c:pt idx="23">
                  <c:v>0.81924974918365479</c:v>
                </c:pt>
                <c:pt idx="24">
                  <c:v>0.87949985265731812</c:v>
                </c:pt>
                <c:pt idx="25">
                  <c:v>0.93974989652633667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A11-AC74-DD8D049EF2BE}"/>
            </c:ext>
          </c:extLst>
        </c:ser>
        <c:ser>
          <c:idx val="13"/>
          <c:order val="13"/>
          <c:tx>
            <c:strRef>
              <c:f>'kao-pen'!$O$4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'kao-pen'!$O$5:$O$51</c:f>
              <c:numCache>
                <c:formatCode>General</c:formatCode>
                <c:ptCount val="47"/>
                <c:pt idx="0">
                  <c:v>0.4156305193901062</c:v>
                </c:pt>
                <c:pt idx="1">
                  <c:v>0.4156305193901062</c:v>
                </c:pt>
                <c:pt idx="2">
                  <c:v>0.24982175230979919</c:v>
                </c:pt>
                <c:pt idx="3">
                  <c:v>0.24982175230979919</c:v>
                </c:pt>
                <c:pt idx="4">
                  <c:v>0.16580875217914581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0.47588059306144714</c:v>
                </c:pt>
                <c:pt idx="21">
                  <c:v>0.53613066673278809</c:v>
                </c:pt>
                <c:pt idx="22">
                  <c:v>0.59638077020645142</c:v>
                </c:pt>
                <c:pt idx="23">
                  <c:v>0.93974989652633667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A11-AC74-DD8D049EF2BE}"/>
            </c:ext>
          </c:extLst>
        </c:ser>
        <c:ser>
          <c:idx val="19"/>
          <c:order val="19"/>
          <c:tx>
            <c:strRef>
              <c:f>'kao-pen'!$U$4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'kao-pen'!$U$5:$U$51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0.16580875217914581</c:v>
                </c:pt>
                <c:pt idx="2">
                  <c:v>0.16580875217914581</c:v>
                </c:pt>
                <c:pt idx="3">
                  <c:v>0.16580875217914581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0.16580875217914581</c:v>
                </c:pt>
                <c:pt idx="8">
                  <c:v>0.16580875217914581</c:v>
                </c:pt>
                <c:pt idx="9">
                  <c:v>0.16580875217914581</c:v>
                </c:pt>
                <c:pt idx="10">
                  <c:v>0.16580875217914581</c:v>
                </c:pt>
                <c:pt idx="11">
                  <c:v>0.16580875217914581</c:v>
                </c:pt>
                <c:pt idx="12">
                  <c:v>0.16580875217914581</c:v>
                </c:pt>
                <c:pt idx="13">
                  <c:v>0.16580875217914581</c:v>
                </c:pt>
                <c:pt idx="14">
                  <c:v>0.16580875217914581</c:v>
                </c:pt>
                <c:pt idx="15">
                  <c:v>0.16580875217914581</c:v>
                </c:pt>
                <c:pt idx="16">
                  <c:v>0.16580875217914581</c:v>
                </c:pt>
                <c:pt idx="17">
                  <c:v>0.16580875217914581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0.4156305193901062</c:v>
                </c:pt>
                <c:pt idx="23">
                  <c:v>0.75899964570999146</c:v>
                </c:pt>
                <c:pt idx="24">
                  <c:v>0.81924974918365479</c:v>
                </c:pt>
                <c:pt idx="25">
                  <c:v>0.87949985265731812</c:v>
                </c:pt>
                <c:pt idx="26">
                  <c:v>0.93974989652633667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A11-AC74-DD8D049EF2BE}"/>
            </c:ext>
          </c:extLst>
        </c:ser>
        <c:ser>
          <c:idx val="20"/>
          <c:order val="20"/>
          <c:tx>
            <c:strRef>
              <c:f>'kao-pen'!$V$4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'kao-pen'!$A$5:$A$51</c:f>
              <c:numCache>
                <c:formatCode>General</c:formatCode>
                <c:ptCount val="47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</c:numCache>
            </c:numRef>
          </c:cat>
          <c:val>
            <c:numRef>
              <c:f>'kao-pen'!$V$5:$V$51</c:f>
              <c:numCache>
                <c:formatCode>General</c:formatCode>
                <c:ptCount val="47"/>
                <c:pt idx="0">
                  <c:v>0.16580875217914581</c:v>
                </c:pt>
                <c:pt idx="1">
                  <c:v>0.4156305193901062</c:v>
                </c:pt>
                <c:pt idx="2">
                  <c:v>0.4156305193901062</c:v>
                </c:pt>
                <c:pt idx="3">
                  <c:v>0.4156305193901062</c:v>
                </c:pt>
                <c:pt idx="4">
                  <c:v>0.16580875217914581</c:v>
                </c:pt>
                <c:pt idx="5">
                  <c:v>0.16580875217914581</c:v>
                </c:pt>
                <c:pt idx="6">
                  <c:v>0.16580875217914581</c:v>
                </c:pt>
                <c:pt idx="7">
                  <c:v>0.4156305193901062</c:v>
                </c:pt>
                <c:pt idx="8">
                  <c:v>0.4156305193901062</c:v>
                </c:pt>
                <c:pt idx="9">
                  <c:v>0.4156305193901062</c:v>
                </c:pt>
                <c:pt idx="10">
                  <c:v>0.4156305193901062</c:v>
                </c:pt>
                <c:pt idx="11">
                  <c:v>0.4156305193901062</c:v>
                </c:pt>
                <c:pt idx="12">
                  <c:v>0.4156305193901062</c:v>
                </c:pt>
                <c:pt idx="13">
                  <c:v>0.4156305193901062</c:v>
                </c:pt>
                <c:pt idx="14">
                  <c:v>0.4156305193901062</c:v>
                </c:pt>
                <c:pt idx="15">
                  <c:v>0.4156305193901062</c:v>
                </c:pt>
                <c:pt idx="16">
                  <c:v>0.4156305193901062</c:v>
                </c:pt>
                <c:pt idx="17">
                  <c:v>0.4156305193901062</c:v>
                </c:pt>
                <c:pt idx="18">
                  <c:v>0.4156305193901062</c:v>
                </c:pt>
                <c:pt idx="19">
                  <c:v>0.4156305193901062</c:v>
                </c:pt>
                <c:pt idx="20">
                  <c:v>0.4156305193901062</c:v>
                </c:pt>
                <c:pt idx="21">
                  <c:v>0.4156305193901062</c:v>
                </c:pt>
                <c:pt idx="22">
                  <c:v>0.4156305193901062</c:v>
                </c:pt>
                <c:pt idx="23">
                  <c:v>0.6987496018409729</c:v>
                </c:pt>
                <c:pt idx="24">
                  <c:v>0.75899964570999146</c:v>
                </c:pt>
                <c:pt idx="25">
                  <c:v>0.81924974918365479</c:v>
                </c:pt>
                <c:pt idx="26">
                  <c:v>0.87949985265731812</c:v>
                </c:pt>
                <c:pt idx="27">
                  <c:v>0.93974989652633667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5-4A11-AC74-DD8D049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38184"/>
        <c:axId val="51213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'kao-pen'!$B$4</c15:sqref>
                        </c15:formulaRef>
                      </c:ext>
                    </c:extLst>
                    <c:strCache>
                      <c:ptCount val="1"/>
                      <c:pt idx="0">
                        <c:v>Argentina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'kao-pen'!$B$5:$B$51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0.59638077020645142</c:v>
                      </c:pt>
                      <c:pt idx="1">
                        <c:v>0.18075022101402283</c:v>
                      </c:pt>
                      <c:pt idx="2">
                        <c:v>0.12050013244152069</c:v>
                      </c:pt>
                      <c:pt idx="3">
                        <c:v>6.025005504488945E-2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0.16580875217914581</c:v>
                      </c:pt>
                      <c:pt idx="19">
                        <c:v>0.16580875217914581</c:v>
                      </c:pt>
                      <c:pt idx="20">
                        <c:v>0.16580875217914581</c:v>
                      </c:pt>
                      <c:pt idx="21">
                        <c:v>0.16580875217914581</c:v>
                      </c:pt>
                      <c:pt idx="22">
                        <c:v>0.16580875217914581</c:v>
                      </c:pt>
                      <c:pt idx="23">
                        <c:v>0.75899964570999146</c:v>
                      </c:pt>
                      <c:pt idx="24">
                        <c:v>0.81924974918365479</c:v>
                      </c:pt>
                      <c:pt idx="25">
                        <c:v>0.87949985265731812</c:v>
                      </c:pt>
                      <c:pt idx="26">
                        <c:v>0.68992817401885986</c:v>
                      </c:pt>
                      <c:pt idx="27">
                        <c:v>0.93974989652633667</c:v>
                      </c:pt>
                      <c:pt idx="28">
                        <c:v>0.87949985265731812</c:v>
                      </c:pt>
                      <c:pt idx="29">
                        <c:v>0.81924974918365479</c:v>
                      </c:pt>
                      <c:pt idx="30">
                        <c:v>0.75899964570999146</c:v>
                      </c:pt>
                      <c:pt idx="31">
                        <c:v>0.16580875217914581</c:v>
                      </c:pt>
                      <c:pt idx="32">
                        <c:v>0.16580875217914581</c:v>
                      </c:pt>
                      <c:pt idx="33">
                        <c:v>0.4156305193901062</c:v>
                      </c:pt>
                      <c:pt idx="34">
                        <c:v>0.4156305193901062</c:v>
                      </c:pt>
                      <c:pt idx="35">
                        <c:v>0.4156305193901062</c:v>
                      </c:pt>
                      <c:pt idx="36">
                        <c:v>0.24982175230979919</c:v>
                      </c:pt>
                      <c:pt idx="37">
                        <c:v>0.24982175230979919</c:v>
                      </c:pt>
                      <c:pt idx="38">
                        <c:v>0.24982175230979919</c:v>
                      </c:pt>
                      <c:pt idx="39">
                        <c:v>0.24982175230979919</c:v>
                      </c:pt>
                      <c:pt idx="40">
                        <c:v>0.24982175230979919</c:v>
                      </c:pt>
                      <c:pt idx="41">
                        <c:v>0.24982175230979919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0.16580875217914581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FD5-4A11-AC74-DD8D049EF2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'kao-pen'!$C$4</c15:sqref>
                        </c15:formulaRef>
                      </c:ext>
                    </c:extLst>
                    <c:strCache>
                      <c:ptCount val="1"/>
                      <c:pt idx="0">
                        <c:v>Australia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'kao-pen'!$C$5:$C$51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0.47588059306144714</c:v>
                      </c:pt>
                      <c:pt idx="15">
                        <c:v>0.81924974918365479</c:v>
                      </c:pt>
                      <c:pt idx="16">
                        <c:v>0.87949985265731812</c:v>
                      </c:pt>
                      <c:pt idx="17">
                        <c:v>0.93974989652633667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0.81924974918365479</c:v>
                      </c:pt>
                      <c:pt idx="29">
                        <c:v>0.75899964570999146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0.6987496018409729</c:v>
                      </c:pt>
                      <c:pt idx="33">
                        <c:v>0.6987496018409729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0.6987496018409729</c:v>
                      </c:pt>
                      <c:pt idx="42">
                        <c:v>0.75899964570999146</c:v>
                      </c:pt>
                      <c:pt idx="43">
                        <c:v>0.81924974918365479</c:v>
                      </c:pt>
                      <c:pt idx="44">
                        <c:v>0.87949985265731812</c:v>
                      </c:pt>
                      <c:pt idx="45">
                        <c:v>0.93974989652633667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5-4A11-AC74-DD8D049EF2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'kao-pen'!$D$4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'kao-pen'!$D$5:$D$51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0.44892784953117371</c:v>
                      </c:pt>
                      <c:pt idx="1">
                        <c:v>0.44892784953117371</c:v>
                      </c:pt>
                      <c:pt idx="2">
                        <c:v>0.44892784953117371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0.75899964570999146</c:v>
                      </c:pt>
                      <c:pt idx="22">
                        <c:v>0.81924974918365479</c:v>
                      </c:pt>
                      <c:pt idx="23">
                        <c:v>0.87949985265731812</c:v>
                      </c:pt>
                      <c:pt idx="24">
                        <c:v>0.93974989652633667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5-4A11-AC74-DD8D049EF2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'kao-pen'!$E$4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'kao-pen'!$E$5:$E$51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0.83419120311737061</c:v>
                      </c:pt>
                      <c:pt idx="1">
                        <c:v>0.83419120311737061</c:v>
                      </c:pt>
                      <c:pt idx="2">
                        <c:v>0.83419120311737061</c:v>
                      </c:pt>
                      <c:pt idx="3">
                        <c:v>0.83419120311737061</c:v>
                      </c:pt>
                      <c:pt idx="4">
                        <c:v>0.83419120311737061</c:v>
                      </c:pt>
                      <c:pt idx="5">
                        <c:v>0.83419120311737061</c:v>
                      </c:pt>
                      <c:pt idx="6">
                        <c:v>0.83419120311737061</c:v>
                      </c:pt>
                      <c:pt idx="7">
                        <c:v>0.55107212066650391</c:v>
                      </c:pt>
                      <c:pt idx="8">
                        <c:v>0.55107212066650391</c:v>
                      </c:pt>
                      <c:pt idx="9">
                        <c:v>0.55107212066650391</c:v>
                      </c:pt>
                      <c:pt idx="10">
                        <c:v>0.55107212066650391</c:v>
                      </c:pt>
                      <c:pt idx="11">
                        <c:v>0.55107212066650391</c:v>
                      </c:pt>
                      <c:pt idx="12">
                        <c:v>0.55107212066650391</c:v>
                      </c:pt>
                      <c:pt idx="13">
                        <c:v>0.55107212066650391</c:v>
                      </c:pt>
                      <c:pt idx="14">
                        <c:v>0.55107212066650391</c:v>
                      </c:pt>
                      <c:pt idx="15">
                        <c:v>0.55107212066650391</c:v>
                      </c:pt>
                      <c:pt idx="16">
                        <c:v>0.55107212066650391</c:v>
                      </c:pt>
                      <c:pt idx="17">
                        <c:v>0.55107212066650391</c:v>
                      </c:pt>
                      <c:pt idx="18">
                        <c:v>0.55107212066650391</c:v>
                      </c:pt>
                      <c:pt idx="19">
                        <c:v>0.55107212066650391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0.81924974918365479</c:v>
                      </c:pt>
                      <c:pt idx="29">
                        <c:v>0.81924974918365479</c:v>
                      </c:pt>
                      <c:pt idx="30">
                        <c:v>0.81924974918365479</c:v>
                      </c:pt>
                      <c:pt idx="31">
                        <c:v>0.87949985265731812</c:v>
                      </c:pt>
                      <c:pt idx="32">
                        <c:v>0.93974989652633667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D5-4A11-AC74-DD8D049EF2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'kao-pen'!$F$4</c15:sqref>
                        </c15:formulaRef>
                      </c:ext>
                    </c:extLst>
                    <c:strCache>
                      <c:ptCount val="1"/>
                      <c:pt idx="0">
                        <c:v>Canada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'kao-pen'!$F$5:$F$51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D5-4A11-AC74-DD8D049EF2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'kao-pen'!$G$4</c15:sqref>
                        </c15:formulaRef>
                      </c:ext>
                    </c:extLst>
                    <c:strCache>
                      <c:ptCount val="1"/>
                      <c:pt idx="0">
                        <c:v>Denmark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'kao-pen'!$G$5:$G$51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0.75899964570999146</c:v>
                      </c:pt>
                      <c:pt idx="19">
                        <c:v>0.81924974918365479</c:v>
                      </c:pt>
                      <c:pt idx="20">
                        <c:v>0.87949985265731812</c:v>
                      </c:pt>
                      <c:pt idx="21">
                        <c:v>0.93974989652633667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D5-4A11-AC74-DD8D049EF2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'kao-pen'!$H$4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'kao-pen'!$H$5:$H$51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0.4156305193901062</c:v>
                      </c:pt>
                      <c:pt idx="2">
                        <c:v>0.4156305193901062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0.75899964570999146</c:v>
                      </c:pt>
                      <c:pt idx="22">
                        <c:v>0.81924974918365479</c:v>
                      </c:pt>
                      <c:pt idx="23">
                        <c:v>0.87949985265731812</c:v>
                      </c:pt>
                      <c:pt idx="24">
                        <c:v>0.93974989652633667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FD5-4A11-AC74-DD8D049EF2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'kao-pen'!$I$4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'kao-pen'!$I$5:$I$51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0.12050013244152069</c:v>
                      </c:pt>
                      <c:pt idx="1">
                        <c:v>0.31007182598114014</c:v>
                      </c:pt>
                      <c:pt idx="2">
                        <c:v>0.24982175230979919</c:v>
                      </c:pt>
                      <c:pt idx="3">
                        <c:v>0.24982175230979919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0.47588059306144714</c:v>
                      </c:pt>
                      <c:pt idx="21">
                        <c:v>0.53613066673278809</c:v>
                      </c:pt>
                      <c:pt idx="22">
                        <c:v>0.59638077020645142</c:v>
                      </c:pt>
                      <c:pt idx="23">
                        <c:v>0.93974989652633667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FD5-4A11-AC74-DD8D049EF2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'kao-pen'!$J$4</c15:sqref>
                        </c15:formulaRef>
                      </c:ext>
                    </c:extLst>
                    <c:strCache>
                      <c:ptCount val="1"/>
                      <c:pt idx="0">
                        <c:v>Germany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'kao-pen'!$J$5:$J$51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FD5-4A11-AC74-DD8D049EF2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'kao-pen'!$L$4</c15:sqref>
                        </c15:formulaRef>
                      </c:ext>
                    </c:extLst>
                    <c:strCache>
                      <c:ptCount val="1"/>
                      <c:pt idx="0">
                        <c:v>India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'kao-pen'!$L$5:$L$51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0.16580875217914581</c:v>
                      </c:pt>
                      <c:pt idx="2">
                        <c:v>0.16580875217914581</c:v>
                      </c:pt>
                      <c:pt idx="3">
                        <c:v>0.16580875217914581</c:v>
                      </c:pt>
                      <c:pt idx="4">
                        <c:v>0.16580875217914581</c:v>
                      </c:pt>
                      <c:pt idx="5">
                        <c:v>0.16580875217914581</c:v>
                      </c:pt>
                      <c:pt idx="6">
                        <c:v>0.16580875217914581</c:v>
                      </c:pt>
                      <c:pt idx="7">
                        <c:v>0.16580875217914581</c:v>
                      </c:pt>
                      <c:pt idx="8">
                        <c:v>0.16580875217914581</c:v>
                      </c:pt>
                      <c:pt idx="9">
                        <c:v>0.16580875217914581</c:v>
                      </c:pt>
                      <c:pt idx="10">
                        <c:v>0.16580875217914581</c:v>
                      </c:pt>
                      <c:pt idx="11">
                        <c:v>0.16580875217914581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0.16580875217914581</c:v>
                      </c:pt>
                      <c:pt idx="19">
                        <c:v>0.16580875217914581</c:v>
                      </c:pt>
                      <c:pt idx="20">
                        <c:v>0.16580875217914581</c:v>
                      </c:pt>
                      <c:pt idx="21">
                        <c:v>0.16580875217914581</c:v>
                      </c:pt>
                      <c:pt idx="22">
                        <c:v>0.16580875217914581</c:v>
                      </c:pt>
                      <c:pt idx="23">
                        <c:v>0.16580875217914581</c:v>
                      </c:pt>
                      <c:pt idx="24">
                        <c:v>0.16580875217914581</c:v>
                      </c:pt>
                      <c:pt idx="25">
                        <c:v>0.16580875217914581</c:v>
                      </c:pt>
                      <c:pt idx="26">
                        <c:v>0.16580875217914581</c:v>
                      </c:pt>
                      <c:pt idx="27">
                        <c:v>0.16580875217914581</c:v>
                      </c:pt>
                      <c:pt idx="28">
                        <c:v>0.16580875217914581</c:v>
                      </c:pt>
                      <c:pt idx="29">
                        <c:v>0.16580875217914581</c:v>
                      </c:pt>
                      <c:pt idx="30">
                        <c:v>0.16580875217914581</c:v>
                      </c:pt>
                      <c:pt idx="31">
                        <c:v>0.16580875217914581</c:v>
                      </c:pt>
                      <c:pt idx="32">
                        <c:v>0.16580875217914581</c:v>
                      </c:pt>
                      <c:pt idx="33">
                        <c:v>0.16580875217914581</c:v>
                      </c:pt>
                      <c:pt idx="34">
                        <c:v>0.16580875217914581</c:v>
                      </c:pt>
                      <c:pt idx="35">
                        <c:v>0.16580875217914581</c:v>
                      </c:pt>
                      <c:pt idx="36">
                        <c:v>0.16580875217914581</c:v>
                      </c:pt>
                      <c:pt idx="37">
                        <c:v>0.16580875217914581</c:v>
                      </c:pt>
                      <c:pt idx="38">
                        <c:v>0.16580875217914581</c:v>
                      </c:pt>
                      <c:pt idx="39">
                        <c:v>0.16580875217914581</c:v>
                      </c:pt>
                      <c:pt idx="40">
                        <c:v>0.16580875217914581</c:v>
                      </c:pt>
                      <c:pt idx="41">
                        <c:v>0.16580875217914581</c:v>
                      </c:pt>
                      <c:pt idx="42">
                        <c:v>0.16580875217914581</c:v>
                      </c:pt>
                      <c:pt idx="43">
                        <c:v>0.16580875217914581</c:v>
                      </c:pt>
                      <c:pt idx="44">
                        <c:v>0.16580875217914581</c:v>
                      </c:pt>
                      <c:pt idx="45">
                        <c:v>0.16580875217914581</c:v>
                      </c:pt>
                      <c:pt idx="46">
                        <c:v>0.16580875217914581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FD5-4A11-AC74-DD8D049EF2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'kao-pen'!$M$4</c15:sqref>
                        </c15:formulaRef>
                      </c:ext>
                    </c:extLst>
                    <c:strCache>
                      <c:ptCount val="1"/>
                      <c:pt idx="0">
                        <c:v>Indonesia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'kao-pen'!$M$5:$M$51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0.53613066673278809</c:v>
                      </c:pt>
                      <c:pt idx="1">
                        <c:v>0.59638077020645142</c:v>
                      </c:pt>
                      <c:pt idx="2">
                        <c:v>0.65663081407546997</c:v>
                      </c:pt>
                      <c:pt idx="3">
                        <c:v>0.71688085794448853</c:v>
                      </c:pt>
                      <c:pt idx="4">
                        <c:v>0.71688085794448853</c:v>
                      </c:pt>
                      <c:pt idx="5">
                        <c:v>0.71688085794448853</c:v>
                      </c:pt>
                      <c:pt idx="6">
                        <c:v>0.71688085794448853</c:v>
                      </c:pt>
                      <c:pt idx="7">
                        <c:v>0.46705913543701172</c:v>
                      </c:pt>
                      <c:pt idx="8">
                        <c:v>0.71688085794448853</c:v>
                      </c:pt>
                      <c:pt idx="9">
                        <c:v>0.71688085794448853</c:v>
                      </c:pt>
                      <c:pt idx="10">
                        <c:v>0.71688085794448853</c:v>
                      </c:pt>
                      <c:pt idx="11">
                        <c:v>0.71688085794448853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0.93974989652633667</c:v>
                      </c:pt>
                      <c:pt idx="27">
                        <c:v>0.87949985265731812</c:v>
                      </c:pt>
                      <c:pt idx="28">
                        <c:v>0.65344101190567017</c:v>
                      </c:pt>
                      <c:pt idx="29">
                        <c:v>0.75899964570999146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0.6987496018409729</c:v>
                      </c:pt>
                      <c:pt idx="33">
                        <c:v>0.6987496018409729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0.4156305193901062</c:v>
                      </c:pt>
                      <c:pt idx="42">
                        <c:v>0.4156305193901062</c:v>
                      </c:pt>
                      <c:pt idx="43">
                        <c:v>0.4156305193901062</c:v>
                      </c:pt>
                      <c:pt idx="44">
                        <c:v>0.4156305193901062</c:v>
                      </c:pt>
                      <c:pt idx="45">
                        <c:v>0.4156305193901062</c:v>
                      </c:pt>
                      <c:pt idx="46">
                        <c:v>0.4156305193901062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FD5-4A11-AC74-DD8D049EF2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'kao-pen'!$P$4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'kao-pen'!$P$5:$P$51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0.4156305193901062</c:v>
                      </c:pt>
                      <c:pt idx="2">
                        <c:v>0.6987496018409729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0.75899964570999146</c:v>
                      </c:pt>
                      <c:pt idx="10">
                        <c:v>0.81924974918365479</c:v>
                      </c:pt>
                      <c:pt idx="11">
                        <c:v>0.87949985265731812</c:v>
                      </c:pt>
                      <c:pt idx="12">
                        <c:v>0.93974989652633667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0.93974989652633667</c:v>
                      </c:pt>
                      <c:pt idx="26">
                        <c:v>0.93974989652633667</c:v>
                      </c:pt>
                      <c:pt idx="27">
                        <c:v>0.93974989652633667</c:v>
                      </c:pt>
                      <c:pt idx="28">
                        <c:v>0.93974989652633667</c:v>
                      </c:pt>
                      <c:pt idx="29">
                        <c:v>0.93974989652633667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FD5-4A11-AC74-DD8D049EF2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'kao-pen'!$Q$4</c15:sqref>
                        </c15:formulaRef>
                      </c:ext>
                    </c:extLst>
                    <c:strCache>
                      <c:ptCount val="1"/>
                      <c:pt idx="0">
                        <c:v>Korea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'kao-pen'!$Q$5:$Q$51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0.16580875217914581</c:v>
                      </c:pt>
                      <c:pt idx="1">
                        <c:v>0.16580875217914581</c:v>
                      </c:pt>
                      <c:pt idx="2">
                        <c:v>0.16580875217914581</c:v>
                      </c:pt>
                      <c:pt idx="3">
                        <c:v>0.16580875217914581</c:v>
                      </c:pt>
                      <c:pt idx="4">
                        <c:v>0.16580875217914581</c:v>
                      </c:pt>
                      <c:pt idx="5">
                        <c:v>0.16580875217914581</c:v>
                      </c:pt>
                      <c:pt idx="6">
                        <c:v>0.16580875217914581</c:v>
                      </c:pt>
                      <c:pt idx="7">
                        <c:v>0.16580875217914581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0.16580875217914581</c:v>
                      </c:pt>
                      <c:pt idx="13">
                        <c:v>0.16580875217914581</c:v>
                      </c:pt>
                      <c:pt idx="14">
                        <c:v>0.16580875217914581</c:v>
                      </c:pt>
                      <c:pt idx="15">
                        <c:v>0.16580875217914581</c:v>
                      </c:pt>
                      <c:pt idx="16">
                        <c:v>0.16580875217914581</c:v>
                      </c:pt>
                      <c:pt idx="17">
                        <c:v>0.16580875217914581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0.4156305193901062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0.4156305193901062</c:v>
                      </c:pt>
                      <c:pt idx="24">
                        <c:v>0.4156305193901062</c:v>
                      </c:pt>
                      <c:pt idx="25">
                        <c:v>0.4156305193901062</c:v>
                      </c:pt>
                      <c:pt idx="26">
                        <c:v>0.16580875217914581</c:v>
                      </c:pt>
                      <c:pt idx="27">
                        <c:v>0.16580875217914581</c:v>
                      </c:pt>
                      <c:pt idx="28">
                        <c:v>0.16580875217914581</c:v>
                      </c:pt>
                      <c:pt idx="29">
                        <c:v>0.16580875217914581</c:v>
                      </c:pt>
                      <c:pt idx="30">
                        <c:v>0.4156305193901062</c:v>
                      </c:pt>
                      <c:pt idx="31">
                        <c:v>0.4156305193901062</c:v>
                      </c:pt>
                      <c:pt idx="32">
                        <c:v>0.4156305193901062</c:v>
                      </c:pt>
                      <c:pt idx="33">
                        <c:v>0.4156305193901062</c:v>
                      </c:pt>
                      <c:pt idx="34">
                        <c:v>0.4156305193901062</c:v>
                      </c:pt>
                      <c:pt idx="35">
                        <c:v>0.4156305193901062</c:v>
                      </c:pt>
                      <c:pt idx="36">
                        <c:v>0.4156305193901062</c:v>
                      </c:pt>
                      <c:pt idx="37">
                        <c:v>0.4156305193901062</c:v>
                      </c:pt>
                      <c:pt idx="38">
                        <c:v>0.47588059306144714</c:v>
                      </c:pt>
                      <c:pt idx="39">
                        <c:v>0.53613066673278809</c:v>
                      </c:pt>
                      <c:pt idx="40">
                        <c:v>0.59638077020645142</c:v>
                      </c:pt>
                      <c:pt idx="41">
                        <c:v>0.65663081407546997</c:v>
                      </c:pt>
                      <c:pt idx="42">
                        <c:v>0.71688085794448853</c:v>
                      </c:pt>
                      <c:pt idx="43">
                        <c:v>0.71688085794448853</c:v>
                      </c:pt>
                      <c:pt idx="44">
                        <c:v>0.71688085794448853</c:v>
                      </c:pt>
                      <c:pt idx="45">
                        <c:v>0.71688085794448853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FD5-4A11-AC74-DD8D049EF2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'kao-pen'!$R$4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'kao-pen'!$R$5:$R$51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0.24100027978420258</c:v>
                      </c:pt>
                      <c:pt idx="13">
                        <c:v>0.18075022101402283</c:v>
                      </c:pt>
                      <c:pt idx="14">
                        <c:v>0.12050013244152069</c:v>
                      </c:pt>
                      <c:pt idx="15">
                        <c:v>6.025005504488945E-2</c:v>
                      </c:pt>
                      <c:pt idx="16">
                        <c:v>0</c:v>
                      </c:pt>
                      <c:pt idx="17">
                        <c:v>0.24982175230979919</c:v>
                      </c:pt>
                      <c:pt idx="18">
                        <c:v>0.24982175230979919</c:v>
                      </c:pt>
                      <c:pt idx="19">
                        <c:v>0.24982175230979919</c:v>
                      </c:pt>
                      <c:pt idx="20">
                        <c:v>0.24982175230979919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0.6987496018409729</c:v>
                      </c:pt>
                      <c:pt idx="24">
                        <c:v>0.6987496018409729</c:v>
                      </c:pt>
                      <c:pt idx="25">
                        <c:v>0.6987496018409729</c:v>
                      </c:pt>
                      <c:pt idx="26">
                        <c:v>0.6987496018409729</c:v>
                      </c:pt>
                      <c:pt idx="27">
                        <c:v>0.6987496018409729</c:v>
                      </c:pt>
                      <c:pt idx="28">
                        <c:v>0.6987496018409729</c:v>
                      </c:pt>
                      <c:pt idx="29">
                        <c:v>0.6987496018409729</c:v>
                      </c:pt>
                      <c:pt idx="30">
                        <c:v>0.6987496018409729</c:v>
                      </c:pt>
                      <c:pt idx="31">
                        <c:v>0.6987496018409729</c:v>
                      </c:pt>
                      <c:pt idx="32">
                        <c:v>0.44892784953117371</c:v>
                      </c:pt>
                      <c:pt idx="33">
                        <c:v>0.44892784953117371</c:v>
                      </c:pt>
                      <c:pt idx="34">
                        <c:v>0.6987496018409729</c:v>
                      </c:pt>
                      <c:pt idx="35">
                        <c:v>0.6987496018409729</c:v>
                      </c:pt>
                      <c:pt idx="36">
                        <c:v>0.6987496018409729</c:v>
                      </c:pt>
                      <c:pt idx="37">
                        <c:v>0.6987496018409729</c:v>
                      </c:pt>
                      <c:pt idx="38">
                        <c:v>0.6987496018409729</c:v>
                      </c:pt>
                      <c:pt idx="39">
                        <c:v>0.6987496018409729</c:v>
                      </c:pt>
                      <c:pt idx="40">
                        <c:v>0.6987496018409729</c:v>
                      </c:pt>
                      <c:pt idx="41">
                        <c:v>0.6987496018409729</c:v>
                      </c:pt>
                      <c:pt idx="42">
                        <c:v>0.6987496018409729</c:v>
                      </c:pt>
                      <c:pt idx="43">
                        <c:v>0.6987496018409729</c:v>
                      </c:pt>
                      <c:pt idx="44">
                        <c:v>0.6987496018409729</c:v>
                      </c:pt>
                      <c:pt idx="45">
                        <c:v>0.6987496018409729</c:v>
                      </c:pt>
                      <c:pt idx="46">
                        <c:v>0.6987496018409729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FD5-4A11-AC74-DD8D049EF2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'kao-pen'!$S$4</c15:sqref>
                        </c15:formulaRef>
                      </c:ext>
                    </c:extLst>
                    <c:strCache>
                      <c:ptCount val="1"/>
                      <c:pt idx="0">
                        <c:v>Netherlands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'kao-pen'!$S$5:$S$51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0.6987496018409729</c:v>
                      </c:pt>
                      <c:pt idx="1">
                        <c:v>0.53294086456298828</c:v>
                      </c:pt>
                      <c:pt idx="2">
                        <c:v>0.53294086456298828</c:v>
                      </c:pt>
                      <c:pt idx="3">
                        <c:v>0.53294086456298828</c:v>
                      </c:pt>
                      <c:pt idx="4">
                        <c:v>0.6987496018409729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FD5-4A11-AC74-DD8D049EF2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'kao-pen'!$T$4</c15:sqref>
                        </c15:formulaRef>
                      </c:ext>
                    </c:extLst>
                    <c:strCache>
                      <c:ptCount val="1"/>
                      <c:pt idx="0">
                        <c:v>Norway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'kao-pen'!$T$5:$T$51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0.4156305193901062</c:v>
                      </c:pt>
                      <c:pt idx="1">
                        <c:v>0.6987496018409729</c:v>
                      </c:pt>
                      <c:pt idx="2">
                        <c:v>0.6987496018409729</c:v>
                      </c:pt>
                      <c:pt idx="3">
                        <c:v>0.4156305193901062</c:v>
                      </c:pt>
                      <c:pt idx="4">
                        <c:v>0.4156305193901062</c:v>
                      </c:pt>
                      <c:pt idx="5">
                        <c:v>0.4156305193901062</c:v>
                      </c:pt>
                      <c:pt idx="6">
                        <c:v>0.4156305193901062</c:v>
                      </c:pt>
                      <c:pt idx="7">
                        <c:v>0.4156305193901062</c:v>
                      </c:pt>
                      <c:pt idx="8">
                        <c:v>0.4156305193901062</c:v>
                      </c:pt>
                      <c:pt idx="9">
                        <c:v>0.4156305193901062</c:v>
                      </c:pt>
                      <c:pt idx="10">
                        <c:v>0.4156305193901062</c:v>
                      </c:pt>
                      <c:pt idx="11">
                        <c:v>0.4156305193901062</c:v>
                      </c:pt>
                      <c:pt idx="12">
                        <c:v>0.4156305193901062</c:v>
                      </c:pt>
                      <c:pt idx="13">
                        <c:v>0.4156305193901062</c:v>
                      </c:pt>
                      <c:pt idx="14">
                        <c:v>0.4156305193901062</c:v>
                      </c:pt>
                      <c:pt idx="15">
                        <c:v>0.4156305193901062</c:v>
                      </c:pt>
                      <c:pt idx="16">
                        <c:v>0.4156305193901062</c:v>
                      </c:pt>
                      <c:pt idx="17">
                        <c:v>0.4156305193901062</c:v>
                      </c:pt>
                      <c:pt idx="18">
                        <c:v>0.4156305193901062</c:v>
                      </c:pt>
                      <c:pt idx="19">
                        <c:v>0.4156305193901062</c:v>
                      </c:pt>
                      <c:pt idx="20">
                        <c:v>0.4156305193901062</c:v>
                      </c:pt>
                      <c:pt idx="21">
                        <c:v>0.4156305193901062</c:v>
                      </c:pt>
                      <c:pt idx="22">
                        <c:v>0.4156305193901062</c:v>
                      </c:pt>
                      <c:pt idx="23">
                        <c:v>0.6987496018409729</c:v>
                      </c:pt>
                      <c:pt idx="24">
                        <c:v>0.6987496018409729</c:v>
                      </c:pt>
                      <c:pt idx="25">
                        <c:v>0.75899964570999146</c:v>
                      </c:pt>
                      <c:pt idx="26">
                        <c:v>0.81924974918365479</c:v>
                      </c:pt>
                      <c:pt idx="27">
                        <c:v>0.87949985265731812</c:v>
                      </c:pt>
                      <c:pt idx="28">
                        <c:v>0.93974989652633667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FD5-4A11-AC74-DD8D049EF2B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'kao-pen'!$W$4</c15:sqref>
                        </c15:formulaRef>
                      </c:ext>
                    </c:extLst>
                    <c:strCache>
                      <c:ptCount val="1"/>
                      <c:pt idx="0">
                        <c:v>Sweden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'kao-pen'!$W$5:$W$51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0.6987496018409729</c:v>
                      </c:pt>
                      <c:pt idx="1">
                        <c:v>0.6987496018409729</c:v>
                      </c:pt>
                      <c:pt idx="2">
                        <c:v>0.6987496018409729</c:v>
                      </c:pt>
                      <c:pt idx="3">
                        <c:v>0.6987496018409729</c:v>
                      </c:pt>
                      <c:pt idx="4">
                        <c:v>0.6987496018409729</c:v>
                      </c:pt>
                      <c:pt idx="5">
                        <c:v>0.6987496018409729</c:v>
                      </c:pt>
                      <c:pt idx="6">
                        <c:v>0.6987496018409729</c:v>
                      </c:pt>
                      <c:pt idx="7">
                        <c:v>0.6987496018409729</c:v>
                      </c:pt>
                      <c:pt idx="8">
                        <c:v>0.6987496018409729</c:v>
                      </c:pt>
                      <c:pt idx="9">
                        <c:v>0.6987496018409729</c:v>
                      </c:pt>
                      <c:pt idx="10">
                        <c:v>0.6987496018409729</c:v>
                      </c:pt>
                      <c:pt idx="11">
                        <c:v>0.6987496018409729</c:v>
                      </c:pt>
                      <c:pt idx="12">
                        <c:v>0.6987496018409729</c:v>
                      </c:pt>
                      <c:pt idx="13">
                        <c:v>0.6987496018409729</c:v>
                      </c:pt>
                      <c:pt idx="14">
                        <c:v>0.6987496018409729</c:v>
                      </c:pt>
                      <c:pt idx="15">
                        <c:v>0.6987496018409729</c:v>
                      </c:pt>
                      <c:pt idx="16">
                        <c:v>0.6987496018409729</c:v>
                      </c:pt>
                      <c:pt idx="17">
                        <c:v>0.6987496018409729</c:v>
                      </c:pt>
                      <c:pt idx="18">
                        <c:v>0.6987496018409729</c:v>
                      </c:pt>
                      <c:pt idx="19">
                        <c:v>0.6987496018409729</c:v>
                      </c:pt>
                      <c:pt idx="20">
                        <c:v>0.6987496018409729</c:v>
                      </c:pt>
                      <c:pt idx="21">
                        <c:v>0.6987496018409729</c:v>
                      </c:pt>
                      <c:pt idx="22">
                        <c:v>0.6987496018409729</c:v>
                      </c:pt>
                      <c:pt idx="23">
                        <c:v>0.75899964570999146</c:v>
                      </c:pt>
                      <c:pt idx="24">
                        <c:v>0.81924974918365479</c:v>
                      </c:pt>
                      <c:pt idx="25">
                        <c:v>0.87949985265731812</c:v>
                      </c:pt>
                      <c:pt idx="26">
                        <c:v>0.93974989652633667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FD5-4A11-AC74-DD8D049EF2B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'kao-pen'!$X$4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'kao-pen'!$X$5:$X$51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1">
                        <c:v>0.24982175230979919</c:v>
                      </c:pt>
                      <c:pt idx="2">
                        <c:v>0.24982175230979919</c:v>
                      </c:pt>
                      <c:pt idx="3">
                        <c:v>0.24982175230979919</c:v>
                      </c:pt>
                      <c:pt idx="4">
                        <c:v>0.24982175230979919</c:v>
                      </c:pt>
                      <c:pt idx="5">
                        <c:v>0.24982175230979919</c:v>
                      </c:pt>
                      <c:pt idx="6">
                        <c:v>0.24982175230979919</c:v>
                      </c:pt>
                      <c:pt idx="7">
                        <c:v>0.24982175230979919</c:v>
                      </c:pt>
                      <c:pt idx="8">
                        <c:v>0.24982175230979919</c:v>
                      </c:pt>
                      <c:pt idx="9">
                        <c:v>0.75899964570999146</c:v>
                      </c:pt>
                      <c:pt idx="10">
                        <c:v>0.81924974918365479</c:v>
                      </c:pt>
                      <c:pt idx="11">
                        <c:v>0.87949985265731812</c:v>
                      </c:pt>
                      <c:pt idx="12">
                        <c:v>0.93974989652633667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FD5-4A11-AC74-DD8D049EF2B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'kao-pen'!$Y$4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'kao-pen'!$A$5:$A$51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1970</c:v>
                      </c:pt>
                      <c:pt idx="1">
                        <c:v>1971</c:v>
                      </c:pt>
                      <c:pt idx="2">
                        <c:v>1972</c:v>
                      </c:pt>
                      <c:pt idx="3">
                        <c:v>1973</c:v>
                      </c:pt>
                      <c:pt idx="4">
                        <c:v>1974</c:v>
                      </c:pt>
                      <c:pt idx="5">
                        <c:v>1975</c:v>
                      </c:pt>
                      <c:pt idx="6">
                        <c:v>1976</c:v>
                      </c:pt>
                      <c:pt idx="7">
                        <c:v>1977</c:v>
                      </c:pt>
                      <c:pt idx="8">
                        <c:v>1978</c:v>
                      </c:pt>
                      <c:pt idx="9">
                        <c:v>1979</c:v>
                      </c:pt>
                      <c:pt idx="10">
                        <c:v>1980</c:v>
                      </c:pt>
                      <c:pt idx="11">
                        <c:v>1981</c:v>
                      </c:pt>
                      <c:pt idx="12">
                        <c:v>1982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1985</c:v>
                      </c:pt>
                      <c:pt idx="16">
                        <c:v>1986</c:v>
                      </c:pt>
                      <c:pt idx="17">
                        <c:v>1987</c:v>
                      </c:pt>
                      <c:pt idx="18">
                        <c:v>1988</c:v>
                      </c:pt>
                      <c:pt idx="19">
                        <c:v>1989</c:v>
                      </c:pt>
                      <c:pt idx="20">
                        <c:v>1990</c:v>
                      </c:pt>
                      <c:pt idx="21">
                        <c:v>1991</c:v>
                      </c:pt>
                      <c:pt idx="22">
                        <c:v>1992</c:v>
                      </c:pt>
                      <c:pt idx="23">
                        <c:v>1993</c:v>
                      </c:pt>
                      <c:pt idx="24">
                        <c:v>1994</c:v>
                      </c:pt>
                      <c:pt idx="25">
                        <c:v>1995</c:v>
                      </c:pt>
                      <c:pt idx="26">
                        <c:v>1996</c:v>
                      </c:pt>
                      <c:pt idx="27">
                        <c:v>1997</c:v>
                      </c:pt>
                      <c:pt idx="28">
                        <c:v>1998</c:v>
                      </c:pt>
                      <c:pt idx="29">
                        <c:v>1999</c:v>
                      </c:pt>
                      <c:pt idx="30">
                        <c:v>2000</c:v>
                      </c:pt>
                      <c:pt idx="31">
                        <c:v>2001</c:v>
                      </c:pt>
                      <c:pt idx="32">
                        <c:v>2002</c:v>
                      </c:pt>
                      <c:pt idx="33">
                        <c:v>2003</c:v>
                      </c:pt>
                      <c:pt idx="34">
                        <c:v>2004</c:v>
                      </c:pt>
                      <c:pt idx="35">
                        <c:v>2005</c:v>
                      </c:pt>
                      <c:pt idx="36">
                        <c:v>2006</c:v>
                      </c:pt>
                      <c:pt idx="37">
                        <c:v>2007</c:v>
                      </c:pt>
                      <c:pt idx="38">
                        <c:v>2008</c:v>
                      </c:pt>
                      <c:pt idx="39">
                        <c:v>2009</c:v>
                      </c:pt>
                      <c:pt idx="40">
                        <c:v>2010</c:v>
                      </c:pt>
                      <c:pt idx="41">
                        <c:v>2011</c:v>
                      </c:pt>
                      <c:pt idx="42">
                        <c:v>2012</c:v>
                      </c:pt>
                      <c:pt idx="43">
                        <c:v>2013</c:v>
                      </c:pt>
                      <c:pt idx="44">
                        <c:v>2014</c:v>
                      </c:pt>
                      <c:pt idx="45">
                        <c:v>2015</c:v>
                      </c:pt>
                      <c:pt idx="4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'kao-pen'!$Y$5:$Y$51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FD5-4A11-AC74-DD8D049EF2BE}"/>
                  </c:ext>
                </c:extLst>
              </c15:ser>
            </c15:filteredLineSeries>
          </c:ext>
        </c:extLst>
      </c:lineChart>
      <c:catAx>
        <c:axId val="51213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39824"/>
        <c:crosses val="autoZero"/>
        <c:auto val="1"/>
        <c:lblAlgn val="ctr"/>
        <c:lblOffset val="100"/>
        <c:noMultiLvlLbl val="0"/>
      </c:catAx>
      <c:valAx>
        <c:axId val="5121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29</xdr:row>
      <xdr:rowOff>28575</xdr:rowOff>
    </xdr:from>
    <xdr:to>
      <xdr:col>14</xdr:col>
      <xdr:colOff>28575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1F375-4356-4D1E-B448-7624D6A8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B4A6-FA02-47A4-9618-CCECC2880513}">
  <dimension ref="A1:J18"/>
  <sheetViews>
    <sheetView workbookViewId="0">
      <selection activeCell="G11" sqref="G11"/>
    </sheetView>
  </sheetViews>
  <sheetFormatPr baseColWidth="10" defaultColWidth="9.1796875" defaultRowHeight="14.5" x14ac:dyDescent="0.35"/>
  <cols>
    <col min="1" max="1" width="10" customWidth="1"/>
    <col min="2" max="2" width="17.7265625" customWidth="1"/>
    <col min="3" max="3" width="7.54296875" style="18" customWidth="1"/>
    <col min="4" max="4" width="6.453125" customWidth="1"/>
    <col min="5" max="5" width="11.453125" style="18" customWidth="1"/>
    <col min="6" max="6" width="19.1796875" customWidth="1"/>
    <col min="7" max="7" width="16.453125" style="18" customWidth="1"/>
    <col min="8" max="8" width="61.1796875" customWidth="1"/>
    <col min="9" max="9" width="18.453125" customWidth="1"/>
  </cols>
  <sheetData>
    <row r="1" spans="1:10" x14ac:dyDescent="0.35">
      <c r="A1" s="4">
        <f ca="1">_xlfn.SHEET()</f>
        <v>1</v>
      </c>
    </row>
    <row r="2" spans="1:10" x14ac:dyDescent="0.35">
      <c r="A2" s="29" t="str">
        <f ca="1">MID(CELL("filename",$A$1),FIND("]",CELL("filename",$A$1))+1,255)</f>
        <v>INDEX</v>
      </c>
      <c r="B2" s="30" t="s">
        <v>127</v>
      </c>
      <c r="C2" s="18">
        <f ca="1">_xlfn.SHEETS()</f>
        <v>22</v>
      </c>
      <c r="E2" s="31" t="s">
        <v>128</v>
      </c>
      <c r="F2" s="30" t="s">
        <v>129</v>
      </c>
      <c r="G2" s="31" t="s">
        <v>130</v>
      </c>
      <c r="H2" s="30" t="s">
        <v>131</v>
      </c>
      <c r="I2" s="30" t="s">
        <v>132</v>
      </c>
      <c r="J2" s="30" t="s">
        <v>133</v>
      </c>
    </row>
    <row r="3" spans="1:10" x14ac:dyDescent="0.35">
      <c r="B3" t="s">
        <v>134</v>
      </c>
      <c r="C3" s="18">
        <f ca="1">C2-1</f>
        <v>21</v>
      </c>
      <c r="E3" s="18">
        <f ca="1">A1</f>
        <v>1</v>
      </c>
      <c r="G3" s="18" t="str">
        <f ca="1">MID(CELL("filename",$A$1),FIND("]",CELL("filename",$A$1))+1,255)</f>
        <v>INDEX</v>
      </c>
      <c r="H3" t="s">
        <v>135</v>
      </c>
    </row>
    <row r="4" spans="1:10" x14ac:dyDescent="0.35">
      <c r="B4" t="s">
        <v>136</v>
      </c>
      <c r="C4" s="15">
        <f>NFAR!A5</f>
        <v>1970</v>
      </c>
      <c r="F4" s="32"/>
    </row>
    <row r="5" spans="1:10" x14ac:dyDescent="0.35">
      <c r="B5" t="s">
        <v>137</v>
      </c>
      <c r="C5" s="35">
        <f>NFAR!A50</f>
        <v>2015</v>
      </c>
    </row>
    <row r="6" spans="1:10" x14ac:dyDescent="0.35">
      <c r="B6" t="s">
        <v>138</v>
      </c>
      <c r="C6" s="15">
        <f>NFAR!A6-NFAR!A5</f>
        <v>1</v>
      </c>
      <c r="F6" s="32"/>
    </row>
    <row r="7" spans="1:10" x14ac:dyDescent="0.35">
      <c r="B7" t="s">
        <v>139</v>
      </c>
      <c r="C7" s="18">
        <f>C5-C4+1</f>
        <v>46</v>
      </c>
      <c r="F7" s="32"/>
    </row>
    <row r="8" spans="1:10" x14ac:dyDescent="0.35">
      <c r="F8" s="32"/>
    </row>
    <row r="9" spans="1:10" x14ac:dyDescent="0.35">
      <c r="B9" t="s">
        <v>140</v>
      </c>
      <c r="C9" s="33">
        <f>COLUMNS(NFAR!B3:AA3)</f>
        <v>26</v>
      </c>
      <c r="F9" s="32"/>
    </row>
    <row r="10" spans="1:10" x14ac:dyDescent="0.35">
      <c r="F10" s="32"/>
    </row>
    <row r="11" spans="1:10" x14ac:dyDescent="0.35">
      <c r="B11" t="s">
        <v>141</v>
      </c>
      <c r="C11" s="18" t="str">
        <f>ADDRESS(5,(1+1),4)</f>
        <v>B5</v>
      </c>
    </row>
    <row r="12" spans="1:10" x14ac:dyDescent="0.35">
      <c r="B12" t="s">
        <v>142</v>
      </c>
      <c r="C12" s="18" t="str">
        <f>ADDRESS((5+$C$5-$C$4)*$C$6,(1+$C$9),4)</f>
        <v>AA50</v>
      </c>
    </row>
    <row r="14" spans="1:10" x14ac:dyDescent="0.35">
      <c r="B14" t="s">
        <v>143</v>
      </c>
      <c r="C14" s="18">
        <f>C7*C9</f>
        <v>1196</v>
      </c>
    </row>
    <row r="18" spans="5:5" ht="15.5" x14ac:dyDescent="0.35">
      <c r="E18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1"/>
  <sheetViews>
    <sheetView tabSelected="1" zoomScale="50" zoomScaleNormal="50" workbookViewId="0">
      <selection activeCell="S21" sqref="S21"/>
    </sheetView>
  </sheetViews>
  <sheetFormatPr baseColWidth="10" defaultColWidth="8.7265625" defaultRowHeight="14.5" x14ac:dyDescent="0.35"/>
  <cols>
    <col min="1" max="1" width="11.1796875" customWidth="1"/>
  </cols>
  <sheetData>
    <row r="1" spans="1:27" x14ac:dyDescent="0.35">
      <c r="A1" s="4">
        <v>9</v>
      </c>
      <c r="B1" t="s">
        <v>153</v>
      </c>
    </row>
    <row r="2" spans="1:27" x14ac:dyDescent="0.35">
      <c r="A2" s="22" t="s">
        <v>125</v>
      </c>
    </row>
    <row r="3" spans="1:27" x14ac:dyDescent="0.35">
      <c r="A3" s="25"/>
    </row>
    <row r="4" spans="1:27" s="1" customFormat="1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>
        <v>1970</v>
      </c>
      <c r="B5" s="5">
        <v>1.76</v>
      </c>
      <c r="C5" s="5">
        <v>1.76</v>
      </c>
      <c r="D5" s="5">
        <v>1.76</v>
      </c>
      <c r="E5" s="5">
        <v>1.76</v>
      </c>
      <c r="F5" s="5">
        <v>1.76</v>
      </c>
      <c r="G5" s="5">
        <v>1.76</v>
      </c>
      <c r="H5" s="5">
        <v>1.76</v>
      </c>
      <c r="I5" s="5">
        <v>1.76</v>
      </c>
      <c r="J5" s="5">
        <v>1.76</v>
      </c>
      <c r="K5" s="5">
        <v>1.76</v>
      </c>
      <c r="L5" s="5">
        <v>1.76</v>
      </c>
      <c r="M5" s="5">
        <v>1.76</v>
      </c>
      <c r="N5" s="5">
        <v>1.76</v>
      </c>
      <c r="O5" s="5">
        <v>1.76</v>
      </c>
      <c r="P5" s="5">
        <v>1.76</v>
      </c>
      <c r="Q5" s="5">
        <v>1.76</v>
      </c>
      <c r="R5" s="5">
        <v>1.76</v>
      </c>
      <c r="S5" s="5">
        <v>1.76</v>
      </c>
      <c r="T5" s="5">
        <v>1.76</v>
      </c>
      <c r="U5" s="5">
        <v>1.76</v>
      </c>
      <c r="V5" s="5">
        <v>1.76</v>
      </c>
      <c r="W5" s="5">
        <v>1.76</v>
      </c>
      <c r="X5" s="5">
        <v>1.76</v>
      </c>
      <c r="Y5" s="5">
        <v>1.76</v>
      </c>
      <c r="Z5" s="5">
        <v>1.76</v>
      </c>
      <c r="AA5" s="5">
        <v>1.76</v>
      </c>
    </row>
    <row r="6" spans="1:27" x14ac:dyDescent="0.35">
      <c r="A6">
        <v>1971</v>
      </c>
      <c r="B6" s="6">
        <v>2.4</v>
      </c>
      <c r="C6" s="6">
        <v>2.4</v>
      </c>
      <c r="D6" s="6">
        <v>2.4</v>
      </c>
      <c r="E6" s="6">
        <v>2.4</v>
      </c>
      <c r="F6" s="6">
        <v>2.4</v>
      </c>
      <c r="G6" s="6">
        <v>2.4</v>
      </c>
      <c r="H6" s="6">
        <v>2.4</v>
      </c>
      <c r="I6" s="6">
        <v>2.4</v>
      </c>
      <c r="J6" s="6">
        <v>2.4</v>
      </c>
      <c r="K6" s="6">
        <v>2.4</v>
      </c>
      <c r="L6" s="6">
        <v>2.4</v>
      </c>
      <c r="M6" s="6">
        <v>2.4</v>
      </c>
      <c r="N6" s="6">
        <v>2.4</v>
      </c>
      <c r="O6" s="6">
        <v>2.4</v>
      </c>
      <c r="P6" s="6">
        <v>2.4</v>
      </c>
      <c r="Q6" s="6">
        <v>2.4</v>
      </c>
      <c r="R6" s="6">
        <v>2.4</v>
      </c>
      <c r="S6" s="6">
        <v>2.4</v>
      </c>
      <c r="T6" s="6">
        <v>2.4</v>
      </c>
      <c r="U6" s="6">
        <v>2.4</v>
      </c>
      <c r="V6" s="6">
        <v>2.4</v>
      </c>
      <c r="W6" s="6">
        <v>2.4</v>
      </c>
      <c r="X6" s="6">
        <v>2.4</v>
      </c>
      <c r="Y6" s="6">
        <v>2.4</v>
      </c>
      <c r="Z6" s="6">
        <v>2.4</v>
      </c>
      <c r="AA6" s="6">
        <v>2.4</v>
      </c>
    </row>
    <row r="7" spans="1:27" x14ac:dyDescent="0.35">
      <c r="A7">
        <v>1972</v>
      </c>
      <c r="B7" s="6">
        <v>1.95</v>
      </c>
      <c r="C7" s="6">
        <v>1.95</v>
      </c>
      <c r="D7" s="6">
        <v>1.95</v>
      </c>
      <c r="E7" s="6">
        <v>1.95</v>
      </c>
      <c r="F7" s="6">
        <v>1.95</v>
      </c>
      <c r="G7" s="6">
        <v>1.95</v>
      </c>
      <c r="H7" s="6">
        <v>1.95</v>
      </c>
      <c r="I7" s="6">
        <v>1.95</v>
      </c>
      <c r="J7" s="6">
        <v>1.95</v>
      </c>
      <c r="K7" s="6">
        <v>1.95</v>
      </c>
      <c r="L7" s="6">
        <v>1.95</v>
      </c>
      <c r="M7" s="6">
        <v>1.95</v>
      </c>
      <c r="N7" s="6">
        <v>1.95</v>
      </c>
      <c r="O7" s="6">
        <v>1.95</v>
      </c>
      <c r="P7" s="6">
        <v>1.95</v>
      </c>
      <c r="Q7" s="6">
        <v>1.95</v>
      </c>
      <c r="R7" s="6">
        <v>1.95</v>
      </c>
      <c r="S7" s="6">
        <v>1.95</v>
      </c>
      <c r="T7" s="6">
        <v>1.95</v>
      </c>
      <c r="U7" s="6">
        <v>1.95</v>
      </c>
      <c r="V7" s="6">
        <v>1.95</v>
      </c>
      <c r="W7" s="6">
        <v>1.95</v>
      </c>
      <c r="X7" s="6">
        <v>1.95</v>
      </c>
      <c r="Y7" s="6">
        <v>1.95</v>
      </c>
      <c r="Z7" s="6">
        <v>1.95</v>
      </c>
      <c r="AA7" s="6">
        <v>1.95</v>
      </c>
    </row>
    <row r="8" spans="1:27" x14ac:dyDescent="0.35">
      <c r="A8">
        <v>1973</v>
      </c>
      <c r="B8" s="6">
        <v>1.4</v>
      </c>
      <c r="C8" s="6">
        <v>1.4</v>
      </c>
      <c r="D8" s="6">
        <v>1.4</v>
      </c>
      <c r="E8" s="6">
        <v>1.4</v>
      </c>
      <c r="F8" s="6">
        <v>1.4</v>
      </c>
      <c r="G8" s="6">
        <v>1.4</v>
      </c>
      <c r="H8" s="6">
        <v>1.4</v>
      </c>
      <c r="I8" s="6">
        <v>1.4</v>
      </c>
      <c r="J8" s="6">
        <v>1.4</v>
      </c>
      <c r="K8" s="6">
        <v>1.4</v>
      </c>
      <c r="L8" s="6">
        <v>1.4</v>
      </c>
      <c r="M8" s="6">
        <v>1.4</v>
      </c>
      <c r="N8" s="6">
        <v>1.4</v>
      </c>
      <c r="O8" s="6">
        <v>1.4</v>
      </c>
      <c r="P8" s="6">
        <v>1.4</v>
      </c>
      <c r="Q8" s="6">
        <v>1.4</v>
      </c>
      <c r="R8" s="6">
        <v>1.4</v>
      </c>
      <c r="S8" s="6">
        <v>1.4</v>
      </c>
      <c r="T8" s="6">
        <v>1.4</v>
      </c>
      <c r="U8" s="6">
        <v>1.4</v>
      </c>
      <c r="V8" s="6">
        <v>1.4</v>
      </c>
      <c r="W8" s="6">
        <v>1.4</v>
      </c>
      <c r="X8" s="6">
        <v>1.4</v>
      </c>
      <c r="Y8" s="6">
        <v>1.4</v>
      </c>
      <c r="Z8" s="6">
        <v>1.4</v>
      </c>
      <c r="AA8" s="6">
        <v>1.4</v>
      </c>
    </row>
    <row r="9" spans="1:27" x14ac:dyDescent="0.35">
      <c r="A9">
        <v>1974</v>
      </c>
      <c r="B9" s="6">
        <v>1.94</v>
      </c>
      <c r="C9" s="6">
        <v>1.94</v>
      </c>
      <c r="D9" s="6">
        <v>1.94</v>
      </c>
      <c r="E9" s="6">
        <v>1.94</v>
      </c>
      <c r="F9" s="6">
        <v>1.94</v>
      </c>
      <c r="G9" s="6">
        <v>1.94</v>
      </c>
      <c r="H9" s="6">
        <v>1.94</v>
      </c>
      <c r="I9" s="6">
        <v>1.94</v>
      </c>
      <c r="J9" s="6">
        <v>1.94</v>
      </c>
      <c r="K9" s="6">
        <v>1.94</v>
      </c>
      <c r="L9" s="6">
        <v>1.94</v>
      </c>
      <c r="M9" s="6">
        <v>1.94</v>
      </c>
      <c r="N9" s="6">
        <v>1.94</v>
      </c>
      <c r="O9" s="6">
        <v>1.94</v>
      </c>
      <c r="P9" s="6">
        <v>1.94</v>
      </c>
      <c r="Q9" s="6">
        <v>1.94</v>
      </c>
      <c r="R9" s="6">
        <v>1.94</v>
      </c>
      <c r="S9" s="6">
        <v>1.94</v>
      </c>
      <c r="T9" s="6">
        <v>1.94</v>
      </c>
      <c r="U9" s="6">
        <v>1.94</v>
      </c>
      <c r="V9" s="6">
        <v>1.94</v>
      </c>
      <c r="W9" s="6">
        <v>1.94</v>
      </c>
      <c r="X9" s="6">
        <v>1.94</v>
      </c>
      <c r="Y9" s="6">
        <v>1.94</v>
      </c>
      <c r="Z9" s="6">
        <v>1.94</v>
      </c>
      <c r="AA9" s="6">
        <v>1.94</v>
      </c>
    </row>
    <row r="10" spans="1:27" x14ac:dyDescent="0.35">
      <c r="A10">
        <v>1975</v>
      </c>
      <c r="B10" s="6">
        <v>2.62</v>
      </c>
      <c r="C10" s="6">
        <v>2.62</v>
      </c>
      <c r="D10" s="6">
        <v>2.62</v>
      </c>
      <c r="E10" s="6">
        <v>2.62</v>
      </c>
      <c r="F10" s="6">
        <v>2.62</v>
      </c>
      <c r="G10" s="6">
        <v>2.62</v>
      </c>
      <c r="H10" s="6">
        <v>2.62</v>
      </c>
      <c r="I10" s="6">
        <v>2.62</v>
      </c>
      <c r="J10" s="6">
        <v>2.62</v>
      </c>
      <c r="K10" s="6">
        <v>2.62</v>
      </c>
      <c r="L10" s="6">
        <v>2.62</v>
      </c>
      <c r="M10" s="6">
        <v>2.62</v>
      </c>
      <c r="N10" s="6">
        <v>2.62</v>
      </c>
      <c r="O10" s="6">
        <v>2.62</v>
      </c>
      <c r="P10" s="6">
        <v>2.62</v>
      </c>
      <c r="Q10" s="6">
        <v>2.62</v>
      </c>
      <c r="R10" s="6">
        <v>2.62</v>
      </c>
      <c r="S10" s="6">
        <v>2.62</v>
      </c>
      <c r="T10" s="6">
        <v>2.62</v>
      </c>
      <c r="U10" s="6">
        <v>2.62</v>
      </c>
      <c r="V10" s="6">
        <v>2.62</v>
      </c>
      <c r="W10" s="6">
        <v>2.62</v>
      </c>
      <c r="X10" s="6">
        <v>2.62</v>
      </c>
      <c r="Y10" s="6">
        <v>2.62</v>
      </c>
      <c r="Z10" s="6">
        <v>2.62</v>
      </c>
      <c r="AA10" s="6">
        <v>2.62</v>
      </c>
    </row>
    <row r="11" spans="1:27" x14ac:dyDescent="0.35">
      <c r="A11">
        <v>1976</v>
      </c>
      <c r="B11" s="6">
        <v>2.14</v>
      </c>
      <c r="C11" s="6">
        <v>2.14</v>
      </c>
      <c r="D11" s="6">
        <v>2.14</v>
      </c>
      <c r="E11" s="6">
        <v>2.14</v>
      </c>
      <c r="F11" s="6">
        <v>2.14</v>
      </c>
      <c r="G11" s="6">
        <v>2.14</v>
      </c>
      <c r="H11" s="6">
        <v>2.14</v>
      </c>
      <c r="I11" s="6">
        <v>2.14</v>
      </c>
      <c r="J11" s="6">
        <v>2.14</v>
      </c>
      <c r="K11" s="6">
        <v>2.14</v>
      </c>
      <c r="L11" s="6">
        <v>2.14</v>
      </c>
      <c r="M11" s="6">
        <v>2.14</v>
      </c>
      <c r="N11" s="6">
        <v>2.14</v>
      </c>
      <c r="O11" s="6">
        <v>2.14</v>
      </c>
      <c r="P11" s="6">
        <v>2.14</v>
      </c>
      <c r="Q11" s="6">
        <v>2.14</v>
      </c>
      <c r="R11" s="6">
        <v>2.14</v>
      </c>
      <c r="S11" s="6">
        <v>2.14</v>
      </c>
      <c r="T11" s="6">
        <v>2.14</v>
      </c>
      <c r="U11" s="6">
        <v>2.14</v>
      </c>
      <c r="V11" s="6">
        <v>2.14</v>
      </c>
      <c r="W11" s="6">
        <v>2.14</v>
      </c>
      <c r="X11" s="6">
        <v>2.14</v>
      </c>
      <c r="Y11" s="6">
        <v>2.14</v>
      </c>
      <c r="Z11" s="6">
        <v>2.14</v>
      </c>
      <c r="AA11" s="6">
        <v>2.14</v>
      </c>
    </row>
    <row r="12" spans="1:27" x14ac:dyDescent="0.35">
      <c r="A12">
        <v>1977</v>
      </c>
      <c r="B12" s="6">
        <v>1.55</v>
      </c>
      <c r="C12" s="6">
        <v>1.55</v>
      </c>
      <c r="D12" s="6">
        <v>1.55</v>
      </c>
      <c r="E12" s="6">
        <v>1.55</v>
      </c>
      <c r="F12" s="6">
        <v>1.55</v>
      </c>
      <c r="G12" s="6">
        <v>1.55</v>
      </c>
      <c r="H12" s="6">
        <v>1.55</v>
      </c>
      <c r="I12" s="6">
        <v>1.55</v>
      </c>
      <c r="J12" s="6">
        <v>1.55</v>
      </c>
      <c r="K12" s="6">
        <v>1.55</v>
      </c>
      <c r="L12" s="6">
        <v>1.55</v>
      </c>
      <c r="M12" s="6">
        <v>1.55</v>
      </c>
      <c r="N12" s="6">
        <v>1.55</v>
      </c>
      <c r="O12" s="6">
        <v>1.55</v>
      </c>
      <c r="P12" s="6">
        <v>1.55</v>
      </c>
      <c r="Q12" s="6">
        <v>1.55</v>
      </c>
      <c r="R12" s="6">
        <v>1.55</v>
      </c>
      <c r="S12" s="6">
        <v>1.55</v>
      </c>
      <c r="T12" s="6">
        <v>1.55</v>
      </c>
      <c r="U12" s="6">
        <v>1.55</v>
      </c>
      <c r="V12" s="6">
        <v>1.55</v>
      </c>
      <c r="W12" s="6">
        <v>1.55</v>
      </c>
      <c r="X12" s="6">
        <v>1.55</v>
      </c>
      <c r="Y12" s="6">
        <v>1.55</v>
      </c>
      <c r="Z12" s="6">
        <v>1.55</v>
      </c>
      <c r="AA12" s="6">
        <v>1.55</v>
      </c>
    </row>
    <row r="13" spans="1:27" x14ac:dyDescent="0.35">
      <c r="A13">
        <v>1978</v>
      </c>
      <c r="B13" s="6">
        <v>1.08</v>
      </c>
      <c r="C13" s="6">
        <v>1.08</v>
      </c>
      <c r="D13" s="6">
        <v>1.08</v>
      </c>
      <c r="E13" s="6">
        <v>1.08</v>
      </c>
      <c r="F13" s="6">
        <v>1.08</v>
      </c>
      <c r="G13" s="6">
        <v>1.08</v>
      </c>
      <c r="H13" s="6">
        <v>1.08</v>
      </c>
      <c r="I13" s="6">
        <v>1.08</v>
      </c>
      <c r="J13" s="6">
        <v>1.08</v>
      </c>
      <c r="K13" s="6">
        <v>1.08</v>
      </c>
      <c r="L13" s="6">
        <v>1.08</v>
      </c>
      <c r="M13" s="6">
        <v>1.08</v>
      </c>
      <c r="N13" s="6">
        <v>1.08</v>
      </c>
      <c r="O13" s="6">
        <v>1.08</v>
      </c>
      <c r="P13" s="6">
        <v>1.08</v>
      </c>
      <c r="Q13" s="6">
        <v>1.08</v>
      </c>
      <c r="R13" s="6">
        <v>1.08</v>
      </c>
      <c r="S13" s="6">
        <v>1.08</v>
      </c>
      <c r="T13" s="6">
        <v>1.08</v>
      </c>
      <c r="U13" s="6">
        <v>1.08</v>
      </c>
      <c r="V13" s="6">
        <v>1.08</v>
      </c>
      <c r="W13" s="6">
        <v>1.08</v>
      </c>
      <c r="X13" s="6">
        <v>1.08</v>
      </c>
      <c r="Y13" s="6">
        <v>1.08</v>
      </c>
      <c r="Z13" s="6">
        <v>1.08</v>
      </c>
      <c r="AA13" s="6">
        <v>1.08</v>
      </c>
    </row>
    <row r="14" spans="1:27" x14ac:dyDescent="0.35">
      <c r="A14">
        <v>1979</v>
      </c>
      <c r="B14" s="6">
        <v>1.25</v>
      </c>
      <c r="C14" s="6">
        <v>1.25</v>
      </c>
      <c r="D14" s="6">
        <v>1.25</v>
      </c>
      <c r="E14" s="6">
        <v>1.25</v>
      </c>
      <c r="F14" s="6">
        <v>1.25</v>
      </c>
      <c r="G14" s="6">
        <v>1.25</v>
      </c>
      <c r="H14" s="6">
        <v>1.25</v>
      </c>
      <c r="I14" s="6">
        <v>1.25</v>
      </c>
      <c r="J14" s="6">
        <v>1.25</v>
      </c>
      <c r="K14" s="6">
        <v>1.25</v>
      </c>
      <c r="L14" s="6">
        <v>1.25</v>
      </c>
      <c r="M14" s="6">
        <v>1.25</v>
      </c>
      <c r="N14" s="6">
        <v>1.25</v>
      </c>
      <c r="O14" s="6">
        <v>1.25</v>
      </c>
      <c r="P14" s="6">
        <v>1.25</v>
      </c>
      <c r="Q14" s="6">
        <v>1.25</v>
      </c>
      <c r="R14" s="6">
        <v>1.25</v>
      </c>
      <c r="S14" s="6">
        <v>1.25</v>
      </c>
      <c r="T14" s="6">
        <v>1.25</v>
      </c>
      <c r="U14" s="6">
        <v>1.25</v>
      </c>
      <c r="V14" s="6">
        <v>1.25</v>
      </c>
      <c r="W14" s="6">
        <v>1.25</v>
      </c>
      <c r="X14" s="6">
        <v>1.25</v>
      </c>
      <c r="Y14" s="6">
        <v>1.25</v>
      </c>
      <c r="Z14" s="6">
        <v>1.25</v>
      </c>
      <c r="AA14" s="6">
        <v>1.25</v>
      </c>
    </row>
    <row r="15" spans="1:27" x14ac:dyDescent="0.35">
      <c r="A15">
        <v>1980</v>
      </c>
      <c r="B15" s="6">
        <v>2.21</v>
      </c>
      <c r="C15" s="6">
        <v>2.21</v>
      </c>
      <c r="D15" s="6">
        <v>2.21</v>
      </c>
      <c r="E15" s="6">
        <v>2.21</v>
      </c>
      <c r="F15" s="6">
        <v>2.21</v>
      </c>
      <c r="G15" s="6">
        <v>2.21</v>
      </c>
      <c r="H15" s="6">
        <v>2.21</v>
      </c>
      <c r="I15" s="6">
        <v>2.21</v>
      </c>
      <c r="J15" s="6">
        <v>2.21</v>
      </c>
      <c r="K15" s="6">
        <v>2.21</v>
      </c>
      <c r="L15" s="6">
        <v>2.21</v>
      </c>
      <c r="M15" s="6">
        <v>2.21</v>
      </c>
      <c r="N15" s="6">
        <v>2.21</v>
      </c>
      <c r="O15" s="6">
        <v>2.21</v>
      </c>
      <c r="P15" s="6">
        <v>2.21</v>
      </c>
      <c r="Q15" s="6">
        <v>2.21</v>
      </c>
      <c r="R15" s="6">
        <v>2.21</v>
      </c>
      <c r="S15" s="6">
        <v>2.21</v>
      </c>
      <c r="T15" s="6">
        <v>2.21</v>
      </c>
      <c r="U15" s="6">
        <v>2.21</v>
      </c>
      <c r="V15" s="6">
        <v>2.21</v>
      </c>
      <c r="W15" s="6">
        <v>2.21</v>
      </c>
      <c r="X15" s="6">
        <v>2.21</v>
      </c>
      <c r="Y15" s="6">
        <v>2.21</v>
      </c>
      <c r="Z15" s="6">
        <v>2.21</v>
      </c>
      <c r="AA15" s="6">
        <v>2.21</v>
      </c>
    </row>
    <row r="16" spans="1:27" x14ac:dyDescent="0.35">
      <c r="A16">
        <v>1981</v>
      </c>
      <c r="B16" s="6">
        <v>2.13</v>
      </c>
      <c r="C16" s="6">
        <v>2.13</v>
      </c>
      <c r="D16" s="6">
        <v>2.13</v>
      </c>
      <c r="E16" s="6">
        <v>2.13</v>
      </c>
      <c r="F16" s="6">
        <v>2.13</v>
      </c>
      <c r="G16" s="6">
        <v>2.13</v>
      </c>
      <c r="H16" s="6">
        <v>2.13</v>
      </c>
      <c r="I16" s="6">
        <v>2.13</v>
      </c>
      <c r="J16" s="6">
        <v>2.13</v>
      </c>
      <c r="K16" s="6">
        <v>2.13</v>
      </c>
      <c r="L16" s="6">
        <v>2.13</v>
      </c>
      <c r="M16" s="6">
        <v>2.13</v>
      </c>
      <c r="N16" s="6">
        <v>2.13</v>
      </c>
      <c r="O16" s="6">
        <v>2.13</v>
      </c>
      <c r="P16" s="6">
        <v>2.13</v>
      </c>
      <c r="Q16" s="6">
        <v>2.13</v>
      </c>
      <c r="R16" s="6">
        <v>2.13</v>
      </c>
      <c r="S16" s="6">
        <v>2.13</v>
      </c>
      <c r="T16" s="6">
        <v>2.13</v>
      </c>
      <c r="U16" s="6">
        <v>2.13</v>
      </c>
      <c r="V16" s="6">
        <v>2.13</v>
      </c>
      <c r="W16" s="6">
        <v>2.13</v>
      </c>
      <c r="X16" s="6">
        <v>2.13</v>
      </c>
      <c r="Y16" s="6">
        <v>2.13</v>
      </c>
      <c r="Z16" s="6">
        <v>2.13</v>
      </c>
      <c r="AA16" s="6">
        <v>2.13</v>
      </c>
    </row>
    <row r="17" spans="1:27" x14ac:dyDescent="0.35">
      <c r="A17">
        <v>1982</v>
      </c>
      <c r="B17" s="6">
        <v>3.11</v>
      </c>
      <c r="C17" s="6">
        <v>3.11</v>
      </c>
      <c r="D17" s="6">
        <v>3.11</v>
      </c>
      <c r="E17" s="6">
        <v>3.11</v>
      </c>
      <c r="F17" s="6">
        <v>3.11</v>
      </c>
      <c r="G17" s="6">
        <v>3.11</v>
      </c>
      <c r="H17" s="6">
        <v>3.11</v>
      </c>
      <c r="I17" s="6">
        <v>3.11</v>
      </c>
      <c r="J17" s="6">
        <v>3.11</v>
      </c>
      <c r="K17" s="6">
        <v>3.11</v>
      </c>
      <c r="L17" s="6">
        <v>3.11</v>
      </c>
      <c r="M17" s="6">
        <v>3.11</v>
      </c>
      <c r="N17" s="6">
        <v>3.11</v>
      </c>
      <c r="O17" s="6">
        <v>3.11</v>
      </c>
      <c r="P17" s="6">
        <v>3.11</v>
      </c>
      <c r="Q17" s="6">
        <v>3.11</v>
      </c>
      <c r="R17" s="6">
        <v>3.11</v>
      </c>
      <c r="S17" s="6">
        <v>3.11</v>
      </c>
      <c r="T17" s="6">
        <v>3.11</v>
      </c>
      <c r="U17" s="6">
        <v>3.11</v>
      </c>
      <c r="V17" s="6">
        <v>3.11</v>
      </c>
      <c r="W17" s="6">
        <v>3.11</v>
      </c>
      <c r="X17" s="6">
        <v>3.11</v>
      </c>
      <c r="Y17" s="6">
        <v>3.11</v>
      </c>
      <c r="Z17" s="6">
        <v>3.11</v>
      </c>
      <c r="AA17" s="6">
        <v>3.11</v>
      </c>
    </row>
    <row r="18" spans="1:27" x14ac:dyDescent="0.35">
      <c r="A18">
        <v>1983</v>
      </c>
      <c r="B18" s="6">
        <v>2.4500000000000002</v>
      </c>
      <c r="C18" s="6">
        <v>2.4500000000000002</v>
      </c>
      <c r="D18" s="6">
        <v>2.4500000000000002</v>
      </c>
      <c r="E18" s="6">
        <v>2.4500000000000002</v>
      </c>
      <c r="F18" s="6">
        <v>2.4500000000000002</v>
      </c>
      <c r="G18" s="6">
        <v>2.4500000000000002</v>
      </c>
      <c r="H18" s="6">
        <v>2.4500000000000002</v>
      </c>
      <c r="I18" s="6">
        <v>2.4500000000000002</v>
      </c>
      <c r="J18" s="6">
        <v>2.4500000000000002</v>
      </c>
      <c r="K18" s="6">
        <v>2.4500000000000002</v>
      </c>
      <c r="L18" s="6">
        <v>2.4500000000000002</v>
      </c>
      <c r="M18" s="6">
        <v>2.4500000000000002</v>
      </c>
      <c r="N18" s="6">
        <v>2.4500000000000002</v>
      </c>
      <c r="O18" s="6">
        <v>2.4500000000000002</v>
      </c>
      <c r="P18" s="6">
        <v>2.4500000000000002</v>
      </c>
      <c r="Q18" s="6">
        <v>2.4500000000000002</v>
      </c>
      <c r="R18" s="6">
        <v>2.4500000000000002</v>
      </c>
      <c r="S18" s="6">
        <v>2.4500000000000002</v>
      </c>
      <c r="T18" s="6">
        <v>2.4500000000000002</v>
      </c>
      <c r="U18" s="6">
        <v>2.4500000000000002</v>
      </c>
      <c r="V18" s="6">
        <v>2.4500000000000002</v>
      </c>
      <c r="W18" s="6">
        <v>2.4500000000000002</v>
      </c>
      <c r="X18" s="6">
        <v>2.4500000000000002</v>
      </c>
      <c r="Y18" s="6">
        <v>2.4500000000000002</v>
      </c>
      <c r="Z18" s="6">
        <v>2.4500000000000002</v>
      </c>
      <c r="AA18" s="6">
        <v>2.4500000000000002</v>
      </c>
    </row>
    <row r="19" spans="1:27" x14ac:dyDescent="0.35">
      <c r="A19">
        <v>1984</v>
      </c>
      <c r="B19" s="6">
        <v>1.75</v>
      </c>
      <c r="C19" s="6">
        <v>1.75</v>
      </c>
      <c r="D19" s="6">
        <v>1.75</v>
      </c>
      <c r="E19" s="6">
        <v>1.75</v>
      </c>
      <c r="F19" s="6">
        <v>1.75</v>
      </c>
      <c r="G19" s="6">
        <v>1.75</v>
      </c>
      <c r="H19" s="6">
        <v>1.75</v>
      </c>
      <c r="I19" s="6">
        <v>1.75</v>
      </c>
      <c r="J19" s="6">
        <v>1.75</v>
      </c>
      <c r="K19" s="6">
        <v>1.75</v>
      </c>
      <c r="L19" s="6">
        <v>1.75</v>
      </c>
      <c r="M19" s="6">
        <v>1.75</v>
      </c>
      <c r="N19" s="6">
        <v>1.75</v>
      </c>
      <c r="O19" s="6">
        <v>1.75</v>
      </c>
      <c r="P19" s="6">
        <v>1.75</v>
      </c>
      <c r="Q19" s="6">
        <v>1.75</v>
      </c>
      <c r="R19" s="6">
        <v>1.75</v>
      </c>
      <c r="S19" s="6">
        <v>1.75</v>
      </c>
      <c r="T19" s="6">
        <v>1.75</v>
      </c>
      <c r="U19" s="6">
        <v>1.75</v>
      </c>
      <c r="V19" s="6">
        <v>1.75</v>
      </c>
      <c r="W19" s="6">
        <v>1.75</v>
      </c>
      <c r="X19" s="6">
        <v>1.75</v>
      </c>
      <c r="Y19" s="6">
        <v>1.75</v>
      </c>
      <c r="Z19" s="6">
        <v>1.75</v>
      </c>
      <c r="AA19" s="6">
        <v>1.75</v>
      </c>
    </row>
    <row r="20" spans="1:27" x14ac:dyDescent="0.35">
      <c r="A20">
        <v>1985</v>
      </c>
      <c r="B20" s="6">
        <v>2.09</v>
      </c>
      <c r="C20" s="6">
        <v>2.09</v>
      </c>
      <c r="D20" s="6">
        <v>2.09</v>
      </c>
      <c r="E20" s="6">
        <v>2.09</v>
      </c>
      <c r="F20" s="6">
        <v>2.09</v>
      </c>
      <c r="G20" s="6">
        <v>2.09</v>
      </c>
      <c r="H20" s="6">
        <v>2.09</v>
      </c>
      <c r="I20" s="6">
        <v>2.09</v>
      </c>
      <c r="J20" s="6">
        <v>2.09</v>
      </c>
      <c r="K20" s="6">
        <v>2.09</v>
      </c>
      <c r="L20" s="6">
        <v>2.09</v>
      </c>
      <c r="M20" s="6">
        <v>2.09</v>
      </c>
      <c r="N20" s="6">
        <v>2.09</v>
      </c>
      <c r="O20" s="6">
        <v>2.09</v>
      </c>
      <c r="P20" s="6">
        <v>2.09</v>
      </c>
      <c r="Q20" s="6">
        <v>2.09</v>
      </c>
      <c r="R20" s="6">
        <v>2.09</v>
      </c>
      <c r="S20" s="6">
        <v>2.09</v>
      </c>
      <c r="T20" s="6">
        <v>2.09</v>
      </c>
      <c r="U20" s="6">
        <v>2.09</v>
      </c>
      <c r="V20" s="6">
        <v>2.09</v>
      </c>
      <c r="W20" s="6">
        <v>2.09</v>
      </c>
      <c r="X20" s="6">
        <v>2.09</v>
      </c>
      <c r="Y20" s="6">
        <v>2.09</v>
      </c>
      <c r="Z20" s="6">
        <v>2.09</v>
      </c>
      <c r="AA20" s="6">
        <v>2.09</v>
      </c>
    </row>
    <row r="21" spans="1:27" x14ac:dyDescent="0.35">
      <c r="A21">
        <v>1986</v>
      </c>
      <c r="B21" s="6">
        <v>2.71</v>
      </c>
      <c r="C21" s="6">
        <v>2.71</v>
      </c>
      <c r="D21" s="6">
        <v>2.71</v>
      </c>
      <c r="E21" s="6">
        <v>2.71</v>
      </c>
      <c r="F21" s="6">
        <v>2.71</v>
      </c>
      <c r="G21" s="6">
        <v>2.71</v>
      </c>
      <c r="H21" s="6">
        <v>2.71</v>
      </c>
      <c r="I21" s="6">
        <v>2.71</v>
      </c>
      <c r="J21" s="6">
        <v>2.71</v>
      </c>
      <c r="K21" s="6">
        <v>2.71</v>
      </c>
      <c r="L21" s="6">
        <v>2.71</v>
      </c>
      <c r="M21" s="6">
        <v>2.71</v>
      </c>
      <c r="N21" s="6">
        <v>2.71</v>
      </c>
      <c r="O21" s="6">
        <v>2.71</v>
      </c>
      <c r="P21" s="6">
        <v>2.71</v>
      </c>
      <c r="Q21" s="6">
        <v>2.71</v>
      </c>
      <c r="R21" s="6">
        <v>2.71</v>
      </c>
      <c r="S21" s="6">
        <v>2.71</v>
      </c>
      <c r="T21" s="6">
        <v>2.71</v>
      </c>
      <c r="U21" s="6">
        <v>2.71</v>
      </c>
      <c r="V21" s="6">
        <v>2.71</v>
      </c>
      <c r="W21" s="6">
        <v>2.71</v>
      </c>
      <c r="X21" s="6">
        <v>2.71</v>
      </c>
      <c r="Y21" s="6">
        <v>2.71</v>
      </c>
      <c r="Z21" s="6">
        <v>2.71</v>
      </c>
      <c r="AA21" s="6">
        <v>2.71</v>
      </c>
    </row>
    <row r="22" spans="1:27" x14ac:dyDescent="0.35">
      <c r="A22">
        <v>1987</v>
      </c>
      <c r="B22" s="6">
        <v>2.19</v>
      </c>
      <c r="C22" s="6">
        <v>2.19</v>
      </c>
      <c r="D22" s="6">
        <v>2.19</v>
      </c>
      <c r="E22" s="6">
        <v>2.19</v>
      </c>
      <c r="F22" s="6">
        <v>2.19</v>
      </c>
      <c r="G22" s="6">
        <v>2.19</v>
      </c>
      <c r="H22" s="6">
        <v>2.19</v>
      </c>
      <c r="I22" s="6">
        <v>2.19</v>
      </c>
      <c r="J22" s="6">
        <v>2.19</v>
      </c>
      <c r="K22" s="6">
        <v>2.19</v>
      </c>
      <c r="L22" s="6">
        <v>2.19</v>
      </c>
      <c r="M22" s="6">
        <v>2.19</v>
      </c>
      <c r="N22" s="6">
        <v>2.19</v>
      </c>
      <c r="O22" s="6">
        <v>2.19</v>
      </c>
      <c r="P22" s="6">
        <v>2.19</v>
      </c>
      <c r="Q22" s="6">
        <v>2.19</v>
      </c>
      <c r="R22" s="6">
        <v>2.19</v>
      </c>
      <c r="S22" s="6">
        <v>2.19</v>
      </c>
      <c r="T22" s="6">
        <v>2.19</v>
      </c>
      <c r="U22" s="6">
        <v>2.19</v>
      </c>
      <c r="V22" s="6">
        <v>2.19</v>
      </c>
      <c r="W22" s="6">
        <v>2.19</v>
      </c>
      <c r="X22" s="6">
        <v>2.19</v>
      </c>
      <c r="Y22" s="6">
        <v>2.19</v>
      </c>
      <c r="Z22" s="6">
        <v>2.19</v>
      </c>
      <c r="AA22" s="6">
        <v>2.19</v>
      </c>
    </row>
    <row r="23" spans="1:27" x14ac:dyDescent="0.35">
      <c r="A23">
        <v>1988</v>
      </c>
      <c r="B23" s="6">
        <v>1.98</v>
      </c>
      <c r="C23" s="6">
        <v>1.98</v>
      </c>
      <c r="D23" s="6">
        <v>1.98</v>
      </c>
      <c r="E23" s="6">
        <v>1.98</v>
      </c>
      <c r="F23" s="6">
        <v>1.98</v>
      </c>
      <c r="G23" s="6">
        <v>1.98</v>
      </c>
      <c r="H23" s="6">
        <v>1.98</v>
      </c>
      <c r="I23" s="6">
        <v>1.98</v>
      </c>
      <c r="J23" s="6">
        <v>1.98</v>
      </c>
      <c r="K23" s="6">
        <v>1.98</v>
      </c>
      <c r="L23" s="6">
        <v>1.98</v>
      </c>
      <c r="M23" s="6">
        <v>1.98</v>
      </c>
      <c r="N23" s="6">
        <v>1.98</v>
      </c>
      <c r="O23" s="6">
        <v>1.98</v>
      </c>
      <c r="P23" s="6">
        <v>1.98</v>
      </c>
      <c r="Q23" s="6">
        <v>1.98</v>
      </c>
      <c r="R23" s="6">
        <v>1.98</v>
      </c>
      <c r="S23" s="6">
        <v>1.98</v>
      </c>
      <c r="T23" s="6">
        <v>1.98</v>
      </c>
      <c r="U23" s="6">
        <v>1.98</v>
      </c>
      <c r="V23" s="6">
        <v>1.98</v>
      </c>
      <c r="W23" s="6">
        <v>1.98</v>
      </c>
      <c r="X23" s="6">
        <v>1.98</v>
      </c>
      <c r="Y23" s="6">
        <v>1.98</v>
      </c>
      <c r="Z23" s="6">
        <v>1.98</v>
      </c>
      <c r="AA23" s="6">
        <v>1.98</v>
      </c>
    </row>
    <row r="24" spans="1:27" x14ac:dyDescent="0.35">
      <c r="A24">
        <v>1989</v>
      </c>
      <c r="B24" s="6">
        <v>1.68</v>
      </c>
      <c r="C24" s="6">
        <v>1.68</v>
      </c>
      <c r="D24" s="6">
        <v>1.68</v>
      </c>
      <c r="E24" s="6">
        <v>1.68</v>
      </c>
      <c r="F24" s="6">
        <v>1.68</v>
      </c>
      <c r="G24" s="6">
        <v>1.68</v>
      </c>
      <c r="H24" s="6">
        <v>1.68</v>
      </c>
      <c r="I24" s="6">
        <v>1.68</v>
      </c>
      <c r="J24" s="6">
        <v>1.68</v>
      </c>
      <c r="K24" s="6">
        <v>1.68</v>
      </c>
      <c r="L24" s="6">
        <v>1.68</v>
      </c>
      <c r="M24" s="6">
        <v>1.68</v>
      </c>
      <c r="N24" s="6">
        <v>1.68</v>
      </c>
      <c r="O24" s="6">
        <v>1.68</v>
      </c>
      <c r="P24" s="6">
        <v>1.68</v>
      </c>
      <c r="Q24" s="6">
        <v>1.68</v>
      </c>
      <c r="R24" s="6">
        <v>1.68</v>
      </c>
      <c r="S24" s="6">
        <v>1.68</v>
      </c>
      <c r="T24" s="6">
        <v>1.68</v>
      </c>
      <c r="U24" s="6">
        <v>1.68</v>
      </c>
      <c r="V24" s="6">
        <v>1.68</v>
      </c>
      <c r="W24" s="6">
        <v>1.68</v>
      </c>
      <c r="X24" s="6">
        <v>1.68</v>
      </c>
      <c r="Y24" s="6">
        <v>1.68</v>
      </c>
      <c r="Z24" s="6">
        <v>1.68</v>
      </c>
      <c r="AA24" s="6">
        <v>1.68</v>
      </c>
    </row>
    <row r="25" spans="1:27" x14ac:dyDescent="0.35">
      <c r="A25">
        <v>1990</v>
      </c>
      <c r="B25" s="6">
        <v>1.81</v>
      </c>
      <c r="C25" s="6">
        <v>1.81</v>
      </c>
      <c r="D25" s="6">
        <v>1.81</v>
      </c>
      <c r="E25" s="6">
        <v>1.81</v>
      </c>
      <c r="F25" s="6">
        <v>1.81</v>
      </c>
      <c r="G25" s="6">
        <v>1.81</v>
      </c>
      <c r="H25" s="6">
        <v>1.81</v>
      </c>
      <c r="I25" s="6">
        <v>1.81</v>
      </c>
      <c r="J25" s="6">
        <v>1.81</v>
      </c>
      <c r="K25" s="6">
        <v>1.81</v>
      </c>
      <c r="L25" s="6">
        <v>1.81</v>
      </c>
      <c r="M25" s="6">
        <v>1.81</v>
      </c>
      <c r="N25" s="6">
        <v>1.81</v>
      </c>
      <c r="O25" s="6">
        <v>1.81</v>
      </c>
      <c r="P25" s="6">
        <v>1.81</v>
      </c>
      <c r="Q25" s="6">
        <v>1.81</v>
      </c>
      <c r="R25" s="6">
        <v>1.81</v>
      </c>
      <c r="S25" s="6">
        <v>1.81</v>
      </c>
      <c r="T25" s="6">
        <v>1.81</v>
      </c>
      <c r="U25" s="6">
        <v>1.81</v>
      </c>
      <c r="V25" s="6">
        <v>1.81</v>
      </c>
      <c r="W25" s="6">
        <v>1.81</v>
      </c>
      <c r="X25" s="6">
        <v>1.81</v>
      </c>
      <c r="Y25" s="6">
        <v>1.81</v>
      </c>
      <c r="Z25" s="6">
        <v>1.81</v>
      </c>
      <c r="AA25" s="6">
        <v>1.81</v>
      </c>
    </row>
    <row r="26" spans="1:27" x14ac:dyDescent="0.35">
      <c r="A26">
        <v>1991</v>
      </c>
      <c r="B26" s="6">
        <v>1.94</v>
      </c>
      <c r="C26" s="6">
        <v>1.94</v>
      </c>
      <c r="D26" s="6">
        <v>1.94</v>
      </c>
      <c r="E26" s="6">
        <v>1.94</v>
      </c>
      <c r="F26" s="6">
        <v>1.94</v>
      </c>
      <c r="G26" s="6">
        <v>1.94</v>
      </c>
      <c r="H26" s="6">
        <v>1.94</v>
      </c>
      <c r="I26" s="6">
        <v>1.94</v>
      </c>
      <c r="J26" s="6">
        <v>1.94</v>
      </c>
      <c r="K26" s="6">
        <v>1.94</v>
      </c>
      <c r="L26" s="6">
        <v>1.94</v>
      </c>
      <c r="M26" s="6">
        <v>1.94</v>
      </c>
      <c r="N26" s="6">
        <v>1.94</v>
      </c>
      <c r="O26" s="6">
        <v>1.94</v>
      </c>
      <c r="P26" s="6">
        <v>1.94</v>
      </c>
      <c r="Q26" s="6">
        <v>1.94</v>
      </c>
      <c r="R26" s="6">
        <v>1.94</v>
      </c>
      <c r="S26" s="6">
        <v>1.94</v>
      </c>
      <c r="T26" s="6">
        <v>1.94</v>
      </c>
      <c r="U26" s="6">
        <v>1.94</v>
      </c>
      <c r="V26" s="6">
        <v>1.94</v>
      </c>
      <c r="W26" s="6">
        <v>1.94</v>
      </c>
      <c r="X26" s="6">
        <v>1.94</v>
      </c>
      <c r="Y26" s="6">
        <v>1.94</v>
      </c>
      <c r="Z26" s="6">
        <v>1.94</v>
      </c>
      <c r="AA26" s="6">
        <v>1.94</v>
      </c>
    </row>
    <row r="27" spans="1:27" x14ac:dyDescent="0.35">
      <c r="A27">
        <v>1992</v>
      </c>
      <c r="B27" s="6">
        <v>1.97</v>
      </c>
      <c r="C27" s="6">
        <v>1.97</v>
      </c>
      <c r="D27" s="6">
        <v>1.97</v>
      </c>
      <c r="E27" s="6">
        <v>1.97</v>
      </c>
      <c r="F27" s="6">
        <v>1.97</v>
      </c>
      <c r="G27" s="6">
        <v>1.97</v>
      </c>
      <c r="H27" s="6">
        <v>1.97</v>
      </c>
      <c r="I27" s="6">
        <v>1.97</v>
      </c>
      <c r="J27" s="6">
        <v>1.97</v>
      </c>
      <c r="K27" s="6">
        <v>1.97</v>
      </c>
      <c r="L27" s="6">
        <v>1.97</v>
      </c>
      <c r="M27" s="6">
        <v>1.97</v>
      </c>
      <c r="N27" s="6">
        <v>1.97</v>
      </c>
      <c r="O27" s="6">
        <v>1.97</v>
      </c>
      <c r="P27" s="6">
        <v>1.97</v>
      </c>
      <c r="Q27" s="6">
        <v>1.97</v>
      </c>
      <c r="R27" s="6">
        <v>1.97</v>
      </c>
      <c r="S27" s="6">
        <v>1.97</v>
      </c>
      <c r="T27" s="6">
        <v>1.97</v>
      </c>
      <c r="U27" s="6">
        <v>1.97</v>
      </c>
      <c r="V27" s="6">
        <v>1.97</v>
      </c>
      <c r="W27" s="6">
        <v>1.97</v>
      </c>
      <c r="X27" s="6">
        <v>1.97</v>
      </c>
      <c r="Y27" s="6">
        <v>1.97</v>
      </c>
      <c r="Z27" s="6">
        <v>1.97</v>
      </c>
      <c r="AA27" s="6">
        <v>1.97</v>
      </c>
    </row>
    <row r="28" spans="1:27" x14ac:dyDescent="0.35">
      <c r="A28">
        <v>1993</v>
      </c>
      <c r="B28" s="6">
        <v>2.06</v>
      </c>
      <c r="C28" s="6">
        <v>2.06</v>
      </c>
      <c r="D28" s="6">
        <v>2.06</v>
      </c>
      <c r="E28" s="6">
        <v>2.06</v>
      </c>
      <c r="F28" s="6">
        <v>2.06</v>
      </c>
      <c r="G28" s="6">
        <v>2.06</v>
      </c>
      <c r="H28" s="6">
        <v>2.06</v>
      </c>
      <c r="I28" s="6">
        <v>2.06</v>
      </c>
      <c r="J28" s="6">
        <v>2.06</v>
      </c>
      <c r="K28" s="6">
        <v>2.06</v>
      </c>
      <c r="L28" s="6">
        <v>2.06</v>
      </c>
      <c r="M28" s="6">
        <v>2.06</v>
      </c>
      <c r="N28" s="6">
        <v>2.06</v>
      </c>
      <c r="O28" s="6">
        <v>2.06</v>
      </c>
      <c r="P28" s="6">
        <v>2.06</v>
      </c>
      <c r="Q28" s="6">
        <v>2.06</v>
      </c>
      <c r="R28" s="6">
        <v>2.06</v>
      </c>
      <c r="S28" s="6">
        <v>2.06</v>
      </c>
      <c r="T28" s="6">
        <v>2.06</v>
      </c>
      <c r="U28" s="6">
        <v>2.06</v>
      </c>
      <c r="V28" s="6">
        <v>2.06</v>
      </c>
      <c r="W28" s="6">
        <v>2.06</v>
      </c>
      <c r="X28" s="6">
        <v>2.06</v>
      </c>
      <c r="Y28" s="6">
        <v>2.06</v>
      </c>
      <c r="Z28" s="6">
        <v>2.06</v>
      </c>
      <c r="AA28" s="6">
        <v>2.06</v>
      </c>
    </row>
    <row r="29" spans="1:27" x14ac:dyDescent="0.35">
      <c r="A29">
        <v>1994</v>
      </c>
      <c r="B29" s="6">
        <v>1.54</v>
      </c>
      <c r="C29" s="6">
        <v>1.54</v>
      </c>
      <c r="D29" s="6">
        <v>1.54</v>
      </c>
      <c r="E29" s="6">
        <v>1.54</v>
      </c>
      <c r="F29" s="6">
        <v>1.54</v>
      </c>
      <c r="G29" s="6">
        <v>1.54</v>
      </c>
      <c r="H29" s="6">
        <v>1.54</v>
      </c>
      <c r="I29" s="6">
        <v>1.54</v>
      </c>
      <c r="J29" s="6">
        <v>1.54</v>
      </c>
      <c r="K29" s="6">
        <v>1.54</v>
      </c>
      <c r="L29" s="6">
        <v>1.54</v>
      </c>
      <c r="M29" s="6">
        <v>1.54</v>
      </c>
      <c r="N29" s="6">
        <v>1.54</v>
      </c>
      <c r="O29" s="6">
        <v>1.54</v>
      </c>
      <c r="P29" s="6">
        <v>1.54</v>
      </c>
      <c r="Q29" s="6">
        <v>1.54</v>
      </c>
      <c r="R29" s="6">
        <v>1.54</v>
      </c>
      <c r="S29" s="6">
        <v>1.54</v>
      </c>
      <c r="T29" s="6">
        <v>1.54</v>
      </c>
      <c r="U29" s="6">
        <v>1.54</v>
      </c>
      <c r="V29" s="6">
        <v>1.54</v>
      </c>
      <c r="W29" s="6">
        <v>1.54</v>
      </c>
      <c r="X29" s="6">
        <v>1.54</v>
      </c>
      <c r="Y29" s="6">
        <v>1.54</v>
      </c>
      <c r="Z29" s="6">
        <v>1.54</v>
      </c>
      <c r="AA29" s="6">
        <v>1.54</v>
      </c>
    </row>
    <row r="30" spans="1:27" x14ac:dyDescent="0.35">
      <c r="A30">
        <v>1995</v>
      </c>
      <c r="B30" s="6">
        <v>1.62</v>
      </c>
      <c r="C30" s="6">
        <v>1.62</v>
      </c>
      <c r="D30" s="6">
        <v>1.62</v>
      </c>
      <c r="E30" s="6">
        <v>1.62</v>
      </c>
      <c r="F30" s="6">
        <v>1.62</v>
      </c>
      <c r="G30" s="6">
        <v>1.62</v>
      </c>
      <c r="H30" s="6">
        <v>1.62</v>
      </c>
      <c r="I30" s="6">
        <v>1.62</v>
      </c>
      <c r="J30" s="6">
        <v>1.62</v>
      </c>
      <c r="K30" s="6">
        <v>1.62</v>
      </c>
      <c r="L30" s="6">
        <v>1.62</v>
      </c>
      <c r="M30" s="6">
        <v>1.62</v>
      </c>
      <c r="N30" s="6">
        <v>1.62</v>
      </c>
      <c r="O30" s="6">
        <v>1.62</v>
      </c>
      <c r="P30" s="6">
        <v>1.62</v>
      </c>
      <c r="Q30" s="6">
        <v>1.62</v>
      </c>
      <c r="R30" s="6">
        <v>1.62</v>
      </c>
      <c r="S30" s="6">
        <v>1.62</v>
      </c>
      <c r="T30" s="6">
        <v>1.62</v>
      </c>
      <c r="U30" s="6">
        <v>1.62</v>
      </c>
      <c r="V30" s="6">
        <v>1.62</v>
      </c>
      <c r="W30" s="6">
        <v>1.62</v>
      </c>
      <c r="X30" s="6">
        <v>1.62</v>
      </c>
      <c r="Y30" s="6">
        <v>1.62</v>
      </c>
      <c r="Z30" s="6">
        <v>1.62</v>
      </c>
      <c r="AA30" s="6">
        <v>1.62</v>
      </c>
    </row>
    <row r="31" spans="1:27" x14ac:dyDescent="0.35">
      <c r="A31">
        <v>1996</v>
      </c>
      <c r="B31" s="6">
        <v>1.62</v>
      </c>
      <c r="C31" s="6">
        <v>1.62</v>
      </c>
      <c r="D31" s="6">
        <v>1.62</v>
      </c>
      <c r="E31" s="6">
        <v>1.62</v>
      </c>
      <c r="F31" s="6">
        <v>1.62</v>
      </c>
      <c r="G31" s="6">
        <v>1.62</v>
      </c>
      <c r="H31" s="6">
        <v>1.62</v>
      </c>
      <c r="I31" s="6">
        <v>1.62</v>
      </c>
      <c r="J31" s="6">
        <v>1.62</v>
      </c>
      <c r="K31" s="6">
        <v>1.62</v>
      </c>
      <c r="L31" s="6">
        <v>1.62</v>
      </c>
      <c r="M31" s="6">
        <v>1.62</v>
      </c>
      <c r="N31" s="6">
        <v>1.62</v>
      </c>
      <c r="O31" s="6">
        <v>1.62</v>
      </c>
      <c r="P31" s="6">
        <v>1.62</v>
      </c>
      <c r="Q31" s="6">
        <v>1.62</v>
      </c>
      <c r="R31" s="6">
        <v>1.62</v>
      </c>
      <c r="S31" s="6">
        <v>1.62</v>
      </c>
      <c r="T31" s="6">
        <v>1.62</v>
      </c>
      <c r="U31" s="6">
        <v>1.62</v>
      </c>
      <c r="V31" s="6">
        <v>1.62</v>
      </c>
      <c r="W31" s="6">
        <v>1.62</v>
      </c>
      <c r="X31" s="6">
        <v>1.62</v>
      </c>
      <c r="Y31" s="6">
        <v>1.62</v>
      </c>
      <c r="Z31" s="6">
        <v>1.62</v>
      </c>
      <c r="AA31" s="6">
        <v>1.62</v>
      </c>
    </row>
    <row r="32" spans="1:27" x14ac:dyDescent="0.35">
      <c r="A32">
        <v>1997</v>
      </c>
      <c r="B32" s="6">
        <v>1.51</v>
      </c>
      <c r="C32" s="6">
        <v>1.51</v>
      </c>
      <c r="D32" s="6">
        <v>1.51</v>
      </c>
      <c r="E32" s="6">
        <v>1.51</v>
      </c>
      <c r="F32" s="6">
        <v>1.51</v>
      </c>
      <c r="G32" s="6">
        <v>1.51</v>
      </c>
      <c r="H32" s="6">
        <v>1.51</v>
      </c>
      <c r="I32" s="6">
        <v>1.51</v>
      </c>
      <c r="J32" s="6">
        <v>1.51</v>
      </c>
      <c r="K32" s="6">
        <v>1.51</v>
      </c>
      <c r="L32" s="6">
        <v>1.51</v>
      </c>
      <c r="M32" s="6">
        <v>1.51</v>
      </c>
      <c r="N32" s="6">
        <v>1.51</v>
      </c>
      <c r="O32" s="6">
        <v>1.51</v>
      </c>
      <c r="P32" s="6">
        <v>1.51</v>
      </c>
      <c r="Q32" s="6">
        <v>1.51</v>
      </c>
      <c r="R32" s="6">
        <v>1.51</v>
      </c>
      <c r="S32" s="6">
        <v>1.51</v>
      </c>
      <c r="T32" s="6">
        <v>1.51</v>
      </c>
      <c r="U32" s="6">
        <v>1.51</v>
      </c>
      <c r="V32" s="6">
        <v>1.51</v>
      </c>
      <c r="W32" s="6">
        <v>1.51</v>
      </c>
      <c r="X32" s="6">
        <v>1.51</v>
      </c>
      <c r="Y32" s="6">
        <v>1.51</v>
      </c>
      <c r="Z32" s="6">
        <v>1.51</v>
      </c>
      <c r="AA32" s="6">
        <v>1.51</v>
      </c>
    </row>
    <row r="33" spans="1:27" x14ac:dyDescent="0.35">
      <c r="A33">
        <v>1998</v>
      </c>
      <c r="B33" s="6">
        <v>1.96</v>
      </c>
      <c r="C33" s="6">
        <v>1.96</v>
      </c>
      <c r="D33" s="6">
        <v>1.96</v>
      </c>
      <c r="E33" s="6">
        <v>1.96</v>
      </c>
      <c r="F33" s="6">
        <v>1.96</v>
      </c>
      <c r="G33" s="6">
        <v>1.96</v>
      </c>
      <c r="H33" s="6">
        <v>1.96</v>
      </c>
      <c r="I33" s="6">
        <v>1.96</v>
      </c>
      <c r="J33" s="6">
        <v>1.96</v>
      </c>
      <c r="K33" s="6">
        <v>1.96</v>
      </c>
      <c r="L33" s="6">
        <v>1.96</v>
      </c>
      <c r="M33" s="6">
        <v>1.96</v>
      </c>
      <c r="N33" s="6">
        <v>1.96</v>
      </c>
      <c r="O33" s="6">
        <v>1.96</v>
      </c>
      <c r="P33" s="6">
        <v>1.96</v>
      </c>
      <c r="Q33" s="6">
        <v>1.96</v>
      </c>
      <c r="R33" s="6">
        <v>1.96</v>
      </c>
      <c r="S33" s="6">
        <v>1.96</v>
      </c>
      <c r="T33" s="6">
        <v>1.96</v>
      </c>
      <c r="U33" s="6">
        <v>1.96</v>
      </c>
      <c r="V33" s="6">
        <v>1.96</v>
      </c>
      <c r="W33" s="6">
        <v>1.96</v>
      </c>
      <c r="X33" s="6">
        <v>1.96</v>
      </c>
      <c r="Y33" s="6">
        <v>1.96</v>
      </c>
      <c r="Z33" s="6">
        <v>1.96</v>
      </c>
      <c r="AA33" s="6">
        <v>1.96</v>
      </c>
    </row>
    <row r="34" spans="1:27" x14ac:dyDescent="0.35">
      <c r="A34">
        <v>1999</v>
      </c>
      <c r="B34" s="6">
        <v>2.23</v>
      </c>
      <c r="C34" s="6">
        <v>2.23</v>
      </c>
      <c r="D34" s="6">
        <v>2.23</v>
      </c>
      <c r="E34" s="6">
        <v>2.23</v>
      </c>
      <c r="F34" s="6">
        <v>2.23</v>
      </c>
      <c r="G34" s="6">
        <v>2.23</v>
      </c>
      <c r="H34" s="6">
        <v>2.23</v>
      </c>
      <c r="I34" s="6">
        <v>2.23</v>
      </c>
      <c r="J34" s="6">
        <v>2.23</v>
      </c>
      <c r="K34" s="6">
        <v>2.23</v>
      </c>
      <c r="L34" s="6">
        <v>2.23</v>
      </c>
      <c r="M34" s="6">
        <v>2.23</v>
      </c>
      <c r="N34" s="6">
        <v>2.23</v>
      </c>
      <c r="O34" s="6">
        <v>2.23</v>
      </c>
      <c r="P34" s="6">
        <v>2.23</v>
      </c>
      <c r="Q34" s="6">
        <v>2.23</v>
      </c>
      <c r="R34" s="6">
        <v>2.23</v>
      </c>
      <c r="S34" s="6">
        <v>2.23</v>
      </c>
      <c r="T34" s="6">
        <v>2.23</v>
      </c>
      <c r="U34" s="6">
        <v>2.23</v>
      </c>
      <c r="V34" s="6">
        <v>2.23</v>
      </c>
      <c r="W34" s="6">
        <v>2.23</v>
      </c>
      <c r="X34" s="6">
        <v>2.23</v>
      </c>
      <c r="Y34" s="6">
        <v>2.23</v>
      </c>
      <c r="Z34" s="6">
        <v>2.23</v>
      </c>
      <c r="AA34" s="6">
        <v>2.23</v>
      </c>
    </row>
    <row r="35" spans="1:27" x14ac:dyDescent="0.35">
      <c r="A35">
        <v>2000</v>
      </c>
      <c r="B35" s="6">
        <v>2.34</v>
      </c>
      <c r="C35" s="6">
        <v>2.34</v>
      </c>
      <c r="D35" s="6">
        <v>2.34</v>
      </c>
      <c r="E35" s="6">
        <v>2.34</v>
      </c>
      <c r="F35" s="6">
        <v>2.34</v>
      </c>
      <c r="G35" s="6">
        <v>2.34</v>
      </c>
      <c r="H35" s="6">
        <v>2.34</v>
      </c>
      <c r="I35" s="6">
        <v>2.34</v>
      </c>
      <c r="J35" s="6">
        <v>2.34</v>
      </c>
      <c r="K35" s="6">
        <v>2.34</v>
      </c>
      <c r="L35" s="6">
        <v>2.34</v>
      </c>
      <c r="M35" s="6">
        <v>2.34</v>
      </c>
      <c r="N35" s="6">
        <v>2.34</v>
      </c>
      <c r="O35" s="6">
        <v>2.34</v>
      </c>
      <c r="P35" s="6">
        <v>2.34</v>
      </c>
      <c r="Q35" s="6">
        <v>2.34</v>
      </c>
      <c r="R35" s="6">
        <v>2.34</v>
      </c>
      <c r="S35" s="6">
        <v>2.34</v>
      </c>
      <c r="T35" s="6">
        <v>2.34</v>
      </c>
      <c r="U35" s="6">
        <v>2.34</v>
      </c>
      <c r="V35" s="6">
        <v>2.34</v>
      </c>
      <c r="W35" s="6">
        <v>2.34</v>
      </c>
      <c r="X35" s="6">
        <v>2.34</v>
      </c>
      <c r="Y35" s="6">
        <v>2.34</v>
      </c>
      <c r="Z35" s="6">
        <v>2.34</v>
      </c>
      <c r="AA35" s="6">
        <v>2.34</v>
      </c>
    </row>
    <row r="36" spans="1:27" x14ac:dyDescent="0.35">
      <c r="A36">
        <v>2001</v>
      </c>
      <c r="B36" s="6">
        <v>2.93</v>
      </c>
      <c r="C36" s="6">
        <v>2.93</v>
      </c>
      <c r="D36" s="6">
        <v>2.93</v>
      </c>
      <c r="E36" s="6">
        <v>2.93</v>
      </c>
      <c r="F36" s="6">
        <v>2.93</v>
      </c>
      <c r="G36" s="6">
        <v>2.93</v>
      </c>
      <c r="H36" s="6">
        <v>2.93</v>
      </c>
      <c r="I36" s="6">
        <v>2.93</v>
      </c>
      <c r="J36" s="6">
        <v>2.93</v>
      </c>
      <c r="K36" s="6">
        <v>2.93</v>
      </c>
      <c r="L36" s="6">
        <v>2.93</v>
      </c>
      <c r="M36" s="6">
        <v>2.93</v>
      </c>
      <c r="N36" s="6">
        <v>2.93</v>
      </c>
      <c r="O36" s="6">
        <v>2.93</v>
      </c>
      <c r="P36" s="6">
        <v>2.93</v>
      </c>
      <c r="Q36" s="6">
        <v>2.93</v>
      </c>
      <c r="R36" s="6">
        <v>2.93</v>
      </c>
      <c r="S36" s="6">
        <v>2.93</v>
      </c>
      <c r="T36" s="6">
        <v>2.93</v>
      </c>
      <c r="U36" s="6">
        <v>2.93</v>
      </c>
      <c r="V36" s="6">
        <v>2.93</v>
      </c>
      <c r="W36" s="6">
        <v>2.93</v>
      </c>
      <c r="X36" s="6">
        <v>2.93</v>
      </c>
      <c r="Y36" s="6">
        <v>2.93</v>
      </c>
      <c r="Z36" s="6">
        <v>2.93</v>
      </c>
      <c r="AA36" s="6">
        <v>2.93</v>
      </c>
    </row>
    <row r="37" spans="1:27" x14ac:dyDescent="0.35">
      <c r="A37">
        <v>2002</v>
      </c>
      <c r="B37" s="6">
        <v>3.19</v>
      </c>
      <c r="C37" s="6">
        <v>3.19</v>
      </c>
      <c r="D37" s="6">
        <v>3.19</v>
      </c>
      <c r="E37" s="6">
        <v>3.19</v>
      </c>
      <c r="F37" s="6">
        <v>3.19</v>
      </c>
      <c r="G37" s="6">
        <v>3.19</v>
      </c>
      <c r="H37" s="6">
        <v>3.19</v>
      </c>
      <c r="I37" s="6">
        <v>3.19</v>
      </c>
      <c r="J37" s="6">
        <v>3.19</v>
      </c>
      <c r="K37" s="6">
        <v>3.19</v>
      </c>
      <c r="L37" s="6">
        <v>3.19</v>
      </c>
      <c r="M37" s="6">
        <v>3.19</v>
      </c>
      <c r="N37" s="6">
        <v>3.19</v>
      </c>
      <c r="O37" s="6">
        <v>3.19</v>
      </c>
      <c r="P37" s="6">
        <v>3.19</v>
      </c>
      <c r="Q37" s="6">
        <v>3.19</v>
      </c>
      <c r="R37" s="6">
        <v>3.19</v>
      </c>
      <c r="S37" s="6">
        <v>3.19</v>
      </c>
      <c r="T37" s="6">
        <v>3.19</v>
      </c>
      <c r="U37" s="6">
        <v>3.19</v>
      </c>
      <c r="V37" s="6">
        <v>3.19</v>
      </c>
      <c r="W37" s="6">
        <v>3.19</v>
      </c>
      <c r="X37" s="6">
        <v>3.19</v>
      </c>
      <c r="Y37" s="6">
        <v>3.19</v>
      </c>
      <c r="Z37" s="6">
        <v>3.19</v>
      </c>
      <c r="AA37" s="6">
        <v>3.19</v>
      </c>
    </row>
    <row r="38" spans="1:27" x14ac:dyDescent="0.35">
      <c r="A38">
        <v>2003</v>
      </c>
      <c r="B38" s="6">
        <v>2.75</v>
      </c>
      <c r="C38" s="6">
        <v>2.75</v>
      </c>
      <c r="D38" s="6">
        <v>2.75</v>
      </c>
      <c r="E38" s="6">
        <v>2.75</v>
      </c>
      <c r="F38" s="6">
        <v>2.75</v>
      </c>
      <c r="G38" s="6">
        <v>2.75</v>
      </c>
      <c r="H38" s="6">
        <v>2.75</v>
      </c>
      <c r="I38" s="6">
        <v>2.75</v>
      </c>
      <c r="J38" s="6">
        <v>2.75</v>
      </c>
      <c r="K38" s="6">
        <v>2.75</v>
      </c>
      <c r="L38" s="6">
        <v>2.75</v>
      </c>
      <c r="M38" s="6">
        <v>2.75</v>
      </c>
      <c r="N38" s="6">
        <v>2.75</v>
      </c>
      <c r="O38" s="6">
        <v>2.75</v>
      </c>
      <c r="P38" s="6">
        <v>2.75</v>
      </c>
      <c r="Q38" s="6">
        <v>2.75</v>
      </c>
      <c r="R38" s="6">
        <v>2.75</v>
      </c>
      <c r="S38" s="6">
        <v>2.75</v>
      </c>
      <c r="T38" s="6">
        <v>2.75</v>
      </c>
      <c r="U38" s="6">
        <v>2.75</v>
      </c>
      <c r="V38" s="6">
        <v>2.75</v>
      </c>
      <c r="W38" s="6">
        <v>2.75</v>
      </c>
      <c r="X38" s="6">
        <v>2.75</v>
      </c>
      <c r="Y38" s="6">
        <v>2.75</v>
      </c>
      <c r="Z38" s="6">
        <v>2.75</v>
      </c>
      <c r="AA38" s="6">
        <v>2.75</v>
      </c>
    </row>
    <row r="39" spans="1:27" x14ac:dyDescent="0.35">
      <c r="A39">
        <v>2004</v>
      </c>
      <c r="B39" s="6">
        <v>2.12</v>
      </c>
      <c r="C39" s="6">
        <v>2.12</v>
      </c>
      <c r="D39" s="6">
        <v>2.12</v>
      </c>
      <c r="E39" s="6">
        <v>2.12</v>
      </c>
      <c r="F39" s="6">
        <v>2.12</v>
      </c>
      <c r="G39" s="6">
        <v>2.12</v>
      </c>
      <c r="H39" s="6">
        <v>2.12</v>
      </c>
      <c r="I39" s="6">
        <v>2.12</v>
      </c>
      <c r="J39" s="6">
        <v>2.12</v>
      </c>
      <c r="K39" s="6">
        <v>2.12</v>
      </c>
      <c r="L39" s="6">
        <v>2.12</v>
      </c>
      <c r="M39" s="6">
        <v>2.12</v>
      </c>
      <c r="N39" s="6">
        <v>2.12</v>
      </c>
      <c r="O39" s="6">
        <v>2.12</v>
      </c>
      <c r="P39" s="6">
        <v>2.12</v>
      </c>
      <c r="Q39" s="6">
        <v>2.12</v>
      </c>
      <c r="R39" s="6">
        <v>2.12</v>
      </c>
      <c r="S39" s="6">
        <v>2.12</v>
      </c>
      <c r="T39" s="6">
        <v>2.12</v>
      </c>
      <c r="U39" s="6">
        <v>2.12</v>
      </c>
      <c r="V39" s="6">
        <v>2.12</v>
      </c>
      <c r="W39" s="6">
        <v>2.12</v>
      </c>
      <c r="X39" s="6">
        <v>2.12</v>
      </c>
      <c r="Y39" s="6">
        <v>2.12</v>
      </c>
      <c r="Z39" s="6">
        <v>2.12</v>
      </c>
      <c r="AA39" s="6">
        <v>2.12</v>
      </c>
    </row>
    <row r="40" spans="1:27" x14ac:dyDescent="0.35">
      <c r="A40">
        <v>2005</v>
      </c>
      <c r="B40" s="6">
        <v>1.77</v>
      </c>
      <c r="C40" s="6">
        <v>1.77</v>
      </c>
      <c r="D40" s="6">
        <v>1.77</v>
      </c>
      <c r="E40" s="6">
        <v>1.77</v>
      </c>
      <c r="F40" s="6">
        <v>1.77</v>
      </c>
      <c r="G40" s="6">
        <v>1.77</v>
      </c>
      <c r="H40" s="6">
        <v>1.77</v>
      </c>
      <c r="I40" s="6">
        <v>1.77</v>
      </c>
      <c r="J40" s="6">
        <v>1.77</v>
      </c>
      <c r="K40" s="6">
        <v>1.77</v>
      </c>
      <c r="L40" s="6">
        <v>1.77</v>
      </c>
      <c r="M40" s="6">
        <v>1.77</v>
      </c>
      <c r="N40" s="6">
        <v>1.77</v>
      </c>
      <c r="O40" s="6">
        <v>1.77</v>
      </c>
      <c r="P40" s="6">
        <v>1.77</v>
      </c>
      <c r="Q40" s="6">
        <v>1.77</v>
      </c>
      <c r="R40" s="6">
        <v>1.77</v>
      </c>
      <c r="S40" s="6">
        <v>1.77</v>
      </c>
      <c r="T40" s="6">
        <v>1.77</v>
      </c>
      <c r="U40" s="6">
        <v>1.77</v>
      </c>
      <c r="V40" s="6">
        <v>1.77</v>
      </c>
      <c r="W40" s="6">
        <v>1.77</v>
      </c>
      <c r="X40" s="6">
        <v>1.77</v>
      </c>
      <c r="Y40" s="6">
        <v>1.77</v>
      </c>
      <c r="Z40" s="6">
        <v>1.77</v>
      </c>
      <c r="AA40" s="6">
        <v>1.77</v>
      </c>
    </row>
    <row r="41" spans="1:27" x14ac:dyDescent="0.35">
      <c r="A41">
        <v>2006</v>
      </c>
      <c r="B41" s="6">
        <v>1.69</v>
      </c>
      <c r="C41" s="6">
        <v>1.69</v>
      </c>
      <c r="D41" s="6">
        <v>1.69</v>
      </c>
      <c r="E41" s="6">
        <v>1.69</v>
      </c>
      <c r="F41" s="6">
        <v>1.69</v>
      </c>
      <c r="G41" s="6">
        <v>1.69</v>
      </c>
      <c r="H41" s="6">
        <v>1.69</v>
      </c>
      <c r="I41" s="6">
        <v>1.69</v>
      </c>
      <c r="J41" s="6">
        <v>1.69</v>
      </c>
      <c r="K41" s="6">
        <v>1.69</v>
      </c>
      <c r="L41" s="6">
        <v>1.69</v>
      </c>
      <c r="M41" s="6">
        <v>1.69</v>
      </c>
      <c r="N41" s="6">
        <v>1.69</v>
      </c>
      <c r="O41" s="6">
        <v>1.69</v>
      </c>
      <c r="P41" s="6">
        <v>1.69</v>
      </c>
      <c r="Q41" s="6">
        <v>1.69</v>
      </c>
      <c r="R41" s="6">
        <v>1.69</v>
      </c>
      <c r="S41" s="6">
        <v>1.69</v>
      </c>
      <c r="T41" s="6">
        <v>1.69</v>
      </c>
      <c r="U41" s="6">
        <v>1.69</v>
      </c>
      <c r="V41" s="6">
        <v>1.69</v>
      </c>
      <c r="W41" s="6">
        <v>1.69</v>
      </c>
      <c r="X41" s="6">
        <v>1.69</v>
      </c>
      <c r="Y41" s="6">
        <v>1.69</v>
      </c>
      <c r="Z41" s="6">
        <v>1.69</v>
      </c>
      <c r="AA41" s="6">
        <v>1.69</v>
      </c>
    </row>
    <row r="42" spans="1:27" x14ac:dyDescent="0.35">
      <c r="A42">
        <v>2007</v>
      </c>
      <c r="B42" s="6">
        <v>1.85</v>
      </c>
      <c r="C42" s="6">
        <v>1.85</v>
      </c>
      <c r="D42" s="6">
        <v>1.85</v>
      </c>
      <c r="E42" s="6">
        <v>1.85</v>
      </c>
      <c r="F42" s="6">
        <v>1.85</v>
      </c>
      <c r="G42" s="6">
        <v>1.85</v>
      </c>
      <c r="H42" s="6">
        <v>1.85</v>
      </c>
      <c r="I42" s="6">
        <v>1.85</v>
      </c>
      <c r="J42" s="6">
        <v>1.85</v>
      </c>
      <c r="K42" s="6">
        <v>1.85</v>
      </c>
      <c r="L42" s="6">
        <v>1.85</v>
      </c>
      <c r="M42" s="6">
        <v>1.85</v>
      </c>
      <c r="N42" s="6">
        <v>1.85</v>
      </c>
      <c r="O42" s="6">
        <v>1.85</v>
      </c>
      <c r="P42" s="6">
        <v>1.85</v>
      </c>
      <c r="Q42" s="6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  <c r="W42" s="6">
        <v>1.85</v>
      </c>
      <c r="X42" s="6">
        <v>1.85</v>
      </c>
      <c r="Y42" s="6">
        <v>1.85</v>
      </c>
      <c r="Z42" s="6">
        <v>1.85</v>
      </c>
      <c r="AA42" s="6">
        <v>1.85</v>
      </c>
    </row>
    <row r="43" spans="1:27" x14ac:dyDescent="0.35">
      <c r="A43">
        <v>2008</v>
      </c>
      <c r="B43" s="6">
        <v>3.78</v>
      </c>
      <c r="C43" s="6">
        <v>3.78</v>
      </c>
      <c r="D43" s="6">
        <v>3.78</v>
      </c>
      <c r="E43" s="6">
        <v>3.78</v>
      </c>
      <c r="F43" s="6">
        <v>3.78</v>
      </c>
      <c r="G43" s="6">
        <v>3.78</v>
      </c>
      <c r="H43" s="6">
        <v>3.78</v>
      </c>
      <c r="I43" s="6">
        <v>3.78</v>
      </c>
      <c r="J43" s="6">
        <v>3.78</v>
      </c>
      <c r="K43" s="6">
        <v>3.78</v>
      </c>
      <c r="L43" s="6">
        <v>3.78</v>
      </c>
      <c r="M43" s="6">
        <v>3.78</v>
      </c>
      <c r="N43" s="6">
        <v>3.78</v>
      </c>
      <c r="O43" s="6">
        <v>3.78</v>
      </c>
      <c r="P43" s="6">
        <v>3.78</v>
      </c>
      <c r="Q43" s="6">
        <v>3.78</v>
      </c>
      <c r="R43" s="6">
        <v>3.78</v>
      </c>
      <c r="S43" s="6">
        <v>3.78</v>
      </c>
      <c r="T43" s="6">
        <v>3.78</v>
      </c>
      <c r="U43" s="6">
        <v>3.78</v>
      </c>
      <c r="V43" s="6">
        <v>3.78</v>
      </c>
      <c r="W43" s="6">
        <v>3.78</v>
      </c>
      <c r="X43" s="6">
        <v>3.78</v>
      </c>
      <c r="Y43" s="6">
        <v>3.78</v>
      </c>
      <c r="Z43" s="6">
        <v>3.78</v>
      </c>
      <c r="AA43" s="6">
        <v>3.78</v>
      </c>
    </row>
    <row r="44" spans="1:27" x14ac:dyDescent="0.35">
      <c r="A44">
        <v>2009</v>
      </c>
      <c r="B44" s="6">
        <v>4.04</v>
      </c>
      <c r="C44" s="6">
        <v>4.04</v>
      </c>
      <c r="D44" s="6">
        <v>4.04</v>
      </c>
      <c r="E44" s="6">
        <v>4.04</v>
      </c>
      <c r="F44" s="6">
        <v>4.04</v>
      </c>
      <c r="G44" s="6">
        <v>4.04</v>
      </c>
      <c r="H44" s="6">
        <v>4.04</v>
      </c>
      <c r="I44" s="6">
        <v>4.04</v>
      </c>
      <c r="J44" s="6">
        <v>4.04</v>
      </c>
      <c r="K44" s="6">
        <v>4.04</v>
      </c>
      <c r="L44" s="6">
        <v>4.04</v>
      </c>
      <c r="M44" s="6">
        <v>4.04</v>
      </c>
      <c r="N44" s="6">
        <v>4.04</v>
      </c>
      <c r="O44" s="6">
        <v>4.04</v>
      </c>
      <c r="P44" s="6">
        <v>4.04</v>
      </c>
      <c r="Q44" s="6">
        <v>4.04</v>
      </c>
      <c r="R44" s="6">
        <v>4.04</v>
      </c>
      <c r="S44" s="6">
        <v>4.04</v>
      </c>
      <c r="T44" s="6">
        <v>4.04</v>
      </c>
      <c r="U44" s="6">
        <v>4.04</v>
      </c>
      <c r="V44" s="6">
        <v>4.04</v>
      </c>
      <c r="W44" s="6">
        <v>4.04</v>
      </c>
      <c r="X44" s="6">
        <v>4.04</v>
      </c>
      <c r="Y44" s="6">
        <v>4.04</v>
      </c>
      <c r="Z44" s="6">
        <v>4.04</v>
      </c>
      <c r="AA44" s="6">
        <v>4.04</v>
      </c>
    </row>
    <row r="45" spans="1:27" x14ac:dyDescent="0.35">
      <c r="A45">
        <v>2010</v>
      </c>
      <c r="B45" s="6">
        <v>2.82</v>
      </c>
      <c r="C45" s="6">
        <v>2.82</v>
      </c>
      <c r="D45" s="6">
        <v>2.82</v>
      </c>
      <c r="E45" s="6">
        <v>2.82</v>
      </c>
      <c r="F45" s="6">
        <v>2.82</v>
      </c>
      <c r="G45" s="6">
        <v>2.82</v>
      </c>
      <c r="H45" s="6">
        <v>2.82</v>
      </c>
      <c r="I45" s="6">
        <v>2.82</v>
      </c>
      <c r="J45" s="6">
        <v>2.82</v>
      </c>
      <c r="K45" s="6">
        <v>2.82</v>
      </c>
      <c r="L45" s="6">
        <v>2.82</v>
      </c>
      <c r="M45" s="6">
        <v>2.82</v>
      </c>
      <c r="N45" s="6">
        <v>2.82</v>
      </c>
      <c r="O45" s="6">
        <v>2.82</v>
      </c>
      <c r="P45" s="6">
        <v>2.82</v>
      </c>
      <c r="Q45" s="6">
        <v>2.82</v>
      </c>
      <c r="R45" s="6">
        <v>2.82</v>
      </c>
      <c r="S45" s="6">
        <v>2.82</v>
      </c>
      <c r="T45" s="6">
        <v>2.82</v>
      </c>
      <c r="U45" s="6">
        <v>2.82</v>
      </c>
      <c r="V45" s="6">
        <v>2.82</v>
      </c>
      <c r="W45" s="6">
        <v>2.82</v>
      </c>
      <c r="X45" s="6">
        <v>2.82</v>
      </c>
      <c r="Y45" s="6">
        <v>2.82</v>
      </c>
      <c r="Z45" s="6">
        <v>2.82</v>
      </c>
      <c r="AA45" s="6">
        <v>2.82</v>
      </c>
    </row>
    <row r="46" spans="1:27" x14ac:dyDescent="0.35">
      <c r="A46">
        <v>2011</v>
      </c>
      <c r="B46" s="6">
        <v>2.88</v>
      </c>
      <c r="C46" s="6">
        <v>2.88</v>
      </c>
      <c r="D46" s="6">
        <v>2.88</v>
      </c>
      <c r="E46" s="6">
        <v>2.88</v>
      </c>
      <c r="F46" s="6">
        <v>2.88</v>
      </c>
      <c r="G46" s="6">
        <v>2.88</v>
      </c>
      <c r="H46" s="6">
        <v>2.88</v>
      </c>
      <c r="I46" s="6">
        <v>2.88</v>
      </c>
      <c r="J46" s="6">
        <v>2.88</v>
      </c>
      <c r="K46" s="6">
        <v>2.88</v>
      </c>
      <c r="L46" s="6">
        <v>2.88</v>
      </c>
      <c r="M46" s="6">
        <v>2.88</v>
      </c>
      <c r="N46" s="6">
        <v>2.88</v>
      </c>
      <c r="O46" s="6">
        <v>2.88</v>
      </c>
      <c r="P46" s="6">
        <v>2.88</v>
      </c>
      <c r="Q46" s="6">
        <v>2.88</v>
      </c>
      <c r="R46" s="6">
        <v>2.88</v>
      </c>
      <c r="S46" s="6">
        <v>2.88</v>
      </c>
      <c r="T46" s="6">
        <v>2.88</v>
      </c>
      <c r="U46" s="6">
        <v>2.88</v>
      </c>
      <c r="V46" s="6">
        <v>2.88</v>
      </c>
      <c r="W46" s="6">
        <v>2.88</v>
      </c>
      <c r="X46" s="6">
        <v>2.88</v>
      </c>
      <c r="Y46" s="6">
        <v>2.88</v>
      </c>
      <c r="Z46" s="6">
        <v>2.88</v>
      </c>
      <c r="AA46" s="6">
        <v>2.88</v>
      </c>
    </row>
    <row r="47" spans="1:27" x14ac:dyDescent="0.35">
      <c r="A47">
        <v>2012</v>
      </c>
      <c r="B47" s="6">
        <v>3.13</v>
      </c>
      <c r="C47" s="6">
        <v>3.13</v>
      </c>
      <c r="D47" s="6">
        <v>3.13</v>
      </c>
      <c r="E47" s="6">
        <v>3.13</v>
      </c>
      <c r="F47" s="6">
        <v>3.13</v>
      </c>
      <c r="G47" s="6">
        <v>3.13</v>
      </c>
      <c r="H47" s="6">
        <v>3.13</v>
      </c>
      <c r="I47" s="6">
        <v>3.13</v>
      </c>
      <c r="J47" s="6">
        <v>3.13</v>
      </c>
      <c r="K47" s="6">
        <v>3.13</v>
      </c>
      <c r="L47" s="6">
        <v>3.13</v>
      </c>
      <c r="M47" s="6">
        <v>3.13</v>
      </c>
      <c r="N47" s="6">
        <v>3.13</v>
      </c>
      <c r="O47" s="6">
        <v>3.13</v>
      </c>
      <c r="P47" s="6">
        <v>3.13</v>
      </c>
      <c r="Q47" s="6">
        <v>3.13</v>
      </c>
      <c r="R47" s="6">
        <v>3.13</v>
      </c>
      <c r="S47" s="6">
        <v>3.13</v>
      </c>
      <c r="T47" s="6">
        <v>3.13</v>
      </c>
      <c r="U47" s="6">
        <v>3.13</v>
      </c>
      <c r="V47" s="6">
        <v>3.13</v>
      </c>
      <c r="W47" s="6">
        <v>3.13</v>
      </c>
      <c r="X47" s="6">
        <v>3.13</v>
      </c>
      <c r="Y47" s="6">
        <v>3.13</v>
      </c>
      <c r="Z47" s="6">
        <v>3.13</v>
      </c>
      <c r="AA47" s="6">
        <v>3.13</v>
      </c>
    </row>
    <row r="48" spans="1:27" x14ac:dyDescent="0.35">
      <c r="A48">
        <v>2013</v>
      </c>
      <c r="B48" s="6">
        <v>2.75</v>
      </c>
      <c r="C48" s="6">
        <v>2.75</v>
      </c>
      <c r="D48" s="6">
        <v>2.75</v>
      </c>
      <c r="E48" s="6">
        <v>2.75</v>
      </c>
      <c r="F48" s="6">
        <v>2.75</v>
      </c>
      <c r="G48" s="6">
        <v>2.75</v>
      </c>
      <c r="H48" s="6">
        <v>2.75</v>
      </c>
      <c r="I48" s="6">
        <v>2.75</v>
      </c>
      <c r="J48" s="6">
        <v>2.75</v>
      </c>
      <c r="K48" s="6">
        <v>2.75</v>
      </c>
      <c r="L48" s="6">
        <v>2.75</v>
      </c>
      <c r="M48" s="6">
        <v>2.75</v>
      </c>
      <c r="N48" s="6">
        <v>2.75</v>
      </c>
      <c r="O48" s="6">
        <v>2.75</v>
      </c>
      <c r="P48" s="6">
        <v>2.75</v>
      </c>
      <c r="Q48" s="6">
        <v>2.75</v>
      </c>
      <c r="R48" s="6">
        <v>2.75</v>
      </c>
      <c r="S48" s="6">
        <v>2.75</v>
      </c>
      <c r="T48" s="6">
        <v>2.75</v>
      </c>
      <c r="U48" s="6">
        <v>2.75</v>
      </c>
      <c r="V48" s="6">
        <v>2.75</v>
      </c>
      <c r="W48" s="6">
        <v>2.75</v>
      </c>
      <c r="X48" s="6">
        <v>2.75</v>
      </c>
      <c r="Y48" s="6">
        <v>2.75</v>
      </c>
      <c r="Z48" s="6">
        <v>2.75</v>
      </c>
      <c r="AA48" s="6">
        <v>2.75</v>
      </c>
    </row>
    <row r="49" spans="1:27" x14ac:dyDescent="0.35">
      <c r="A49">
        <v>2014</v>
      </c>
      <c r="B49" s="6">
        <v>2.31</v>
      </c>
      <c r="C49" s="6">
        <v>2.31</v>
      </c>
      <c r="D49" s="6">
        <v>2.31</v>
      </c>
      <c r="E49" s="6">
        <v>2.31</v>
      </c>
      <c r="F49" s="6">
        <v>2.31</v>
      </c>
      <c r="G49" s="6">
        <v>2.31</v>
      </c>
      <c r="H49" s="6">
        <v>2.31</v>
      </c>
      <c r="I49" s="6">
        <v>2.31</v>
      </c>
      <c r="J49" s="6">
        <v>2.31</v>
      </c>
      <c r="K49" s="6">
        <v>2.31</v>
      </c>
      <c r="L49" s="6">
        <v>2.31</v>
      </c>
      <c r="M49" s="6">
        <v>2.31</v>
      </c>
      <c r="N49" s="6">
        <v>2.31</v>
      </c>
      <c r="O49" s="6">
        <v>2.31</v>
      </c>
      <c r="P49" s="6">
        <v>2.31</v>
      </c>
      <c r="Q49" s="6">
        <v>2.31</v>
      </c>
      <c r="R49" s="6">
        <v>2.31</v>
      </c>
      <c r="S49" s="6">
        <v>2.31</v>
      </c>
      <c r="T49" s="6">
        <v>2.31</v>
      </c>
      <c r="U49" s="6">
        <v>2.31</v>
      </c>
      <c r="V49" s="6">
        <v>2.31</v>
      </c>
      <c r="W49" s="6">
        <v>2.31</v>
      </c>
      <c r="X49" s="6">
        <v>2.31</v>
      </c>
      <c r="Y49" s="6">
        <v>2.31</v>
      </c>
      <c r="Z49" s="6">
        <v>2.31</v>
      </c>
      <c r="AA49" s="6">
        <v>2.31</v>
      </c>
    </row>
    <row r="50" spans="1:27" x14ac:dyDescent="0.35">
      <c r="A50">
        <v>2015</v>
      </c>
      <c r="B50" s="6">
        <v>2.86</v>
      </c>
      <c r="C50" s="6">
        <v>2.86</v>
      </c>
      <c r="D50" s="6">
        <v>2.86</v>
      </c>
      <c r="E50" s="6">
        <v>2.86</v>
      </c>
      <c r="F50" s="6">
        <v>2.86</v>
      </c>
      <c r="G50" s="6">
        <v>2.86</v>
      </c>
      <c r="H50" s="6">
        <v>2.86</v>
      </c>
      <c r="I50" s="6">
        <v>2.86</v>
      </c>
      <c r="J50" s="6">
        <v>2.86</v>
      </c>
      <c r="K50" s="6">
        <v>2.86</v>
      </c>
      <c r="L50" s="6">
        <v>2.86</v>
      </c>
      <c r="M50" s="6">
        <v>2.86</v>
      </c>
      <c r="N50" s="6">
        <v>2.86</v>
      </c>
      <c r="O50" s="6">
        <v>2.86</v>
      </c>
      <c r="P50" s="6">
        <v>2.86</v>
      </c>
      <c r="Q50" s="6">
        <v>2.86</v>
      </c>
      <c r="R50" s="6">
        <v>2.86</v>
      </c>
      <c r="S50" s="6">
        <v>2.86</v>
      </c>
      <c r="T50" s="6">
        <v>2.86</v>
      </c>
      <c r="U50" s="6">
        <v>2.86</v>
      </c>
      <c r="V50" s="6">
        <v>2.86</v>
      </c>
      <c r="W50" s="6">
        <v>2.86</v>
      </c>
      <c r="X50" s="6">
        <v>2.86</v>
      </c>
      <c r="Y50" s="6">
        <v>2.86</v>
      </c>
      <c r="Z50" s="6">
        <v>2.86</v>
      </c>
      <c r="AA50" s="6">
        <v>2.86</v>
      </c>
    </row>
    <row r="51" spans="1:27" x14ac:dyDescent="0.35">
      <c r="A51">
        <v>2016</v>
      </c>
      <c r="B51" s="6">
        <v>2.88</v>
      </c>
      <c r="C51" s="6">
        <v>2.88</v>
      </c>
      <c r="D51" s="6">
        <v>2.88</v>
      </c>
      <c r="E51" s="6">
        <v>2.88</v>
      </c>
      <c r="F51" s="6">
        <v>2.88</v>
      </c>
      <c r="G51" s="6">
        <v>2.88</v>
      </c>
      <c r="H51" s="6">
        <v>2.88</v>
      </c>
      <c r="I51" s="6">
        <v>2.88</v>
      </c>
      <c r="J51" s="6">
        <v>2.88</v>
      </c>
      <c r="K51" s="6">
        <v>2.88</v>
      </c>
      <c r="L51" s="6">
        <v>2.88</v>
      </c>
      <c r="M51" s="6">
        <v>2.88</v>
      </c>
      <c r="N51" s="6">
        <v>2.88</v>
      </c>
      <c r="O51" s="6">
        <v>2.88</v>
      </c>
      <c r="P51" s="6">
        <v>2.88</v>
      </c>
      <c r="Q51" s="6">
        <v>2.88</v>
      </c>
      <c r="R51" s="6">
        <v>2.88</v>
      </c>
      <c r="S51" s="6">
        <v>2.88</v>
      </c>
      <c r="T51" s="6">
        <v>2.88</v>
      </c>
      <c r="U51" s="6">
        <v>2.88</v>
      </c>
      <c r="V51" s="6">
        <v>2.88</v>
      </c>
      <c r="W51" s="6">
        <v>2.88</v>
      </c>
      <c r="X51" s="6">
        <v>2.88</v>
      </c>
      <c r="Y51" s="6">
        <v>2.88</v>
      </c>
      <c r="Z51" s="6">
        <v>2.88</v>
      </c>
      <c r="AA51" s="6">
        <v>2.88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1"/>
  <sheetViews>
    <sheetView zoomScale="50" zoomScaleNormal="50" workbookViewId="0">
      <selection activeCell="H16" sqref="H16"/>
    </sheetView>
  </sheetViews>
  <sheetFormatPr baseColWidth="10" defaultColWidth="8.7265625" defaultRowHeight="14.5" x14ac:dyDescent="0.35"/>
  <cols>
    <col min="1" max="1" width="14.26953125" customWidth="1"/>
  </cols>
  <sheetData>
    <row r="1" spans="1:29" x14ac:dyDescent="0.35">
      <c r="A1" s="23">
        <v>10</v>
      </c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64</v>
      </c>
      <c r="L1" t="s">
        <v>64</v>
      </c>
      <c r="M1" t="s">
        <v>64</v>
      </c>
      <c r="N1" t="s">
        <v>64</v>
      </c>
      <c r="O1" t="s">
        <v>64</v>
      </c>
      <c r="P1" t="s">
        <v>64</v>
      </c>
      <c r="Q1" t="s">
        <v>64</v>
      </c>
      <c r="R1" t="s">
        <v>64</v>
      </c>
      <c r="S1" t="s">
        <v>64</v>
      </c>
      <c r="T1" t="s">
        <v>64</v>
      </c>
      <c r="U1" t="s">
        <v>64</v>
      </c>
      <c r="V1" t="s">
        <v>64</v>
      </c>
      <c r="W1" t="s">
        <v>64</v>
      </c>
      <c r="X1" t="s">
        <v>64</v>
      </c>
      <c r="Y1" t="s">
        <v>64</v>
      </c>
      <c r="Z1" t="s">
        <v>64</v>
      </c>
      <c r="AA1" t="s">
        <v>64</v>
      </c>
    </row>
    <row r="2" spans="1:29" x14ac:dyDescent="0.35">
      <c r="A2" s="23" t="s">
        <v>126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9" x14ac:dyDescent="0.35">
      <c r="A3" s="26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66</v>
      </c>
    </row>
    <row r="4" spans="1:29" x14ac:dyDescent="0.35">
      <c r="A4" t="s">
        <v>123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9" x14ac:dyDescent="0.35">
      <c r="A5" s="15">
        <v>1970</v>
      </c>
      <c r="B5">
        <v>1.067827903830834</v>
      </c>
      <c r="C5">
        <v>1.3964683813969561</v>
      </c>
      <c r="D5">
        <v>0.51974465518066559</v>
      </c>
      <c r="E5">
        <v>0.90774058941587343</v>
      </c>
      <c r="F5">
        <v>2.9716716686006306</v>
      </c>
      <c r="G5">
        <v>0.57730301206108725</v>
      </c>
      <c r="H5">
        <v>0.38427056533724002</v>
      </c>
      <c r="I5">
        <v>5.0357994520407487</v>
      </c>
      <c r="J5">
        <v>7.2696541168344035</v>
      </c>
      <c r="K5">
        <v>0.44424450279456662</v>
      </c>
      <c r="L5">
        <v>2.0822843701160449</v>
      </c>
      <c r="M5">
        <v>0.32939943263871735</v>
      </c>
      <c r="N5">
        <v>0.14880181105623513</v>
      </c>
      <c r="O5">
        <v>3.8211266504993886</v>
      </c>
      <c r="P5">
        <v>7.1510653837737994</v>
      </c>
      <c r="Q5">
        <v>0.30425411332104391</v>
      </c>
      <c r="R5">
        <v>1.2016267427385701</v>
      </c>
      <c r="S5">
        <v>1.273839528115523</v>
      </c>
      <c r="T5">
        <v>0.4332316074150413</v>
      </c>
      <c r="U5">
        <v>0.27415760503400138</v>
      </c>
      <c r="V5">
        <v>1.382164428487479</v>
      </c>
      <c r="W5">
        <v>1.269706201665435</v>
      </c>
      <c r="X5">
        <v>4.4178768071962393</v>
      </c>
      <c r="Y5">
        <v>36.374471395315553</v>
      </c>
      <c r="Z5">
        <v>3.130806116922308</v>
      </c>
      <c r="AA5">
        <v>5.1022896197841935E-2</v>
      </c>
      <c r="AB5">
        <v>99.999999999999986</v>
      </c>
      <c r="AC5">
        <f t="shared" ref="AC5:AC50" si="0">SUM(B5:AB5)</f>
        <v>184.2205599379862</v>
      </c>
    </row>
    <row r="6" spans="1:29" x14ac:dyDescent="0.35">
      <c r="A6" s="15">
        <v>1971</v>
      </c>
      <c r="B6">
        <v>1.0191045590893233</v>
      </c>
      <c r="C6">
        <v>1.3830546742162013</v>
      </c>
      <c r="D6">
        <v>0.54664811286558934</v>
      </c>
      <c r="E6">
        <v>0.91772704884037837</v>
      </c>
      <c r="F6">
        <v>3.0387139499968008</v>
      </c>
      <c r="G6">
        <v>0.58421257300253027</v>
      </c>
      <c r="H6">
        <v>0.38374860201430028</v>
      </c>
      <c r="I6">
        <v>5.0985368168174201</v>
      </c>
      <c r="J6">
        <v>7.6230884596106909</v>
      </c>
      <c r="K6">
        <v>0.44665352517817053</v>
      </c>
      <c r="L6">
        <v>2.0341123894112396</v>
      </c>
      <c r="M6">
        <v>0.30419175807736887</v>
      </c>
      <c r="N6">
        <v>0.15624427533181501</v>
      </c>
      <c r="O6">
        <v>3.8036320606792846</v>
      </c>
      <c r="P6">
        <v>7.313184913266281</v>
      </c>
      <c r="Q6">
        <v>0.30273163084922011</v>
      </c>
      <c r="R6">
        <v>1.1999386245140815</v>
      </c>
      <c r="S6">
        <v>1.3471506611945234</v>
      </c>
      <c r="T6">
        <v>0.44638902908087769</v>
      </c>
      <c r="U6">
        <v>0.28168883025894254</v>
      </c>
      <c r="V6">
        <v>1.4231441569753882</v>
      </c>
      <c r="W6">
        <v>1.2544080540798901</v>
      </c>
      <c r="X6">
        <v>4.5337651865929978</v>
      </c>
      <c r="Y6">
        <v>35.745430397195392</v>
      </c>
      <c r="Z6">
        <v>3.0549065491754317</v>
      </c>
      <c r="AA6">
        <v>4.8128420198398768E-2</v>
      </c>
      <c r="AB6">
        <v>99.999999999999986</v>
      </c>
      <c r="AC6">
        <f t="shared" si="0"/>
        <v>184.29053525851253</v>
      </c>
    </row>
    <row r="7" spans="1:29" x14ac:dyDescent="0.35">
      <c r="A7" s="15">
        <v>1972</v>
      </c>
      <c r="B7">
        <v>0.92186855064020456</v>
      </c>
      <c r="C7">
        <v>1.3802549374025612</v>
      </c>
      <c r="D7">
        <v>0.58549686502532605</v>
      </c>
      <c r="E7">
        <v>0.99288294527601051</v>
      </c>
      <c r="F7">
        <v>3.0013962134169585</v>
      </c>
      <c r="G7">
        <v>0.61662481079176801</v>
      </c>
      <c r="H7">
        <v>0.39159802572974567</v>
      </c>
      <c r="I7">
        <v>5.422005509771421</v>
      </c>
      <c r="J7">
        <v>7.9270985049136469</v>
      </c>
      <c r="K7">
        <v>0.44816795142821736</v>
      </c>
      <c r="L7">
        <v>1.8714441695977688</v>
      </c>
      <c r="M7">
        <v>0.31078656615085909</v>
      </c>
      <c r="N7">
        <v>0.16789212301054457</v>
      </c>
      <c r="O7">
        <v>3.842712841372443</v>
      </c>
      <c r="P7">
        <v>8.3975777952146533</v>
      </c>
      <c r="Q7">
        <v>0.28776961146455066</v>
      </c>
      <c r="R7">
        <v>1.1990984758583842</v>
      </c>
      <c r="S7">
        <v>1.4334663965670245</v>
      </c>
      <c r="T7">
        <v>0.46072487772610415</v>
      </c>
      <c r="U7">
        <v>0.29833322903619081</v>
      </c>
      <c r="V7">
        <v>1.5652046487330531</v>
      </c>
      <c r="W7">
        <v>1.28100033525319</v>
      </c>
      <c r="X7">
        <v>4.5111397812877216</v>
      </c>
      <c r="Y7">
        <v>34.038216757716107</v>
      </c>
      <c r="Z7">
        <v>3.0174476373786892</v>
      </c>
      <c r="AA7">
        <v>5.2253275827280128E-2</v>
      </c>
      <c r="AB7">
        <v>100</v>
      </c>
      <c r="AC7">
        <f t="shared" si="0"/>
        <v>184.42246283659046</v>
      </c>
    </row>
    <row r="8" spans="1:29" x14ac:dyDescent="0.35">
      <c r="A8" s="15">
        <v>1973</v>
      </c>
      <c r="B8">
        <v>1.1444138804449602</v>
      </c>
      <c r="C8">
        <v>1.3891828645038165</v>
      </c>
      <c r="D8">
        <v>0.64285001480747228</v>
      </c>
      <c r="E8">
        <v>1.0454312048892767</v>
      </c>
      <c r="F8">
        <v>2.8602039843952101</v>
      </c>
      <c r="G8">
        <v>0.66931656571678633</v>
      </c>
      <c r="H8">
        <v>0.42442515286317278</v>
      </c>
      <c r="I8">
        <v>5.7800383538749651</v>
      </c>
      <c r="J8">
        <v>8.6437996318370782</v>
      </c>
      <c r="K8">
        <v>0.48673842032328546</v>
      </c>
      <c r="L8">
        <v>1.8376864414087377</v>
      </c>
      <c r="M8">
        <v>0.37737433787455188</v>
      </c>
      <c r="N8">
        <v>0.16313587498575746</v>
      </c>
      <c r="O8">
        <v>3.8096276128112327</v>
      </c>
      <c r="P8">
        <v>9.3623379018536479</v>
      </c>
      <c r="Q8">
        <v>0.30147773949704498</v>
      </c>
      <c r="R8">
        <v>1.2038148475023334</v>
      </c>
      <c r="S8">
        <v>1.5447323594122129</v>
      </c>
      <c r="T8">
        <v>0.49079842923368894</v>
      </c>
      <c r="U8">
        <v>0.32870649613296177</v>
      </c>
      <c r="V8">
        <v>1.7081251575874736</v>
      </c>
      <c r="W8">
        <v>1.2756038198294664</v>
      </c>
      <c r="X8">
        <v>4.1934973869815897</v>
      </c>
      <c r="Y8">
        <v>31.113948326325193</v>
      </c>
      <c r="Z8">
        <v>3.017509175633589</v>
      </c>
      <c r="AA8">
        <v>5.8847115967610095E-2</v>
      </c>
      <c r="AB8">
        <v>100</v>
      </c>
      <c r="AC8">
        <f t="shared" si="0"/>
        <v>183.87362309669311</v>
      </c>
    </row>
    <row r="9" spans="1:29" x14ac:dyDescent="0.35">
      <c r="A9" s="15">
        <v>1974</v>
      </c>
      <c r="B9">
        <v>1.3677557599605694</v>
      </c>
      <c r="C9">
        <v>1.678736416488315</v>
      </c>
      <c r="D9">
        <v>0.66444656305317662</v>
      </c>
      <c r="E9">
        <v>1.0636834265565205</v>
      </c>
      <c r="F9">
        <v>3.0288470609195985</v>
      </c>
      <c r="G9">
        <v>0.64501812154964822</v>
      </c>
      <c r="H9">
        <v>0.46954551187862903</v>
      </c>
      <c r="I9">
        <v>5.4102053742773109</v>
      </c>
      <c r="J9">
        <v>8.3764349601789583</v>
      </c>
      <c r="K9">
        <v>0.47868493934924355</v>
      </c>
      <c r="L9">
        <v>1.8541860049111547</v>
      </c>
      <c r="M9">
        <v>0.51873756632919332</v>
      </c>
      <c r="N9">
        <v>0.14928757335016471</v>
      </c>
      <c r="O9">
        <v>3.755759511442867</v>
      </c>
      <c r="P9">
        <v>9.0096854016804411</v>
      </c>
      <c r="Q9">
        <v>0.36786106412647407</v>
      </c>
      <c r="R9">
        <v>1.3590656052054331</v>
      </c>
      <c r="S9">
        <v>1.6263106875506856</v>
      </c>
      <c r="T9">
        <v>0.51256668820874907</v>
      </c>
      <c r="U9">
        <v>0.33070255954344663</v>
      </c>
      <c r="V9">
        <v>1.8317451127503175</v>
      </c>
      <c r="W9">
        <v>1.2288933702583411</v>
      </c>
      <c r="X9">
        <v>3.892185415955288</v>
      </c>
      <c r="Y9">
        <v>29.245010513179192</v>
      </c>
      <c r="Z9">
        <v>2.7224560597462779</v>
      </c>
      <c r="AA9">
        <v>6.2232653884238612E-2</v>
      </c>
      <c r="AB9">
        <v>100</v>
      </c>
      <c r="AC9">
        <f t="shared" si="0"/>
        <v>181.65004392233425</v>
      </c>
    </row>
    <row r="10" spans="1:29" x14ac:dyDescent="0.35">
      <c r="A10" s="15">
        <v>1975</v>
      </c>
      <c r="B10">
        <v>0.88921183207043242</v>
      </c>
      <c r="C10">
        <v>1.6486884952774443</v>
      </c>
      <c r="D10">
        <v>0.67929136331094198</v>
      </c>
      <c r="E10">
        <v>1.1196786405538863</v>
      </c>
      <c r="F10">
        <v>2.9477357298345304</v>
      </c>
      <c r="G10">
        <v>0.68633187969401022</v>
      </c>
      <c r="H10">
        <v>0.50014394515441851</v>
      </c>
      <c r="I10">
        <v>6.1385163830660785</v>
      </c>
      <c r="J10">
        <v>8.2883353143494141</v>
      </c>
      <c r="K10">
        <v>0.48371848495480541</v>
      </c>
      <c r="L10">
        <v>1.6475468618296658</v>
      </c>
      <c r="M10">
        <v>0.55001763689942951</v>
      </c>
      <c r="N10">
        <v>0.16101128002223972</v>
      </c>
      <c r="O10">
        <v>3.8483444784380412</v>
      </c>
      <c r="P10">
        <v>8.7983338189208666</v>
      </c>
      <c r="Q10">
        <v>0.36805148710320967</v>
      </c>
      <c r="R10">
        <v>1.4922998006861641</v>
      </c>
      <c r="S10">
        <v>1.6782532540928965</v>
      </c>
      <c r="T10">
        <v>0.55751501144530902</v>
      </c>
      <c r="U10">
        <v>0.32811326252561474</v>
      </c>
      <c r="V10">
        <v>1.9410092253099887</v>
      </c>
      <c r="W10">
        <v>1.3856860420261157</v>
      </c>
      <c r="X10">
        <v>4.0995119205123132</v>
      </c>
      <c r="Y10">
        <v>28.63937905668314</v>
      </c>
      <c r="Z10">
        <v>2.7713389901389944</v>
      </c>
      <c r="AA10">
        <v>5.482989666739381E-2</v>
      </c>
      <c r="AB10">
        <v>100</v>
      </c>
      <c r="AC10">
        <f t="shared" si="0"/>
        <v>181.70289409156737</v>
      </c>
    </row>
    <row r="11" spans="1:29" x14ac:dyDescent="0.35">
      <c r="A11" s="15">
        <v>1976</v>
      </c>
      <c r="B11">
        <v>0.79747081058982705</v>
      </c>
      <c r="C11">
        <v>1.6360102700036832</v>
      </c>
      <c r="D11">
        <v>0.66952631960619469</v>
      </c>
      <c r="E11">
        <v>1.1142342310999087</v>
      </c>
      <c r="F11">
        <v>3.2194565736047287</v>
      </c>
      <c r="G11">
        <v>0.69470949608928223</v>
      </c>
      <c r="H11">
        <v>0.49673974029175427</v>
      </c>
      <c r="I11">
        <v>5.8195564089623968</v>
      </c>
      <c r="J11">
        <v>8.069665600753817</v>
      </c>
      <c r="K11">
        <v>0.48551346030036652</v>
      </c>
      <c r="L11">
        <v>1.5794809882778094</v>
      </c>
      <c r="M11">
        <v>0.61843091437822795</v>
      </c>
      <c r="N11">
        <v>0.14751216129188935</v>
      </c>
      <c r="O11">
        <v>3.4906408568705438</v>
      </c>
      <c r="P11">
        <v>9.0882163631244932</v>
      </c>
      <c r="Q11">
        <v>0.46410759410645025</v>
      </c>
      <c r="R11">
        <v>1.387427554979624</v>
      </c>
      <c r="S11">
        <v>1.6796673453735917</v>
      </c>
      <c r="T11">
        <v>0.56015618287958802</v>
      </c>
      <c r="U11">
        <v>0.3169160890552849</v>
      </c>
      <c r="V11">
        <v>1.8419045150389539</v>
      </c>
      <c r="W11">
        <v>1.3730612835767586</v>
      </c>
      <c r="X11">
        <v>3.6252712715783106</v>
      </c>
      <c r="Y11">
        <v>29.261978913984748</v>
      </c>
      <c r="Z11">
        <v>2.3991444115305249</v>
      </c>
      <c r="AA11">
        <v>5.5237012301083063E-2</v>
      </c>
      <c r="AB11">
        <v>100.00000000000001</v>
      </c>
      <c r="AC11">
        <f t="shared" si="0"/>
        <v>180.89203636964987</v>
      </c>
    </row>
    <row r="12" spans="1:29" x14ac:dyDescent="0.35">
      <c r="A12" s="15">
        <v>1977</v>
      </c>
      <c r="B12">
        <v>0.78236316615287338</v>
      </c>
      <c r="C12">
        <v>1.5193136356117158</v>
      </c>
      <c r="D12">
        <v>0.71022883207371845</v>
      </c>
      <c r="E12">
        <v>1.1475283702920607</v>
      </c>
      <c r="F12">
        <v>2.9157210475599999</v>
      </c>
      <c r="G12">
        <v>0.68595812329933259</v>
      </c>
      <c r="H12">
        <v>0.46192346996311073</v>
      </c>
      <c r="I12">
        <v>5.669405403761127</v>
      </c>
      <c r="J12">
        <v>8.2427246318158414</v>
      </c>
      <c r="K12">
        <v>0.49845815027847862</v>
      </c>
      <c r="L12">
        <v>1.6515969636976302</v>
      </c>
      <c r="M12">
        <v>0.67203729081421515</v>
      </c>
      <c r="N12">
        <v>0.15517208148001069</v>
      </c>
      <c r="O12">
        <v>3.5376110093934301</v>
      </c>
      <c r="P12">
        <v>9.8888563920971766</v>
      </c>
      <c r="Q12">
        <v>0.52723958996372899</v>
      </c>
      <c r="R12">
        <v>1.1274454252725932</v>
      </c>
      <c r="S12">
        <v>1.7277806730177279</v>
      </c>
      <c r="T12">
        <v>0.57192289764390036</v>
      </c>
      <c r="U12">
        <v>0.29543589824038224</v>
      </c>
      <c r="V12">
        <v>1.8200099301752821</v>
      </c>
      <c r="W12">
        <v>1.2832951537491244</v>
      </c>
      <c r="X12">
        <v>3.6246897045978614</v>
      </c>
      <c r="Y12">
        <v>28.741502014731097</v>
      </c>
      <c r="Z12">
        <v>2.4104035616738182</v>
      </c>
      <c r="AA12">
        <v>5.4052046372201325E-2</v>
      </c>
      <c r="AB12">
        <v>100</v>
      </c>
      <c r="AC12">
        <f t="shared" si="0"/>
        <v>180.72267546372842</v>
      </c>
    </row>
    <row r="13" spans="1:29" x14ac:dyDescent="0.35">
      <c r="A13" s="15">
        <v>1978</v>
      </c>
      <c r="B13">
        <v>0.67989443845620967</v>
      </c>
      <c r="C13">
        <v>1.3859496050374991</v>
      </c>
      <c r="D13">
        <v>0.72635848514951518</v>
      </c>
      <c r="E13">
        <v>1.1914944616895857</v>
      </c>
      <c r="F13">
        <v>2.5592273632991427</v>
      </c>
      <c r="G13">
        <v>0.70658301270001767</v>
      </c>
      <c r="H13">
        <v>0.42471510088758996</v>
      </c>
      <c r="I13">
        <v>5.9485850020399669</v>
      </c>
      <c r="J13">
        <v>8.6348455493140488</v>
      </c>
      <c r="K13">
        <v>0.51820898025091511</v>
      </c>
      <c r="L13">
        <v>1.5857424361009862</v>
      </c>
      <c r="M13">
        <v>0.64130566219385921</v>
      </c>
      <c r="N13">
        <v>0.17166882139927567</v>
      </c>
      <c r="O13">
        <v>3.6757795250410803</v>
      </c>
      <c r="P13">
        <v>11.803823748240404</v>
      </c>
      <c r="Q13">
        <v>0.60518641375314497</v>
      </c>
      <c r="R13">
        <v>1.200027565872509</v>
      </c>
      <c r="S13">
        <v>1.8011450081211653</v>
      </c>
      <c r="T13">
        <v>0.5445803685694186</v>
      </c>
      <c r="U13">
        <v>0.27496349850109414</v>
      </c>
      <c r="V13">
        <v>1.87480854668661</v>
      </c>
      <c r="W13">
        <v>1.2053221281168138</v>
      </c>
      <c r="X13">
        <v>3.9317100423136306</v>
      </c>
      <c r="Y13">
        <v>27.585061007086122</v>
      </c>
      <c r="Z13">
        <v>1.7504631898809548</v>
      </c>
      <c r="AA13">
        <v>5.7180289458732145E-2</v>
      </c>
      <c r="AB13">
        <v>100</v>
      </c>
      <c r="AC13">
        <f t="shared" si="0"/>
        <v>181.48463025016031</v>
      </c>
    </row>
    <row r="14" spans="1:29" x14ac:dyDescent="0.35">
      <c r="A14" s="15">
        <v>1979</v>
      </c>
      <c r="B14">
        <v>0.69769337620221761</v>
      </c>
      <c r="C14">
        <v>1.3580013407435962</v>
      </c>
      <c r="D14">
        <v>0.74489281313529321</v>
      </c>
      <c r="E14">
        <v>1.1781107713351353</v>
      </c>
      <c r="F14">
        <v>2.4488677593570105</v>
      </c>
      <c r="G14">
        <v>0.7089160513150089</v>
      </c>
      <c r="H14">
        <v>0.44830489030217457</v>
      </c>
      <c r="I14">
        <v>6.2043166179450884</v>
      </c>
      <c r="J14">
        <v>8.8456539316698777</v>
      </c>
      <c r="K14">
        <v>0.54888614501019295</v>
      </c>
      <c r="L14">
        <v>1.5207776214517943</v>
      </c>
      <c r="M14">
        <v>0.55135702574914747</v>
      </c>
      <c r="N14">
        <v>0.18478201742275691</v>
      </c>
      <c r="O14">
        <v>3.9530791789570885</v>
      </c>
      <c r="P14">
        <v>10.574142132776123</v>
      </c>
      <c r="Q14">
        <v>0.67064943621048156</v>
      </c>
      <c r="R14">
        <v>1.3554474585508922</v>
      </c>
      <c r="S14">
        <v>1.7870050566594655</v>
      </c>
      <c r="T14">
        <v>0.53528907543054027</v>
      </c>
      <c r="U14">
        <v>0.26824213639762895</v>
      </c>
      <c r="V14">
        <v>2.1561685346836033</v>
      </c>
      <c r="W14">
        <v>1.2255488164619004</v>
      </c>
      <c r="X14">
        <v>4.4227141480391969</v>
      </c>
      <c r="Y14">
        <v>26.517934690013529</v>
      </c>
      <c r="Z14">
        <v>1.7961156210516975</v>
      </c>
      <c r="AA14">
        <v>5.7540970937224351E-2</v>
      </c>
      <c r="AB14">
        <v>100</v>
      </c>
      <c r="AC14">
        <f t="shared" si="0"/>
        <v>180.76043761780869</v>
      </c>
    </row>
    <row r="15" spans="1:29" x14ac:dyDescent="0.35">
      <c r="A15" s="15">
        <v>1980</v>
      </c>
      <c r="B15">
        <v>0.68886967667916355</v>
      </c>
      <c r="C15">
        <v>1.3416105608760593</v>
      </c>
      <c r="D15">
        <v>0.73449172980971356</v>
      </c>
      <c r="E15">
        <v>1.1412985782029832</v>
      </c>
      <c r="F15">
        <v>2.4512068781729237</v>
      </c>
      <c r="G15">
        <v>0.63664783104209099</v>
      </c>
      <c r="H15">
        <v>0.48052336573282622</v>
      </c>
      <c r="I15">
        <v>6.2971041294685763</v>
      </c>
      <c r="J15">
        <v>8.4736671326550805</v>
      </c>
      <c r="K15">
        <v>0.50867013188357746</v>
      </c>
      <c r="L15">
        <v>1.6455112081915144</v>
      </c>
      <c r="M15">
        <v>0.69076662427759139</v>
      </c>
      <c r="N15">
        <v>0.19489351997733248</v>
      </c>
      <c r="O15">
        <v>4.2577321158765091</v>
      </c>
      <c r="P15">
        <v>9.8431154996140897</v>
      </c>
      <c r="Q15">
        <v>0.58162939363711919</v>
      </c>
      <c r="R15">
        <v>1.7396462749012047</v>
      </c>
      <c r="S15">
        <v>1.7244706237773635</v>
      </c>
      <c r="T15">
        <v>0.57678309874143974</v>
      </c>
      <c r="U15">
        <v>0.29447869098882179</v>
      </c>
      <c r="V15">
        <v>2.0777870880208114</v>
      </c>
      <c r="W15">
        <v>1.2539033381491906</v>
      </c>
      <c r="X15">
        <v>5.0567258200663403</v>
      </c>
      <c r="Y15">
        <v>25.621668455874566</v>
      </c>
      <c r="Z15">
        <v>1.7109356052046969</v>
      </c>
      <c r="AA15">
        <v>5.578134631448721E-2</v>
      </c>
      <c r="AB15">
        <v>100</v>
      </c>
      <c r="AC15">
        <f t="shared" si="0"/>
        <v>180.07991871813607</v>
      </c>
    </row>
    <row r="16" spans="1:29" x14ac:dyDescent="0.35">
      <c r="A16" s="15">
        <v>1981</v>
      </c>
      <c r="B16">
        <v>0.68627381386230746</v>
      </c>
      <c r="C16">
        <v>1.5422139638666552</v>
      </c>
      <c r="D16">
        <v>0.61960964834062149</v>
      </c>
      <c r="E16">
        <v>0.91841753069640042</v>
      </c>
      <c r="F16">
        <v>2.6710177480500561</v>
      </c>
      <c r="G16">
        <v>0.53974055952187627</v>
      </c>
      <c r="H16">
        <v>0.45781510749071752</v>
      </c>
      <c r="I16">
        <v>5.3870436462666982</v>
      </c>
      <c r="J16">
        <v>6.9558527123956058</v>
      </c>
      <c r="K16">
        <v>0.45660242812981489</v>
      </c>
      <c r="L16">
        <v>1.6652450735544453</v>
      </c>
      <c r="M16">
        <v>0.79423172390421659</v>
      </c>
      <c r="N16">
        <v>0.18051561138656858</v>
      </c>
      <c r="O16">
        <v>3.7444956458302472</v>
      </c>
      <c r="P16">
        <v>10.60250742004286</v>
      </c>
      <c r="Q16">
        <v>0.63174607446430286</v>
      </c>
      <c r="R16">
        <v>2.1813970036876302</v>
      </c>
      <c r="S16">
        <v>1.4134194684651316</v>
      </c>
      <c r="T16">
        <v>0.55473399159003822</v>
      </c>
      <c r="U16">
        <v>0.27895536363353252</v>
      </c>
      <c r="V16">
        <v>1.7642257875246883</v>
      </c>
      <c r="W16">
        <v>1.1152694678246269</v>
      </c>
      <c r="X16">
        <v>4.7169320881637651</v>
      </c>
      <c r="Y16">
        <v>28.008178187950978</v>
      </c>
      <c r="Z16">
        <v>1.7084820035528119</v>
      </c>
      <c r="AA16">
        <v>4.5635452332153922E-2</v>
      </c>
      <c r="AB16">
        <v>100.00000000000001</v>
      </c>
      <c r="AC16">
        <f t="shared" si="0"/>
        <v>179.64055752252875</v>
      </c>
    </row>
    <row r="17" spans="1:29" x14ac:dyDescent="0.35">
      <c r="A17" s="15">
        <v>1982</v>
      </c>
      <c r="B17">
        <v>0.74190522133514492</v>
      </c>
      <c r="C17">
        <v>1.7067984309880062</v>
      </c>
      <c r="D17">
        <v>0.62722196811421993</v>
      </c>
      <c r="E17">
        <v>0.81478154824199411</v>
      </c>
      <c r="F17">
        <v>2.7588549559689604</v>
      </c>
      <c r="G17">
        <v>0.53163257193361779</v>
      </c>
      <c r="H17">
        <v>0.46492224406238414</v>
      </c>
      <c r="I17">
        <v>5.1641610714676993</v>
      </c>
      <c r="J17">
        <v>6.808010084441988</v>
      </c>
      <c r="K17">
        <v>0.48063789426515974</v>
      </c>
      <c r="L17">
        <v>1.7427303146083624</v>
      </c>
      <c r="M17">
        <v>0.84474712075990632</v>
      </c>
      <c r="N17">
        <v>0.18920398012427544</v>
      </c>
      <c r="O17">
        <v>3.7475932691729903</v>
      </c>
      <c r="P17">
        <v>9.9430629247236624</v>
      </c>
      <c r="Q17">
        <v>0.68440558211954483</v>
      </c>
      <c r="R17">
        <v>1.5287421235630858</v>
      </c>
      <c r="S17">
        <v>1.3768191207773408</v>
      </c>
      <c r="T17">
        <v>0.55129482819717213</v>
      </c>
      <c r="U17">
        <v>0.26867044210549451</v>
      </c>
      <c r="V17">
        <v>1.7200852589517974</v>
      </c>
      <c r="W17">
        <v>0.99235614563810326</v>
      </c>
      <c r="X17">
        <v>4.5324264188737979</v>
      </c>
      <c r="Y17">
        <v>29.435894501578986</v>
      </c>
      <c r="Z17">
        <v>1.8047877463357915</v>
      </c>
      <c r="AA17">
        <v>4.1927998423007935E-2</v>
      </c>
      <c r="AB17">
        <v>99.999999999999986</v>
      </c>
      <c r="AC17">
        <f t="shared" si="0"/>
        <v>179.50367376677247</v>
      </c>
    </row>
    <row r="18" spans="1:29" x14ac:dyDescent="0.35">
      <c r="A18" s="15">
        <v>1983</v>
      </c>
      <c r="B18">
        <v>0.89454314664565926</v>
      </c>
      <c r="C18">
        <v>1.524267260761476</v>
      </c>
      <c r="D18">
        <v>0.62046466014803137</v>
      </c>
      <c r="E18">
        <v>0.75407001092356341</v>
      </c>
      <c r="F18">
        <v>2.9297676342904073</v>
      </c>
      <c r="G18">
        <v>0.52173385247632609</v>
      </c>
      <c r="H18">
        <v>0.4388795640966856</v>
      </c>
      <c r="I18">
        <v>4.8336727993829971</v>
      </c>
      <c r="J18">
        <v>6.6051917740790316</v>
      </c>
      <c r="K18">
        <v>0.42524176895444865</v>
      </c>
      <c r="L18">
        <v>1.8526852429453153</v>
      </c>
      <c r="M18">
        <v>0.74243505151270794</v>
      </c>
      <c r="N18">
        <v>0.17886643833770241</v>
      </c>
      <c r="O18">
        <v>3.7989672761520148</v>
      </c>
      <c r="P18">
        <v>10.601982827071456</v>
      </c>
      <c r="Q18">
        <v>0.74868026901035456</v>
      </c>
      <c r="R18">
        <v>1.2807176272355967</v>
      </c>
      <c r="S18">
        <v>1.3032589193940642</v>
      </c>
      <c r="T18">
        <v>0.53018560786337354</v>
      </c>
      <c r="U18">
        <v>0.23436863464300497</v>
      </c>
      <c r="V18">
        <v>1.4667163684985902</v>
      </c>
      <c r="W18">
        <v>0.89071128818194745</v>
      </c>
      <c r="X18">
        <v>4.2122350082518309</v>
      </c>
      <c r="Y18">
        <v>31.299273678694146</v>
      </c>
      <c r="Z18">
        <v>1.9846222484742877</v>
      </c>
      <c r="AA18">
        <v>4.0294343017100616E-2</v>
      </c>
      <c r="AB18">
        <v>100</v>
      </c>
      <c r="AC18">
        <f t="shared" si="0"/>
        <v>180.71383330104209</v>
      </c>
    </row>
    <row r="19" spans="1:29" x14ac:dyDescent="0.35">
      <c r="A19" s="15">
        <v>1984</v>
      </c>
      <c r="B19">
        <v>0.65554542739890564</v>
      </c>
      <c r="C19">
        <v>1.6038359105426365</v>
      </c>
      <c r="D19">
        <v>0.56348911426171</v>
      </c>
      <c r="E19">
        <v>0.69453135597313753</v>
      </c>
      <c r="F19">
        <v>2.9454666667013618</v>
      </c>
      <c r="G19">
        <v>0.48988706873015536</v>
      </c>
      <c r="H19">
        <v>0.438674648658127</v>
      </c>
      <c r="I19">
        <v>4.41480147522722</v>
      </c>
      <c r="J19">
        <v>5.9872650911297614</v>
      </c>
      <c r="K19">
        <v>0.39800873512337687</v>
      </c>
      <c r="L19">
        <v>1.7349935840824937</v>
      </c>
      <c r="M19">
        <v>0.74882271618909146</v>
      </c>
      <c r="N19">
        <v>0.16685134446928485</v>
      </c>
      <c r="O19">
        <v>3.6174125056068571</v>
      </c>
      <c r="P19">
        <v>10.855637239641169</v>
      </c>
      <c r="Q19">
        <v>0.80063729170010101</v>
      </c>
      <c r="R19">
        <v>1.4557079696231867</v>
      </c>
      <c r="S19">
        <v>1.1775806786315004</v>
      </c>
      <c r="T19">
        <v>0.51436058802096496</v>
      </c>
      <c r="U19">
        <v>0.20903696243422482</v>
      </c>
      <c r="V19">
        <v>1.4225818078167227</v>
      </c>
      <c r="W19">
        <v>0.89234203383491584</v>
      </c>
      <c r="X19">
        <v>3.8249854475046177</v>
      </c>
      <c r="Y19">
        <v>33.490842977254196</v>
      </c>
      <c r="Z19">
        <v>2.1545382885932587</v>
      </c>
      <c r="AA19">
        <v>3.8084257433608354E-2</v>
      </c>
      <c r="AB19">
        <v>100</v>
      </c>
      <c r="AC19">
        <f t="shared" si="0"/>
        <v>181.29592118658258</v>
      </c>
    </row>
    <row r="20" spans="1:29" x14ac:dyDescent="0.35">
      <c r="A20" s="15">
        <v>1985</v>
      </c>
      <c r="B20">
        <v>0.6967892805933763</v>
      </c>
      <c r="C20">
        <v>1.4222457936967667</v>
      </c>
      <c r="D20">
        <v>0.5468195224973631</v>
      </c>
      <c r="E20">
        <v>0.68349737768178676</v>
      </c>
      <c r="F20">
        <v>2.8745532036584183</v>
      </c>
      <c r="G20">
        <v>0.49379605255922832</v>
      </c>
      <c r="H20">
        <v>0.44064587622520873</v>
      </c>
      <c r="I20">
        <v>4.375367213287916</v>
      </c>
      <c r="J20">
        <v>5.7510788322674795</v>
      </c>
      <c r="K20">
        <v>0.37686396425468033</v>
      </c>
      <c r="L20">
        <v>1.807924179169548</v>
      </c>
      <c r="M20">
        <v>0.71565027270398018</v>
      </c>
      <c r="N20">
        <v>0.16782430816528984</v>
      </c>
      <c r="O20">
        <v>3.5520555231474087</v>
      </c>
      <c r="P20">
        <v>11.03867714872267</v>
      </c>
      <c r="Q20">
        <v>0.79022677634346283</v>
      </c>
      <c r="R20">
        <v>1.4537856334491683</v>
      </c>
      <c r="S20">
        <v>1.119144080315063</v>
      </c>
      <c r="T20">
        <v>0.51553379313159997</v>
      </c>
      <c r="U20">
        <v>0.21371381368319009</v>
      </c>
      <c r="V20">
        <v>1.4209174544831116</v>
      </c>
      <c r="W20">
        <v>0.88669775095422443</v>
      </c>
      <c r="X20">
        <v>3.8559319397344316</v>
      </c>
      <c r="Y20">
        <v>34.255505149231837</v>
      </c>
      <c r="Z20">
        <v>2.438996437629656</v>
      </c>
      <c r="AA20">
        <v>3.7343383717816515E-2</v>
      </c>
      <c r="AB20">
        <v>100.00000000000001</v>
      </c>
      <c r="AC20">
        <f t="shared" si="0"/>
        <v>181.93158476130469</v>
      </c>
    </row>
    <row r="21" spans="1:29" x14ac:dyDescent="0.35">
      <c r="A21" s="15">
        <v>1986</v>
      </c>
      <c r="B21">
        <v>0.73845117750900258</v>
      </c>
      <c r="C21">
        <v>1.213384904114889</v>
      </c>
      <c r="D21">
        <v>0.6592485705401262</v>
      </c>
      <c r="E21">
        <v>0.80319888050764421</v>
      </c>
      <c r="F21">
        <v>2.512470202390761</v>
      </c>
      <c r="G21">
        <v>0.58630881318630823</v>
      </c>
      <c r="H21">
        <v>0.48984036179042334</v>
      </c>
      <c r="I21">
        <v>5.1559461562784072</v>
      </c>
      <c r="J21">
        <v>6.9382259612363102</v>
      </c>
      <c r="K21">
        <v>0.37529892730211528</v>
      </c>
      <c r="L21">
        <v>1.6353023330597716</v>
      </c>
      <c r="M21">
        <v>0.56667489631018764</v>
      </c>
      <c r="N21">
        <v>0.19137161223435442</v>
      </c>
      <c r="O21">
        <v>4.2487631872700966</v>
      </c>
      <c r="P21">
        <v>13.812765822390004</v>
      </c>
      <c r="Q21">
        <v>0.76908960694837436</v>
      </c>
      <c r="R21">
        <v>0.86163739295924358</v>
      </c>
      <c r="S21">
        <v>1.3200026584645739</v>
      </c>
      <c r="T21">
        <v>0.52383303234308942</v>
      </c>
      <c r="U21">
        <v>0.25794309224664569</v>
      </c>
      <c r="V21">
        <v>1.6684112153700132</v>
      </c>
      <c r="W21">
        <v>0.98768701931489189</v>
      </c>
      <c r="X21">
        <v>4.0036566542947538</v>
      </c>
      <c r="Y21">
        <v>30.555031244441743</v>
      </c>
      <c r="Z21">
        <v>2.0020398321616262</v>
      </c>
      <c r="AA21">
        <v>4.6072396642477739E-2</v>
      </c>
      <c r="AB21">
        <v>99.999999999999986</v>
      </c>
      <c r="AC21">
        <f t="shared" si="0"/>
        <v>182.92265595130783</v>
      </c>
    </row>
    <row r="22" spans="1:29" x14ac:dyDescent="0.35">
      <c r="A22" s="15">
        <v>1987</v>
      </c>
      <c r="B22">
        <v>0.65005952637628128</v>
      </c>
      <c r="C22">
        <v>1.1080000722223211</v>
      </c>
      <c r="D22">
        <v>0.72648407950904692</v>
      </c>
      <c r="E22">
        <v>0.878754728361128</v>
      </c>
      <c r="F22">
        <v>2.5235457506746775</v>
      </c>
      <c r="G22">
        <v>0.6401609283160683</v>
      </c>
      <c r="H22">
        <v>0.53617908606806175</v>
      </c>
      <c r="I22">
        <v>5.4902011769176289</v>
      </c>
      <c r="J22">
        <v>7.5666243502796116</v>
      </c>
      <c r="K22">
        <v>0.38412077477132622</v>
      </c>
      <c r="L22">
        <v>1.6107906550357161</v>
      </c>
      <c r="M22">
        <v>0.47300320313356553</v>
      </c>
      <c r="N22">
        <v>0.19869967002414982</v>
      </c>
      <c r="O22">
        <v>4.6985124669580465</v>
      </c>
      <c r="P22">
        <v>14.710559128159595</v>
      </c>
      <c r="Q22">
        <v>0.85499617486941981</v>
      </c>
      <c r="R22">
        <v>0.82065400593761673</v>
      </c>
      <c r="S22">
        <v>1.4154172045350386</v>
      </c>
      <c r="T22">
        <v>0.55132071942216143</v>
      </c>
      <c r="U22">
        <v>0.28193615637880637</v>
      </c>
      <c r="V22">
        <v>1.8598634461547889</v>
      </c>
      <c r="W22">
        <v>1.0556547325139236</v>
      </c>
      <c r="X22">
        <v>4.359793511805341</v>
      </c>
      <c r="Y22">
        <v>28.49464028663359</v>
      </c>
      <c r="Z22">
        <v>1.5971088606295869</v>
      </c>
      <c r="AA22">
        <v>5.0400007578657591E-2</v>
      </c>
      <c r="AB22">
        <v>100</v>
      </c>
      <c r="AC22">
        <f t="shared" si="0"/>
        <v>183.53748070326617</v>
      </c>
    </row>
    <row r="23" spans="1:29" x14ac:dyDescent="0.35">
      <c r="A23" s="15">
        <v>1988</v>
      </c>
      <c r="B23">
        <v>0.65935971952069172</v>
      </c>
      <c r="C23">
        <v>1.2336767334559742</v>
      </c>
      <c r="D23">
        <v>0.69662344248179942</v>
      </c>
      <c r="E23">
        <v>0.85246037047690371</v>
      </c>
      <c r="F23">
        <v>2.6506414639501306</v>
      </c>
      <c r="G23">
        <v>0.60369871850869861</v>
      </c>
      <c r="H23">
        <v>0.57000217657587049</v>
      </c>
      <c r="I23">
        <v>5.347233518288431</v>
      </c>
      <c r="J23">
        <v>7.2929581360119302</v>
      </c>
      <c r="K23">
        <v>0.3984223376878343</v>
      </c>
      <c r="L23">
        <v>1.5288412341097735</v>
      </c>
      <c r="M23">
        <v>0.46892790135825835</v>
      </c>
      <c r="N23">
        <v>0.19757850165461049</v>
      </c>
      <c r="O23">
        <v>4.6427906127157375</v>
      </c>
      <c r="P23">
        <v>15.937868641685437</v>
      </c>
      <c r="Q23">
        <v>1.0290272705669479</v>
      </c>
      <c r="R23">
        <v>0.95682591465225075</v>
      </c>
      <c r="S23">
        <v>1.3508712418104594</v>
      </c>
      <c r="T23">
        <v>0.53237161755573481</v>
      </c>
      <c r="U23">
        <v>0.2944117083600194</v>
      </c>
      <c r="V23">
        <v>1.9598890843492487</v>
      </c>
      <c r="W23">
        <v>1.06614200585241</v>
      </c>
      <c r="X23">
        <v>4.7548799875854888</v>
      </c>
      <c r="Y23">
        <v>27.442035708777212</v>
      </c>
      <c r="Z23">
        <v>1.6318722493766828</v>
      </c>
      <c r="AA23">
        <v>5.0939114068115236E-2</v>
      </c>
      <c r="AB23">
        <v>100</v>
      </c>
      <c r="AC23">
        <f t="shared" si="0"/>
        <v>184.15034941143665</v>
      </c>
    </row>
    <row r="24" spans="1:29" x14ac:dyDescent="0.35">
      <c r="A24" s="15">
        <v>1989</v>
      </c>
      <c r="B24">
        <v>0.38141424927093193</v>
      </c>
      <c r="C24">
        <v>1.4927784981241978</v>
      </c>
      <c r="D24">
        <v>0.66245440959210566</v>
      </c>
      <c r="E24">
        <v>0.82168681467756233</v>
      </c>
      <c r="F24">
        <v>2.8122264552355034</v>
      </c>
      <c r="G24">
        <v>0.55944963346254473</v>
      </c>
      <c r="H24">
        <v>0.59257325785559445</v>
      </c>
      <c r="I24">
        <v>5.1268168961214746</v>
      </c>
      <c r="J24">
        <v>6.9361790827423278</v>
      </c>
      <c r="K24">
        <v>0.3940164870976266</v>
      </c>
      <c r="L24">
        <v>1.4537194584225666</v>
      </c>
      <c r="M24">
        <v>0.50050166493125248</v>
      </c>
      <c r="N24">
        <v>0.19551946466079553</v>
      </c>
      <c r="O24">
        <v>4.6066098874855035</v>
      </c>
      <c r="P24">
        <v>15.191072663045022</v>
      </c>
      <c r="Q24">
        <v>1.2120050138728364</v>
      </c>
      <c r="R24">
        <v>1.1097346180746992</v>
      </c>
      <c r="S24">
        <v>1.2693066275686391</v>
      </c>
      <c r="T24">
        <v>0.51079820291380507</v>
      </c>
      <c r="U24">
        <v>0.30160047847159843</v>
      </c>
      <c r="V24">
        <v>2.0585982102079741</v>
      </c>
      <c r="W24">
        <v>1.0694133043675766</v>
      </c>
      <c r="X24">
        <v>4.613013908451542</v>
      </c>
      <c r="Y24">
        <v>28.157777565233118</v>
      </c>
      <c r="Z24">
        <v>1.7308071387278483</v>
      </c>
      <c r="AA24">
        <v>5.171748947340666E-2</v>
      </c>
      <c r="AB24">
        <v>100</v>
      </c>
      <c r="AC24">
        <f t="shared" si="0"/>
        <v>183.81179148008806</v>
      </c>
    </row>
    <row r="25" spans="1:29" x14ac:dyDescent="0.35">
      <c r="A25" s="15">
        <v>1990</v>
      </c>
      <c r="B25">
        <v>0.62559115048320768</v>
      </c>
      <c r="C25">
        <v>1.3782953163029739</v>
      </c>
      <c r="D25">
        <v>0.73672639887844082</v>
      </c>
      <c r="E25">
        <v>0.91361261791742998</v>
      </c>
      <c r="F25">
        <v>2.6285875110360686</v>
      </c>
      <c r="G25">
        <v>0.61184870055396023</v>
      </c>
      <c r="H25">
        <v>0.62632264026888429</v>
      </c>
      <c r="I25">
        <v>5.6441696426700876</v>
      </c>
      <c r="J25">
        <v>7.8113181955751854</v>
      </c>
      <c r="K25">
        <v>0.43324212217276292</v>
      </c>
      <c r="L25">
        <v>1.4016252700250469</v>
      </c>
      <c r="M25">
        <v>0.50015840125207112</v>
      </c>
      <c r="N25">
        <v>0.21847604880906862</v>
      </c>
      <c r="O25">
        <v>5.2105593824182952</v>
      </c>
      <c r="P25">
        <v>13.896761989102588</v>
      </c>
      <c r="Q25">
        <v>1.2363321988644993</v>
      </c>
      <c r="R25">
        <v>1.162689472489375</v>
      </c>
      <c r="S25">
        <v>1.3908721415020444</v>
      </c>
      <c r="T25">
        <v>0.53016880905565145</v>
      </c>
      <c r="U25">
        <v>0.34840265824729932</v>
      </c>
      <c r="V25">
        <v>2.3682277763754604</v>
      </c>
      <c r="W25">
        <v>1.142527974177149</v>
      </c>
      <c r="X25">
        <v>4.8381014204710597</v>
      </c>
      <c r="Y25">
        <v>26.464204285654393</v>
      </c>
      <c r="Z25">
        <v>1.597069216001388</v>
      </c>
      <c r="AA25">
        <v>5.8549428771360441E-2</v>
      </c>
      <c r="AB25">
        <v>100</v>
      </c>
      <c r="AC25">
        <f t="shared" si="0"/>
        <v>183.77444076907577</v>
      </c>
    </row>
    <row r="26" spans="1:29" x14ac:dyDescent="0.35">
      <c r="A26" s="15">
        <v>1991</v>
      </c>
      <c r="B26">
        <v>0.79289077399670282</v>
      </c>
      <c r="C26">
        <v>1.3627282523669457</v>
      </c>
      <c r="D26">
        <v>0.72633255070168112</v>
      </c>
      <c r="E26">
        <v>0.8844912822934925</v>
      </c>
      <c r="F26">
        <v>2.5507254166541493</v>
      </c>
      <c r="G26">
        <v>0.58185755264008443</v>
      </c>
      <c r="H26">
        <v>0.53438840821802491</v>
      </c>
      <c r="I26">
        <v>5.3309216809466848</v>
      </c>
      <c r="J26">
        <v>7.7812711163210553</v>
      </c>
      <c r="K26">
        <v>0.43942181011476117</v>
      </c>
      <c r="L26">
        <v>1.1137846165349712</v>
      </c>
      <c r="M26">
        <v>0.51894192455143451</v>
      </c>
      <c r="N26">
        <v>0.208324534032065</v>
      </c>
      <c r="O26">
        <v>5.1911088091043549</v>
      </c>
      <c r="P26">
        <v>14.954005814129362</v>
      </c>
      <c r="Q26">
        <v>1.3613308548622645</v>
      </c>
      <c r="R26">
        <v>1.3141872735572517</v>
      </c>
      <c r="S26">
        <v>1.351243005649361</v>
      </c>
      <c r="T26">
        <v>0.50933776463131397</v>
      </c>
      <c r="U26">
        <v>0.37296788934543335</v>
      </c>
      <c r="V26">
        <v>2.4055808950662145</v>
      </c>
      <c r="W26">
        <v>1.1299176393538826</v>
      </c>
      <c r="X26">
        <v>4.7760563684574837</v>
      </c>
      <c r="Y26">
        <v>25.802984075895893</v>
      </c>
      <c r="Z26">
        <v>1.6022200722662787</v>
      </c>
      <c r="AA26">
        <v>5.98549784128952E-2</v>
      </c>
      <c r="AB26">
        <v>100</v>
      </c>
      <c r="AC26">
        <f t="shared" si="0"/>
        <v>183.65687536010404</v>
      </c>
    </row>
    <row r="27" spans="1:29" x14ac:dyDescent="0.35">
      <c r="A27" s="15">
        <v>1992</v>
      </c>
      <c r="B27">
        <v>0.90038982003225276</v>
      </c>
      <c r="C27">
        <v>1.2817518821674949</v>
      </c>
      <c r="D27">
        <v>0.76772333003854154</v>
      </c>
      <c r="E27">
        <v>0.92892103238146195</v>
      </c>
      <c r="F27">
        <v>2.3313215991228149</v>
      </c>
      <c r="G27">
        <v>0.60179423763244799</v>
      </c>
      <c r="H27">
        <v>0.44323355387856778</v>
      </c>
      <c r="I27">
        <v>5.543988949534949</v>
      </c>
      <c r="J27">
        <v>8.3555093154082325</v>
      </c>
      <c r="K27">
        <v>0.45739824701081905</v>
      </c>
      <c r="L27">
        <v>1.1191043922638557</v>
      </c>
      <c r="M27">
        <v>0.53645787009041712</v>
      </c>
      <c r="N27">
        <v>0.22032905102919612</v>
      </c>
      <c r="O27">
        <v>5.1783136315360352</v>
      </c>
      <c r="P27">
        <v>15.339762530008956</v>
      </c>
      <c r="Q27">
        <v>1.3776142402474425</v>
      </c>
      <c r="R27">
        <v>1.4309718584446247</v>
      </c>
      <c r="S27">
        <v>1.4101970437356732</v>
      </c>
      <c r="T27">
        <v>0.51490865581817624</v>
      </c>
      <c r="U27">
        <v>0.42346672227543974</v>
      </c>
      <c r="V27">
        <v>2.4762046094313104</v>
      </c>
      <c r="W27">
        <v>1.1031595953859625</v>
      </c>
      <c r="X27">
        <v>4.6425099491427089</v>
      </c>
      <c r="Y27">
        <v>25.735188759659348</v>
      </c>
      <c r="Z27">
        <v>1.6801122644928523</v>
      </c>
      <c r="AA27">
        <v>6.3226176304746917E-2</v>
      </c>
      <c r="AB27">
        <v>99.999999999999986</v>
      </c>
      <c r="AC27">
        <f t="shared" si="0"/>
        <v>184.8635593170743</v>
      </c>
    </row>
    <row r="28" spans="1:29" x14ac:dyDescent="0.35">
      <c r="A28" s="15">
        <v>1993</v>
      </c>
      <c r="B28">
        <v>0.91550836372911615</v>
      </c>
      <c r="C28">
        <v>1.2079828472586132</v>
      </c>
      <c r="D28">
        <v>0.73622101952953189</v>
      </c>
      <c r="E28">
        <v>0.8736776027288401</v>
      </c>
      <c r="F28">
        <v>2.23198796983249</v>
      </c>
      <c r="G28">
        <v>0.55375444239789984</v>
      </c>
      <c r="H28">
        <v>0.34516260288081518</v>
      </c>
      <c r="I28">
        <v>5.1436354281244405</v>
      </c>
      <c r="J28">
        <v>7.9993502615090826</v>
      </c>
      <c r="K28">
        <v>0.42077756946271205</v>
      </c>
      <c r="L28">
        <v>1.0656633644060196</v>
      </c>
      <c r="M28">
        <v>0.65058048679152647</v>
      </c>
      <c r="N28">
        <v>0.2029473746637083</v>
      </c>
      <c r="O28">
        <v>4.1047349082098972</v>
      </c>
      <c r="P28">
        <v>17.272739255601756</v>
      </c>
      <c r="Q28">
        <v>1.4938790160625079</v>
      </c>
      <c r="R28">
        <v>1.9488842000564577</v>
      </c>
      <c r="S28">
        <v>1.3497707478963901</v>
      </c>
      <c r="T28">
        <v>0.46629361279599757</v>
      </c>
      <c r="U28">
        <v>0.36745017267916258</v>
      </c>
      <c r="V28">
        <v>2.025014814923586</v>
      </c>
      <c r="W28">
        <v>0.81190468138595939</v>
      </c>
      <c r="X28">
        <v>4.1045164023209244</v>
      </c>
      <c r="Y28">
        <v>26.6008204778554</v>
      </c>
      <c r="Z28">
        <v>1.7198287536989765</v>
      </c>
      <c r="AA28">
        <v>6.3756803535076428E-2</v>
      </c>
      <c r="AB28">
        <v>100</v>
      </c>
      <c r="AC28">
        <f t="shared" si="0"/>
        <v>184.6768431803369</v>
      </c>
    </row>
    <row r="29" spans="1:29" x14ac:dyDescent="0.35">
      <c r="A29" s="15">
        <v>1994</v>
      </c>
      <c r="B29">
        <v>0.92712664540953482</v>
      </c>
      <c r="C29">
        <v>1.1640109604897477</v>
      </c>
      <c r="D29">
        <v>0.73299777356221241</v>
      </c>
      <c r="E29">
        <v>0.88662945805209659</v>
      </c>
      <c r="F29">
        <v>2.0820708931186953</v>
      </c>
      <c r="G29">
        <v>0.56239216988468843</v>
      </c>
      <c r="H29">
        <v>0.3720951732028322</v>
      </c>
      <c r="I29">
        <v>5.0477563703630546</v>
      </c>
      <c r="J29">
        <v>7.9444137213263071</v>
      </c>
      <c r="K29">
        <v>0.41992168130799312</v>
      </c>
      <c r="L29">
        <v>1.162905432319989</v>
      </c>
      <c r="M29">
        <v>0.67828089459858731</v>
      </c>
      <c r="N29">
        <v>0.20587381486850104</v>
      </c>
      <c r="O29">
        <v>3.9455852019256894</v>
      </c>
      <c r="P29">
        <v>17.671872915692358</v>
      </c>
      <c r="Q29">
        <v>1.6407770587580985</v>
      </c>
      <c r="R29">
        <v>1.8990493591169388</v>
      </c>
      <c r="S29">
        <v>1.3479473205277828</v>
      </c>
      <c r="T29">
        <v>0.45784246843587262</v>
      </c>
      <c r="U29">
        <v>0.35904712758028784</v>
      </c>
      <c r="V29">
        <v>1.9055419243090082</v>
      </c>
      <c r="W29">
        <v>0.81418877544437784</v>
      </c>
      <c r="X29">
        <v>4.1072810452194828</v>
      </c>
      <c r="Y29">
        <v>26.321245747631156</v>
      </c>
      <c r="Z29">
        <v>2.0323199123074458</v>
      </c>
      <c r="AA29">
        <v>6.599724020940731E-2</v>
      </c>
      <c r="AB29">
        <v>100</v>
      </c>
      <c r="AC29">
        <f t="shared" si="0"/>
        <v>184.75517108566214</v>
      </c>
    </row>
    <row r="30" spans="1:29" x14ac:dyDescent="0.35">
      <c r="A30" s="15">
        <v>1995</v>
      </c>
      <c r="B30">
        <v>0.83579568507246205</v>
      </c>
      <c r="C30">
        <v>1.1932648968320405</v>
      </c>
      <c r="D30">
        <v>0.78075181415090744</v>
      </c>
      <c r="E30">
        <v>0.93794317754888323</v>
      </c>
      <c r="F30">
        <v>1.9565306382371594</v>
      </c>
      <c r="G30">
        <v>0.59925966461425573</v>
      </c>
      <c r="H30">
        <v>0.43468772608423117</v>
      </c>
      <c r="I30">
        <v>5.2146333994732874</v>
      </c>
      <c r="J30">
        <v>8.3945671143410241</v>
      </c>
      <c r="K30">
        <v>0.44336539156548121</v>
      </c>
      <c r="L30">
        <v>1.1514292086975102</v>
      </c>
      <c r="M30">
        <v>0.69710807652711493</v>
      </c>
      <c r="N30">
        <v>0.22422035606963137</v>
      </c>
      <c r="O30">
        <v>3.792320199729009</v>
      </c>
      <c r="P30">
        <v>17.650339135246725</v>
      </c>
      <c r="Q30">
        <v>1.8013745558406236</v>
      </c>
      <c r="R30">
        <v>1.1135859530751384</v>
      </c>
      <c r="S30">
        <v>1.4463606813278982</v>
      </c>
      <c r="T30">
        <v>0.4924349308963763</v>
      </c>
      <c r="U30">
        <v>0.38264896323507919</v>
      </c>
      <c r="V30">
        <v>1.9853849148436444</v>
      </c>
      <c r="W30">
        <v>0.85529593476548116</v>
      </c>
      <c r="X30">
        <v>4.3249325291760607</v>
      </c>
      <c r="Y30">
        <v>24.824806552435714</v>
      </c>
      <c r="Z30">
        <v>2.379288455051547</v>
      </c>
      <c r="AA30">
        <v>6.9926665036017757E-2</v>
      </c>
      <c r="AB30">
        <v>100</v>
      </c>
      <c r="AC30">
        <f t="shared" si="0"/>
        <v>183.98225661987328</v>
      </c>
    </row>
    <row r="31" spans="1:29" x14ac:dyDescent="0.35">
      <c r="A31" s="15">
        <v>1996</v>
      </c>
      <c r="B31">
        <v>0.86252499396513993</v>
      </c>
      <c r="C31">
        <v>1.2734874667942884</v>
      </c>
      <c r="D31">
        <v>0.75192012182414425</v>
      </c>
      <c r="E31">
        <v>0.89170928493058665</v>
      </c>
      <c r="F31">
        <v>1.9920538949327438</v>
      </c>
      <c r="G31">
        <v>0.59466391203006119</v>
      </c>
      <c r="H31">
        <v>0.41866302710973136</v>
      </c>
      <c r="I31">
        <v>5.1160326906851132</v>
      </c>
      <c r="J31">
        <v>7.9348733778005531</v>
      </c>
      <c r="K31">
        <v>0.46227963362869717</v>
      </c>
      <c r="L31">
        <v>1.2285993443431391</v>
      </c>
      <c r="M31">
        <v>0.76724541374265887</v>
      </c>
      <c r="N31">
        <v>0.24048870141383655</v>
      </c>
      <c r="O31">
        <v>4.1483935986553711</v>
      </c>
      <c r="P31">
        <v>15.319499214298002</v>
      </c>
      <c r="Q31">
        <v>1.8955571339212363</v>
      </c>
      <c r="R31">
        <v>1.2594940978290534</v>
      </c>
      <c r="S31">
        <v>1.4125728059755547</v>
      </c>
      <c r="T31">
        <v>0.5182373866743708</v>
      </c>
      <c r="U31">
        <v>0.3886510223903592</v>
      </c>
      <c r="V31">
        <v>2.0315177518234253</v>
      </c>
      <c r="W31">
        <v>0.91308864449259497</v>
      </c>
      <c r="X31">
        <v>4.4648555933006753</v>
      </c>
      <c r="Y31">
        <v>25.671990581073182</v>
      </c>
      <c r="Z31">
        <v>2.7374749831751264</v>
      </c>
      <c r="AA31">
        <v>6.9016672667030821E-2</v>
      </c>
      <c r="AB31">
        <v>100</v>
      </c>
      <c r="AC31">
        <f t="shared" si="0"/>
        <v>183.36489134947669</v>
      </c>
    </row>
    <row r="32" spans="1:29" x14ac:dyDescent="0.35">
      <c r="A32" s="15">
        <v>1997</v>
      </c>
      <c r="B32">
        <v>0.93162204207163646</v>
      </c>
      <c r="C32">
        <v>1.3872836126386261</v>
      </c>
      <c r="D32">
        <v>0.67691339147434992</v>
      </c>
      <c r="E32">
        <v>0.81059474311994584</v>
      </c>
      <c r="F32">
        <v>2.0767212187518664</v>
      </c>
      <c r="G32">
        <v>0.55204532596356426</v>
      </c>
      <c r="H32">
        <v>0.40347243342692063</v>
      </c>
      <c r="I32">
        <v>4.6467031556046807</v>
      </c>
      <c r="J32">
        <v>7.0579354788191244</v>
      </c>
      <c r="K32">
        <v>0.45540268755041591</v>
      </c>
      <c r="L32">
        <v>1.3052815048485862</v>
      </c>
      <c r="M32">
        <v>0.73074856558479939</v>
      </c>
      <c r="N32">
        <v>0.26348058035062855</v>
      </c>
      <c r="O32">
        <v>3.941579940264734</v>
      </c>
      <c r="P32">
        <v>14.043831423666632</v>
      </c>
      <c r="Q32">
        <v>1.7734887880531176</v>
      </c>
      <c r="R32">
        <v>1.5287059607016282</v>
      </c>
      <c r="S32">
        <v>1.3112579084193823</v>
      </c>
      <c r="T32">
        <v>0.51328894647850287</v>
      </c>
      <c r="U32">
        <v>0.37233897166191737</v>
      </c>
      <c r="V32">
        <v>1.8727049041951662</v>
      </c>
      <c r="W32">
        <v>0.84133757326846681</v>
      </c>
      <c r="X32">
        <v>4.938649547485265</v>
      </c>
      <c r="Y32">
        <v>27.384790371831883</v>
      </c>
      <c r="Z32">
        <v>3.05898551286842</v>
      </c>
      <c r="AA32">
        <v>6.2769744525441012E-2</v>
      </c>
      <c r="AB32">
        <v>100</v>
      </c>
      <c r="AC32">
        <f t="shared" si="0"/>
        <v>182.94193433362571</v>
      </c>
    </row>
    <row r="33" spans="1:29" x14ac:dyDescent="0.35">
      <c r="A33" s="15">
        <v>1998</v>
      </c>
      <c r="B33">
        <v>0.95392432878758138</v>
      </c>
      <c r="C33">
        <v>1.2756682735761271</v>
      </c>
      <c r="D33">
        <v>0.69645309115500065</v>
      </c>
      <c r="E33">
        <v>0.83156366877090282</v>
      </c>
      <c r="F33">
        <v>2.0160748841219847</v>
      </c>
      <c r="G33">
        <v>0.56476990820944462</v>
      </c>
      <c r="H33">
        <v>0.4273821704013388</v>
      </c>
      <c r="I33">
        <v>4.8207309504478113</v>
      </c>
      <c r="J33">
        <v>7.15798603310252</v>
      </c>
      <c r="K33">
        <v>0.46086086080072086</v>
      </c>
      <c r="L33">
        <v>1.3265700505049163</v>
      </c>
      <c r="M33">
        <v>0.32427359591539823</v>
      </c>
      <c r="N33">
        <v>0.28744587011978073</v>
      </c>
      <c r="O33">
        <v>4.040710044575194</v>
      </c>
      <c r="P33">
        <v>12.867475113067515</v>
      </c>
      <c r="Q33">
        <v>1.1941796959006938</v>
      </c>
      <c r="R33">
        <v>1.6018819023099102</v>
      </c>
      <c r="S33">
        <v>1.3800030241730727</v>
      </c>
      <c r="T33">
        <v>0.4919311413634529</v>
      </c>
      <c r="U33">
        <v>0.39561761842277432</v>
      </c>
      <c r="V33">
        <v>1.968940654937728</v>
      </c>
      <c r="W33">
        <v>0.85134284108053271</v>
      </c>
      <c r="X33">
        <v>5.2283818280735517</v>
      </c>
      <c r="Y33">
        <v>29.002941089762402</v>
      </c>
      <c r="Z33">
        <v>3.2836092739387883</v>
      </c>
      <c r="AA33">
        <v>6.4485987675472395E-2</v>
      </c>
      <c r="AB33">
        <v>100</v>
      </c>
      <c r="AC33">
        <f t="shared" si="0"/>
        <v>183.51520390119461</v>
      </c>
    </row>
    <row r="34" spans="1:29" x14ac:dyDescent="0.35">
      <c r="A34" s="15">
        <v>1999</v>
      </c>
      <c r="B34">
        <v>0.87208774661417454</v>
      </c>
      <c r="C34">
        <v>1.1969748579447885</v>
      </c>
      <c r="D34">
        <v>0.6680412660717201</v>
      </c>
      <c r="E34">
        <v>0.80035605612518701</v>
      </c>
      <c r="F34">
        <v>2.0795610896143186</v>
      </c>
      <c r="G34">
        <v>0.54740282698506215</v>
      </c>
      <c r="H34">
        <v>0.4159409387680964</v>
      </c>
      <c r="I34">
        <v>4.6146953380769737</v>
      </c>
      <c r="J34">
        <v>6.7668438789145133</v>
      </c>
      <c r="K34">
        <v>0.4384407018751344</v>
      </c>
      <c r="L34">
        <v>1.39245888864579</v>
      </c>
      <c r="M34">
        <v>0.45850293365814926</v>
      </c>
      <c r="N34">
        <v>0.30356631104634479</v>
      </c>
      <c r="O34">
        <v>3.8404526245018351</v>
      </c>
      <c r="P34">
        <v>14.03248780538712</v>
      </c>
      <c r="Q34">
        <v>1.4925739177093926</v>
      </c>
      <c r="R34">
        <v>1.7823587112698414</v>
      </c>
      <c r="S34">
        <v>1.3594707590955111</v>
      </c>
      <c r="T34">
        <v>0.49917514722747192</v>
      </c>
      <c r="U34">
        <v>0.39207097956845821</v>
      </c>
      <c r="V34">
        <v>1.9476403407176002</v>
      </c>
      <c r="W34">
        <v>0.83310055133492011</v>
      </c>
      <c r="X34">
        <v>5.1232880809819275</v>
      </c>
      <c r="Y34">
        <v>29.715091244967123</v>
      </c>
      <c r="Z34">
        <v>3.3650236898469683</v>
      </c>
      <c r="AA34">
        <v>6.8395443238134929E-2</v>
      </c>
      <c r="AB34">
        <v>100</v>
      </c>
      <c r="AC34">
        <f t="shared" si="0"/>
        <v>185.00600213018657</v>
      </c>
    </row>
    <row r="35" spans="1:29" x14ac:dyDescent="0.35">
      <c r="A35" s="15">
        <v>2000</v>
      </c>
      <c r="B35">
        <v>0.84668694141819334</v>
      </c>
      <c r="C35">
        <v>1.2376785344013663</v>
      </c>
      <c r="D35">
        <v>0.58629698888395965</v>
      </c>
      <c r="E35">
        <v>0.70875556333119605</v>
      </c>
      <c r="F35">
        <v>2.2114070251915892</v>
      </c>
      <c r="G35">
        <v>0.48905446416010606</v>
      </c>
      <c r="H35">
        <v>0.37400276434646196</v>
      </c>
      <c r="I35">
        <v>4.076789601515423</v>
      </c>
      <c r="J35">
        <v>5.8092144537615296</v>
      </c>
      <c r="K35">
        <v>0.38768886002016884</v>
      </c>
      <c r="L35">
        <v>1.3768068155914805</v>
      </c>
      <c r="M35">
        <v>0.52344409705764905</v>
      </c>
      <c r="N35">
        <v>0.29747911082473677</v>
      </c>
      <c r="O35">
        <v>3.4014796747522165</v>
      </c>
      <c r="P35">
        <v>14.560677234826599</v>
      </c>
      <c r="Q35">
        <v>1.6731919741263233</v>
      </c>
      <c r="R35">
        <v>2.0366930580077929</v>
      </c>
      <c r="S35">
        <v>1.2298166944014801</v>
      </c>
      <c r="T35">
        <v>0.51037579635764374</v>
      </c>
      <c r="U35">
        <v>0.35260825324469736</v>
      </c>
      <c r="V35">
        <v>1.7737965115396261</v>
      </c>
      <c r="W35">
        <v>0.77399039047523788</v>
      </c>
      <c r="X35">
        <v>4.90950181920463</v>
      </c>
      <c r="Y35">
        <v>30.639947835565383</v>
      </c>
      <c r="Z35">
        <v>3.6087897363161536</v>
      </c>
      <c r="AA35">
        <v>6.3347300441874463E-2</v>
      </c>
      <c r="AB35">
        <v>100</v>
      </c>
      <c r="AC35">
        <f t="shared" si="0"/>
        <v>184.45952149976353</v>
      </c>
    </row>
    <row r="36" spans="1:29" x14ac:dyDescent="0.35">
      <c r="A36" s="15">
        <v>2001</v>
      </c>
      <c r="B36">
        <v>0.80557753093510043</v>
      </c>
      <c r="C36">
        <v>1.1359765760812663</v>
      </c>
      <c r="D36">
        <v>0.59163708337216536</v>
      </c>
      <c r="E36">
        <v>0.71307206314199922</v>
      </c>
      <c r="F36">
        <v>2.2077341959112933</v>
      </c>
      <c r="G36">
        <v>0.49405979902155867</v>
      </c>
      <c r="H36">
        <v>0.38750370439056386</v>
      </c>
      <c r="I36">
        <v>4.1440175260431342</v>
      </c>
      <c r="J36">
        <v>5.8482241393532854</v>
      </c>
      <c r="K36">
        <v>0.40831418415409837</v>
      </c>
      <c r="L36">
        <v>1.4359825256263696</v>
      </c>
      <c r="M36">
        <v>0.51217030314520628</v>
      </c>
      <c r="N36">
        <v>0.32719230155024259</v>
      </c>
      <c r="O36">
        <v>3.4847356570449426</v>
      </c>
      <c r="P36">
        <v>12.902420885678829</v>
      </c>
      <c r="Q36">
        <v>1.5981390749850142</v>
      </c>
      <c r="R36">
        <v>2.1727279528657966</v>
      </c>
      <c r="S36">
        <v>1.278906830439321</v>
      </c>
      <c r="T36">
        <v>0.52167771454937495</v>
      </c>
      <c r="U36">
        <v>0.36440571275497835</v>
      </c>
      <c r="V36">
        <v>1.8767330484911924</v>
      </c>
      <c r="W36">
        <v>0.71929415987778467</v>
      </c>
      <c r="X36">
        <v>4.8614358962860154</v>
      </c>
      <c r="Y36">
        <v>31.84520375459395</v>
      </c>
      <c r="Z36">
        <v>4.0156313619295894</v>
      </c>
      <c r="AA36">
        <v>6.3776664985466094E-2</v>
      </c>
      <c r="AB36">
        <v>100</v>
      </c>
      <c r="AC36">
        <f t="shared" si="0"/>
        <v>184.71655064720852</v>
      </c>
    </row>
    <row r="37" spans="1:29" x14ac:dyDescent="0.35">
      <c r="A37" s="15">
        <v>2002</v>
      </c>
      <c r="B37">
        <v>0.28214604687862521</v>
      </c>
      <c r="C37">
        <v>1.1393816749031063</v>
      </c>
      <c r="D37">
        <v>0.61605841044359622</v>
      </c>
      <c r="E37">
        <v>0.74737470550234242</v>
      </c>
      <c r="F37">
        <v>2.1883342720784902</v>
      </c>
      <c r="G37">
        <v>0.51575050262521038</v>
      </c>
      <c r="H37">
        <v>0.40291352012391562</v>
      </c>
      <c r="I37">
        <v>4.3317340172179568</v>
      </c>
      <c r="J37">
        <v>6.0028242882113005</v>
      </c>
      <c r="K37">
        <v>0.44413646289514852</v>
      </c>
      <c r="L37">
        <v>1.4668826504256474</v>
      </c>
      <c r="M37">
        <v>0.60147021287603486</v>
      </c>
      <c r="N37">
        <v>0.36940036392840969</v>
      </c>
      <c r="O37">
        <v>3.6566345344856925</v>
      </c>
      <c r="P37">
        <v>11.881050100986943</v>
      </c>
      <c r="Q37">
        <v>1.7583458861104335</v>
      </c>
      <c r="R37">
        <v>2.1410101414642475</v>
      </c>
      <c r="S37">
        <v>1.3436002577048627</v>
      </c>
      <c r="T37">
        <v>0.56420645632436794</v>
      </c>
      <c r="U37">
        <v>0.38754138941520638</v>
      </c>
      <c r="V37">
        <v>2.0358776825429294</v>
      </c>
      <c r="W37">
        <v>0.76200049623965793</v>
      </c>
      <c r="X37">
        <v>5.1056995404738537</v>
      </c>
      <c r="Y37">
        <v>31.693975327416112</v>
      </c>
      <c r="Z37">
        <v>4.2457314010919127</v>
      </c>
      <c r="AA37">
        <v>6.8184412501954603E-2</v>
      </c>
      <c r="AB37">
        <v>100</v>
      </c>
      <c r="AC37">
        <f t="shared" si="0"/>
        <v>184.75226475486795</v>
      </c>
    </row>
    <row r="38" spans="1:29" x14ac:dyDescent="0.35">
      <c r="A38" s="15">
        <v>2003</v>
      </c>
      <c r="B38">
        <v>0.3280371802191403</v>
      </c>
      <c r="C38">
        <v>1.200320171684244</v>
      </c>
      <c r="D38">
        <v>0.67284255592008102</v>
      </c>
      <c r="E38">
        <v>0.82018393601234973</v>
      </c>
      <c r="F38">
        <v>2.2943889523896868</v>
      </c>
      <c r="G38">
        <v>0.56074373380593412</v>
      </c>
      <c r="H38">
        <v>0.43983865847990561</v>
      </c>
      <c r="I38">
        <v>4.7516875697802288</v>
      </c>
      <c r="J38">
        <v>6.4424586090695897</v>
      </c>
      <c r="K38">
        <v>0.51916482097867611</v>
      </c>
      <c r="L38">
        <v>1.5416053808100569</v>
      </c>
      <c r="M38">
        <v>0.64269052137821137</v>
      </c>
      <c r="N38">
        <v>0.42239128567863249</v>
      </c>
      <c r="O38">
        <v>4.0357054859445274</v>
      </c>
      <c r="P38">
        <v>11.430172673478337</v>
      </c>
      <c r="Q38">
        <v>1.7496778338096304</v>
      </c>
      <c r="R38">
        <v>1.8339156548087876</v>
      </c>
      <c r="S38">
        <v>1.4703105049889638</v>
      </c>
      <c r="T38">
        <v>0.58814236392465657</v>
      </c>
      <c r="U38">
        <v>0.42413726079484881</v>
      </c>
      <c r="V38">
        <v>2.3315984575089015</v>
      </c>
      <c r="W38">
        <v>0.85130974631292466</v>
      </c>
      <c r="X38">
        <v>5.2408906892597269</v>
      </c>
      <c r="Y38">
        <v>29.594931409393322</v>
      </c>
      <c r="Z38">
        <v>4.2687444313517977</v>
      </c>
      <c r="AA38">
        <v>7.5994447559550343E-2</v>
      </c>
      <c r="AB38">
        <v>100</v>
      </c>
      <c r="AC38">
        <f t="shared" si="0"/>
        <v>184.53188433534268</v>
      </c>
    </row>
    <row r="39" spans="1:29" x14ac:dyDescent="0.35">
      <c r="A39" s="15">
        <v>2004</v>
      </c>
      <c r="B39">
        <v>0.37588995085096399</v>
      </c>
      <c r="C39">
        <v>1.4001420943560983</v>
      </c>
      <c r="D39">
        <v>0.68692028814691419</v>
      </c>
      <c r="E39">
        <v>0.84667622044653945</v>
      </c>
      <c r="F39">
        <v>2.3358066887454276</v>
      </c>
      <c r="G39">
        <v>0.57384784407111433</v>
      </c>
      <c r="H39">
        <v>0.44919268867314549</v>
      </c>
      <c r="I39">
        <v>4.8490372992577502</v>
      </c>
      <c r="J39">
        <v>6.4359238422926852</v>
      </c>
      <c r="K39">
        <v>0.54907482878535541</v>
      </c>
      <c r="L39">
        <v>1.5972872233712681</v>
      </c>
      <c r="M39">
        <v>0.62427140594856978</v>
      </c>
      <c r="N39">
        <v>0.44257761751120633</v>
      </c>
      <c r="O39">
        <v>4.1052893188721171</v>
      </c>
      <c r="P39">
        <v>10.992279941993031</v>
      </c>
      <c r="Q39">
        <v>1.74611054054016</v>
      </c>
      <c r="R39">
        <v>1.7584081387856432</v>
      </c>
      <c r="S39">
        <v>1.48507081854603</v>
      </c>
      <c r="T39">
        <v>0.60348946085590427</v>
      </c>
      <c r="U39">
        <v>0.43188722408997454</v>
      </c>
      <c r="V39">
        <v>2.4416386344821079</v>
      </c>
      <c r="W39">
        <v>0.87137760787877871</v>
      </c>
      <c r="X39">
        <v>5.4755510215970729</v>
      </c>
      <c r="Y39">
        <v>28.021863689961343</v>
      </c>
      <c r="Z39">
        <v>4.4637709679156519</v>
      </c>
      <c r="AA39">
        <v>7.9181420858790624E-2</v>
      </c>
      <c r="AB39">
        <v>100</v>
      </c>
      <c r="AC39">
        <f t="shared" si="0"/>
        <v>183.64256677883361</v>
      </c>
    </row>
    <row r="40" spans="1:29" x14ac:dyDescent="0.35">
      <c r="A40" s="15">
        <v>2005</v>
      </c>
      <c r="B40">
        <v>0.4190211408706272</v>
      </c>
      <c r="C40">
        <v>1.4627456581559841</v>
      </c>
      <c r="D40">
        <v>0.66620658494314777</v>
      </c>
      <c r="E40">
        <v>0.81672945209672754</v>
      </c>
      <c r="F40">
        <v>2.4654970164416614</v>
      </c>
      <c r="G40">
        <v>0.55760799542756734</v>
      </c>
      <c r="H40">
        <v>0.43103685505438782</v>
      </c>
      <c r="I40">
        <v>4.6462787467717286</v>
      </c>
      <c r="J40">
        <v>6.0330528467606239</v>
      </c>
      <c r="K40">
        <v>0.5224304809506698</v>
      </c>
      <c r="L40">
        <v>1.7055027004804202</v>
      </c>
      <c r="M40">
        <v>0.64174350621882892</v>
      </c>
      <c r="N40">
        <v>0.44624856040460342</v>
      </c>
      <c r="O40">
        <v>3.9061884115795378</v>
      </c>
      <c r="P40">
        <v>10.026399891524891</v>
      </c>
      <c r="Q40">
        <v>1.8936498592025039</v>
      </c>
      <c r="R40">
        <v>1.8266203114765627</v>
      </c>
      <c r="S40">
        <v>1.4306337328947512</v>
      </c>
      <c r="T40">
        <v>0.6509156136127614</v>
      </c>
      <c r="U40">
        <v>0.41600065745886666</v>
      </c>
      <c r="V40">
        <v>2.4400241020308266</v>
      </c>
      <c r="W40">
        <v>0.82026431805658806</v>
      </c>
      <c r="X40">
        <v>5.3146965421021992</v>
      </c>
      <c r="Y40">
        <v>27.607065537655835</v>
      </c>
      <c r="Z40">
        <v>4.819774769018645</v>
      </c>
      <c r="AA40">
        <v>7.8743970238598707E-2</v>
      </c>
      <c r="AB40">
        <v>100</v>
      </c>
      <c r="AC40">
        <f t="shared" si="0"/>
        <v>182.04507926142955</v>
      </c>
    </row>
    <row r="41" spans="1:29" x14ac:dyDescent="0.35">
      <c r="A41" s="15">
        <v>2006</v>
      </c>
      <c r="B41">
        <v>0.45276984588544628</v>
      </c>
      <c r="C41">
        <v>1.4554623739324251</v>
      </c>
      <c r="D41">
        <v>0.65416153620947415</v>
      </c>
      <c r="E41">
        <v>0.79787256599392942</v>
      </c>
      <c r="F41">
        <v>2.5610051225094326</v>
      </c>
      <c r="G41">
        <v>0.55075364219697276</v>
      </c>
      <c r="H41">
        <v>0.42160989936229554</v>
      </c>
      <c r="I41">
        <v>4.5266068416319856</v>
      </c>
      <c r="J41">
        <v>5.8455159584321894</v>
      </c>
      <c r="K41">
        <v>0.53212713826059233</v>
      </c>
      <c r="L41">
        <v>1.7917805355423795</v>
      </c>
      <c r="M41">
        <v>0.75573082305027939</v>
      </c>
      <c r="N41">
        <v>0.45185143198418859</v>
      </c>
      <c r="O41">
        <v>3.7821481127787524</v>
      </c>
      <c r="P41">
        <v>8.8202715784659134</v>
      </c>
      <c r="Q41">
        <v>1.9698863717515558</v>
      </c>
      <c r="R41">
        <v>1.8793230308852302</v>
      </c>
      <c r="S41">
        <v>1.4147259957444585</v>
      </c>
      <c r="T41">
        <v>0.67251339090379558</v>
      </c>
      <c r="U41">
        <v>0.40606268321376571</v>
      </c>
      <c r="V41">
        <v>2.4619776883671691</v>
      </c>
      <c r="W41">
        <v>0.81776796957710551</v>
      </c>
      <c r="X41">
        <v>5.2422952991560976</v>
      </c>
      <c r="Y41">
        <v>26.976273509234193</v>
      </c>
      <c r="Z41">
        <v>5.3581740449606983</v>
      </c>
      <c r="AA41">
        <v>8.2577166939215282E-2</v>
      </c>
      <c r="AB41">
        <v>100.00000000000001</v>
      </c>
      <c r="AC41">
        <f t="shared" si="0"/>
        <v>180.68124455696955</v>
      </c>
    </row>
    <row r="42" spans="1:29" x14ac:dyDescent="0.35">
      <c r="A42" s="15">
        <v>2007</v>
      </c>
      <c r="B42">
        <v>0.49695061230361759</v>
      </c>
      <c r="C42">
        <v>1.4755959440823319</v>
      </c>
      <c r="D42">
        <v>0.67179115300408865</v>
      </c>
      <c r="E42">
        <v>0.81546750908150345</v>
      </c>
      <c r="F42">
        <v>2.5319793564076103</v>
      </c>
      <c r="G42">
        <v>0.55207233569320113</v>
      </c>
      <c r="H42">
        <v>0.44139156460663093</v>
      </c>
      <c r="I42">
        <v>4.6027651112002292</v>
      </c>
      <c r="J42">
        <v>5.9454107636041833</v>
      </c>
      <c r="K42">
        <v>0.55047287198985828</v>
      </c>
      <c r="L42">
        <v>2.0759300709137243</v>
      </c>
      <c r="M42">
        <v>0.79536940552880087</v>
      </c>
      <c r="N42">
        <v>0.46650936907965562</v>
      </c>
      <c r="O42">
        <v>3.8076263019650907</v>
      </c>
      <c r="P42">
        <v>7.8039143651460856</v>
      </c>
      <c r="Q42">
        <v>1.9403718108397183</v>
      </c>
      <c r="R42">
        <v>1.8034737072134404</v>
      </c>
      <c r="S42">
        <v>1.4508029559981275</v>
      </c>
      <c r="T42">
        <v>0.69320732335253799</v>
      </c>
      <c r="U42">
        <v>0.41509438185794878</v>
      </c>
      <c r="V42">
        <v>2.5568060110609636</v>
      </c>
      <c r="W42">
        <v>0.84311269918667486</v>
      </c>
      <c r="X42">
        <v>5.3135403457209645</v>
      </c>
      <c r="Y42">
        <v>25.022282390933245</v>
      </c>
      <c r="Z42">
        <v>6.1393804240995689</v>
      </c>
      <c r="AA42">
        <v>8.7952021829299926E-2</v>
      </c>
      <c r="AB42">
        <v>100</v>
      </c>
      <c r="AC42">
        <f t="shared" si="0"/>
        <v>179.2992708066991</v>
      </c>
    </row>
    <row r="43" spans="1:29" x14ac:dyDescent="0.35">
      <c r="A43" s="15">
        <v>2008</v>
      </c>
      <c r="B43">
        <v>0.56972537958739744</v>
      </c>
      <c r="C43">
        <v>1.6629447344399015</v>
      </c>
      <c r="D43">
        <v>0.67803658349247531</v>
      </c>
      <c r="E43">
        <v>0.81722519154096041</v>
      </c>
      <c r="F43">
        <v>2.4410447991426305</v>
      </c>
      <c r="G43">
        <v>0.55680897986769795</v>
      </c>
      <c r="H43">
        <v>0.44710747089338732</v>
      </c>
      <c r="I43">
        <v>4.606653446539263</v>
      </c>
      <c r="J43">
        <v>5.9127932460543073</v>
      </c>
      <c r="K43">
        <v>0.55854190628665223</v>
      </c>
      <c r="L43">
        <v>1.8703418012800757</v>
      </c>
      <c r="M43">
        <v>0.85603274522341066</v>
      </c>
      <c r="N43">
        <v>0.43336302380216918</v>
      </c>
      <c r="O43">
        <v>3.7671934805179825</v>
      </c>
      <c r="P43">
        <v>7.9384884804464946</v>
      </c>
      <c r="Q43">
        <v>1.5792475115337374</v>
      </c>
      <c r="R43">
        <v>1.7353354420888654</v>
      </c>
      <c r="S43">
        <v>1.4752623878800384</v>
      </c>
      <c r="T43">
        <v>0.72887053434833471</v>
      </c>
      <c r="U43">
        <v>0.41285867994171749</v>
      </c>
      <c r="V43">
        <v>2.5763768536529748</v>
      </c>
      <c r="W43">
        <v>0.80988180418209388</v>
      </c>
      <c r="X43">
        <v>4.5548091752693036</v>
      </c>
      <c r="Y43">
        <v>23.192817905406709</v>
      </c>
      <c r="Z43">
        <v>7.2456270970261292</v>
      </c>
      <c r="AA43">
        <v>8.8005190307538866E-2</v>
      </c>
      <c r="AB43">
        <v>100</v>
      </c>
      <c r="AC43">
        <f t="shared" si="0"/>
        <v>177.51539385075225</v>
      </c>
    </row>
    <row r="44" spans="1:29" x14ac:dyDescent="0.35">
      <c r="A44" s="15">
        <v>2009</v>
      </c>
      <c r="B44">
        <v>0.55340806472426585</v>
      </c>
      <c r="C44">
        <v>1.5409569276790396</v>
      </c>
      <c r="D44">
        <v>0.66508773794092868</v>
      </c>
      <c r="E44">
        <v>0.80532841069066052</v>
      </c>
      <c r="F44">
        <v>2.2788610189483967</v>
      </c>
      <c r="G44">
        <v>0.53390430712891246</v>
      </c>
      <c r="H44">
        <v>0.41799225032239301</v>
      </c>
      <c r="I44">
        <v>4.4771505076168765</v>
      </c>
      <c r="J44">
        <v>5.680736089925797</v>
      </c>
      <c r="K44">
        <v>0.54846155617979842</v>
      </c>
      <c r="L44">
        <v>2.2003933337214638</v>
      </c>
      <c r="M44">
        <v>0.95482952099814966</v>
      </c>
      <c r="N44">
        <v>0.3927502587378387</v>
      </c>
      <c r="O44">
        <v>3.6317437543170428</v>
      </c>
      <c r="P44">
        <v>8.6945760312515095</v>
      </c>
      <c r="Q44">
        <v>1.4990190003413988</v>
      </c>
      <c r="R44">
        <v>1.4874079036783567</v>
      </c>
      <c r="S44">
        <v>1.4258872018521371</v>
      </c>
      <c r="T44">
        <v>0.64256785670516114</v>
      </c>
      <c r="U44">
        <v>0.40510627442614588</v>
      </c>
      <c r="V44">
        <v>2.4915089499189569</v>
      </c>
      <c r="W44">
        <v>0.71409146951906066</v>
      </c>
      <c r="X44">
        <v>3.9602649983024554</v>
      </c>
      <c r="Y44">
        <v>23.963993901479963</v>
      </c>
      <c r="Z44">
        <v>8.4927605062472065</v>
      </c>
      <c r="AA44">
        <v>8.5378019819554993E-2</v>
      </c>
      <c r="AB44">
        <v>100</v>
      </c>
      <c r="AC44">
        <f t="shared" si="0"/>
        <v>178.5441658524735</v>
      </c>
    </row>
    <row r="45" spans="1:29" x14ac:dyDescent="0.35">
      <c r="A45" s="15">
        <v>2010</v>
      </c>
      <c r="B45">
        <v>0.64230221826517342</v>
      </c>
      <c r="C45">
        <v>1.7328252327406792</v>
      </c>
      <c r="D45">
        <v>0.59418622898479334</v>
      </c>
      <c r="E45">
        <v>0.73315360828518539</v>
      </c>
      <c r="F45">
        <v>2.4463283626555912</v>
      </c>
      <c r="G45">
        <v>0.4882080739180179</v>
      </c>
      <c r="H45">
        <v>0.37571309847605849</v>
      </c>
      <c r="I45">
        <v>4.0131239377633987</v>
      </c>
      <c r="J45">
        <v>5.1809852317164058</v>
      </c>
      <c r="K45">
        <v>0.45389083581261147</v>
      </c>
      <c r="L45">
        <v>2.5117562400182143</v>
      </c>
      <c r="M45">
        <v>1.1448707730124008</v>
      </c>
      <c r="N45">
        <v>0.33652176314676679</v>
      </c>
      <c r="O45">
        <v>3.2220048869308595</v>
      </c>
      <c r="P45">
        <v>8.6424661683731347</v>
      </c>
      <c r="Q45">
        <v>1.6594755591271317</v>
      </c>
      <c r="R45">
        <v>1.5937170223401316</v>
      </c>
      <c r="S45">
        <v>1.2681311076686939</v>
      </c>
      <c r="T45">
        <v>0.6506466495721881</v>
      </c>
      <c r="U45">
        <v>0.36131473636950662</v>
      </c>
      <c r="V45">
        <v>2.1706116413747636</v>
      </c>
      <c r="W45">
        <v>0.74047631715938023</v>
      </c>
      <c r="X45">
        <v>3.701297425128502</v>
      </c>
      <c r="Y45">
        <v>22.688921512844747</v>
      </c>
      <c r="Z45">
        <v>9.2497366044875449</v>
      </c>
      <c r="AA45">
        <v>8.0680546427090133E-2</v>
      </c>
      <c r="AB45">
        <v>100</v>
      </c>
      <c r="AC45">
        <f t="shared" si="0"/>
        <v>176.68334578259896</v>
      </c>
    </row>
    <row r="46" spans="1:29" x14ac:dyDescent="0.35">
      <c r="A46" s="15">
        <v>2011</v>
      </c>
      <c r="B46">
        <v>0.72347745340671155</v>
      </c>
      <c r="C46">
        <v>1.8975977722979942</v>
      </c>
      <c r="D46">
        <v>0.58832030601698426</v>
      </c>
      <c r="E46">
        <v>0.71917227652860793</v>
      </c>
      <c r="F46">
        <v>2.440845069966338</v>
      </c>
      <c r="G46">
        <v>0.46943757661811025</v>
      </c>
      <c r="H46">
        <v>0.37346445286694135</v>
      </c>
      <c r="I46">
        <v>3.9065031688973195</v>
      </c>
      <c r="J46">
        <v>5.1278730111581128</v>
      </c>
      <c r="K46">
        <v>0.39273794066903739</v>
      </c>
      <c r="L46">
        <v>2.4877911485306301</v>
      </c>
      <c r="M46">
        <v>1.2185736708363264</v>
      </c>
      <c r="N46">
        <v>0.32617220144674303</v>
      </c>
      <c r="O46">
        <v>3.106300057593705</v>
      </c>
      <c r="P46">
        <v>8.4026626172345793</v>
      </c>
      <c r="Q46">
        <v>1.6409196810878821</v>
      </c>
      <c r="R46">
        <v>1.5982392474807416</v>
      </c>
      <c r="S46">
        <v>1.2196492450171927</v>
      </c>
      <c r="T46">
        <v>0.68072120132250336</v>
      </c>
      <c r="U46">
        <v>0.33419154191981143</v>
      </c>
      <c r="V46">
        <v>2.0306632842497523</v>
      </c>
      <c r="W46">
        <v>0.76843711993140396</v>
      </c>
      <c r="X46">
        <v>3.5749253925616067</v>
      </c>
      <c r="Y46">
        <v>21.176248855425179</v>
      </c>
      <c r="Z46">
        <v>10.33374463319241</v>
      </c>
      <c r="AA46">
        <v>8.1884201685309563E-2</v>
      </c>
      <c r="AB46">
        <v>100</v>
      </c>
      <c r="AC46">
        <f t="shared" si="0"/>
        <v>175.62055312794195</v>
      </c>
    </row>
    <row r="47" spans="1:29" x14ac:dyDescent="0.35">
      <c r="A47" s="15">
        <v>2012</v>
      </c>
      <c r="B47">
        <v>0.72904628879139799</v>
      </c>
      <c r="C47">
        <v>2.053939874164644</v>
      </c>
      <c r="D47">
        <v>0.54670253250415879</v>
      </c>
      <c r="E47">
        <v>0.66482116729724205</v>
      </c>
      <c r="F47">
        <v>2.4359594878737614</v>
      </c>
      <c r="G47">
        <v>0.43683954283929066</v>
      </c>
      <c r="H47">
        <v>0.34277827406449157</v>
      </c>
      <c r="I47">
        <v>3.5804753956101334</v>
      </c>
      <c r="J47">
        <v>4.7322558959579393</v>
      </c>
      <c r="K47">
        <v>0.32804225145199284</v>
      </c>
      <c r="L47">
        <v>2.4404315189597106</v>
      </c>
      <c r="M47">
        <v>1.2256250042807162</v>
      </c>
      <c r="N47">
        <v>0.30120445862713635</v>
      </c>
      <c r="O47">
        <v>2.7678256611025009</v>
      </c>
      <c r="P47">
        <v>8.2831052905017835</v>
      </c>
      <c r="Q47">
        <v>1.6328056588205804</v>
      </c>
      <c r="R47">
        <v>1.5844560982835352</v>
      </c>
      <c r="S47">
        <v>1.1068866397148232</v>
      </c>
      <c r="T47">
        <v>0.68130524858385966</v>
      </c>
      <c r="U47">
        <v>0.28891485272149553</v>
      </c>
      <c r="V47">
        <v>1.7839763707755993</v>
      </c>
      <c r="W47">
        <v>0.72623986677923424</v>
      </c>
      <c r="X47">
        <v>3.5546629322027061</v>
      </c>
      <c r="Y47">
        <v>21.571994310446282</v>
      </c>
      <c r="Z47">
        <v>11.430836465692902</v>
      </c>
      <c r="AA47">
        <v>7.5681669475251345E-2</v>
      </c>
      <c r="AB47">
        <v>100</v>
      </c>
      <c r="AC47">
        <f t="shared" si="0"/>
        <v>175.30681275752318</v>
      </c>
    </row>
    <row r="48" spans="1:29" x14ac:dyDescent="0.35">
      <c r="A48" s="15">
        <v>2013</v>
      </c>
      <c r="B48">
        <v>0.71700090108942716</v>
      </c>
      <c r="C48">
        <v>2.0355386015975259</v>
      </c>
      <c r="D48">
        <v>0.55859712220768609</v>
      </c>
      <c r="E48">
        <v>0.67660692132430256</v>
      </c>
      <c r="F48">
        <v>2.3933075583281469</v>
      </c>
      <c r="G48">
        <v>0.44626647612223008</v>
      </c>
      <c r="H48">
        <v>0.35066515853920766</v>
      </c>
      <c r="I48">
        <v>3.6478502817526004</v>
      </c>
      <c r="J48">
        <v>4.8739728809659297</v>
      </c>
      <c r="K48">
        <v>0.31154609782492859</v>
      </c>
      <c r="L48">
        <v>2.4116137781410343</v>
      </c>
      <c r="M48">
        <v>1.1852370129260761</v>
      </c>
      <c r="N48">
        <v>0.31093216200948176</v>
      </c>
      <c r="O48">
        <v>2.7672004140562505</v>
      </c>
      <c r="P48">
        <v>6.6965315627095103</v>
      </c>
      <c r="Q48">
        <v>1.6957922380329438</v>
      </c>
      <c r="R48">
        <v>1.6391319352898674</v>
      </c>
      <c r="S48">
        <v>1.1256921033262388</v>
      </c>
      <c r="T48">
        <v>0.67995362871087972</v>
      </c>
      <c r="U48">
        <v>0.29363680446753282</v>
      </c>
      <c r="V48">
        <v>1.7688518548306538</v>
      </c>
      <c r="W48">
        <v>0.75170224380591277</v>
      </c>
      <c r="X48">
        <v>3.5586286199772368</v>
      </c>
      <c r="Y48">
        <v>21.679869007561546</v>
      </c>
      <c r="Z48">
        <v>12.478396558315595</v>
      </c>
      <c r="AA48">
        <v>8.0190498477428707E-2</v>
      </c>
      <c r="AB48">
        <v>100</v>
      </c>
      <c r="AC48">
        <f t="shared" si="0"/>
        <v>175.13471242239018</v>
      </c>
    </row>
    <row r="49" spans="1:29" x14ac:dyDescent="0.35">
      <c r="A49" s="15">
        <v>2014</v>
      </c>
      <c r="B49">
        <v>0.66581251936201902</v>
      </c>
      <c r="C49">
        <v>1.8464416364427718</v>
      </c>
      <c r="D49">
        <v>0.55900027426492127</v>
      </c>
      <c r="E49">
        <v>0.6718292601703898</v>
      </c>
      <c r="F49">
        <v>2.2680590467598223</v>
      </c>
      <c r="G49">
        <v>0.44654910690959709</v>
      </c>
      <c r="H49">
        <v>0.34486014177847524</v>
      </c>
      <c r="I49">
        <v>3.6044693938149326</v>
      </c>
      <c r="J49">
        <v>4.9217517542906908</v>
      </c>
      <c r="K49">
        <v>0.29985058360438421</v>
      </c>
      <c r="L49">
        <v>2.5748428476433682</v>
      </c>
      <c r="M49">
        <v>1.126911354579373</v>
      </c>
      <c r="N49">
        <v>0.32650414580272952</v>
      </c>
      <c r="O49">
        <v>2.7220162070733407</v>
      </c>
      <c r="P49">
        <v>6.1338148129925445</v>
      </c>
      <c r="Q49">
        <v>1.7853860381139153</v>
      </c>
      <c r="R49">
        <v>1.6425985239853378</v>
      </c>
      <c r="S49">
        <v>1.1127686854797363</v>
      </c>
      <c r="T49">
        <v>0.63168044906747989</v>
      </c>
      <c r="U49">
        <v>0.29048963589643712</v>
      </c>
      <c r="V49">
        <v>1.7418396115349739</v>
      </c>
      <c r="W49">
        <v>0.72589918310673296</v>
      </c>
      <c r="X49">
        <v>3.8239812826722521</v>
      </c>
      <c r="Y49">
        <v>22.002874499914324</v>
      </c>
      <c r="Z49">
        <v>13.260561844364057</v>
      </c>
      <c r="AA49">
        <v>8.3906375423680665E-2</v>
      </c>
      <c r="AB49">
        <v>100</v>
      </c>
      <c r="AC49">
        <f t="shared" si="0"/>
        <v>175.61469921504829</v>
      </c>
    </row>
    <row r="50" spans="1:29" x14ac:dyDescent="0.35">
      <c r="A50" s="15">
        <v>2015</v>
      </c>
      <c r="B50">
        <v>0.78214168202727907</v>
      </c>
      <c r="C50">
        <v>1.7996572002599389</v>
      </c>
      <c r="D50">
        <v>0.51107203613197205</v>
      </c>
      <c r="E50">
        <v>0.60890018041354266</v>
      </c>
      <c r="F50">
        <v>2.0771194327562714</v>
      </c>
      <c r="G50">
        <v>0.40303310948458632</v>
      </c>
      <c r="H50">
        <v>0.31092340206505353</v>
      </c>
      <c r="I50">
        <v>3.2552640674365962</v>
      </c>
      <c r="J50">
        <v>4.5153998344091315</v>
      </c>
      <c r="K50">
        <v>0.26156722738090976</v>
      </c>
      <c r="L50">
        <v>2.7955169148765537</v>
      </c>
      <c r="M50">
        <v>1.1520630398112262</v>
      </c>
      <c r="N50">
        <v>0.38874501380181514</v>
      </c>
      <c r="O50">
        <v>2.451046974822543</v>
      </c>
      <c r="P50">
        <v>5.8630397281872151</v>
      </c>
      <c r="Q50">
        <v>1.8496598905258348</v>
      </c>
      <c r="R50">
        <v>1.5413303040845394</v>
      </c>
      <c r="S50">
        <v>1.0139410328473253</v>
      </c>
      <c r="T50">
        <v>0.51722151146120121</v>
      </c>
      <c r="U50">
        <v>0.2667553116372321</v>
      </c>
      <c r="V50">
        <v>1.6022285053676322</v>
      </c>
      <c r="W50">
        <v>0.66604217168233926</v>
      </c>
      <c r="X50">
        <v>3.8598947886194539</v>
      </c>
      <c r="Y50">
        <v>24.239246332903818</v>
      </c>
      <c r="Z50">
        <v>14.800695580534713</v>
      </c>
      <c r="AA50">
        <v>7.7295663678675214E-2</v>
      </c>
      <c r="AB50">
        <v>100</v>
      </c>
      <c r="AC50">
        <f t="shared" si="0"/>
        <v>177.60980093720741</v>
      </c>
    </row>
    <row r="51" spans="1:29" x14ac:dyDescent="0.35">
      <c r="A51" t="s">
        <v>57</v>
      </c>
      <c r="B51">
        <v>0.71919746424632069</v>
      </c>
      <c r="C51">
        <v>1.5882585570122449</v>
      </c>
      <c r="D51">
        <v>0.51526063359112828</v>
      </c>
      <c r="E51">
        <v>0.61698864123613961</v>
      </c>
      <c r="F51">
        <v>2.0169533733610292</v>
      </c>
      <c r="G51">
        <v>0.40464000370219472</v>
      </c>
      <c r="H51">
        <v>0.31446048698004825</v>
      </c>
      <c r="I51">
        <v>3.2506433115919084</v>
      </c>
      <c r="J51">
        <v>4.5853929183480773</v>
      </c>
      <c r="K51">
        <v>0.25405832320367289</v>
      </c>
      <c r="L51">
        <v>2.9847573796109326</v>
      </c>
      <c r="M51">
        <v>1.2291618871230605</v>
      </c>
      <c r="N51">
        <v>0.4018967379518712</v>
      </c>
      <c r="O51">
        <v>2.4509334604228563</v>
      </c>
      <c r="P51">
        <v>6.5134836206278264</v>
      </c>
      <c r="Q51">
        <v>1.8606942510642281</v>
      </c>
      <c r="R51">
        <v>1.3803430583686234</v>
      </c>
      <c r="S51">
        <v>1.0247563065285257</v>
      </c>
      <c r="T51">
        <v>0.48925526444854717</v>
      </c>
      <c r="U51">
        <v>0.27007225591685224</v>
      </c>
      <c r="V51">
        <v>1.631291759932739</v>
      </c>
      <c r="W51">
        <v>0.67830342259489651</v>
      </c>
      <c r="X51">
        <v>3.4911923474369058</v>
      </c>
      <c r="Y51">
        <v>24.555933997401056</v>
      </c>
      <c r="Z51">
        <v>14.765810543306429</v>
      </c>
      <c r="AA51">
        <v>7.7304027955795551E-2</v>
      </c>
      <c r="AB51">
        <v>100</v>
      </c>
      <c r="AC51">
        <f>SUM(B51:AB51)</f>
        <v>178.07104403396389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zoomScale="50" zoomScaleNormal="50" workbookViewId="0">
      <selection activeCell="J11" sqref="J11"/>
    </sheetView>
  </sheetViews>
  <sheetFormatPr baseColWidth="10" defaultColWidth="8.7265625" defaultRowHeight="14.5" x14ac:dyDescent="0.35"/>
  <cols>
    <col min="1" max="1" width="11.26953125" customWidth="1"/>
  </cols>
  <sheetData>
    <row r="1" spans="1:25" x14ac:dyDescent="0.35">
      <c r="A1" s="23">
        <v>11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t="s">
        <v>67</v>
      </c>
      <c r="Q1" t="s">
        <v>67</v>
      </c>
      <c r="R1" t="s">
        <v>67</v>
      </c>
      <c r="S1" t="s">
        <v>67</v>
      </c>
      <c r="T1" t="s">
        <v>67</v>
      </c>
      <c r="U1" t="s">
        <v>67</v>
      </c>
      <c r="V1" t="s">
        <v>67</v>
      </c>
      <c r="W1" t="s">
        <v>67</v>
      </c>
      <c r="X1" t="s">
        <v>67</v>
      </c>
      <c r="Y1" t="s">
        <v>67</v>
      </c>
    </row>
    <row r="2" spans="1:25" x14ac:dyDescent="0.35">
      <c r="A2" s="23" t="s">
        <v>67</v>
      </c>
      <c r="B2" t="s">
        <v>68</v>
      </c>
      <c r="C2" t="s">
        <v>68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</row>
    <row r="3" spans="1:25" x14ac:dyDescent="0.3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</row>
    <row r="4" spans="1:25" x14ac:dyDescent="0.35">
      <c r="A4" s="18"/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5">
        <v>1970</v>
      </c>
      <c r="B5" s="7">
        <v>9.6619076111754086E-4</v>
      </c>
      <c r="C5" s="7">
        <v>3.226472685597745E-3</v>
      </c>
      <c r="D5" s="7">
        <v>-3.653621437415175E-3</v>
      </c>
      <c r="E5" s="7">
        <v>-1.5953063641000569E-2</v>
      </c>
      <c r="F5" s="7">
        <v>-1.2539545840758191E-2</v>
      </c>
      <c r="G5" s="7">
        <v>-1.0794955448279954E-4</v>
      </c>
      <c r="H5" s="7">
        <v>5.3728183990723862E-4</v>
      </c>
      <c r="I5" s="7">
        <v>-5.1748537336497981E-3</v>
      </c>
      <c r="J5" s="7">
        <v>-1.3145430864788281E-3</v>
      </c>
      <c r="K5" s="7">
        <v>-4.1157950690527264E-3</v>
      </c>
      <c r="L5" s="7">
        <v>1.9847037533767217E-3</v>
      </c>
      <c r="M5" s="7">
        <v>2.4228518926366068E-2</v>
      </c>
      <c r="N5" s="7">
        <v>5.6583233605744989E-3</v>
      </c>
      <c r="O5" s="7">
        <v>-1.4666791378407668E-3</v>
      </c>
      <c r="P5" s="7">
        <v>-6.760245850844262E-3</v>
      </c>
      <c r="Q5" s="7">
        <v>2.4483313095910869E-2</v>
      </c>
      <c r="R5" s="7">
        <v>-1.7458550851797853E-3</v>
      </c>
      <c r="S5" s="7">
        <v>-7.156267679090016E-3</v>
      </c>
      <c r="T5" s="7">
        <v>-1.2665961219213226E-2</v>
      </c>
      <c r="U5" s="7">
        <v>-1.9995002272263432E-2</v>
      </c>
      <c r="V5" s="7">
        <v>-6.0081756716322534E-3</v>
      </c>
      <c r="W5" s="7">
        <v>2.8304904994309326E-3</v>
      </c>
      <c r="X5" s="7">
        <v>-6.4924628235183074E-3</v>
      </c>
      <c r="Y5" s="7">
        <v>-3.3269850302051758E-4</v>
      </c>
    </row>
    <row r="6" spans="1:25" x14ac:dyDescent="0.35">
      <c r="A6" s="15">
        <v>1971</v>
      </c>
      <c r="B6" s="7">
        <v>3.7274139813531651E-3</v>
      </c>
      <c r="C6" s="7">
        <v>2.1744805856660221E-3</v>
      </c>
      <c r="D6" s="7">
        <v>-8.0833971896739822E-3</v>
      </c>
      <c r="E6" s="7">
        <v>-2.4916659714358462E-2</v>
      </c>
      <c r="F6" s="7">
        <v>-1.2955264716537514E-2</v>
      </c>
      <c r="G6" s="7">
        <v>-4.8745565209002799E-3</v>
      </c>
      <c r="H6" s="7">
        <v>-8.5218078120496178E-3</v>
      </c>
      <c r="I6" s="7">
        <v>-6.4221264792049945E-3</v>
      </c>
      <c r="J6" s="7">
        <v>9.5559061795758124E-4</v>
      </c>
      <c r="K6" s="7">
        <v>-5.5180421830587053E-3</v>
      </c>
      <c r="L6" s="7">
        <v>7.5604703749134793E-3</v>
      </c>
      <c r="M6" s="7">
        <v>5.8908650011529192E-3</v>
      </c>
      <c r="N6" s="7">
        <v>-2.5075260275431968E-3</v>
      </c>
      <c r="O6" s="7">
        <v>-2.9430453368196928E-3</v>
      </c>
      <c r="P6" s="7">
        <v>-6.5442136051278334E-3</v>
      </c>
      <c r="Q6" s="7">
        <v>1.3100877506122963E-2</v>
      </c>
      <c r="R6" s="7">
        <v>-1.1523107810581114E-2</v>
      </c>
      <c r="S6" s="7">
        <v>-3.2615775649812604E-3</v>
      </c>
      <c r="T6" s="7">
        <v>-7.5978463010799536E-3</v>
      </c>
      <c r="U6" s="7">
        <v>-3.377521532186289E-3</v>
      </c>
      <c r="V6" s="7">
        <v>-1.0048190404563596E-2</v>
      </c>
      <c r="W6" s="7">
        <v>-1.0528220247996066E-2</v>
      </c>
      <c r="X6" s="7">
        <v>-4.6588253040132253E-3</v>
      </c>
      <c r="Y6" s="7">
        <v>1.5388381522353658E-4</v>
      </c>
    </row>
    <row r="7" spans="1:25" x14ac:dyDescent="0.35">
      <c r="A7" s="15">
        <v>1972</v>
      </c>
      <c r="B7" s="7">
        <v>-2.1146802853101216E-4</v>
      </c>
      <c r="C7" s="7">
        <v>-5.7621001617098704E-3</v>
      </c>
      <c r="D7" s="7">
        <v>-5.1592502144065332E-5</v>
      </c>
      <c r="E7" s="7">
        <v>-1.2859589101847398E-2</v>
      </c>
      <c r="F7" s="7">
        <v>-2.6154192726073207E-3</v>
      </c>
      <c r="G7" s="7">
        <v>-9.7751871451841783E-3</v>
      </c>
      <c r="H7" s="7">
        <v>-7.0631165987714338E-3</v>
      </c>
      <c r="I7" s="7">
        <v>1.8645336453513163E-4</v>
      </c>
      <c r="J7" s="7">
        <v>2.595706466403253E-3</v>
      </c>
      <c r="K7" s="7">
        <v>-1.0563003524870604E-3</v>
      </c>
      <c r="L7" s="7">
        <v>3.7881738092459634E-3</v>
      </c>
      <c r="M7" s="7">
        <v>1.2393476383382724E-3</v>
      </c>
      <c r="N7" s="7">
        <v>-8.1543654853918832E-3</v>
      </c>
      <c r="O7" s="7">
        <v>3.9922334511644595E-3</v>
      </c>
      <c r="P7" s="7">
        <v>-3.1906962229110969E-3</v>
      </c>
      <c r="Q7" s="7">
        <v>-1.7926453406694333E-2</v>
      </c>
      <c r="R7" s="7">
        <v>-6.2011148383392433E-3</v>
      </c>
      <c r="S7" s="7">
        <v>-8.338054562021407E-4</v>
      </c>
      <c r="T7" s="7">
        <v>-1.9661860437384333E-2</v>
      </c>
      <c r="U7" s="7">
        <v>1.0366391394054592E-2</v>
      </c>
      <c r="V7" s="7">
        <v>6.9512155394302211E-5</v>
      </c>
      <c r="W7" s="7">
        <v>-8.2506045199140978E-3</v>
      </c>
      <c r="X7" s="7">
        <v>3.0239714182923017E-3</v>
      </c>
      <c r="Y7" s="7">
        <v>3.9654523693526825E-3</v>
      </c>
    </row>
    <row r="8" spans="1:25" x14ac:dyDescent="0.35">
      <c r="A8" s="15">
        <v>1973</v>
      </c>
      <c r="B8" s="7">
        <v>-2.5238378666572179E-3</v>
      </c>
      <c r="C8" s="7">
        <v>-7.7128350851827805E-3</v>
      </c>
      <c r="D8" s="7">
        <v>4.6914061539660538E-3</v>
      </c>
      <c r="E8" s="7">
        <v>3.1681268703846147E-2</v>
      </c>
      <c r="F8" s="7">
        <v>9.5333542190149719E-3</v>
      </c>
      <c r="G8" s="7">
        <v>1.4249633385600965E-2</v>
      </c>
      <c r="H8" s="7">
        <v>8.2304311199026762E-3</v>
      </c>
      <c r="I8" s="7">
        <v>8.433070773725437E-3</v>
      </c>
      <c r="J8" s="7">
        <v>1.0683448089252401E-3</v>
      </c>
      <c r="K8" s="7">
        <v>2.0243073899273024E-2</v>
      </c>
      <c r="L8" s="7">
        <v>5.0836535555427251E-3</v>
      </c>
      <c r="M8" s="7">
        <v>-3.2402916818769917E-3</v>
      </c>
      <c r="N8" s="7">
        <v>2.7229419897758112E-2</v>
      </c>
      <c r="O8" s="7">
        <v>1.0878445545114777E-2</v>
      </c>
      <c r="P8" s="7">
        <v>1.0940455175644501E-2</v>
      </c>
      <c r="Q8" s="7">
        <v>-4.2424267632893541E-3</v>
      </c>
      <c r="R8" s="7">
        <v>3.891805483262711E-3</v>
      </c>
      <c r="S8" s="7">
        <v>1.6135707872135845E-2</v>
      </c>
      <c r="T8" s="7">
        <v>5.029273978927302E-3</v>
      </c>
      <c r="U8" s="7">
        <v>2.4552989025452304E-2</v>
      </c>
      <c r="V8" s="7">
        <v>7.0820767626254034E-3</v>
      </c>
      <c r="W8" s="7">
        <v>4.0354660819624241E-4</v>
      </c>
      <c r="X8" s="7">
        <v>1.2752621501420185E-2</v>
      </c>
      <c r="Y8" s="7">
        <v>4.2382830072384805E-3</v>
      </c>
    </row>
    <row r="9" spans="1:25" x14ac:dyDescent="0.35">
      <c r="A9" s="15">
        <v>1974</v>
      </c>
      <c r="B9" s="7">
        <v>-2.1778205165461843E-3</v>
      </c>
      <c r="C9" s="7">
        <v>7.1991049296287381E-3</v>
      </c>
      <c r="D9" s="7">
        <v>5.4103416901543164E-3</v>
      </c>
      <c r="E9" s="7">
        <v>3.0181598655515878E-2</v>
      </c>
      <c r="F9" s="7">
        <v>1.7533237884691112E-2</v>
      </c>
      <c r="G9" s="7">
        <v>3.6292268071876645E-3</v>
      </c>
      <c r="H9" s="7">
        <v>1.3314844923556024E-2</v>
      </c>
      <c r="I9" s="7">
        <v>7.6421652862589708E-3</v>
      </c>
      <c r="J9" s="7">
        <v>-4.2654138539192565E-3</v>
      </c>
      <c r="K9" s="7">
        <v>-2.7837373430024326E-3</v>
      </c>
      <c r="L9" s="7">
        <v>-5.0947417807848429E-3</v>
      </c>
      <c r="M9" s="7">
        <v>1.0589574362417839E-4</v>
      </c>
      <c r="N9" s="7">
        <v>2.9172471938211504E-5</v>
      </c>
      <c r="O9" s="7">
        <v>9.9796889222710239E-3</v>
      </c>
      <c r="P9" s="7">
        <v>1.096136143657247E-2</v>
      </c>
      <c r="Q9" s="7">
        <v>-2.0568823449601849E-3</v>
      </c>
      <c r="R9" s="7">
        <v>1.3579521325225099E-2</v>
      </c>
      <c r="S9" s="7">
        <v>1.7457441291106766E-3</v>
      </c>
      <c r="T9" s="7">
        <v>6.8092153187479382E-3</v>
      </c>
      <c r="U9" s="7">
        <v>2.9347572618065473E-2</v>
      </c>
      <c r="V9" s="7">
        <v>9.1260061924409771E-3</v>
      </c>
      <c r="W9" s="7">
        <v>1.5989745831261636E-2</v>
      </c>
      <c r="X9" s="7">
        <v>1.0452971110270468E-2</v>
      </c>
      <c r="Y9" s="7">
        <v>6.8032328073840327E-4</v>
      </c>
    </row>
    <row r="10" spans="1:25" x14ac:dyDescent="0.35">
      <c r="A10" s="15">
        <v>1975</v>
      </c>
      <c r="B10" s="7">
        <v>-3.3670029866951514E-3</v>
      </c>
      <c r="C10" s="7">
        <v>6.1007380387525347E-3</v>
      </c>
      <c r="D10" s="7">
        <v>-1.8959307441287765E-2</v>
      </c>
      <c r="E10" s="7">
        <v>-2.2265789727454625E-2</v>
      </c>
      <c r="F10" s="7">
        <v>6.2547459149779926E-3</v>
      </c>
      <c r="G10" s="7">
        <v>-1.2949304697162088E-2</v>
      </c>
      <c r="H10" s="7">
        <v>1.1366880869347909E-2</v>
      </c>
      <c r="I10" s="7">
        <v>-9.6594849492586954E-3</v>
      </c>
      <c r="J10" s="7">
        <v>-6.5075889720053294E-3</v>
      </c>
      <c r="K10" s="7">
        <v>-7.5409722557179927E-3</v>
      </c>
      <c r="L10" s="7">
        <v>-7.2314366416021568E-3</v>
      </c>
      <c r="M10" s="7">
        <v>-1.1356280699399509E-2</v>
      </c>
      <c r="N10" s="7">
        <v>-4.8634411416289582E-2</v>
      </c>
      <c r="O10" s="7">
        <v>-1.2747101393661545E-2</v>
      </c>
      <c r="P10" s="7">
        <v>-2.7584229848395215E-3</v>
      </c>
      <c r="Q10" s="7">
        <v>-1.9449858188961427E-2</v>
      </c>
      <c r="R10" s="7">
        <v>4.9926861398085247E-3</v>
      </c>
      <c r="S10" s="7">
        <v>-1.5644613696721408E-2</v>
      </c>
      <c r="T10" s="7">
        <v>9.1366089979810581E-3</v>
      </c>
      <c r="U10" s="7">
        <v>-1.6199693599567237E-2</v>
      </c>
      <c r="V10" s="7">
        <v>5.4438114728483115E-3</v>
      </c>
      <c r="W10" s="7">
        <v>2.7862211349271178E-3</v>
      </c>
      <c r="X10" s="7">
        <v>-3.0602417178804248E-3</v>
      </c>
      <c r="Y10" s="7">
        <v>-8.2058228002679524E-3</v>
      </c>
    </row>
    <row r="11" spans="1:25" x14ac:dyDescent="0.35">
      <c r="A11" s="15">
        <v>1976</v>
      </c>
      <c r="B11" s="7">
        <v>-1.4007296244210005E-2</v>
      </c>
      <c r="C11" s="7">
        <v>-4.2199414566368432E-4</v>
      </c>
      <c r="D11" s="7">
        <v>5.6235214544381471E-3</v>
      </c>
      <c r="E11" s="7">
        <v>7.7960331954184808E-3</v>
      </c>
      <c r="F11" s="7">
        <v>1.0223122898170149E-2</v>
      </c>
      <c r="G11" s="7">
        <v>1.2190837432644321E-2</v>
      </c>
      <c r="H11" s="7">
        <v>1.8672159386767726E-3</v>
      </c>
      <c r="I11" s="7">
        <v>4.4681789097586353E-3</v>
      </c>
      <c r="J11" s="7">
        <v>1.8620906398189713E-3</v>
      </c>
      <c r="K11" s="7">
        <v>-4.3778566418970341E-3</v>
      </c>
      <c r="L11" s="7">
        <v>-9.8434255057671706E-3</v>
      </c>
      <c r="M11" s="7">
        <v>-2.148295839236665E-2</v>
      </c>
      <c r="N11" s="7">
        <v>-2.6773846420207151E-2</v>
      </c>
      <c r="O11" s="7">
        <v>-1.8525819306082856E-3</v>
      </c>
      <c r="P11" s="7">
        <v>-3.8719205951821269E-4</v>
      </c>
      <c r="Q11" s="7">
        <v>-4.5329400722820988E-3</v>
      </c>
      <c r="R11" s="7">
        <v>-4.0743151734217685E-3</v>
      </c>
      <c r="S11" s="7">
        <v>1.9348715885866383E-3</v>
      </c>
      <c r="T11" s="7">
        <v>3.3784068862341379E-2</v>
      </c>
      <c r="U11" s="7">
        <v>-1.3395247468326184E-2</v>
      </c>
      <c r="V11" s="7">
        <v>9.9889716296858687E-3</v>
      </c>
      <c r="W11" s="7">
        <v>1.7655374014050131E-2</v>
      </c>
      <c r="X11" s="7">
        <v>9.3450624744736299E-5</v>
      </c>
      <c r="Y11" s="7">
        <v>-4.5630816268399664E-4</v>
      </c>
    </row>
    <row r="12" spans="1:25" x14ac:dyDescent="0.35">
      <c r="A12" s="15">
        <v>1977</v>
      </c>
      <c r="B12" s="7">
        <v>-3.9439522011205938E-3</v>
      </c>
      <c r="C12" s="7">
        <v>3.4238126581542503E-3</v>
      </c>
      <c r="D12" s="7">
        <v>1.3395933793107485E-2</v>
      </c>
      <c r="E12" s="7">
        <v>1.3028789607355684E-2</v>
      </c>
      <c r="F12" s="7">
        <v>4.8501460864869492E-3</v>
      </c>
      <c r="G12" s="7">
        <v>8.0182342133976112E-3</v>
      </c>
      <c r="H12" s="7">
        <v>-8.1490007221089213E-3</v>
      </c>
      <c r="I12" s="7">
        <v>8.0298278869211231E-4</v>
      </c>
      <c r="J12" s="7">
        <v>1.2762157714907754E-3</v>
      </c>
      <c r="K12" s="7">
        <v>-3.6225570413228402E-4</v>
      </c>
      <c r="L12" s="7">
        <v>-1.4487218129094082E-3</v>
      </c>
      <c r="M12" s="7">
        <v>-1.5596358776415308E-2</v>
      </c>
      <c r="N12" s="7">
        <v>-3.9493522256200519E-3</v>
      </c>
      <c r="O12" s="7">
        <v>-4.4525086183305005E-3</v>
      </c>
      <c r="P12" s="7">
        <v>1.7210609635139488E-4</v>
      </c>
      <c r="Q12" s="7">
        <v>1.051457872608789E-2</v>
      </c>
      <c r="R12" s="7">
        <v>-2.1341426978694417E-2</v>
      </c>
      <c r="S12" s="7">
        <v>2.4579168328587586E-3</v>
      </c>
      <c r="T12" s="7">
        <v>3.3326210118149978E-2</v>
      </c>
      <c r="U12" s="7">
        <v>-9.289820829699565E-4</v>
      </c>
      <c r="V12" s="7">
        <v>3.149137023745913E-3</v>
      </c>
      <c r="W12" s="7">
        <v>4.5511162475670814E-3</v>
      </c>
      <c r="X12" s="7">
        <v>-1.1317201740882533E-3</v>
      </c>
      <c r="Y12" s="7">
        <v>3.3052493115097448E-3</v>
      </c>
    </row>
    <row r="13" spans="1:25" x14ac:dyDescent="0.35">
      <c r="A13" s="15">
        <v>1978</v>
      </c>
      <c r="B13" s="7">
        <v>-8.313401032665025E-3</v>
      </c>
      <c r="C13" s="7">
        <v>-2.7707511986956343E-3</v>
      </c>
      <c r="D13" s="7">
        <v>-3.7220495110221598E-4</v>
      </c>
      <c r="E13" s="7">
        <v>1.1251420048037215E-2</v>
      </c>
      <c r="F13" s="7">
        <v>5.1607398999497251E-3</v>
      </c>
      <c r="G13" s="7">
        <v>4.4053766655478381E-3</v>
      </c>
      <c r="H13" s="7">
        <v>-2.207302759791388E-2</v>
      </c>
      <c r="I13" s="7">
        <v>8.060031097315135E-4</v>
      </c>
      <c r="J13" s="7">
        <v>3.4483097590899086E-3</v>
      </c>
      <c r="K13" s="7">
        <v>-1.2535826854409614E-3</v>
      </c>
      <c r="L13" s="7">
        <v>-5.3874337443101062E-3</v>
      </c>
      <c r="M13" s="7">
        <v>-1.4497483628386449E-2</v>
      </c>
      <c r="N13" s="7">
        <v>2.8026966189524966E-2</v>
      </c>
      <c r="O13" s="7">
        <v>-2.127278714403576E-3</v>
      </c>
      <c r="P13" s="7">
        <v>3.296789166615419E-3</v>
      </c>
      <c r="Q13" s="7">
        <v>4.336760823633292E-2</v>
      </c>
      <c r="R13" s="7">
        <v>-9.5881101334778888E-3</v>
      </c>
      <c r="S13" s="7">
        <v>1.2683097106885892E-2</v>
      </c>
      <c r="T13" s="7">
        <v>-1.1963956004394259E-2</v>
      </c>
      <c r="U13" s="7">
        <v>-3.8865899662151437E-3</v>
      </c>
      <c r="V13" s="7">
        <v>2.2905378967467824E-4</v>
      </c>
      <c r="W13" s="7">
        <v>-1.2213474436354416E-2</v>
      </c>
      <c r="X13" s="7">
        <v>-2.0892495093103036E-5</v>
      </c>
      <c r="Y13" s="7">
        <v>5.7927807226552724E-3</v>
      </c>
    </row>
    <row r="14" spans="1:25" x14ac:dyDescent="0.35">
      <c r="A14" s="15">
        <v>1979</v>
      </c>
      <c r="B14" s="7">
        <v>1.1200260624821465E-2</v>
      </c>
      <c r="C14" s="7">
        <v>9.4009822367286208E-5</v>
      </c>
      <c r="D14" s="7">
        <v>1.4046656467790276E-2</v>
      </c>
      <c r="E14" s="7">
        <v>3.5749297279855111E-2</v>
      </c>
      <c r="F14" s="7">
        <v>1.1423441193090857E-2</v>
      </c>
      <c r="G14" s="7">
        <v>1.2391167243648292E-2</v>
      </c>
      <c r="H14" s="7">
        <v>4.611755830283404E-3</v>
      </c>
      <c r="I14" s="7">
        <v>6.4762647042616835E-3</v>
      </c>
      <c r="J14" s="7">
        <v>1.1735877201618819E-2</v>
      </c>
      <c r="K14" s="7">
        <v>3.2846981978559707E-3</v>
      </c>
      <c r="L14" s="7">
        <v>4.0204676846281933E-5</v>
      </c>
      <c r="M14" s="7">
        <v>-5.4266473590240828E-3</v>
      </c>
      <c r="N14" s="7">
        <v>5.9760067175974721E-2</v>
      </c>
      <c r="O14" s="7">
        <v>7.0384045431182655E-3</v>
      </c>
      <c r="P14" s="7">
        <v>1.1614773473400881E-2</v>
      </c>
      <c r="Q14" s="7">
        <v>5.1145177976627522E-2</v>
      </c>
      <c r="R14" s="7">
        <v>8.1264383779947429E-3</v>
      </c>
      <c r="S14" s="7">
        <v>2.1102314625690288E-2</v>
      </c>
      <c r="T14" s="7">
        <v>-1.2659092839973827E-2</v>
      </c>
      <c r="U14" s="7">
        <v>8.3160137652745977E-3</v>
      </c>
      <c r="V14" s="7">
        <v>6.2331630397389507E-3</v>
      </c>
      <c r="W14" s="7">
        <v>7.8915903028413548E-3</v>
      </c>
      <c r="X14" s="7">
        <v>8.7882324294410261E-3</v>
      </c>
      <c r="Y14" s="7">
        <v>4.0264621047713693E-3</v>
      </c>
    </row>
    <row r="15" spans="1:25" x14ac:dyDescent="0.35">
      <c r="A15" s="15">
        <v>1980</v>
      </c>
      <c r="B15" s="7">
        <v>3.536800661410909E-2</v>
      </c>
      <c r="C15" s="7">
        <v>-2.6840368825807848E-3</v>
      </c>
      <c r="D15" s="7">
        <v>1.9150852638860419E-2</v>
      </c>
      <c r="E15" s="7">
        <v>1.6268096178860304E-2</v>
      </c>
      <c r="F15" s="7">
        <v>2.5689711516643028E-3</v>
      </c>
      <c r="G15" s="7">
        <v>-4.7376777221802826E-3</v>
      </c>
      <c r="H15" s="7">
        <v>1.449935608791624E-2</v>
      </c>
      <c r="I15" s="7">
        <v>8.3089310129805249E-3</v>
      </c>
      <c r="J15" s="7">
        <v>1.1475195188471255E-2</v>
      </c>
      <c r="K15" s="7">
        <v>8.3303371022647021E-3</v>
      </c>
      <c r="L15" s="7">
        <v>4.0586652308074482E-3</v>
      </c>
      <c r="M15" s="7">
        <v>8.9354141891399507E-6</v>
      </c>
      <c r="N15" s="7">
        <v>2.8739829867002867E-2</v>
      </c>
      <c r="O15" s="7">
        <v>8.8495913705887701E-3</v>
      </c>
      <c r="P15" s="7">
        <v>1.8550153013958733E-3</v>
      </c>
      <c r="Q15" s="7">
        <v>2.6375150032350615E-2</v>
      </c>
      <c r="R15" s="7">
        <v>3.4504083959634717E-2</v>
      </c>
      <c r="S15" s="7">
        <v>1.6131127344294578E-2</v>
      </c>
      <c r="T15" s="7">
        <v>-9.6868281005077616E-3</v>
      </c>
      <c r="U15" s="7">
        <v>1.3000568839185312E-2</v>
      </c>
      <c r="V15" s="7">
        <v>6.062176587221758E-3</v>
      </c>
      <c r="W15" s="7">
        <v>4.1415102211422175E-3</v>
      </c>
      <c r="X15" s="7">
        <v>-1.0171156037837457E-3</v>
      </c>
      <c r="Y15" s="7">
        <v>-3.1437984251484015E-3</v>
      </c>
    </row>
    <row r="16" spans="1:25" x14ac:dyDescent="0.35">
      <c r="A16" s="15">
        <v>1981</v>
      </c>
      <c r="B16" s="7">
        <v>3.0313334232122967E-2</v>
      </c>
      <c r="C16" s="7">
        <v>8.9081089217662166E-4</v>
      </c>
      <c r="D16" s="7">
        <v>8.3760564605357742E-3</v>
      </c>
      <c r="E16" s="7">
        <v>-1.6489692391891599E-3</v>
      </c>
      <c r="F16" s="7">
        <v>1.9659505410663737E-3</v>
      </c>
      <c r="G16" s="7">
        <v>-9.3165160623062508E-3</v>
      </c>
      <c r="H16" s="7">
        <v>-1.6965966712183826E-3</v>
      </c>
      <c r="I16" s="7">
        <v>1.6908536136102982E-3</v>
      </c>
      <c r="J16" s="7">
        <v>2.1876221458906114E-3</v>
      </c>
      <c r="K16" s="7">
        <v>1.1211882788744309E-2</v>
      </c>
      <c r="L16" s="7">
        <v>5.8702140343923886E-3</v>
      </c>
      <c r="M16" s="7">
        <v>2.5440066688998834E-2</v>
      </c>
      <c r="N16" s="7">
        <v>2.2182813469603893E-2</v>
      </c>
      <c r="O16" s="7">
        <v>2.5143913733070575E-3</v>
      </c>
      <c r="P16" s="7">
        <v>1.1962215391273412E-3</v>
      </c>
      <c r="Q16" s="7">
        <v>1.6518195178947294E-2</v>
      </c>
      <c r="R16" s="7">
        <v>4.824094573942745E-2</v>
      </c>
      <c r="S16" s="7">
        <v>2.7826651446572409E-4</v>
      </c>
      <c r="T16" s="7">
        <v>-9.6545706601291401E-3</v>
      </c>
      <c r="U16" s="7">
        <v>1.1065988231275836E-2</v>
      </c>
      <c r="V16" s="7">
        <v>-1.0059582619134356E-4</v>
      </c>
      <c r="W16" s="7">
        <v>-1.3033384071064536E-2</v>
      </c>
      <c r="X16" s="7">
        <v>-1.0413595492595877E-2</v>
      </c>
      <c r="Y16" s="7">
        <v>-4.7675556876975219E-3</v>
      </c>
    </row>
    <row r="17" spans="1:25" x14ac:dyDescent="0.35">
      <c r="A17" s="15">
        <v>1982</v>
      </c>
      <c r="B17" s="7">
        <v>-2.7682197294456624E-3</v>
      </c>
      <c r="C17" s="7">
        <v>6.1438355310195064E-3</v>
      </c>
      <c r="D17" s="7">
        <v>-1.0451686597620016E-2</v>
      </c>
      <c r="E17" s="7">
        <v>-7.0015992349246542E-3</v>
      </c>
      <c r="F17" s="7">
        <v>-2.7360494115249816E-2</v>
      </c>
      <c r="G17" s="7">
        <v>-8.8464548396606779E-3</v>
      </c>
      <c r="H17" s="7">
        <v>-4.0237856842076326E-3</v>
      </c>
      <c r="I17" s="7">
        <v>1.6466394941351897E-3</v>
      </c>
      <c r="J17" s="7">
        <v>-3.8838404516473488E-3</v>
      </c>
      <c r="K17" s="7">
        <v>2.9338056675084264E-3</v>
      </c>
      <c r="L17" s="7">
        <v>3.7024439621962907E-3</v>
      </c>
      <c r="M17" s="7">
        <v>2.6356593213757516E-2</v>
      </c>
      <c r="N17" s="7">
        <v>-1.6988122738855542E-4</v>
      </c>
      <c r="O17" s="7">
        <v>-3.2552565370212588E-3</v>
      </c>
      <c r="P17" s="7">
        <v>-1.968660052564495E-3</v>
      </c>
      <c r="Q17" s="7">
        <v>-9.9036468849082827E-5</v>
      </c>
      <c r="R17" s="7">
        <v>5.2664763415376636E-3</v>
      </c>
      <c r="S17" s="7">
        <v>-1.1593751739852415E-2</v>
      </c>
      <c r="T17" s="7">
        <v>-2.6930475477521631E-3</v>
      </c>
      <c r="U17" s="7">
        <v>1.0276800762213585E-2</v>
      </c>
      <c r="V17" s="7">
        <v>-3.5824355497334712E-4</v>
      </c>
      <c r="W17" s="7">
        <v>-8.9667053571034563E-3</v>
      </c>
      <c r="X17" s="7">
        <v>-9.4616606576600499E-3</v>
      </c>
      <c r="Y17" s="7">
        <v>-9.436739443425872E-3</v>
      </c>
    </row>
    <row r="18" spans="1:25" x14ac:dyDescent="0.35">
      <c r="A18" s="15">
        <v>1983</v>
      </c>
      <c r="B18" s="7">
        <v>-5.4135259150810966E-3</v>
      </c>
      <c r="C18" s="7">
        <v>-4.2188288416193003E-3</v>
      </c>
      <c r="D18" s="7">
        <v>-8.7671444713808937E-3</v>
      </c>
      <c r="E18" s="7">
        <v>-2.4172153380003635E-2</v>
      </c>
      <c r="F18" s="7">
        <v>-2.0481438787566444E-2</v>
      </c>
      <c r="G18" s="7">
        <v>-1.130395906546426E-2</v>
      </c>
      <c r="H18" s="7">
        <v>-2.8711369592076433E-3</v>
      </c>
      <c r="I18" s="7">
        <v>-6.795210799324972E-3</v>
      </c>
      <c r="J18" s="7">
        <v>-5.1730966012624481E-3</v>
      </c>
      <c r="K18" s="7">
        <v>9.8338681107901791E-4</v>
      </c>
      <c r="L18" s="7">
        <v>1.3953859047943573E-2</v>
      </c>
      <c r="M18" s="7">
        <v>3.6465633366465536E-2</v>
      </c>
      <c r="N18" s="7">
        <v>3.2166414492658122E-3</v>
      </c>
      <c r="O18" s="7">
        <v>-1.3399687952059992E-2</v>
      </c>
      <c r="P18" s="7">
        <v>-7.6036849143198094E-3</v>
      </c>
      <c r="Q18" s="7">
        <v>-6.9167925524792938E-3</v>
      </c>
      <c r="R18" s="7">
        <v>-1.9741771347759889E-2</v>
      </c>
      <c r="S18" s="7">
        <v>-9.9031687948894862E-3</v>
      </c>
      <c r="T18" s="7">
        <v>-1.2589288321896252E-2</v>
      </c>
      <c r="U18" s="7">
        <v>-6.3015960024416255E-3</v>
      </c>
      <c r="V18" s="7">
        <v>-6.580343668960883E-3</v>
      </c>
      <c r="W18" s="7">
        <v>-1.2784372878546654E-2</v>
      </c>
      <c r="X18" s="7">
        <v>-6.6328665252718237E-3</v>
      </c>
      <c r="Y18" s="7">
        <v>-5.9077085183705646E-3</v>
      </c>
    </row>
    <row r="19" spans="1:25" x14ac:dyDescent="0.35">
      <c r="A19" s="15">
        <v>1984</v>
      </c>
      <c r="B19" s="7">
        <v>-3.4137102299975019E-3</v>
      </c>
      <c r="C19" s="7">
        <v>-3.3742432867004913E-3</v>
      </c>
      <c r="D19" s="7">
        <v>-1.2044120880544996E-3</v>
      </c>
      <c r="E19" s="7">
        <v>-1.2775798905027757E-2</v>
      </c>
      <c r="F19" s="7">
        <v>-4.2204337165913756E-3</v>
      </c>
      <c r="G19" s="7">
        <v>-7.4713535107636224E-3</v>
      </c>
      <c r="H19" s="7">
        <v>-7.9770950427146131E-3</v>
      </c>
      <c r="I19" s="7">
        <v>-7.644622773932388E-3</v>
      </c>
      <c r="J19" s="7">
        <v>-3.1278849602633797E-3</v>
      </c>
      <c r="K19" s="7">
        <v>-7.2871368371312849E-3</v>
      </c>
      <c r="L19" s="7">
        <v>-1.726586014845692E-3</v>
      </c>
      <c r="M19" s="7">
        <v>8.0390730391776168E-3</v>
      </c>
      <c r="N19" s="7">
        <v>2.2678769319834712E-2</v>
      </c>
      <c r="O19" s="7">
        <v>-4.5371963774657612E-3</v>
      </c>
      <c r="P19" s="7">
        <v>-3.2311617505386523E-3</v>
      </c>
      <c r="Q19" s="7">
        <v>-1.9536433927212809E-2</v>
      </c>
      <c r="R19" s="7">
        <v>-1.1679407329675299E-2</v>
      </c>
      <c r="S19" s="7">
        <v>-3.6727498862807531E-3</v>
      </c>
      <c r="T19" s="7">
        <v>-5.06631952728759E-3</v>
      </c>
      <c r="U19" s="7">
        <v>-2.2416037064484411E-2</v>
      </c>
      <c r="V19" s="7">
        <v>-1.4190976714290772E-2</v>
      </c>
      <c r="W19" s="7">
        <v>-7.5376152364093852E-3</v>
      </c>
      <c r="X19" s="7">
        <v>4.7456622420495066E-4</v>
      </c>
      <c r="Y19" s="7">
        <v>4.9012956783752067E-3</v>
      </c>
    </row>
    <row r="20" spans="1:25" x14ac:dyDescent="0.35">
      <c r="A20" s="15">
        <v>1985</v>
      </c>
      <c r="B20" s="7">
        <v>-1.0853794423718196E-2</v>
      </c>
      <c r="C20" s="7">
        <v>5.0666456975422347E-3</v>
      </c>
      <c r="D20" s="7">
        <v>3.4348334182921604E-3</v>
      </c>
      <c r="E20" s="7">
        <v>-2.7143556438192787E-2</v>
      </c>
      <c r="F20" s="7">
        <v>-2.3290432718168851E-4</v>
      </c>
      <c r="G20" s="7">
        <v>4.9787595071330735E-3</v>
      </c>
      <c r="H20" s="7">
        <v>-2.9336587109825272E-3</v>
      </c>
      <c r="I20" s="7">
        <v>-7.188140626290339E-3</v>
      </c>
      <c r="J20" s="7">
        <v>-3.4455336771378625E-3</v>
      </c>
      <c r="K20" s="7">
        <v>-7.6848108648336294E-3</v>
      </c>
      <c r="L20" s="7">
        <v>3.1651751911195508E-3</v>
      </c>
      <c r="M20" s="7">
        <v>6.6744454014222923E-3</v>
      </c>
      <c r="N20" s="7">
        <v>1.8397655821465818E-2</v>
      </c>
      <c r="O20" s="7">
        <v>-6.2360430865269021E-3</v>
      </c>
      <c r="P20" s="7">
        <v>-9.0723854165461939E-3</v>
      </c>
      <c r="Q20" s="7">
        <v>-4.5230254827914596E-2</v>
      </c>
      <c r="R20" s="7">
        <v>-7.7994815164061327E-3</v>
      </c>
      <c r="S20" s="7">
        <v>5.4657851839359382E-4</v>
      </c>
      <c r="T20" s="7">
        <v>7.7948955754627951E-3</v>
      </c>
      <c r="U20" s="7">
        <v>-3.1837509965463681E-2</v>
      </c>
      <c r="V20" s="7">
        <v>-1.6433273767623352E-2</v>
      </c>
      <c r="W20" s="7">
        <v>2.0813134471489338E-3</v>
      </c>
      <c r="X20" s="7">
        <v>-3.5933769789107169E-3</v>
      </c>
      <c r="Y20" s="7">
        <v>4.912235985706186E-3</v>
      </c>
    </row>
    <row r="21" spans="1:25" x14ac:dyDescent="0.35">
      <c r="A21" s="15">
        <v>1986</v>
      </c>
      <c r="B21" s="7">
        <v>-5.552361939814468E-3</v>
      </c>
      <c r="C21" s="7">
        <v>5.3635401240723589E-4</v>
      </c>
      <c r="D21" s="7">
        <v>-1.7806279683311263E-2</v>
      </c>
      <c r="E21" s="7">
        <v>-2.6852873343580021E-2</v>
      </c>
      <c r="F21" s="7">
        <v>6.1666008934066062E-4</v>
      </c>
      <c r="G21" s="7">
        <v>1.4739365945177087E-2</v>
      </c>
      <c r="H21" s="7">
        <v>-3.282132061769139E-3</v>
      </c>
      <c r="I21" s="7">
        <v>-4.503092658292805E-3</v>
      </c>
      <c r="J21" s="7">
        <v>-5.5974328002663561E-3</v>
      </c>
      <c r="K21" s="7">
        <v>3.2770673481228776E-3</v>
      </c>
      <c r="L21" s="7">
        <v>1.0666522711943523E-2</v>
      </c>
      <c r="M21" s="7">
        <v>3.1998660246879522E-3</v>
      </c>
      <c r="N21" s="7">
        <v>2.0608064375103177E-2</v>
      </c>
      <c r="O21" s="7">
        <v>-6.9053966530358783E-3</v>
      </c>
      <c r="P21" s="7">
        <v>-1.0806556044279735E-2</v>
      </c>
      <c r="Q21" s="7">
        <v>-1.5766845963167558E-2</v>
      </c>
      <c r="R21" s="7">
        <v>-1.7161692008963319E-2</v>
      </c>
      <c r="S21" s="7">
        <v>-3.9511270610163417E-3</v>
      </c>
      <c r="T21" s="7">
        <v>2.6555267133980567E-2</v>
      </c>
      <c r="U21" s="7">
        <v>-2.2968223993124506E-2</v>
      </c>
      <c r="V21" s="7">
        <v>-1.2182573404720703E-2</v>
      </c>
      <c r="W21" s="7">
        <v>2.3846096274842106E-3</v>
      </c>
      <c r="X21" s="7">
        <v>-1.3138764373880681E-3</v>
      </c>
      <c r="Y21" s="7">
        <v>6.4948971907266171E-3</v>
      </c>
    </row>
    <row r="22" spans="1:25" x14ac:dyDescent="0.35">
      <c r="A22" s="15">
        <v>1987</v>
      </c>
      <c r="B22" s="7">
        <v>-4.1510388589756217E-3</v>
      </c>
      <c r="C22" s="7">
        <v>-7.711075925814664E-3</v>
      </c>
      <c r="D22" s="7">
        <v>-1.9718081785040153E-2</v>
      </c>
      <c r="E22" s="7">
        <v>-1.9327029730399639E-2</v>
      </c>
      <c r="F22" s="7">
        <v>-7.7552574679938915E-4</v>
      </c>
      <c r="G22" s="7">
        <v>4.2254222368718055E-3</v>
      </c>
      <c r="H22" s="7">
        <v>6.6154107710696903E-3</v>
      </c>
      <c r="I22" s="7">
        <v>-5.5702493276325448E-4</v>
      </c>
      <c r="J22" s="7">
        <v>-6.4184483460067139E-3</v>
      </c>
      <c r="K22" s="7">
        <v>-1.1569118457620798E-3</v>
      </c>
      <c r="L22" s="7">
        <v>4.5214979591977856E-3</v>
      </c>
      <c r="M22" s="7">
        <v>-4.5313657086986283E-3</v>
      </c>
      <c r="N22" s="7">
        <v>2.0487898023063399E-2</v>
      </c>
      <c r="O22" s="7">
        <v>1.3962979067169464E-3</v>
      </c>
      <c r="P22" s="7">
        <v>-9.1485139524171196E-3</v>
      </c>
      <c r="Q22" s="7">
        <v>-7.9673107251206805E-3</v>
      </c>
      <c r="R22" s="7">
        <v>-2.0267321095900927E-2</v>
      </c>
      <c r="S22" s="7">
        <v>-7.6352627886838945E-3</v>
      </c>
      <c r="T22" s="7">
        <v>8.0575775960090041E-3</v>
      </c>
      <c r="U22" s="7">
        <v>-4.6388420703137217E-3</v>
      </c>
      <c r="V22" s="7">
        <v>-7.8633209951024113E-4</v>
      </c>
      <c r="W22" s="7">
        <v>1.1375580036146546E-2</v>
      </c>
      <c r="X22" s="7">
        <v>2.5318058184187592E-3</v>
      </c>
      <c r="Y22" s="7">
        <v>6.1821318569748977E-3</v>
      </c>
    </row>
    <row r="23" spans="1:25" x14ac:dyDescent="0.35">
      <c r="A23" s="15">
        <v>1988</v>
      </c>
      <c r="B23" s="7">
        <v>-1.4486264735558172E-2</v>
      </c>
      <c r="C23" s="7">
        <v>-3.9064867067354391E-3</v>
      </c>
      <c r="D23" s="7">
        <v>-7.0385212634145929E-3</v>
      </c>
      <c r="E23" s="7">
        <v>3.0530644474531634E-3</v>
      </c>
      <c r="F23" s="7">
        <v>1.0490415486160238E-2</v>
      </c>
      <c r="G23" s="7">
        <v>5.2543688472685042E-3</v>
      </c>
      <c r="H23" s="7">
        <v>2.1058330708418643E-2</v>
      </c>
      <c r="I23" s="7">
        <v>4.5343012739564184E-3</v>
      </c>
      <c r="J23" s="7">
        <v>-6.2666837070475831E-3</v>
      </c>
      <c r="K23" s="7">
        <v>1.262736087569773E-3</v>
      </c>
      <c r="L23" s="7">
        <v>5.8247446933055481E-3</v>
      </c>
      <c r="M23" s="7">
        <v>-4.8431992787560343E-2</v>
      </c>
      <c r="N23" s="7">
        <v>1.1356913367383944E-2</v>
      </c>
      <c r="O23" s="7">
        <v>1.7577606054518951E-3</v>
      </c>
      <c r="P23" s="7">
        <v>-4.2960601794312492E-4</v>
      </c>
      <c r="Q23" s="7">
        <v>-9.5083848969601571E-3</v>
      </c>
      <c r="R23" s="7">
        <v>-6.8509795801677672E-3</v>
      </c>
      <c r="S23" s="7">
        <v>3.2013088914620699E-3</v>
      </c>
      <c r="T23" s="7">
        <v>-1.3209563337701336E-3</v>
      </c>
      <c r="U23" s="7">
        <v>8.430145897352137E-3</v>
      </c>
      <c r="V23" s="7">
        <v>4.2164924002027621E-3</v>
      </c>
      <c r="W23" s="7">
        <v>1.3408184806664792E-2</v>
      </c>
      <c r="X23" s="7">
        <v>1.4235985911302958E-2</v>
      </c>
      <c r="Y23" s="7">
        <v>4.2119327986171852E-3</v>
      </c>
    </row>
    <row r="24" spans="1:25" x14ac:dyDescent="0.35">
      <c r="A24" s="15">
        <v>1989</v>
      </c>
      <c r="B24" s="7">
        <v>-3.2007017360303612E-2</v>
      </c>
      <c r="C24" s="7">
        <v>1.0507950897395268E-2</v>
      </c>
      <c r="D24" s="7">
        <v>8.0574430959577774E-3</v>
      </c>
      <c r="E24" s="7">
        <v>2.3178318481580997E-2</v>
      </c>
      <c r="F24" s="7">
        <v>9.6918471844518669E-3</v>
      </c>
      <c r="G24" s="7">
        <v>8.7698204516907987E-3</v>
      </c>
      <c r="H24" s="7">
        <v>3.2334760512501726E-2</v>
      </c>
      <c r="I24" s="7">
        <v>9.1613427357617652E-3</v>
      </c>
      <c r="J24" s="7">
        <v>-1.5526462093056166E-3</v>
      </c>
      <c r="K24" s="7">
        <v>8.0006333237470535E-3</v>
      </c>
      <c r="L24" s="7">
        <v>1.6778059970855724E-3</v>
      </c>
      <c r="M24" s="7">
        <v>-4.0631899925454844E-2</v>
      </c>
      <c r="N24" s="7">
        <v>2.9072256022198633E-2</v>
      </c>
      <c r="O24" s="7">
        <v>6.2455268178885507E-3</v>
      </c>
      <c r="P24" s="7">
        <v>8.8498259620705625E-3</v>
      </c>
      <c r="Q24" s="7">
        <v>-5.9259132356703067E-3</v>
      </c>
      <c r="R24" s="7">
        <v>-2.9473005967240321E-3</v>
      </c>
      <c r="S24" s="7">
        <v>1.0968983472585639E-2</v>
      </c>
      <c r="T24" s="7">
        <v>-2.156385513843589E-3</v>
      </c>
      <c r="U24" s="7">
        <v>1.9029918162566865E-3</v>
      </c>
      <c r="V24" s="7">
        <v>1.205900050306436E-2</v>
      </c>
      <c r="W24" s="7">
        <v>2.3311017613848992E-2</v>
      </c>
      <c r="X24" s="7">
        <v>1.826956509075793E-2</v>
      </c>
      <c r="Y24" s="7">
        <v>2.4765697795191368E-3</v>
      </c>
    </row>
    <row r="25" spans="1:25" x14ac:dyDescent="0.35">
      <c r="A25" s="15">
        <v>1990</v>
      </c>
      <c r="B25" s="7">
        <v>-4.439627822112599E-2</v>
      </c>
      <c r="C25" s="7">
        <v>1.0268353695259198E-2</v>
      </c>
      <c r="D25" s="7">
        <v>1.7396431915891498E-2</v>
      </c>
      <c r="E25" s="7">
        <v>2.2002326599348278E-2</v>
      </c>
      <c r="F25" s="7">
        <v>1.7233722579241318E-3</v>
      </c>
      <c r="G25" s="7">
        <v>4.9341094844827637E-3</v>
      </c>
      <c r="H25" s="7">
        <v>2.4450512783131876E-2</v>
      </c>
      <c r="I25" s="7">
        <v>9.4098931627253773E-3</v>
      </c>
      <c r="J25" s="7">
        <v>6.75537022642945E-3</v>
      </c>
      <c r="K25" s="7">
        <v>1.1892005052584351E-2</v>
      </c>
      <c r="L25" s="7">
        <v>-2.2359103359404909E-3</v>
      </c>
      <c r="M25" s="7">
        <v>-2.0020194794804724E-2</v>
      </c>
      <c r="N25" s="7">
        <v>9.9938511678019249E-3</v>
      </c>
      <c r="O25" s="7">
        <v>1.3535003289392189E-2</v>
      </c>
      <c r="P25" s="7">
        <v>1.063648291860071E-2</v>
      </c>
      <c r="Q25" s="7">
        <v>-5.6375448190956858E-3</v>
      </c>
      <c r="R25" s="7">
        <v>2.6568132213030502E-3</v>
      </c>
      <c r="S25" s="7">
        <v>4.9958730836205485E-3</v>
      </c>
      <c r="T25" s="7">
        <v>-2.8920546052013107E-3</v>
      </c>
      <c r="U25" s="7">
        <v>1.1115089519649506E-2</v>
      </c>
      <c r="V25" s="7">
        <v>1.1351652181235366E-2</v>
      </c>
      <c r="W25" s="7">
        <v>1.5810826595023197E-2</v>
      </c>
      <c r="X25" s="7">
        <v>1.0298563516918855E-2</v>
      </c>
      <c r="Y25" s="7">
        <v>-2.1429356140594731E-4</v>
      </c>
    </row>
    <row r="26" spans="1:25" x14ac:dyDescent="0.35">
      <c r="A26" s="15">
        <v>1991</v>
      </c>
      <c r="B26" s="7">
        <v>-2.17778070104977E-2</v>
      </c>
      <c r="C26" s="7">
        <v>-9.3922585718493655E-4</v>
      </c>
      <c r="D26" s="7">
        <v>1.8394719411141684E-2</v>
      </c>
      <c r="E26" s="7">
        <v>1.135205710849072E-2</v>
      </c>
      <c r="F26" s="7">
        <v>-5.9310065759304578E-3</v>
      </c>
      <c r="G26" s="7">
        <v>4.8445795218616944E-3</v>
      </c>
      <c r="H26" s="7">
        <v>-1.4154518085015447E-2</v>
      </c>
      <c r="I26" s="7">
        <v>6.427054000481088E-3</v>
      </c>
      <c r="J26" s="7">
        <v>1.5704331532967304E-2</v>
      </c>
      <c r="K26" s="7">
        <v>1.0839150233959798E-2</v>
      </c>
      <c r="L26" s="7">
        <v>-9.7242607206442563E-3</v>
      </c>
      <c r="M26" s="7">
        <v>-6.4189317424009698E-3</v>
      </c>
      <c r="N26" s="7">
        <v>-2.5364066028512652E-2</v>
      </c>
      <c r="O26" s="7">
        <v>8.5127094479721284E-3</v>
      </c>
      <c r="P26" s="7">
        <v>4.3856118478326368E-3</v>
      </c>
      <c r="Q26" s="7">
        <v>1.0064925850798698E-2</v>
      </c>
      <c r="R26" s="7">
        <v>4.7624316251873603E-3</v>
      </c>
      <c r="S26" s="7">
        <v>5.9915279163529544E-3</v>
      </c>
      <c r="T26" s="7">
        <v>-8.551141102542948E-3</v>
      </c>
      <c r="U26" s="7">
        <v>7.9005466308366915E-3</v>
      </c>
      <c r="V26" s="7">
        <v>1.2053013186705779E-2</v>
      </c>
      <c r="W26" s="7">
        <v>-7.1453946461536091E-3</v>
      </c>
      <c r="X26" s="7">
        <v>-7.4900582015600395E-3</v>
      </c>
      <c r="Y26" s="7">
        <v>-6.6442357843641735E-3</v>
      </c>
    </row>
    <row r="27" spans="1:25" x14ac:dyDescent="0.35">
      <c r="A27" s="15">
        <v>1992</v>
      </c>
      <c r="B27" s="7">
        <v>7.6212414476589116E-3</v>
      </c>
      <c r="C27" s="7">
        <v>-3.884990324029032E-3</v>
      </c>
      <c r="D27" s="7">
        <v>1.0026583414642826E-2</v>
      </c>
      <c r="E27" s="7">
        <v>6.5774601358382211E-3</v>
      </c>
      <c r="F27" s="7">
        <v>-9.3504185604510268E-3</v>
      </c>
      <c r="G27" s="7">
        <v>-6.7006655801012437E-3</v>
      </c>
      <c r="H27" s="7">
        <v>-2.2868889707447389E-2</v>
      </c>
      <c r="I27" s="7">
        <v>1.0694006014392915E-3</v>
      </c>
      <c r="J27" s="7">
        <v>1.139858222120327E-2</v>
      </c>
      <c r="K27" s="7">
        <v>4.8637688215763595E-4</v>
      </c>
      <c r="L27" s="7">
        <v>-3.738354495248908E-3</v>
      </c>
      <c r="M27" s="7">
        <v>-8.8489436328187832E-3</v>
      </c>
      <c r="N27" s="7">
        <v>-4.5818976965483101E-2</v>
      </c>
      <c r="O27" s="7">
        <v>1.2690779055152243E-2</v>
      </c>
      <c r="P27" s="7">
        <v>-1.4223251238796684E-3</v>
      </c>
      <c r="Q27" s="7">
        <v>-7.5622812338482105E-3</v>
      </c>
      <c r="R27" s="7">
        <v>1.2323867515597397E-2</v>
      </c>
      <c r="S27" s="7">
        <v>-6.6174553423899683E-3</v>
      </c>
      <c r="T27" s="7">
        <v>-1.2562326277326083E-2</v>
      </c>
      <c r="U27" s="7">
        <v>1.2669495751034951E-2</v>
      </c>
      <c r="V27" s="7">
        <v>8.0165860567125834E-3</v>
      </c>
      <c r="W27" s="7">
        <v>-1.4859198922465604E-2</v>
      </c>
      <c r="X27" s="7">
        <v>-5.8282150302098011E-3</v>
      </c>
      <c r="Y27" s="7">
        <v>-7.6985151232339842E-3</v>
      </c>
    </row>
    <row r="28" spans="1:25" x14ac:dyDescent="0.35">
      <c r="A28" s="15">
        <v>1993</v>
      </c>
      <c r="B28" s="7">
        <v>9.8301693501474212E-3</v>
      </c>
      <c r="C28" s="7">
        <v>-4.4491554403319339E-3</v>
      </c>
      <c r="D28" s="7">
        <v>-2.3527308281885772E-2</v>
      </c>
      <c r="E28" s="7">
        <v>-2.1751505800151109E-2</v>
      </c>
      <c r="F28" s="7">
        <v>-8.2740612754655316E-3</v>
      </c>
      <c r="G28" s="7">
        <v>-2.2809136698662538E-2</v>
      </c>
      <c r="H28" s="7">
        <v>-3.2040086657789173E-2</v>
      </c>
      <c r="I28" s="7">
        <v>-1.3417747169210131E-2</v>
      </c>
      <c r="J28" s="7">
        <v>-1.2062931073540629E-2</v>
      </c>
      <c r="K28" s="7">
        <v>-1.2671358566238371E-2</v>
      </c>
      <c r="L28" s="7">
        <v>1.3646529572979981E-3</v>
      </c>
      <c r="M28" s="7">
        <v>-1.4144090029962648E-2</v>
      </c>
      <c r="N28" s="7">
        <v>-7.6775924516190905E-2</v>
      </c>
      <c r="O28" s="7">
        <v>-1.6654265178960796E-2</v>
      </c>
      <c r="P28" s="7">
        <v>-7.337457620990054E-3</v>
      </c>
      <c r="Q28" s="7">
        <v>-1.9193895562804077E-2</v>
      </c>
      <c r="R28" s="7">
        <v>2.9150923169405927E-5</v>
      </c>
      <c r="S28" s="7">
        <v>-3.0271061030570166E-2</v>
      </c>
      <c r="T28" s="7">
        <v>-1.1735669005789436E-2</v>
      </c>
      <c r="U28" s="7">
        <v>-1.3763491006576763E-2</v>
      </c>
      <c r="V28" s="7">
        <v>-1.6144842967434941E-2</v>
      </c>
      <c r="W28" s="7">
        <v>-3.4504628596443508E-2</v>
      </c>
      <c r="X28" s="7">
        <v>-1.1015194078359051E-2</v>
      </c>
      <c r="Y28" s="7">
        <v>-7.9382949860325007E-3</v>
      </c>
    </row>
    <row r="29" spans="1:25" x14ac:dyDescent="0.35">
      <c r="A29" s="15">
        <v>1994</v>
      </c>
      <c r="B29" s="7">
        <v>2.0279622575136765E-2</v>
      </c>
      <c r="C29" s="7">
        <v>-4.6273664543381105E-3</v>
      </c>
      <c r="D29" s="7">
        <v>-8.4946217772682419E-3</v>
      </c>
      <c r="E29" s="7">
        <v>-1.1693086042936451E-2</v>
      </c>
      <c r="F29" s="7">
        <v>-5.3163519011442872E-3</v>
      </c>
      <c r="G29" s="7">
        <v>-4.9458640864517185E-3</v>
      </c>
      <c r="H29" s="7">
        <v>-1.7392719968861509E-2</v>
      </c>
      <c r="I29" s="7">
        <v>-8.9908130208929161E-3</v>
      </c>
      <c r="J29" s="7">
        <v>-8.404341614777891E-3</v>
      </c>
      <c r="K29" s="7">
        <v>-2.5969702602740816E-2</v>
      </c>
      <c r="L29" s="7">
        <v>9.7806889262785062E-3</v>
      </c>
      <c r="M29" s="7">
        <v>8.9109246605692943E-3</v>
      </c>
      <c r="N29" s="7">
        <v>-7.8762475369818244E-2</v>
      </c>
      <c r="O29" s="7">
        <v>-1.1973848622262698E-2</v>
      </c>
      <c r="P29" s="7">
        <v>-4.6431753231317716E-3</v>
      </c>
      <c r="Q29" s="7">
        <v>8.686336510131969E-3</v>
      </c>
      <c r="R29" s="7">
        <v>6.8023904917500974E-3</v>
      </c>
      <c r="S29" s="7">
        <v>-2.4353212673545482E-2</v>
      </c>
      <c r="T29" s="7">
        <v>-9.6163497279500038E-3</v>
      </c>
      <c r="U29" s="7">
        <v>-1.3019564178224838E-2</v>
      </c>
      <c r="V29" s="7">
        <v>-1.5262244674187728E-2</v>
      </c>
      <c r="W29" s="7">
        <v>-1.5971299622587535E-2</v>
      </c>
      <c r="X29" s="7">
        <v>-1.2055037079434837E-2</v>
      </c>
      <c r="Y29" s="7">
        <v>-5.510744577259882E-3</v>
      </c>
    </row>
    <row r="30" spans="1:25" x14ac:dyDescent="0.35">
      <c r="A30" s="15">
        <v>1995</v>
      </c>
      <c r="B30" s="7">
        <v>-5.4355810777292511E-4</v>
      </c>
      <c r="C30" s="7">
        <v>3.6219597828198425E-3</v>
      </c>
      <c r="D30" s="7">
        <v>-6.6397739757313853E-3</v>
      </c>
      <c r="E30" s="7">
        <v>-1.4959195104533031E-2</v>
      </c>
      <c r="F30" s="7">
        <v>-7.5201137183531271E-3</v>
      </c>
      <c r="G30" s="7">
        <v>-2.1524170238332698E-3</v>
      </c>
      <c r="H30" s="7">
        <v>-1.3642452766193148E-2</v>
      </c>
      <c r="I30" s="7">
        <v>-6.9535041754353452E-3</v>
      </c>
      <c r="J30" s="7">
        <v>-6.8971943883079359E-3</v>
      </c>
      <c r="K30" s="7">
        <v>-2.7437912052439811E-2</v>
      </c>
      <c r="L30" s="7">
        <v>2.4867427843598352E-2</v>
      </c>
      <c r="M30" s="7">
        <v>3.7250358915119547E-2</v>
      </c>
      <c r="N30" s="7">
        <v>-7.4872862448718047E-2</v>
      </c>
      <c r="O30" s="7">
        <v>-4.4584739687392278E-3</v>
      </c>
      <c r="P30" s="7">
        <v>3.1250244784885944E-3</v>
      </c>
      <c r="Q30" s="7">
        <v>4.1539912969517749E-2</v>
      </c>
      <c r="R30" s="7">
        <v>-4.2018544652732984E-2</v>
      </c>
      <c r="S30" s="7">
        <v>-1.4303433255462128E-2</v>
      </c>
      <c r="T30" s="7">
        <v>-8.1188912028918592E-3</v>
      </c>
      <c r="U30" s="7">
        <v>-1.4346600008499067E-2</v>
      </c>
      <c r="V30" s="7">
        <v>-1.4666119409556139E-2</v>
      </c>
      <c r="W30" s="7">
        <v>-1.2457936236155249E-2</v>
      </c>
      <c r="X30" s="7">
        <v>-1.4754607667401236E-2</v>
      </c>
      <c r="Y30" s="7">
        <v>-6.7479740835544423E-3</v>
      </c>
    </row>
    <row r="31" spans="1:25" x14ac:dyDescent="0.35">
      <c r="A31" s="15">
        <v>1996</v>
      </c>
      <c r="B31" s="7">
        <v>1.0298596635703514E-2</v>
      </c>
      <c r="C31" s="7">
        <v>2.2589355044478674E-4</v>
      </c>
      <c r="D31" s="7">
        <v>-1.0898915884728976E-2</v>
      </c>
      <c r="E31" s="7">
        <v>-1.3972479116605502E-2</v>
      </c>
      <c r="F31" s="7">
        <v>-1.0722359856547951E-2</v>
      </c>
      <c r="G31" s="7">
        <v>-1.0114606249479024E-2</v>
      </c>
      <c r="H31" s="7">
        <v>-1.3354408067225713E-2</v>
      </c>
      <c r="I31" s="7">
        <v>-1.42773838387441E-2</v>
      </c>
      <c r="J31" s="7">
        <v>-1.1689965428987228E-2</v>
      </c>
      <c r="K31" s="7">
        <v>-2.7685681170128849E-2</v>
      </c>
      <c r="L31" s="7">
        <v>7.1101675600901233E-3</v>
      </c>
      <c r="M31" s="7">
        <v>4.0885306274283301E-2</v>
      </c>
      <c r="N31" s="7">
        <v>-8.7808438506219416E-2</v>
      </c>
      <c r="O31" s="7">
        <v>-1.5554328297567328E-2</v>
      </c>
      <c r="P31" s="7">
        <v>1.0144399868104628E-2</v>
      </c>
      <c r="Q31" s="7">
        <v>5.9066768682500222E-2</v>
      </c>
      <c r="R31" s="7">
        <v>-1.390782549437186E-2</v>
      </c>
      <c r="S31" s="7">
        <v>-2.2026616693848554E-2</v>
      </c>
      <c r="T31" s="7">
        <v>-1.1523939452540773E-3</v>
      </c>
      <c r="U31" s="7">
        <v>-1.8795822638865135E-2</v>
      </c>
      <c r="V31" s="7">
        <v>-2.0238596877472401E-2</v>
      </c>
      <c r="W31" s="7">
        <v>-2.042023935415218E-2</v>
      </c>
      <c r="X31" s="7">
        <v>-1.0228108234947256E-2</v>
      </c>
      <c r="Y31" s="7">
        <v>-7.300663890416414E-3</v>
      </c>
    </row>
    <row r="32" spans="1:25" x14ac:dyDescent="0.35">
      <c r="A32" s="15">
        <v>1997</v>
      </c>
      <c r="B32" s="7">
        <v>3.4593690284653769E-2</v>
      </c>
      <c r="C32" s="7">
        <v>2.1953944991414402E-3</v>
      </c>
      <c r="D32" s="7">
        <v>-5.0647576692896112E-3</v>
      </c>
      <c r="E32" s="7">
        <v>2.8655511224774007E-3</v>
      </c>
      <c r="F32" s="7">
        <v>7.5092772450659328E-3</v>
      </c>
      <c r="G32" s="7">
        <v>-3.005633407936149E-3</v>
      </c>
      <c r="H32" s="7">
        <v>-2.1802857513867195E-3</v>
      </c>
      <c r="I32" s="7">
        <v>-1.2278882367684745E-2</v>
      </c>
      <c r="J32" s="7">
        <v>-6.3994191809541683E-3</v>
      </c>
      <c r="K32" s="7">
        <v>-3.0782673715917239E-2</v>
      </c>
      <c r="L32" s="7">
        <v>6.6770694289281091E-3</v>
      </c>
      <c r="M32" s="7">
        <v>6.4458531910693395E-2</v>
      </c>
      <c r="N32" s="7">
        <v>-7.778940395118028E-2</v>
      </c>
      <c r="O32" s="7">
        <v>-7.3956411061191461E-3</v>
      </c>
      <c r="P32" s="7">
        <v>6.3776055349135793E-3</v>
      </c>
      <c r="Q32" s="7">
        <v>3.9619200144492196E-2</v>
      </c>
      <c r="R32" s="7">
        <v>-7.28168045695393E-3</v>
      </c>
      <c r="S32" s="7">
        <v>-7.2126595193883775E-3</v>
      </c>
      <c r="T32" s="7">
        <v>1.3392881533566724E-2</v>
      </c>
      <c r="U32" s="7">
        <v>-1.0909660754108057E-2</v>
      </c>
      <c r="V32" s="7">
        <v>-1.5546226944444505E-2</v>
      </c>
      <c r="W32" s="7">
        <v>-2.835904591464905E-3</v>
      </c>
      <c r="X32" s="7">
        <v>-7.8823919409455462E-3</v>
      </c>
      <c r="Y32" s="7">
        <v>-2.6226359629547883E-3</v>
      </c>
    </row>
    <row r="33" spans="1:25" x14ac:dyDescent="0.35">
      <c r="A33" s="15">
        <v>1998</v>
      </c>
      <c r="B33" s="7">
        <v>4.1060293836170297E-2</v>
      </c>
      <c r="C33" s="7">
        <v>4.4936959315741475E-3</v>
      </c>
      <c r="D33" s="7">
        <v>-4.0783015739282715E-3</v>
      </c>
      <c r="E33" s="7">
        <v>2.9376293424993745E-3</v>
      </c>
      <c r="F33" s="7">
        <v>5.8850503974348161E-3</v>
      </c>
      <c r="G33" s="7">
        <v>1.1301288665213212E-5</v>
      </c>
      <c r="H33" s="7">
        <v>6.2701778424228028E-4</v>
      </c>
      <c r="I33" s="7">
        <v>-2.6588087423030154E-3</v>
      </c>
      <c r="J33" s="7">
        <v>2.4996529829515545E-4</v>
      </c>
      <c r="K33" s="7">
        <v>-1.3037290619661544E-2</v>
      </c>
      <c r="L33" s="7">
        <v>1.4485530048414111E-2</v>
      </c>
      <c r="M33" s="7">
        <v>5.3506767576841974E-2</v>
      </c>
      <c r="N33" s="7">
        <v>-3.481444930150858E-3</v>
      </c>
      <c r="O33" s="7">
        <v>-2.7802372188081686E-4</v>
      </c>
      <c r="P33" s="7">
        <v>-5.2342283411694734E-3</v>
      </c>
      <c r="Q33" s="7">
        <v>-7.0680304467143434E-2</v>
      </c>
      <c r="R33" s="7">
        <v>-1.884690192145347E-3</v>
      </c>
      <c r="S33" s="7">
        <v>-1.2697598427758741E-3</v>
      </c>
      <c r="T33" s="7">
        <v>2.1925405494856484E-2</v>
      </c>
      <c r="U33" s="7">
        <v>1.0331244752897883E-2</v>
      </c>
      <c r="V33" s="7">
        <v>-6.7397932927638782E-3</v>
      </c>
      <c r="W33" s="7">
        <v>1.3437173060226508E-2</v>
      </c>
      <c r="X33" s="7">
        <v>-3.1567342468278616E-3</v>
      </c>
      <c r="Y33" s="7">
        <v>1.1325685810343303E-3</v>
      </c>
    </row>
    <row r="34" spans="1:25" x14ac:dyDescent="0.35">
      <c r="A34" s="15">
        <v>1999</v>
      </c>
      <c r="B34" s="7">
        <v>2.2004966625761138E-2</v>
      </c>
      <c r="C34" s="7">
        <v>5.0647255509947333E-4</v>
      </c>
      <c r="D34" s="7">
        <v>-8.8991702755998985E-3</v>
      </c>
      <c r="E34" s="7">
        <v>-6.2444695784653267E-3</v>
      </c>
      <c r="F34" s="7">
        <v>1.2042536275371878E-2</v>
      </c>
      <c r="G34" s="7">
        <v>-1.1348414833805883E-2</v>
      </c>
      <c r="H34" s="7">
        <v>-7.5113324706123745E-3</v>
      </c>
      <c r="I34" s="7">
        <v>-1.4982006519628065E-3</v>
      </c>
      <c r="J34" s="7">
        <v>6.7435651806769794E-3</v>
      </c>
      <c r="K34" s="7">
        <v>5.6311073741507249E-4</v>
      </c>
      <c r="L34" s="7">
        <v>4.5868747888681092E-3</v>
      </c>
      <c r="M34" s="7">
        <v>-6.0561131977878838E-2</v>
      </c>
      <c r="N34" s="7">
        <v>1.522086291126107E-4</v>
      </c>
      <c r="O34" s="7">
        <v>-1.4503375371376784E-3</v>
      </c>
      <c r="P34" s="7">
        <v>-5.2906950226270927E-3</v>
      </c>
      <c r="Q34" s="7">
        <v>-2.9952929443311706E-2</v>
      </c>
      <c r="R34" s="7">
        <v>6.0634350091765422E-3</v>
      </c>
      <c r="S34" s="7">
        <v>1.4233594880132535E-2</v>
      </c>
      <c r="T34" s="7">
        <v>7.8172511838409744E-3</v>
      </c>
      <c r="U34" s="7">
        <v>1.9747983536787087E-2</v>
      </c>
      <c r="V34" s="7">
        <v>4.2090142390105246E-3</v>
      </c>
      <c r="W34" s="7">
        <v>1.117199520515437E-2</v>
      </c>
      <c r="X34" s="7">
        <v>-1.9182564207459978E-3</v>
      </c>
      <c r="Y34" s="7">
        <v>4.0838345166810744E-3</v>
      </c>
    </row>
    <row r="35" spans="1:25" x14ac:dyDescent="0.35">
      <c r="A35" s="15">
        <v>2000</v>
      </c>
      <c r="B35" s="7">
        <v>1.9971063773794283E-2</v>
      </c>
      <c r="C35" s="7">
        <v>5.0458716606477634E-3</v>
      </c>
      <c r="D35" s="7">
        <v>8.8721516372979852E-3</v>
      </c>
      <c r="E35" s="7">
        <v>4.4134911335115851E-2</v>
      </c>
      <c r="F35" s="7">
        <v>2.0550428975278326E-2</v>
      </c>
      <c r="G35" s="7">
        <v>9.2112133936950689E-3</v>
      </c>
      <c r="H35" s="7">
        <v>1.2957261429139898E-2</v>
      </c>
      <c r="I35" s="7">
        <v>1.7701543085317267E-2</v>
      </c>
      <c r="J35" s="7">
        <v>1.9485462294799753E-2</v>
      </c>
      <c r="K35" s="7">
        <v>3.3783613418343433E-2</v>
      </c>
      <c r="L35" s="7">
        <v>-9.8901035906003056E-3</v>
      </c>
      <c r="M35" s="7">
        <v>-2.4497025171889838E-2</v>
      </c>
      <c r="N35" s="7">
        <v>6.9071116276694933E-2</v>
      </c>
      <c r="O35" s="7">
        <v>1.0518202844464917E-2</v>
      </c>
      <c r="P35" s="7">
        <v>1.0793933362076174E-3</v>
      </c>
      <c r="Q35" s="7">
        <v>5.8166844591165771E-3</v>
      </c>
      <c r="R35" s="7">
        <v>3.0827953020062547E-2</v>
      </c>
      <c r="S35" s="7">
        <v>3.9136242606801847E-2</v>
      </c>
      <c r="T35" s="7">
        <v>2.1538159639869353E-3</v>
      </c>
      <c r="U35" s="7">
        <v>2.0817453386686068E-2</v>
      </c>
      <c r="V35" s="7">
        <v>7.7882146423344607E-3</v>
      </c>
      <c r="W35" s="7">
        <v>3.1944663285528425E-2</v>
      </c>
      <c r="X35" s="7">
        <v>5.3579001413375125E-3</v>
      </c>
      <c r="Y35" s="7">
        <v>1.1808420671533032E-2</v>
      </c>
    </row>
    <row r="36" spans="1:25" x14ac:dyDescent="0.35">
      <c r="A36" s="15">
        <v>2001</v>
      </c>
      <c r="B36" s="7">
        <v>-1.6468162656863383E-3</v>
      </c>
      <c r="C36" s="7">
        <v>-7.4190188365347107E-3</v>
      </c>
      <c r="D36" s="7">
        <v>9.808220405837436E-3</v>
      </c>
      <c r="E36" s="7">
        <v>1.2274257280424299E-2</v>
      </c>
      <c r="F36" s="7">
        <v>-6.0351551876688643E-3</v>
      </c>
      <c r="G36" s="7">
        <v>-2.7765743804442681E-3</v>
      </c>
      <c r="H36" s="7">
        <v>-2.7042969710630257E-3</v>
      </c>
      <c r="I36" s="7">
        <v>1.083828973882818E-2</v>
      </c>
      <c r="J36" s="7">
        <v>7.2453095893710495E-3</v>
      </c>
      <c r="K36" s="7">
        <v>1.6007899124751201E-2</v>
      </c>
      <c r="L36" s="7">
        <v>-2.8764371829380856E-2</v>
      </c>
      <c r="M36" s="7">
        <v>-2.3468276577065718E-2</v>
      </c>
      <c r="N36" s="7">
        <v>9.8024676286890128E-2</v>
      </c>
      <c r="O36" s="7">
        <v>6.1004923031225834E-3</v>
      </c>
      <c r="P36" s="7">
        <v>-1.5488187937380182E-3</v>
      </c>
      <c r="Q36" s="7">
        <v>-3.5074915922389621E-2</v>
      </c>
      <c r="R36" s="7">
        <v>1.158924534345002E-2</v>
      </c>
      <c r="S36" s="7">
        <v>2.1564118182585221E-2</v>
      </c>
      <c r="T36" s="7">
        <v>-4.0040894511633165E-3</v>
      </c>
      <c r="U36" s="7">
        <v>1.0182074922650759E-2</v>
      </c>
      <c r="V36" s="7">
        <v>-1.1969366820526416E-3</v>
      </c>
      <c r="W36" s="7">
        <v>7.7208287464330064E-3</v>
      </c>
      <c r="X36" s="7">
        <v>3.2445300918373097E-3</v>
      </c>
      <c r="Y36" s="7">
        <v>-7.4059464458126002E-4</v>
      </c>
    </row>
    <row r="37" spans="1:25" x14ac:dyDescent="0.35">
      <c r="A37" s="15">
        <v>2002</v>
      </c>
      <c r="B37" s="7">
        <v>-7.6303842367275762E-2</v>
      </c>
      <c r="C37" s="7">
        <v>-1.7041822665448049E-2</v>
      </c>
      <c r="D37" s="7">
        <v>-8.1429365261718387E-3</v>
      </c>
      <c r="E37" s="7">
        <v>-8.3033208102788556E-3</v>
      </c>
      <c r="F37" s="7">
        <v>-1.3242191075728117E-2</v>
      </c>
      <c r="G37" s="7">
        <v>-1.7739663126980951E-3</v>
      </c>
      <c r="H37" s="7">
        <v>-9.2946238717715318E-3</v>
      </c>
      <c r="I37" s="7">
        <v>3.7138488001806037E-3</v>
      </c>
      <c r="J37" s="7">
        <v>-1.417623950524434E-2</v>
      </c>
      <c r="K37" s="7">
        <v>-1.2395616147418862E-2</v>
      </c>
      <c r="L37" s="7">
        <v>-3.8192446265756443E-2</v>
      </c>
      <c r="M37" s="7">
        <v>-3.970794639276469E-2</v>
      </c>
      <c r="N37" s="7">
        <v>7.7767952864094714E-2</v>
      </c>
      <c r="O37" s="7">
        <v>-6.786643702600012E-4</v>
      </c>
      <c r="P37" s="7">
        <v>-4.5928691669982532E-3</v>
      </c>
      <c r="Q37" s="7">
        <v>-1.8384559122556522E-2</v>
      </c>
      <c r="R37" s="7">
        <v>8.3761034704767871E-4</v>
      </c>
      <c r="S37" s="7">
        <v>-2.5146790409167445E-3</v>
      </c>
      <c r="T37" s="7">
        <v>-1.2008402439857884E-2</v>
      </c>
      <c r="U37" s="7">
        <v>-2.9716320647650701E-3</v>
      </c>
      <c r="V37" s="7">
        <v>-8.3216864657108258E-3</v>
      </c>
      <c r="W37" s="7">
        <v>-1.3869262184645429E-2</v>
      </c>
      <c r="X37" s="7">
        <v>3.2214059981307227E-3</v>
      </c>
      <c r="Y37" s="7">
        <v>-3.6062153914072801E-3</v>
      </c>
    </row>
    <row r="38" spans="1:25" x14ac:dyDescent="0.35">
      <c r="A38" s="15">
        <v>2003</v>
      </c>
      <c r="B38" s="7">
        <v>-5.098829121311331E-2</v>
      </c>
      <c r="C38" s="7">
        <v>-1.2436905546474397E-2</v>
      </c>
      <c r="D38" s="7">
        <v>-1.2536763851782153E-2</v>
      </c>
      <c r="E38" s="7">
        <v>-2.4737032157040071E-2</v>
      </c>
      <c r="F38" s="7">
        <v>-1.3943903584761755E-2</v>
      </c>
      <c r="G38" s="7">
        <v>-2.5740072220357919E-2</v>
      </c>
      <c r="H38" s="7">
        <v>-1.5643650291160428E-2</v>
      </c>
      <c r="I38" s="7">
        <v>-5.2952843935166784E-3</v>
      </c>
      <c r="J38" s="7">
        <v>-1.3724639691123124E-2</v>
      </c>
      <c r="K38" s="7">
        <v>-6.0426232888338106E-3</v>
      </c>
      <c r="L38" s="7">
        <v>-4.4709460064435567E-2</v>
      </c>
      <c r="M38" s="7">
        <v>-4.6893355241779879E-2</v>
      </c>
      <c r="N38" s="7">
        <v>5.5730690968869541E-3</v>
      </c>
      <c r="O38" s="7">
        <v>-5.0116059751893647E-3</v>
      </c>
      <c r="P38" s="7">
        <v>-4.3391961991915912E-3</v>
      </c>
      <c r="Q38" s="7">
        <v>-1.4256110211474176E-2</v>
      </c>
      <c r="R38" s="7">
        <v>-1.0142021166730145E-2</v>
      </c>
      <c r="S38" s="7">
        <v>-1.891895791465658E-2</v>
      </c>
      <c r="T38" s="7">
        <v>-1.9908675894297605E-2</v>
      </c>
      <c r="U38" s="7">
        <v>-1.5883435342985041E-2</v>
      </c>
      <c r="V38" s="7">
        <v>-7.6865631465266081E-3</v>
      </c>
      <c r="W38" s="7">
        <v>-1.7229028252650408E-2</v>
      </c>
      <c r="X38" s="7">
        <v>-3.001395808353082E-3</v>
      </c>
      <c r="Y38" s="7">
        <v>-4.6354447771244801E-3</v>
      </c>
    </row>
    <row r="39" spans="1:25" x14ac:dyDescent="0.35">
      <c r="A39" s="15">
        <v>2004</v>
      </c>
      <c r="B39" s="7">
        <v>-2.0997807900399533E-2</v>
      </c>
      <c r="C39" s="7">
        <v>-6.8480896488994124E-3</v>
      </c>
      <c r="D39" s="7">
        <v>2.6269650185179383E-3</v>
      </c>
      <c r="E39" s="7">
        <v>-9.3392578310064339E-3</v>
      </c>
      <c r="F39" s="7">
        <v>-2.8677378530114054E-3</v>
      </c>
      <c r="G39" s="7">
        <v>-2.1008453491434275E-2</v>
      </c>
      <c r="H39" s="7">
        <v>-8.3044108801448007E-3</v>
      </c>
      <c r="I39" s="7">
        <v>-1.0896358939481456E-3</v>
      </c>
      <c r="J39" s="7">
        <v>-6.249907358203419E-3</v>
      </c>
      <c r="K39" s="7">
        <v>-5.3853260493431756E-3</v>
      </c>
      <c r="L39" s="7">
        <v>-3.893035743593324E-2</v>
      </c>
      <c r="M39" s="7">
        <v>-1.5066004288996005E-2</v>
      </c>
      <c r="N39" s="7">
        <v>-2.617407908762498E-2</v>
      </c>
      <c r="O39" s="7">
        <v>-8.6829526887923175E-4</v>
      </c>
      <c r="P39" s="7">
        <v>1.7437973122562164E-3</v>
      </c>
      <c r="Q39" s="7">
        <v>-2.7134340761574118E-3</v>
      </c>
      <c r="R39" s="7">
        <v>-1.8651274639234162E-3</v>
      </c>
      <c r="S39" s="7">
        <v>-5.9958461459187319E-3</v>
      </c>
      <c r="T39" s="7">
        <v>-1.0565976797408979E-2</v>
      </c>
      <c r="U39" s="7">
        <v>-2.0212934722785366E-3</v>
      </c>
      <c r="V39" s="7">
        <v>6.0054337416435141E-3</v>
      </c>
      <c r="W39" s="7">
        <v>-1.0240030887116848E-2</v>
      </c>
      <c r="X39" s="7">
        <v>3.5699267831610223E-3</v>
      </c>
      <c r="Y39" s="7">
        <v>4.8077532895651866E-3</v>
      </c>
    </row>
    <row r="40" spans="1:25" x14ac:dyDescent="0.35">
      <c r="A40" s="15">
        <v>2005</v>
      </c>
      <c r="B40" s="7">
        <v>-1.1109081913973983E-2</v>
      </c>
      <c r="C40" s="7">
        <v>-1.4347683413170893E-3</v>
      </c>
      <c r="D40" s="7">
        <v>9.3181828701245726E-3</v>
      </c>
      <c r="E40" s="7">
        <v>7.0430485140812625E-3</v>
      </c>
      <c r="F40" s="7">
        <v>6.4136774562090883E-3</v>
      </c>
      <c r="G40" s="7">
        <v>-1.8587189894189504E-4</v>
      </c>
      <c r="H40" s="7">
        <v>1.1001309767214983E-2</v>
      </c>
      <c r="I40" s="7">
        <v>4.535849067071638E-3</v>
      </c>
      <c r="J40" s="7">
        <v>-3.8899104753291583E-3</v>
      </c>
      <c r="K40" s="7">
        <v>-1.2522017915389826E-2</v>
      </c>
      <c r="L40" s="7">
        <v>-1.2432610507300663E-2</v>
      </c>
      <c r="M40" s="7">
        <v>5.5781559277742008E-3</v>
      </c>
      <c r="N40" s="7">
        <v>2.2780808405839608E-2</v>
      </c>
      <c r="O40" s="7">
        <v>6.4841820963111737E-4</v>
      </c>
      <c r="P40" s="7">
        <v>5.921588297376189E-3</v>
      </c>
      <c r="Q40" s="7">
        <v>-5.2409099401774361E-3</v>
      </c>
      <c r="R40" s="7">
        <v>3.0532842092032275E-3</v>
      </c>
      <c r="S40" s="7">
        <v>-7.8360293293061497E-5</v>
      </c>
      <c r="T40" s="7">
        <v>-3.0946489271161432E-3</v>
      </c>
      <c r="U40" s="7">
        <v>-3.911316798629977E-3</v>
      </c>
      <c r="V40" s="7">
        <v>1.4911039026877905E-2</v>
      </c>
      <c r="W40" s="7">
        <v>-1.0309992770708735E-3</v>
      </c>
      <c r="X40" s="7">
        <v>1.2162906456065829E-2</v>
      </c>
      <c r="Y40" s="7">
        <v>8.363578389425733E-3</v>
      </c>
    </row>
    <row r="41" spans="1:25" x14ac:dyDescent="0.35">
      <c r="A41" s="15">
        <v>2006</v>
      </c>
      <c r="B41" s="7">
        <v>-7.2966929333129933E-3</v>
      </c>
      <c r="C41" s="7">
        <v>-1.9535544100799896E-3</v>
      </c>
      <c r="D41" s="7">
        <v>1.9543286896807018E-2</v>
      </c>
      <c r="E41" s="7">
        <v>1.430948266805631E-2</v>
      </c>
      <c r="F41" s="7">
        <v>1.13079242205281E-2</v>
      </c>
      <c r="G41" s="7">
        <v>3.5108694911981903E-2</v>
      </c>
      <c r="H41" s="7">
        <v>1.8645907693973805E-2</v>
      </c>
      <c r="I41" s="7">
        <v>9.4758165251355424E-3</v>
      </c>
      <c r="J41" s="7">
        <v>1.6024330819377864E-2</v>
      </c>
      <c r="K41" s="7">
        <v>1.9061256697733571E-2</v>
      </c>
      <c r="L41" s="7">
        <v>1.9657247282374338E-3</v>
      </c>
      <c r="M41" s="7">
        <v>8.8770357199916879E-3</v>
      </c>
      <c r="N41" s="7">
        <v>5.3486309817495553E-2</v>
      </c>
      <c r="O41" s="7">
        <v>1.5076532172901126E-2</v>
      </c>
      <c r="P41" s="7">
        <v>8.7774237421218426E-3</v>
      </c>
      <c r="Q41" s="7">
        <v>1.1090543497621598E-2</v>
      </c>
      <c r="R41" s="7">
        <v>1.5973050557069539E-2</v>
      </c>
      <c r="S41" s="7">
        <v>2.1249104489454683E-2</v>
      </c>
      <c r="T41" s="7">
        <v>8.1412143613094328E-3</v>
      </c>
      <c r="U41" s="7">
        <v>1.3534009173633486E-2</v>
      </c>
      <c r="V41" s="7">
        <v>2.9831223390799268E-2</v>
      </c>
      <c r="W41" s="7">
        <v>1.3858923674674509E-2</v>
      </c>
      <c r="X41" s="7">
        <v>3.3076099382284251E-2</v>
      </c>
      <c r="Y41" s="7">
        <v>1.2977219662340028E-2</v>
      </c>
    </row>
    <row r="42" spans="1:25" x14ac:dyDescent="0.35">
      <c r="A42" s="15">
        <v>2007</v>
      </c>
      <c r="B42" s="7">
        <v>6.2264694807366312E-3</v>
      </c>
      <c r="C42" s="7">
        <v>2.3161919803066544E-3</v>
      </c>
      <c r="D42" s="7">
        <v>3.0454727499964886E-2</v>
      </c>
      <c r="E42" s="7">
        <v>3.1384092968452043E-2</v>
      </c>
      <c r="F42" s="7">
        <v>1.8669760441279982E-2</v>
      </c>
      <c r="G42" s="7">
        <v>4.3845501221561757E-2</v>
      </c>
      <c r="H42" s="7">
        <v>3.0907782545861254E-2</v>
      </c>
      <c r="I42" s="7">
        <v>1.5859933667163293E-2</v>
      </c>
      <c r="J42" s="7">
        <v>2.2383651229243948E-2</v>
      </c>
      <c r="K42" s="7">
        <v>6.3171604255370745E-2</v>
      </c>
      <c r="L42" s="7">
        <v>-3.2792311017485398E-3</v>
      </c>
      <c r="M42" s="7">
        <v>1.3671978730190687E-2</v>
      </c>
      <c r="N42" s="7">
        <v>8.8749218697521795E-2</v>
      </c>
      <c r="O42" s="7">
        <v>2.5473628260452283E-2</v>
      </c>
      <c r="P42" s="7">
        <v>8.5440417353803283E-3</v>
      </c>
      <c r="Q42" s="7">
        <v>2.8054949689461119E-2</v>
      </c>
      <c r="R42" s="7">
        <v>1.884477302363528E-2</v>
      </c>
      <c r="S42" s="7">
        <v>3.2302465227712435E-2</v>
      </c>
      <c r="T42" s="7">
        <v>2.3315200901404896E-2</v>
      </c>
      <c r="U42" s="7">
        <v>2.5978624009194758E-2</v>
      </c>
      <c r="V42" s="7">
        <v>4.9116457164578194E-2</v>
      </c>
      <c r="W42" s="7">
        <v>2.835160896331811E-2</v>
      </c>
      <c r="X42" s="7">
        <v>2.0703241878125313E-2</v>
      </c>
      <c r="Y42" s="7">
        <v>1.259092930127474E-2</v>
      </c>
    </row>
    <row r="43" spans="1:25" x14ac:dyDescent="0.35">
      <c r="A43" s="15">
        <v>2008</v>
      </c>
      <c r="B43" s="7">
        <v>1.4016215603150355E-2</v>
      </c>
      <c r="C43" s="7">
        <v>1.5682097473543266E-2</v>
      </c>
      <c r="D43" s="7">
        <v>2.1871029714033825E-2</v>
      </c>
      <c r="E43" s="7">
        <v>3.4477629667966692E-2</v>
      </c>
      <c r="F43" s="7">
        <v>1.24066096316694E-2</v>
      </c>
      <c r="G43" s="7">
        <v>5.1589744904618921E-2</v>
      </c>
      <c r="H43" s="7">
        <v>4.9397838536493113E-2</v>
      </c>
      <c r="I43" s="7">
        <v>1.1346599119736504E-2</v>
      </c>
      <c r="J43" s="7">
        <v>1.6603832179955445E-2</v>
      </c>
      <c r="K43" s="7">
        <v>6.8733833090131355E-2</v>
      </c>
      <c r="L43" s="7">
        <v>2.34620432317495E-2</v>
      </c>
      <c r="M43" s="7">
        <v>2.1557212480005236E-2</v>
      </c>
      <c r="N43" s="7">
        <v>3.2867530405646689E-2</v>
      </c>
      <c r="O43" s="7">
        <v>1.349960225984545E-2</v>
      </c>
      <c r="P43" s="7">
        <v>6.6195537223060303E-3</v>
      </c>
      <c r="Q43" s="7">
        <v>1.2603478269367764E-2</v>
      </c>
      <c r="R43" s="7">
        <v>1.8435362091496647E-2</v>
      </c>
      <c r="S43" s="7">
        <v>2.5613055634134428E-2</v>
      </c>
      <c r="T43" s="7">
        <v>2.238172519877708E-2</v>
      </c>
      <c r="U43" s="7">
        <v>2.9954145593515103E-2</v>
      </c>
      <c r="V43" s="7">
        <v>2.8714197511986589E-2</v>
      </c>
      <c r="W43" s="7">
        <v>3.0670002681119149E-2</v>
      </c>
      <c r="X43" s="7">
        <v>8.9341308424554892E-3</v>
      </c>
      <c r="Y43" s="7">
        <v>4.6361944144781182E-3</v>
      </c>
    </row>
    <row r="44" spans="1:25" x14ac:dyDescent="0.35">
      <c r="A44" s="15">
        <v>2009</v>
      </c>
      <c r="B44" s="7">
        <v>-2.5433781297960843E-2</v>
      </c>
      <c r="C44" s="7">
        <v>-4.1793655138319544E-3</v>
      </c>
      <c r="D44" s="7">
        <v>-4.8421555769629913E-2</v>
      </c>
      <c r="E44" s="7">
        <v>-5.7977418238912767E-2</v>
      </c>
      <c r="F44" s="7">
        <v>-3.5757785951697721E-2</v>
      </c>
      <c r="G44" s="7">
        <v>-1.8828520494045767E-2</v>
      </c>
      <c r="H44" s="7">
        <v>-2.9186928665934201E-2</v>
      </c>
      <c r="I44" s="7">
        <v>-2.3531533538620072E-2</v>
      </c>
      <c r="J44" s="7">
        <v>-3.2656877719954854E-2</v>
      </c>
      <c r="K44" s="7">
        <v>-8.1792324686116207E-4</v>
      </c>
      <c r="L44" s="7">
        <v>-7.5494531306466005E-3</v>
      </c>
      <c r="M44" s="7">
        <v>-2.8486360246401034E-2</v>
      </c>
      <c r="N44" s="7">
        <v>-1.9278881238772017E-2</v>
      </c>
      <c r="O44" s="7">
        <v>-2.3280419802999899E-2</v>
      </c>
      <c r="P44" s="7">
        <v>-1.9837757995625063E-2</v>
      </c>
      <c r="Q44" s="7">
        <v>-4.6290196864086988E-2</v>
      </c>
      <c r="R44" s="7">
        <v>-5.2783338579239295E-2</v>
      </c>
      <c r="S44" s="7">
        <v>-4.2384810200241943E-2</v>
      </c>
      <c r="T44" s="7">
        <v>-1.7197168729328888E-2</v>
      </c>
      <c r="U44" s="7">
        <v>-1.2335188166226233E-2</v>
      </c>
      <c r="V44" s="7">
        <v>-2.6856677681653472E-2</v>
      </c>
      <c r="W44" s="7">
        <v>-4.3953519383766411E-2</v>
      </c>
      <c r="X44" s="7">
        <v>-2.8110428468666054E-2</v>
      </c>
      <c r="Y44" s="7">
        <v>-2.168234060683721E-2</v>
      </c>
    </row>
    <row r="45" spans="1:25" x14ac:dyDescent="0.35">
      <c r="A45" s="15">
        <v>2010</v>
      </c>
      <c r="B45" s="7">
        <v>8.7818716477142469E-3</v>
      </c>
      <c r="C45" s="7">
        <v>-3.2903852791818003E-3</v>
      </c>
      <c r="D45" s="7">
        <v>-8.3436583580360768E-3</v>
      </c>
      <c r="E45" s="7">
        <v>-1.4073370000024153E-2</v>
      </c>
      <c r="F45" s="7">
        <v>-5.4634363331772335E-3</v>
      </c>
      <c r="G45" s="7">
        <v>-2.809389142477214E-2</v>
      </c>
      <c r="H45" s="7">
        <v>-1.3751718010668292E-2</v>
      </c>
      <c r="I45" s="7">
        <v>-8.4571406750420276E-3</v>
      </c>
      <c r="J45" s="7">
        <v>-2.7092246502289237E-3</v>
      </c>
      <c r="K45" s="7">
        <v>-4.5879159190341271E-3</v>
      </c>
      <c r="L45" s="7">
        <v>9.6057153989436202E-3</v>
      </c>
      <c r="M45" s="7">
        <v>-6.2190799633919363E-3</v>
      </c>
      <c r="N45" s="7">
        <v>-5.7235809245552625E-2</v>
      </c>
      <c r="O45" s="7">
        <v>6.4632915105819434E-3</v>
      </c>
      <c r="P45" s="7">
        <v>-8.7733795482141941E-3</v>
      </c>
      <c r="Q45" s="7">
        <v>-1.972765601251219E-3</v>
      </c>
      <c r="R45" s="7">
        <v>-1.1735341592059511E-2</v>
      </c>
      <c r="S45" s="7">
        <v>-7.4957614709794214E-3</v>
      </c>
      <c r="T45" s="7">
        <v>-4.3079373272287089E-3</v>
      </c>
      <c r="U45" s="7">
        <v>1.1357573244431334E-2</v>
      </c>
      <c r="V45" s="7">
        <v>-8.7716873927013213E-3</v>
      </c>
      <c r="W45" s="7">
        <v>-8.3056469269908503E-3</v>
      </c>
      <c r="X45" s="7">
        <v>-9.6559158115266004E-3</v>
      </c>
      <c r="Y45" s="7">
        <v>-6.8590304446109985E-3</v>
      </c>
    </row>
    <row r="46" spans="1:25" x14ac:dyDescent="0.35">
      <c r="A46" s="15">
        <v>2011</v>
      </c>
      <c r="B46" s="7">
        <v>3.267092270687888E-2</v>
      </c>
      <c r="C46" s="7">
        <v>6.473620921386202E-3</v>
      </c>
      <c r="D46" s="7">
        <v>9.3574325406233644E-3</v>
      </c>
      <c r="E46" s="7">
        <v>1.6196577668274037E-2</v>
      </c>
      <c r="F46" s="7">
        <v>3.5249156000288148E-3</v>
      </c>
      <c r="G46" s="7">
        <v>-7.0421519193989424E-3</v>
      </c>
      <c r="H46" s="7">
        <v>1.3825881166728041E-3</v>
      </c>
      <c r="I46" s="7">
        <v>6.7580513807083376E-4</v>
      </c>
      <c r="J46" s="7">
        <v>9.300842862906682E-3</v>
      </c>
      <c r="K46" s="7">
        <v>-2.7196233831640118E-2</v>
      </c>
      <c r="L46" s="7">
        <v>4.5292971706133806E-2</v>
      </c>
      <c r="M46" s="7">
        <v>1.4410720864545585E-2</v>
      </c>
      <c r="N46" s="7">
        <v>-7.9456911137203601E-2</v>
      </c>
      <c r="O46" s="7">
        <v>7.705204348378303E-3</v>
      </c>
      <c r="P46" s="7">
        <v>-4.5976337715465197E-3</v>
      </c>
      <c r="Q46" s="7">
        <v>3.694760628334303E-2</v>
      </c>
      <c r="R46" s="7">
        <v>-1.6938847583170072E-3</v>
      </c>
      <c r="S46" s="7">
        <v>-5.678585865405766E-3</v>
      </c>
      <c r="T46" s="7">
        <v>-2.2841056047767541E-3</v>
      </c>
      <c r="U46" s="7">
        <v>-1.4407712190095311E-2</v>
      </c>
      <c r="V46" s="7">
        <v>-9.7921451654728875E-3</v>
      </c>
      <c r="W46" s="7">
        <v>8.1909460608274066E-3</v>
      </c>
      <c r="X46" s="7">
        <v>-1.3353103451093936E-2</v>
      </c>
      <c r="Y46" s="7">
        <v>-1.8597988263639065E-3</v>
      </c>
    </row>
    <row r="47" spans="1:25" x14ac:dyDescent="0.35">
      <c r="A47" s="15">
        <v>2012</v>
      </c>
      <c r="B47" s="7">
        <v>1.5873052166746743E-2</v>
      </c>
      <c r="C47" s="7">
        <v>2.0819599780746288E-2</v>
      </c>
      <c r="D47" s="7">
        <v>3.7172824204621509E-3</v>
      </c>
      <c r="E47" s="7">
        <v>-7.4028809111304772E-3</v>
      </c>
      <c r="F47" s="7">
        <v>7.0892410698184249E-3</v>
      </c>
      <c r="G47" s="7">
        <v>-5.6077032234406691E-3</v>
      </c>
      <c r="H47" s="7">
        <v>1.1107994513840666E-3</v>
      </c>
      <c r="I47" s="7">
        <v>-5.9500438846328508E-3</v>
      </c>
      <c r="J47" s="7">
        <v>-4.2035530599045263E-3</v>
      </c>
      <c r="K47" s="7">
        <v>-4.7933963780443442E-2</v>
      </c>
      <c r="L47" s="7">
        <v>4.6146486438034193E-2</v>
      </c>
      <c r="M47" s="7">
        <v>2.1749906231690364E-2</v>
      </c>
      <c r="N47" s="7">
        <v>-0.11154097055531299</v>
      </c>
      <c r="O47" s="7">
        <v>-1.4508403434373903E-2</v>
      </c>
      <c r="P47" s="7">
        <v>-7.8321320290812644E-4</v>
      </c>
      <c r="Q47" s="7">
        <v>2.4416866046634733E-2</v>
      </c>
      <c r="R47" s="7">
        <v>8.4523471872441965E-4</v>
      </c>
      <c r="S47" s="7">
        <v>-9.1507773134866521E-3</v>
      </c>
      <c r="T47" s="7">
        <v>-2.388208387744509E-3</v>
      </c>
      <c r="U47" s="7">
        <v>-4.3181840457511007E-2</v>
      </c>
      <c r="V47" s="7">
        <v>-2.6352532089875737E-2</v>
      </c>
      <c r="W47" s="7">
        <v>-2.8180768710430377E-3</v>
      </c>
      <c r="X47" s="7">
        <v>-1.1764547416767355E-2</v>
      </c>
      <c r="Y47" s="7">
        <v>-1.9363663476332684E-3</v>
      </c>
    </row>
    <row r="48" spans="1:25" x14ac:dyDescent="0.35">
      <c r="A48" s="15">
        <v>2013</v>
      </c>
      <c r="B48" s="7">
        <v>1.4817422264187762E-2</v>
      </c>
      <c r="C48" s="7">
        <v>1.185321022628712E-2</v>
      </c>
      <c r="D48" s="7">
        <v>-3.8387115234446772E-3</v>
      </c>
      <c r="E48" s="7">
        <v>-2.9865058006468333E-2</v>
      </c>
      <c r="F48" s="7">
        <v>4.989653264546489E-3</v>
      </c>
      <c r="G48" s="7">
        <v>-9.5568038349704114E-3</v>
      </c>
      <c r="H48" s="7">
        <v>-3.3593804655822359E-3</v>
      </c>
      <c r="I48" s="7">
        <v>-8.6184945082690527E-3</v>
      </c>
      <c r="J48" s="7">
        <v>-6.2367505544611993E-3</v>
      </c>
      <c r="K48" s="7">
        <v>-4.5090939481034743E-2</v>
      </c>
      <c r="L48" s="7">
        <v>8.0134099329513559E-3</v>
      </c>
      <c r="M48" s="7">
        <v>1.6129600719261745E-2</v>
      </c>
      <c r="N48" s="7">
        <v>-0.16290221339705455</v>
      </c>
      <c r="O48" s="7">
        <v>-2.0994184817451137E-2</v>
      </c>
      <c r="P48" s="7">
        <v>9.1459872233107324E-6</v>
      </c>
      <c r="Q48" s="7">
        <v>1.0081303540610209E-2</v>
      </c>
      <c r="R48" s="7">
        <v>-5.5878218763413794E-3</v>
      </c>
      <c r="S48" s="7">
        <v>-2.4632447505160405E-2</v>
      </c>
      <c r="T48" s="7">
        <v>3.3603768469949178E-3</v>
      </c>
      <c r="U48" s="7">
        <v>-3.2710905466069203E-2</v>
      </c>
      <c r="V48" s="7">
        <v>-2.7176486493959054E-2</v>
      </c>
      <c r="W48" s="7">
        <v>-1.6504260329700725E-2</v>
      </c>
      <c r="X48" s="7">
        <v>-9.2071397299860764E-3</v>
      </c>
      <c r="Y48" s="7">
        <v>-3.9395056939226462E-3</v>
      </c>
    </row>
    <row r="49" spans="1:25" x14ac:dyDescent="0.35">
      <c r="A49" s="15">
        <v>2014</v>
      </c>
      <c r="B49" s="7">
        <v>-1.3080516566099968E-2</v>
      </c>
      <c r="C49" s="7">
        <v>-1.4540871203816258E-3</v>
      </c>
      <c r="D49" s="7">
        <v>-8.0355807484702724E-3</v>
      </c>
      <c r="E49" s="7">
        <v>-7.0480963605835875E-3</v>
      </c>
      <c r="F49" s="7">
        <v>4.8889103005227402E-3</v>
      </c>
      <c r="G49" s="7">
        <v>-1.9173377817782885E-3</v>
      </c>
      <c r="H49" s="7">
        <v>-1.4796714368459939E-2</v>
      </c>
      <c r="I49" s="7">
        <v>-3.5142208802220105E-3</v>
      </c>
      <c r="J49" s="7">
        <v>-5.6466919076602791E-3</v>
      </c>
      <c r="K49" s="7">
        <v>-1.0251432311387441E-2</v>
      </c>
      <c r="L49" s="7">
        <v>2.75940406311468E-5</v>
      </c>
      <c r="M49" s="7">
        <v>1.247263711022624E-2</v>
      </c>
      <c r="N49" s="7">
        <v>-9.2877055110694787E-2</v>
      </c>
      <c r="O49" s="7">
        <v>-1.3078074799690797E-2</v>
      </c>
      <c r="P49" s="7">
        <v>8.3895671917941558E-3</v>
      </c>
      <c r="Q49" s="7">
        <v>-3.8425813301562611E-3</v>
      </c>
      <c r="R49" s="7">
        <v>-9.1076769743298511E-4</v>
      </c>
      <c r="S49" s="7">
        <v>-1.8661934835902609E-2</v>
      </c>
      <c r="T49" s="7">
        <v>2.0879746615442949E-3</v>
      </c>
      <c r="U49" s="7">
        <v>-1.033363393888034E-2</v>
      </c>
      <c r="V49" s="7">
        <v>-9.2800946277528419E-3</v>
      </c>
      <c r="W49" s="7">
        <v>-3.3943661419085763E-3</v>
      </c>
      <c r="X49" s="7">
        <v>-2.8243966116113226E-3</v>
      </c>
      <c r="Y49" s="7">
        <v>-5.1415415484255486E-4</v>
      </c>
    </row>
    <row r="50" spans="1:25" x14ac:dyDescent="0.35">
      <c r="A50" s="15">
        <v>2015</v>
      </c>
      <c r="B50" s="7">
        <v>-1.0262142022643863E-2</v>
      </c>
      <c r="C50" s="7">
        <v>-6.3511061614494177E-3</v>
      </c>
      <c r="D50" s="7">
        <v>-1.8852150215421728E-3</v>
      </c>
      <c r="E50" s="7">
        <v>-6.3827739962837287E-3</v>
      </c>
      <c r="F50" s="7">
        <v>-5.2526785014181193E-4</v>
      </c>
      <c r="G50" s="7">
        <v>-3.6563884932451678E-3</v>
      </c>
      <c r="H50" s="7">
        <v>-8.2924996470471295E-3</v>
      </c>
      <c r="I50" s="7">
        <v>4.7899021741973869E-3</v>
      </c>
      <c r="J50" s="7">
        <v>3.0583926871193489E-3</v>
      </c>
      <c r="K50" s="7">
        <v>2.1865741392898706E-3</v>
      </c>
      <c r="L50" s="7">
        <v>-2.1791928953514193E-2</v>
      </c>
      <c r="M50" s="7">
        <v>-9.1354392692443945E-3</v>
      </c>
      <c r="N50" s="7">
        <v>6.4775754535239455E-2</v>
      </c>
      <c r="O50" s="7">
        <v>3.8645735441890502E-3</v>
      </c>
      <c r="P50" s="7">
        <v>4.4818733110506626E-3</v>
      </c>
      <c r="Q50" s="7">
        <v>-1.3480010237928115E-2</v>
      </c>
      <c r="R50" s="7">
        <v>1.3405363455753518E-2</v>
      </c>
      <c r="S50" s="7">
        <v>1.633276385357605E-2</v>
      </c>
      <c r="T50" s="7">
        <v>-1.2611291792141142E-3</v>
      </c>
      <c r="U50" s="7">
        <v>1.5778990318944849E-2</v>
      </c>
      <c r="V50" s="7">
        <v>6.9794463554874956E-3</v>
      </c>
      <c r="W50" s="7">
        <v>5.8856279199154355E-3</v>
      </c>
      <c r="X50" s="7">
        <v>5.5276977592264021E-3</v>
      </c>
      <c r="Y50" s="7">
        <v>3.7145469348205109E-3</v>
      </c>
    </row>
    <row r="51" spans="1:25" x14ac:dyDescent="0.35">
      <c r="A51" t="s">
        <v>57</v>
      </c>
      <c r="B51" s="7">
        <v>-7.3032709777404959E-3</v>
      </c>
      <c r="C51" s="7">
        <v>-1.3951287945122837E-2</v>
      </c>
      <c r="D51" s="7">
        <v>3.169280357470724E-3</v>
      </c>
      <c r="E51" s="7">
        <v>3.6861292093005732E-2</v>
      </c>
      <c r="F51" s="7">
        <v>-9.5818778073925356E-3</v>
      </c>
      <c r="G51" s="7">
        <v>4.2814892937290787E-3</v>
      </c>
      <c r="H51" s="7">
        <v>3.7527625010953924E-3</v>
      </c>
      <c r="I51" s="7">
        <v>8.9262168093500408E-3</v>
      </c>
      <c r="J51" s="7">
        <v>5.8282755257458773E-3</v>
      </c>
      <c r="K51" s="7">
        <v>1.4062742404040238E-2</v>
      </c>
      <c r="L51" s="7">
        <v>-2.3043203455345673E-2</v>
      </c>
      <c r="M51" s="7">
        <v>-1.9491767680958325E-2</v>
      </c>
      <c r="N51" s="7">
        <v>0.15408225186577704</v>
      </c>
      <c r="O51" s="7">
        <v>1.1616265762231546E-2</v>
      </c>
      <c r="P51" s="7">
        <v>-3.1659875627388615E-3</v>
      </c>
      <c r="Q51" s="7">
        <v>-1.0902032178182145E-2</v>
      </c>
      <c r="R51" s="7">
        <v>2.7376037919086445E-3</v>
      </c>
      <c r="S51" s="7">
        <v>2.3212834017554852E-2</v>
      </c>
      <c r="T51" s="7">
        <v>-2.2960624506731869E-3</v>
      </c>
      <c r="U51" s="7">
        <v>2.5445028883807806E-2</v>
      </c>
      <c r="V51" s="7">
        <v>1.4052744547189511E-2</v>
      </c>
      <c r="W51" s="7">
        <v>7.5562676902960566E-3</v>
      </c>
      <c r="X51" s="7">
        <v>1.1512576643197573E-2</v>
      </c>
      <c r="Y51" s="7">
        <v>2.0189898380430222E-3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zoomScale="50" zoomScaleNormal="50" workbookViewId="0">
      <selection activeCell="Z1" sqref="Z1:AB1048576"/>
    </sheetView>
  </sheetViews>
  <sheetFormatPr baseColWidth="10" defaultColWidth="8.7265625" defaultRowHeight="14.5" x14ac:dyDescent="0.35"/>
  <cols>
    <col min="1" max="1" width="9.1796875" style="18"/>
  </cols>
  <sheetData>
    <row r="1" spans="1:25" x14ac:dyDescent="0.35">
      <c r="A1" s="23">
        <v>12</v>
      </c>
      <c r="B1" t="s">
        <v>69</v>
      </c>
      <c r="C1" t="s">
        <v>69</v>
      </c>
      <c r="D1" t="s">
        <v>69</v>
      </c>
      <c r="E1" t="s">
        <v>69</v>
      </c>
      <c r="F1" t="s">
        <v>69</v>
      </c>
      <c r="G1" t="s">
        <v>69</v>
      </c>
      <c r="H1" t="s">
        <v>69</v>
      </c>
      <c r="I1" t="s">
        <v>69</v>
      </c>
      <c r="J1" t="s">
        <v>69</v>
      </c>
      <c r="K1" t="s">
        <v>69</v>
      </c>
      <c r="L1" t="s">
        <v>69</v>
      </c>
      <c r="M1" t="s">
        <v>69</v>
      </c>
      <c r="N1" t="s">
        <v>69</v>
      </c>
      <c r="O1" t="s">
        <v>69</v>
      </c>
      <c r="P1" t="s">
        <v>69</v>
      </c>
      <c r="Q1" t="s">
        <v>69</v>
      </c>
      <c r="R1" t="s">
        <v>69</v>
      </c>
      <c r="S1" t="s">
        <v>69</v>
      </c>
      <c r="T1" t="s">
        <v>69</v>
      </c>
      <c r="U1" t="s">
        <v>69</v>
      </c>
      <c r="V1" t="s">
        <v>69</v>
      </c>
      <c r="W1" t="s">
        <v>69</v>
      </c>
      <c r="X1" t="s">
        <v>69</v>
      </c>
      <c r="Y1" t="s">
        <v>69</v>
      </c>
    </row>
    <row r="2" spans="1:25" x14ac:dyDescent="0.35">
      <c r="A2" s="23" t="s">
        <v>69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69</v>
      </c>
      <c r="X2" t="s">
        <v>69</v>
      </c>
      <c r="Y2" t="s">
        <v>69</v>
      </c>
    </row>
    <row r="3" spans="1:25" x14ac:dyDescent="0.35">
      <c r="A3" s="18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</row>
    <row r="4" spans="1:25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5">
        <v>1970</v>
      </c>
      <c r="B5" s="7">
        <v>-2.4359104471338122E-4</v>
      </c>
      <c r="C5" s="7">
        <v>-1.6885155429968324E-3</v>
      </c>
      <c r="D5" s="7">
        <v>1.1119995112078057E-3</v>
      </c>
      <c r="E5" s="7">
        <v>1.4507686527934676E-3</v>
      </c>
      <c r="F5" s="7">
        <v>2.1886987083230367E-3</v>
      </c>
      <c r="G5" s="7">
        <v>-1.8956656656739525E-3</v>
      </c>
      <c r="H5" s="7">
        <v>-4.9592720018011821E-4</v>
      </c>
      <c r="I5" s="7">
        <v>3.3329834723618413E-4</v>
      </c>
      <c r="J5" s="7">
        <v>1.305473362565725E-3</v>
      </c>
      <c r="K5" s="7">
        <v>1.3748293128963112E-3</v>
      </c>
      <c r="L5" s="7">
        <v>-1.8518663277147093E-3</v>
      </c>
      <c r="M5" s="7">
        <v>2.8369313778809415E-4</v>
      </c>
      <c r="N5" s="7">
        <v>-2.41214977486005E-3</v>
      </c>
      <c r="O5" s="7">
        <v>-2.0969891678096282E-3</v>
      </c>
      <c r="P5" s="7">
        <v>-5.13789964926777E-4</v>
      </c>
      <c r="Q5" s="7">
        <v>-2.8985042289107863E-4</v>
      </c>
      <c r="R5" s="7">
        <v>1.0413362731548914E-3</v>
      </c>
      <c r="S5" s="7">
        <v>-2.3541611423150222E-3</v>
      </c>
      <c r="T5" s="7">
        <v>6.8771481806926011E-3</v>
      </c>
      <c r="U5" s="7">
        <v>7.1637468029194103E-4</v>
      </c>
      <c r="V5" s="7">
        <v>1.3719281782322366E-3</v>
      </c>
      <c r="W5" s="7">
        <v>-5.2983588955597943E-3</v>
      </c>
      <c r="X5" s="7">
        <v>-7.8156691461753506E-4</v>
      </c>
      <c r="Y5" s="7">
        <v>2.2903104358967696E-4</v>
      </c>
    </row>
    <row r="6" spans="1:25" x14ac:dyDescent="0.35">
      <c r="A6" s="15">
        <v>1971</v>
      </c>
      <c r="B6" s="7">
        <v>-9.9617823890031155E-4</v>
      </c>
      <c r="C6" s="7">
        <v>-1.5475341299302058E-3</v>
      </c>
      <c r="D6" s="7">
        <v>9.4364816697675328E-5</v>
      </c>
      <c r="E6" s="7">
        <v>2.5328670693868516E-3</v>
      </c>
      <c r="F6" s="7">
        <v>2.8736975686338697E-3</v>
      </c>
      <c r="G6" s="7">
        <v>-1.8564467488808674E-3</v>
      </c>
      <c r="H6" s="7">
        <v>3.3301626025872048E-3</v>
      </c>
      <c r="I6" s="7">
        <v>-3.595739403199234E-4</v>
      </c>
      <c r="J6" s="7">
        <v>1.153294848716486E-3</v>
      </c>
      <c r="K6" s="7">
        <v>6.1144826895544248E-5</v>
      </c>
      <c r="L6" s="7">
        <v>-1.1539369211171241E-3</v>
      </c>
      <c r="M6" s="7">
        <v>2.9759033053006109E-4</v>
      </c>
      <c r="N6" s="7">
        <v>3.9850035873267896E-3</v>
      </c>
      <c r="O6" s="7">
        <v>1.1316314280398006E-3</v>
      </c>
      <c r="P6" s="7">
        <v>3.4728067614333077E-4</v>
      </c>
      <c r="Q6" s="7">
        <v>-4.1636634013993861E-4</v>
      </c>
      <c r="R6" s="7">
        <v>3.2727867075659778E-3</v>
      </c>
      <c r="S6" s="7">
        <v>-2.2787459997160122E-3</v>
      </c>
      <c r="T6" s="7">
        <v>3.8939447986940821E-3</v>
      </c>
      <c r="U6" s="7">
        <v>-2.3257457348381327E-4</v>
      </c>
      <c r="V6" s="7">
        <v>1.8464313929158485E-3</v>
      </c>
      <c r="W6" s="7">
        <v>-8.2777855232297418E-4</v>
      </c>
      <c r="X6" s="7">
        <v>-1.4569114313132882E-3</v>
      </c>
      <c r="Y6" s="7">
        <v>3.7695906196393003E-4</v>
      </c>
    </row>
    <row r="7" spans="1:25" x14ac:dyDescent="0.35">
      <c r="A7" s="15">
        <v>1972</v>
      </c>
      <c r="B7" s="7">
        <v>-3.1908903397242686E-4</v>
      </c>
      <c r="C7" s="7">
        <v>-1.5459431543109806E-3</v>
      </c>
      <c r="D7" s="7">
        <v>-3.710515512534041E-3</v>
      </c>
      <c r="E7" s="7">
        <v>-1.8907887165359753E-3</v>
      </c>
      <c r="F7" s="7">
        <v>1.4881390402345356E-3</v>
      </c>
      <c r="G7" s="7">
        <v>-3.9623961838223367E-3</v>
      </c>
      <c r="H7" s="7">
        <v>-3.2452743347441302E-3</v>
      </c>
      <c r="I7" s="7">
        <v>-5.3260008860112485E-4</v>
      </c>
      <c r="J7" s="7">
        <v>-5.7247624574333739E-4</v>
      </c>
      <c r="K7" s="7">
        <v>-3.6874372125456981E-3</v>
      </c>
      <c r="L7" s="7">
        <v>6.78057897364205E-4</v>
      </c>
      <c r="M7" s="7">
        <v>3.7495798543692155E-4</v>
      </c>
      <c r="N7" s="7">
        <v>8.5516047771134302E-4</v>
      </c>
      <c r="O7" s="7">
        <v>1.891001158008531E-3</v>
      </c>
      <c r="P7" s="7">
        <v>-2.1385346593618651E-3</v>
      </c>
      <c r="Q7" s="7">
        <v>3.6171615825466288E-3</v>
      </c>
      <c r="R7" s="7">
        <v>1.9451597299650571E-3</v>
      </c>
      <c r="S7" s="7">
        <v>-1.0851867742897776E-3</v>
      </c>
      <c r="T7" s="7">
        <v>1.813577399720688E-3</v>
      </c>
      <c r="U7" s="7">
        <v>-3.6561650492152988E-3</v>
      </c>
      <c r="V7" s="7">
        <v>-2.8405973530621639E-4</v>
      </c>
      <c r="W7" s="7">
        <v>2.8138262517113686E-4</v>
      </c>
      <c r="X7" s="7">
        <v>-3.4399903982852567E-3</v>
      </c>
      <c r="Y7" s="7">
        <v>-6.3351046794797095E-4</v>
      </c>
    </row>
    <row r="8" spans="1:25" x14ac:dyDescent="0.35">
      <c r="A8" s="15">
        <v>1973</v>
      </c>
      <c r="B8" s="7">
        <v>-2.4110951082467608E-4</v>
      </c>
      <c r="C8" s="7">
        <v>-8.7938846944782083E-4</v>
      </c>
      <c r="D8" s="7">
        <v>-5.5675216257306329E-3</v>
      </c>
      <c r="E8" s="7">
        <v>-1.1219350821909228E-2</v>
      </c>
      <c r="F8" s="7">
        <v>-2.261424496287778E-3</v>
      </c>
      <c r="G8" s="7">
        <v>-6.8161361410716444E-3</v>
      </c>
      <c r="H8" s="7">
        <v>-8.6518591863096427E-3</v>
      </c>
      <c r="I8" s="7">
        <v>-2.8989905663860407E-3</v>
      </c>
      <c r="J8" s="7">
        <v>-3.067321860793944E-3</v>
      </c>
      <c r="K8" s="7">
        <v>-6.2361034111159978E-3</v>
      </c>
      <c r="L8" s="7">
        <v>7.1379212222081505E-4</v>
      </c>
      <c r="M8" s="7">
        <v>-3.909651030637071E-4</v>
      </c>
      <c r="N8" s="7">
        <v>2.0595452078840597E-3</v>
      </c>
      <c r="O8" s="7">
        <v>-1.5911101803026007E-3</v>
      </c>
      <c r="P8" s="7">
        <v>-4.6126563335558216E-3</v>
      </c>
      <c r="Q8" s="7">
        <v>-2.765908847061628E-3</v>
      </c>
      <c r="R8" s="7">
        <v>8.4696842639710006E-4</v>
      </c>
      <c r="S8" s="7">
        <v>-5.9377094579502448E-3</v>
      </c>
      <c r="T8" s="7">
        <v>1.6521971909318862E-3</v>
      </c>
      <c r="U8" s="7">
        <v>-1.1513863287487963E-2</v>
      </c>
      <c r="V8" s="7">
        <v>-2.4870958166094532E-3</v>
      </c>
      <c r="W8" s="7">
        <v>-2.6658898075482005E-3</v>
      </c>
      <c r="X8" s="7">
        <v>-8.4202347690710035E-3</v>
      </c>
      <c r="Y8" s="7">
        <v>-1.9200711686965821E-3</v>
      </c>
    </row>
    <row r="9" spans="1:25" x14ac:dyDescent="0.35">
      <c r="A9" s="15">
        <v>1974</v>
      </c>
      <c r="B9" s="7">
        <v>-1.4020596671893096E-3</v>
      </c>
      <c r="C9" s="7">
        <v>-1.3650669600585423E-3</v>
      </c>
      <c r="D9" s="7">
        <v>-6.1423394024971946E-3</v>
      </c>
      <c r="E9" s="7">
        <v>-1.5409575691450884E-2</v>
      </c>
      <c r="F9" s="7">
        <v>-1.7340418495927696E-3</v>
      </c>
      <c r="G9" s="7">
        <v>-2.3571595211597246E-4</v>
      </c>
      <c r="H9" s="7">
        <v>-7.6425593224815763E-3</v>
      </c>
      <c r="I9" s="7">
        <v>-3.5067163989528634E-3</v>
      </c>
      <c r="J9" s="7">
        <v>-8.4540289543799684E-4</v>
      </c>
      <c r="K9" s="7">
        <v>4.5840444579099719E-3</v>
      </c>
      <c r="L9" s="7">
        <v>1.8986176543278356E-3</v>
      </c>
      <c r="M9" s="7">
        <v>-8.825073877785399E-4</v>
      </c>
      <c r="N9" s="7">
        <v>3.9310987789354292E-3</v>
      </c>
      <c r="O9" s="7">
        <v>-3.3810140046715885E-3</v>
      </c>
      <c r="P9" s="7">
        <v>1.9270210621510821E-4</v>
      </c>
      <c r="Q9" s="7">
        <v>-2.4317532231765788E-3</v>
      </c>
      <c r="R9" s="7">
        <v>1.3021247247721143E-3</v>
      </c>
      <c r="S9" s="7">
        <v>-6.4993555374718587E-3</v>
      </c>
      <c r="T9" s="7">
        <v>2.8742640731830261E-3</v>
      </c>
      <c r="U9" s="7">
        <v>-6.5143268333919067E-3</v>
      </c>
      <c r="V9" s="7">
        <v>-3.6190566925035686E-3</v>
      </c>
      <c r="W9" s="7">
        <v>-4.4493526365537283E-3</v>
      </c>
      <c r="X9" s="7">
        <v>-2.224913182606386E-3</v>
      </c>
      <c r="Y9" s="7">
        <v>1.2864412712509002E-4</v>
      </c>
    </row>
    <row r="10" spans="1:25" x14ac:dyDescent="0.35">
      <c r="A10" s="15">
        <v>1975</v>
      </c>
      <c r="B10" s="7">
        <v>-4.5945741452808582E-4</v>
      </c>
      <c r="C10" s="7">
        <v>-1.4117431794850188E-4</v>
      </c>
      <c r="D10" s="7">
        <v>2.4713324307618213E-3</v>
      </c>
      <c r="E10" s="7">
        <v>3.6686357174208067E-3</v>
      </c>
      <c r="F10" s="7">
        <v>1.2405347515661938E-3</v>
      </c>
      <c r="G10" s="7">
        <v>7.1579323240735454E-3</v>
      </c>
      <c r="H10" s="7">
        <v>-4.3052474820506259E-3</v>
      </c>
      <c r="I10" s="7">
        <v>1.6474663403584322E-3</v>
      </c>
      <c r="J10" s="7">
        <v>3.7989319167283492E-3</v>
      </c>
      <c r="K10" s="7">
        <v>2.5418677496433242E-3</v>
      </c>
      <c r="L10" s="7">
        <v>-8.8092022632406397E-4</v>
      </c>
      <c r="M10" s="7">
        <v>1.5294740508459091E-3</v>
      </c>
      <c r="N10" s="7">
        <v>8.2164483631019011E-4</v>
      </c>
      <c r="O10" s="7">
        <v>3.6834366347349074E-3</v>
      </c>
      <c r="P10" s="7">
        <v>1.2510405473066771E-3</v>
      </c>
      <c r="Q10" s="7">
        <v>2.4395705211196814E-4</v>
      </c>
      <c r="R10" s="7">
        <v>1.6573324862296842E-3</v>
      </c>
      <c r="S10" s="7">
        <v>1.4327986724388612E-3</v>
      </c>
      <c r="T10" s="7">
        <v>1.4961602434877611E-3</v>
      </c>
      <c r="U10" s="7">
        <v>5.8663054017183769E-3</v>
      </c>
      <c r="V10" s="7">
        <v>-1.6676041936985408E-3</v>
      </c>
      <c r="W10" s="7">
        <v>-5.3045839508563761E-3</v>
      </c>
      <c r="X10" s="7">
        <v>2.7148482896423658E-3</v>
      </c>
      <c r="Y10" s="7">
        <v>2.0495868832683629E-3</v>
      </c>
    </row>
    <row r="11" spans="1:25" x14ac:dyDescent="0.35">
      <c r="A11" s="15">
        <v>1976</v>
      </c>
      <c r="B11" s="7">
        <v>1.3162017169960087E-3</v>
      </c>
      <c r="C11" s="7">
        <v>1.3323100613022029E-4</v>
      </c>
      <c r="D11" s="7">
        <v>-7.7453963124613043E-4</v>
      </c>
      <c r="E11" s="7">
        <v>-6.8770385317276144E-3</v>
      </c>
      <c r="F11" s="7">
        <v>-9.3307667575815421E-4</v>
      </c>
      <c r="G11" s="7">
        <v>-1.5402633690257296E-4</v>
      </c>
      <c r="H11" s="7">
        <v>1.6821384995464081E-3</v>
      </c>
      <c r="I11" s="7">
        <v>4.4121410813037325E-4</v>
      </c>
      <c r="J11" s="7">
        <v>5.2887579887667536E-4</v>
      </c>
      <c r="K11" s="7">
        <v>-4.7923718928032967E-4</v>
      </c>
      <c r="L11" s="7">
        <v>1.500400914553376E-4</v>
      </c>
      <c r="M11" s="7">
        <v>1.9756946105739521E-3</v>
      </c>
      <c r="N11" s="7">
        <v>1.0352925175331288E-2</v>
      </c>
      <c r="O11" s="7">
        <v>-4.9872413290880059E-4</v>
      </c>
      <c r="P11" s="7">
        <v>1.4602118886436173E-3</v>
      </c>
      <c r="Q11" s="7">
        <v>-5.860349392039446E-3</v>
      </c>
      <c r="R11" s="7">
        <v>2.9006876695572229E-3</v>
      </c>
      <c r="S11" s="7">
        <v>-3.7543422368117038E-3</v>
      </c>
      <c r="T11" s="7">
        <v>-2.0455084916954983E-3</v>
      </c>
      <c r="U11" s="7">
        <v>1.7349245212787822E-3</v>
      </c>
      <c r="V11" s="7">
        <v>-1.906362370426338E-3</v>
      </c>
      <c r="W11" s="7">
        <v>-3.3353946885971795E-3</v>
      </c>
      <c r="X11" s="7">
        <v>1.5051693913419974E-3</v>
      </c>
      <c r="Y11" s="7">
        <v>7.0239926831456342E-4</v>
      </c>
    </row>
    <row r="12" spans="1:25" x14ac:dyDescent="0.35">
      <c r="A12" s="15">
        <v>1977</v>
      </c>
      <c r="B12" s="7">
        <v>-9.9837204960706604E-4</v>
      </c>
      <c r="C12" s="7">
        <v>-3.6994757970528348E-4</v>
      </c>
      <c r="D12" s="7">
        <v>-5.8930353083654673E-3</v>
      </c>
      <c r="E12" s="7">
        <v>5.5302121248444703E-4</v>
      </c>
      <c r="F12" s="7">
        <v>-8.9209967771331162E-4</v>
      </c>
      <c r="G12" s="7">
        <v>3.1247680953494034E-4</v>
      </c>
      <c r="H12" s="7">
        <v>7.9204828154292375E-3</v>
      </c>
      <c r="I12" s="7">
        <v>-4.3782640785378455E-5</v>
      </c>
      <c r="J12" s="7">
        <v>-7.5896985606031071E-4</v>
      </c>
      <c r="K12" s="7">
        <v>-1.6829733808464056E-4</v>
      </c>
      <c r="L12" s="7">
        <v>-1.7033944413630535E-3</v>
      </c>
      <c r="M12" s="7">
        <v>-1.4319148313825339E-4</v>
      </c>
      <c r="N12" s="7">
        <v>-2.2536315221890601E-3</v>
      </c>
      <c r="O12" s="7">
        <v>4.9064494948064855E-4</v>
      </c>
      <c r="P12" s="7">
        <v>1.2748613446378189E-3</v>
      </c>
      <c r="Q12" s="7">
        <v>-1.1110681421350478E-2</v>
      </c>
      <c r="R12" s="7">
        <v>4.7520169403232138E-3</v>
      </c>
      <c r="S12" s="7">
        <v>-4.4790127532133503E-3</v>
      </c>
      <c r="T12" s="7">
        <v>-2.0325017792357136E-3</v>
      </c>
      <c r="U12" s="7">
        <v>-8.2591634694902506E-4</v>
      </c>
      <c r="V12" s="7">
        <v>-2.1005041628814522E-3</v>
      </c>
      <c r="W12" s="7">
        <v>4.3522878567244612E-3</v>
      </c>
      <c r="X12" s="7">
        <v>8.5445535869814254E-4</v>
      </c>
      <c r="Y12" s="7">
        <v>-2.212531677428961E-4</v>
      </c>
    </row>
    <row r="13" spans="1:25" x14ac:dyDescent="0.35">
      <c r="A13" s="15">
        <v>1978</v>
      </c>
      <c r="B13" s="7">
        <v>1.7940601695451339E-3</v>
      </c>
      <c r="C13" s="7">
        <v>9.8865566478318853E-4</v>
      </c>
      <c r="D13" s="7">
        <v>1.0504051687188056E-3</v>
      </c>
      <c r="E13" s="7">
        <v>-1.3527743186132271E-3</v>
      </c>
      <c r="F13" s="7">
        <v>-1.8256436334483036E-3</v>
      </c>
      <c r="G13" s="7">
        <v>2.3678037292169779E-5</v>
      </c>
      <c r="H13" s="7">
        <v>8.801755306095102E-3</v>
      </c>
      <c r="I13" s="7">
        <v>-1.4251877761066994E-3</v>
      </c>
      <c r="J13" s="7">
        <v>-1.7443421161544624E-3</v>
      </c>
      <c r="K13" s="7">
        <v>-4.6970599219623658E-3</v>
      </c>
      <c r="L13" s="7">
        <v>-2.7693455457868414E-3</v>
      </c>
      <c r="M13" s="7">
        <v>3.3730273566175095E-5</v>
      </c>
      <c r="N13" s="7">
        <v>-1.2521335549195307E-2</v>
      </c>
      <c r="O13" s="7">
        <v>4.7704848699550506E-4</v>
      </c>
      <c r="P13" s="7">
        <v>3.6367670533478201E-4</v>
      </c>
      <c r="Q13" s="7">
        <v>-1.4218293772125993E-2</v>
      </c>
      <c r="R13" s="7">
        <v>1.9905234288456249E-3</v>
      </c>
      <c r="S13" s="7">
        <v>-6.4263188184370042E-3</v>
      </c>
      <c r="T13" s="7">
        <v>-1.7184504197871001E-3</v>
      </c>
      <c r="U13" s="7">
        <v>-1.3038197236616275E-5</v>
      </c>
      <c r="V13" s="7">
        <v>-1.5538784717438394E-3</v>
      </c>
      <c r="W13" s="7">
        <v>4.5136211430938204E-3</v>
      </c>
      <c r="X13" s="7">
        <v>-2.2238202763537689E-3</v>
      </c>
      <c r="Y13" s="7">
        <v>-1.716526895133899E-3</v>
      </c>
    </row>
    <row r="14" spans="1:25" x14ac:dyDescent="0.35">
      <c r="A14" s="15">
        <v>1979</v>
      </c>
      <c r="B14" s="7">
        <v>-2.3618208185534383E-3</v>
      </c>
      <c r="C14" s="7">
        <v>9.5396074134139358E-5</v>
      </c>
      <c r="D14" s="7">
        <v>-6.0277026619964666E-3</v>
      </c>
      <c r="E14" s="7">
        <v>-2.0514088094299287E-3</v>
      </c>
      <c r="F14" s="7">
        <v>-2.7963345974192956E-3</v>
      </c>
      <c r="G14" s="7">
        <v>-3.5100448679702269E-3</v>
      </c>
      <c r="H14" s="7">
        <v>1.5579582068259205E-3</v>
      </c>
      <c r="I14" s="7">
        <v>-2.5612260322929814E-3</v>
      </c>
      <c r="J14" s="7">
        <v>-4.4397694267463081E-3</v>
      </c>
      <c r="K14" s="7">
        <v>-5.8883690524911894E-3</v>
      </c>
      <c r="L14" s="7">
        <v>2.8077865249324925E-3</v>
      </c>
      <c r="M14" s="7">
        <v>-8.4703572698572075E-4</v>
      </c>
      <c r="N14" s="7">
        <v>-1.1176995957182577E-2</v>
      </c>
      <c r="O14" s="7">
        <v>-2.9427812856570551E-3</v>
      </c>
      <c r="P14" s="7">
        <v>-6.7434554458809328E-4</v>
      </c>
      <c r="Q14" s="7">
        <v>-1.3845212827527717E-2</v>
      </c>
      <c r="R14" s="7">
        <v>-1.4136207246458481E-3</v>
      </c>
      <c r="S14" s="7">
        <v>-7.0865775801971856E-3</v>
      </c>
      <c r="T14" s="7">
        <v>-2.8461241744696776E-3</v>
      </c>
      <c r="U14" s="7">
        <v>-3.1162653650584626E-3</v>
      </c>
      <c r="V14" s="7">
        <v>-1.1165483433954449E-4</v>
      </c>
      <c r="W14" s="7">
        <v>1.0349516318414407E-4</v>
      </c>
      <c r="X14" s="7">
        <v>-4.6832680036420528E-3</v>
      </c>
      <c r="Y14" s="7">
        <v>-1.8916147987685236E-3</v>
      </c>
    </row>
    <row r="15" spans="1:25" x14ac:dyDescent="0.35">
      <c r="A15" s="15">
        <v>1980</v>
      </c>
      <c r="B15" s="7">
        <v>-3.9374090175233051E-3</v>
      </c>
      <c r="C15" s="7">
        <v>-9.3712720629860201E-5</v>
      </c>
      <c r="D15" s="7">
        <v>-4.7754250729665475E-3</v>
      </c>
      <c r="E15" s="7">
        <v>-1.1401373982666491E-2</v>
      </c>
      <c r="F15" s="7">
        <v>-1.6898055978940066E-3</v>
      </c>
      <c r="G15" s="7">
        <v>1.6660526060260504E-3</v>
      </c>
      <c r="H15" s="7">
        <v>-2.3474192655688663E-3</v>
      </c>
      <c r="I15" s="7">
        <v>-1.4998287761629904E-3</v>
      </c>
      <c r="J15" s="7">
        <v>-3.5133466420565972E-3</v>
      </c>
      <c r="K15" s="7">
        <v>-4.8772259438043964E-3</v>
      </c>
      <c r="L15" s="7">
        <v>1.3209976663734215E-3</v>
      </c>
      <c r="M15" s="7">
        <v>-5.8965468460977144E-3</v>
      </c>
      <c r="N15" s="7">
        <v>-1.0686457556967732E-2</v>
      </c>
      <c r="O15" s="7">
        <v>-3.627410955526785E-3</v>
      </c>
      <c r="P15" s="7">
        <v>4.5666914941480137E-4</v>
      </c>
      <c r="Q15" s="7">
        <v>5.9797535792540666E-3</v>
      </c>
      <c r="R15" s="7">
        <v>-4.5904404001886785E-3</v>
      </c>
      <c r="S15" s="7">
        <v>-6.2602128572243057E-3</v>
      </c>
      <c r="T15" s="7">
        <v>-4.6628511849093387E-3</v>
      </c>
      <c r="U15" s="7">
        <v>-5.109850752652796E-3</v>
      </c>
      <c r="V15" s="7">
        <v>-3.3085767501969752E-4</v>
      </c>
      <c r="W15" s="7">
        <v>3.9742023285385474E-4</v>
      </c>
      <c r="X15" s="7">
        <v>1.0115703026493327E-3</v>
      </c>
      <c r="Y15" s="7">
        <v>2.8066000862071407E-6</v>
      </c>
    </row>
    <row r="16" spans="1:25" x14ac:dyDescent="0.35">
      <c r="A16" s="15">
        <v>1981</v>
      </c>
      <c r="B16" s="7">
        <v>-1.0249253464189542E-3</v>
      </c>
      <c r="C16" s="7">
        <v>-4.8930650126577933E-4</v>
      </c>
      <c r="D16" s="7">
        <v>1.0844000331939325E-3</v>
      </c>
      <c r="E16" s="7">
        <v>-2.8750356665402984E-3</v>
      </c>
      <c r="F16" s="7">
        <v>-2.6604829104044524E-3</v>
      </c>
      <c r="G16" s="7">
        <v>7.5138736672238438E-3</v>
      </c>
      <c r="H16" s="7">
        <v>1.4193886469832753E-3</v>
      </c>
      <c r="I16" s="7">
        <v>9.404351960521219E-5</v>
      </c>
      <c r="J16" s="7">
        <v>-1.3539612002843025E-3</v>
      </c>
      <c r="K16" s="7">
        <v>-1.6640104883352089E-3</v>
      </c>
      <c r="L16" s="7">
        <v>3.4879723392940647E-4</v>
      </c>
      <c r="M16" s="7">
        <v>-8.5413797078965556E-3</v>
      </c>
      <c r="N16" s="7">
        <v>-1.1690393046758145E-2</v>
      </c>
      <c r="O16" s="7">
        <v>-1.3538997086948847E-3</v>
      </c>
      <c r="P16" s="7">
        <v>5.2355937447898715E-4</v>
      </c>
      <c r="Q16" s="7">
        <v>9.805032975020023E-3</v>
      </c>
      <c r="R16" s="7">
        <v>-7.5537439557169283E-3</v>
      </c>
      <c r="S16" s="7">
        <v>7.1388190167960346E-4</v>
      </c>
      <c r="T16" s="7">
        <v>-6.3080688707823219E-4</v>
      </c>
      <c r="U16" s="7">
        <v>-3.5258957889266057E-3</v>
      </c>
      <c r="V16" s="7">
        <v>1.2403858788832547E-3</v>
      </c>
      <c r="W16" s="7">
        <v>3.5546350070469628E-3</v>
      </c>
      <c r="X16" s="7">
        <v>5.3237514885014613E-3</v>
      </c>
      <c r="Y16" s="7">
        <v>2.2351100511131469E-4</v>
      </c>
    </row>
    <row r="17" spans="1:25" x14ac:dyDescent="0.35">
      <c r="A17" s="15">
        <v>1982</v>
      </c>
      <c r="B17" s="7">
        <v>1.5735342986956968E-3</v>
      </c>
      <c r="C17" s="7">
        <v>-8.3459479570309339E-4</v>
      </c>
      <c r="D17" s="7">
        <v>1.2743178054104773E-3</v>
      </c>
      <c r="E17" s="7">
        <v>2.1287965601541697E-3</v>
      </c>
      <c r="F17" s="7">
        <v>6.2394604024191029E-3</v>
      </c>
      <c r="G17" s="7">
        <v>4.4446376040692742E-3</v>
      </c>
      <c r="H17" s="7">
        <v>1.5556260779603418E-3</v>
      </c>
      <c r="I17" s="7">
        <v>-2.1962888832952117E-4</v>
      </c>
      <c r="J17" s="7">
        <v>2.304864049605252E-3</v>
      </c>
      <c r="K17" s="7">
        <v>9.679536158905969E-4</v>
      </c>
      <c r="L17" s="7">
        <v>1.0763827025083103E-3</v>
      </c>
      <c r="M17" s="7">
        <v>-2.4158347368169993E-3</v>
      </c>
      <c r="N17" s="7">
        <v>-9.8677245050883232E-3</v>
      </c>
      <c r="O17" s="7">
        <v>1.4630496591167687E-3</v>
      </c>
      <c r="P17" s="7">
        <v>1.2669880051573992E-3</v>
      </c>
      <c r="Q17" s="7">
        <v>1.2135111293819084E-2</v>
      </c>
      <c r="R17" s="7">
        <v>-4.8718042157357084E-3</v>
      </c>
      <c r="S17" s="7">
        <v>9.5713576139186043E-3</v>
      </c>
      <c r="T17" s="7">
        <v>5.9887079377082576E-3</v>
      </c>
      <c r="U17" s="7">
        <v>-2.6899907968356237E-3</v>
      </c>
      <c r="V17" s="7">
        <v>1.875352706693001E-3</v>
      </c>
      <c r="W17" s="7">
        <v>5.0917326429957173E-3</v>
      </c>
      <c r="X17" s="7">
        <v>5.8192148687135565E-3</v>
      </c>
      <c r="Y17" s="7">
        <v>3.5743787707645733E-3</v>
      </c>
    </row>
    <row r="18" spans="1:25" x14ac:dyDescent="0.35">
      <c r="A18" s="15">
        <v>1983</v>
      </c>
      <c r="B18" s="7">
        <v>-2.0591407163476536E-4</v>
      </c>
      <c r="C18" s="7">
        <v>3.1805475842697842E-3</v>
      </c>
      <c r="D18" s="7">
        <v>-1.1006641538217324E-3</v>
      </c>
      <c r="E18" s="7">
        <v>8.5188461517917823E-3</v>
      </c>
      <c r="F18" s="7">
        <v>6.4948928279508688E-3</v>
      </c>
      <c r="G18" s="7">
        <v>3.7191350449452933E-3</v>
      </c>
      <c r="H18" s="7">
        <v>1.4033071104652228E-3</v>
      </c>
      <c r="I18" s="7">
        <v>1.0636242369213348E-3</v>
      </c>
      <c r="J18" s="7">
        <v>3.200767734242499E-3</v>
      </c>
      <c r="K18" s="7">
        <v>3.5311751208701486E-3</v>
      </c>
      <c r="L18" s="7">
        <v>-5.1677679760209205E-4</v>
      </c>
      <c r="M18" s="7">
        <v>6.3548507261413799E-4</v>
      </c>
      <c r="N18" s="7">
        <v>2.9007057288920978E-4</v>
      </c>
      <c r="O18" s="7">
        <v>3.3614619897373559E-3</v>
      </c>
      <c r="P18" s="7">
        <v>2.3106947805648188E-3</v>
      </c>
      <c r="Q18" s="7">
        <v>5.6801133902745346E-3</v>
      </c>
      <c r="R18" s="7">
        <v>-1.3652772164093275E-4</v>
      </c>
      <c r="S18" s="7">
        <v>8.7209647866549472E-3</v>
      </c>
      <c r="T18" s="7">
        <v>4.485792315529113E-3</v>
      </c>
      <c r="U18" s="7">
        <v>1.4712312460578687E-3</v>
      </c>
      <c r="V18" s="7">
        <v>2.2695527607988356E-3</v>
      </c>
      <c r="W18" s="7">
        <v>5.2889549663667091E-3</v>
      </c>
      <c r="X18" s="7">
        <v>3.2505431916811942E-3</v>
      </c>
      <c r="Y18" s="7">
        <v>2.6667407739863363E-3</v>
      </c>
    </row>
    <row r="19" spans="1:25" x14ac:dyDescent="0.35">
      <c r="A19" s="15">
        <v>1984</v>
      </c>
      <c r="B19" s="7">
        <v>-1.1337200725347807E-3</v>
      </c>
      <c r="C19" s="7">
        <v>1.9839514927076063E-3</v>
      </c>
      <c r="D19" s="7">
        <v>4.4988668009185041E-3</v>
      </c>
      <c r="E19" s="7">
        <v>6.3125249200198658E-3</v>
      </c>
      <c r="F19" s="7">
        <v>1.7388262910817084E-3</v>
      </c>
      <c r="G19" s="7">
        <v>-2.29760264219798E-4</v>
      </c>
      <c r="H19" s="7">
        <v>7.8697567105339317E-4</v>
      </c>
      <c r="I19" s="7">
        <v>2.0453184208156536E-3</v>
      </c>
      <c r="J19" s="7">
        <v>2.3841686973564849E-3</v>
      </c>
      <c r="K19" s="7">
        <v>2.0792221443588395E-3</v>
      </c>
      <c r="L19" s="7">
        <v>1.9142481783722184E-4</v>
      </c>
      <c r="M19" s="7">
        <v>-9.9528243571170532E-4</v>
      </c>
      <c r="N19" s="7">
        <v>-4.591392606347079E-3</v>
      </c>
      <c r="O19" s="7">
        <v>2.5321204392297673E-3</v>
      </c>
      <c r="P19" s="7">
        <v>2.285196882933817E-3</v>
      </c>
      <c r="Q19" s="7">
        <v>4.7662377932457005E-3</v>
      </c>
      <c r="R19" s="7">
        <v>-9.7257441116604091E-4</v>
      </c>
      <c r="S19" s="7">
        <v>5.3466686097613462E-3</v>
      </c>
      <c r="T19" s="7">
        <v>-1.2452824524943908E-3</v>
      </c>
      <c r="U19" s="7">
        <v>8.9178628970302092E-3</v>
      </c>
      <c r="V19" s="7">
        <v>2.8938403771113712E-3</v>
      </c>
      <c r="W19" s="7">
        <v>2.9035630529159265E-4</v>
      </c>
      <c r="X19" s="7">
        <v>3.8606502455195632E-3</v>
      </c>
      <c r="Y19" s="7">
        <v>2.8006984649996161E-5</v>
      </c>
    </row>
    <row r="20" spans="1:25" x14ac:dyDescent="0.35">
      <c r="A20" s="15">
        <v>1985</v>
      </c>
      <c r="B20" s="7">
        <v>2.946138944756563E-3</v>
      </c>
      <c r="C20" s="7">
        <v>3.6275777809255432E-4</v>
      </c>
      <c r="D20" s="7">
        <v>3.7009736948219263E-3</v>
      </c>
      <c r="E20" s="7">
        <v>7.9152811081221863E-3</v>
      </c>
      <c r="F20" s="7">
        <v>-1.402195578216309E-3</v>
      </c>
      <c r="G20" s="7">
        <v>-3.9485858246377965E-3</v>
      </c>
      <c r="H20" s="7">
        <v>-8.1327263937825875E-4</v>
      </c>
      <c r="I20" s="7">
        <v>2.9881548027816509E-3</v>
      </c>
      <c r="J20" s="7">
        <v>2.5298705834480364E-3</v>
      </c>
      <c r="K20" s="7">
        <v>-1.3481112328362274E-4</v>
      </c>
      <c r="L20" s="7">
        <v>4.9560323388312609E-5</v>
      </c>
      <c r="M20" s="7">
        <v>5.1498208529254554E-3</v>
      </c>
      <c r="N20" s="7">
        <v>-4.7468809577698636E-3</v>
      </c>
      <c r="O20" s="7">
        <v>2.2462408085444385E-3</v>
      </c>
      <c r="P20" s="7">
        <v>8.1360590935623074E-4</v>
      </c>
      <c r="Q20" s="7">
        <v>9.2676201220105673E-3</v>
      </c>
      <c r="R20" s="7">
        <v>-1.3041654931719941E-3</v>
      </c>
      <c r="S20" s="7">
        <v>4.0535781811418207E-3</v>
      </c>
      <c r="T20" s="7">
        <v>-5.9932414298712973E-3</v>
      </c>
      <c r="U20" s="7">
        <v>9.9135060871908126E-3</v>
      </c>
      <c r="V20" s="7">
        <v>3.3142175200238386E-3</v>
      </c>
      <c r="W20" s="7">
        <v>-1.3807966446196013E-4</v>
      </c>
      <c r="X20" s="7">
        <v>1.6635231507055852E-3</v>
      </c>
      <c r="Y20" s="7">
        <v>-6.1475749044323795E-4</v>
      </c>
    </row>
    <row r="21" spans="1:25" x14ac:dyDescent="0.35">
      <c r="A21" s="15">
        <v>1986</v>
      </c>
      <c r="B21" s="7">
        <v>-5.3987859102896561E-4</v>
      </c>
      <c r="C21" s="7">
        <v>-3.5535076389604607E-4</v>
      </c>
      <c r="D21" s="7">
        <v>3.738021556519977E-3</v>
      </c>
      <c r="E21" s="7">
        <v>9.3193839401984006E-3</v>
      </c>
      <c r="F21" s="7">
        <v>-8.0855005731849305E-4</v>
      </c>
      <c r="G21" s="7">
        <v>-9.6897691397926349E-3</v>
      </c>
      <c r="H21" s="7">
        <v>-1.2553196613601643E-3</v>
      </c>
      <c r="I21" s="7">
        <v>3.0159292386768913E-3</v>
      </c>
      <c r="J21" s="7">
        <v>2.9716166269129624E-3</v>
      </c>
      <c r="K21" s="7">
        <v>3.147219202480593E-4</v>
      </c>
      <c r="L21" s="7">
        <v>2.8707723972284786E-4</v>
      </c>
      <c r="M21" s="7">
        <v>5.4965416308046453E-3</v>
      </c>
      <c r="N21" s="7">
        <v>8.5453193040626995E-3</v>
      </c>
      <c r="O21" s="7">
        <v>1.8291004441527436E-3</v>
      </c>
      <c r="P21" s="7">
        <v>2.0748913934320302E-3</v>
      </c>
      <c r="Q21" s="7">
        <v>7.0733367128942588E-3</v>
      </c>
      <c r="R21" s="7">
        <v>2.9058666667094299E-3</v>
      </c>
      <c r="S21" s="7">
        <v>2.7290748765527017E-3</v>
      </c>
      <c r="T21" s="7">
        <v>-8.0046266868978276E-3</v>
      </c>
      <c r="U21" s="7">
        <v>9.2177991531916508E-3</v>
      </c>
      <c r="V21" s="7">
        <v>3.0632020426066024E-3</v>
      </c>
      <c r="W21" s="7">
        <v>-1.9468860411427087E-3</v>
      </c>
      <c r="X21" s="7">
        <v>1.1797331428778646E-3</v>
      </c>
      <c r="Y21" s="7">
        <v>-7.7091238648323702E-4</v>
      </c>
    </row>
    <row r="22" spans="1:25" x14ac:dyDescent="0.35">
      <c r="A22" s="15">
        <v>1987</v>
      </c>
      <c r="B22" s="7">
        <v>-1.5800406719461439E-3</v>
      </c>
      <c r="C22" s="7">
        <v>1.4391998495622008E-4</v>
      </c>
      <c r="D22" s="7">
        <v>6.8545515807839413E-3</v>
      </c>
      <c r="E22" s="7">
        <v>9.0842183126365675E-3</v>
      </c>
      <c r="F22" s="7">
        <v>-3.4955137133947842E-3</v>
      </c>
      <c r="G22" s="7">
        <v>-6.0930320640884099E-3</v>
      </c>
      <c r="H22" s="7">
        <v>-3.832813559713604E-3</v>
      </c>
      <c r="I22" s="7">
        <v>2.7832921695845675E-3</v>
      </c>
      <c r="J22" s="7">
        <v>5.1042185951701647E-3</v>
      </c>
      <c r="K22" s="7">
        <v>5.1456728683255517E-3</v>
      </c>
      <c r="L22" s="7">
        <v>1.1378552713280133E-3</v>
      </c>
      <c r="M22" s="7">
        <v>7.642575254610276E-3</v>
      </c>
      <c r="N22" s="7">
        <v>5.3689767909223217E-3</v>
      </c>
      <c r="O22" s="7">
        <v>8.354864912750742E-4</v>
      </c>
      <c r="P22" s="7">
        <v>2.2452253911644359E-3</v>
      </c>
      <c r="Q22" s="7">
        <v>2.0586227196338559E-3</v>
      </c>
      <c r="R22" s="7">
        <v>3.2856435540165865E-3</v>
      </c>
      <c r="S22" s="7">
        <v>4.7827720391572341E-3</v>
      </c>
      <c r="T22" s="7">
        <v>-5.8669872761088933E-3</v>
      </c>
      <c r="U22" s="7">
        <v>4.9787902011966135E-3</v>
      </c>
      <c r="V22" s="7">
        <v>5.0018076984348488E-4</v>
      </c>
      <c r="W22" s="7">
        <v>-5.5674455945966322E-3</v>
      </c>
      <c r="X22" s="7">
        <v>-2.839694880695015E-3</v>
      </c>
      <c r="Y22" s="7">
        <v>-9.1887710974057288E-4</v>
      </c>
    </row>
    <row r="23" spans="1:25" x14ac:dyDescent="0.35">
      <c r="A23" s="15">
        <v>1988</v>
      </c>
      <c r="B23" s="7">
        <v>5.8885941046140158E-4</v>
      </c>
      <c r="C23" s="7">
        <v>-1.9467260039498096E-3</v>
      </c>
      <c r="D23" s="7">
        <v>4.7312946408564465E-3</v>
      </c>
      <c r="E23" s="7">
        <v>-1.6512989481621563E-3</v>
      </c>
      <c r="F23" s="7">
        <v>-7.1046819632790388E-3</v>
      </c>
      <c r="G23" s="7">
        <v>-1.8686556136605244E-3</v>
      </c>
      <c r="H23" s="7">
        <v>-1.0160126024070461E-2</v>
      </c>
      <c r="I23" s="7">
        <v>-5.5331908754349722E-4</v>
      </c>
      <c r="J23" s="7">
        <v>3.631141043953871E-3</v>
      </c>
      <c r="K23" s="7">
        <v>4.7737893982555482E-4</v>
      </c>
      <c r="L23" s="7">
        <v>-1.7606530237188481E-3</v>
      </c>
      <c r="M23" s="7">
        <v>8.4055154180316793E-3</v>
      </c>
      <c r="N23" s="7">
        <v>1.6928644460823975E-3</v>
      </c>
      <c r="O23" s="7">
        <v>-1.818982211884564E-3</v>
      </c>
      <c r="P23" s="7">
        <v>-2.2792753445330743E-4</v>
      </c>
      <c r="Q23" s="7">
        <v>-2.5583902563470246E-3</v>
      </c>
      <c r="R23" s="7">
        <v>4.4361391455009684E-3</v>
      </c>
      <c r="S23" s="7">
        <v>2.4941333378194039E-3</v>
      </c>
      <c r="T23" s="7">
        <v>1.2825558000158598E-4</v>
      </c>
      <c r="U23" s="7">
        <v>-1.3707196305606968E-3</v>
      </c>
      <c r="V23" s="7">
        <v>-1.8368436941411071E-3</v>
      </c>
      <c r="W23" s="7">
        <v>-7.7331611315218452E-3</v>
      </c>
      <c r="X23" s="7">
        <v>-7.7837285814009579E-3</v>
      </c>
      <c r="Y23" s="7">
        <v>-1.670929000178469E-3</v>
      </c>
    </row>
    <row r="24" spans="1:25" x14ac:dyDescent="0.35">
      <c r="A24" s="15">
        <v>1989</v>
      </c>
      <c r="B24" s="7">
        <v>7.3338414776988473E-3</v>
      </c>
      <c r="C24" s="7">
        <v>-2.5914079646520739E-3</v>
      </c>
      <c r="D24" s="7">
        <v>1.0622512010409835E-3</v>
      </c>
      <c r="E24" s="7">
        <v>-7.0293103958909697E-3</v>
      </c>
      <c r="F24" s="7">
        <v>-7.5859769122479754E-3</v>
      </c>
      <c r="G24" s="7">
        <v>1.0238661917629094E-3</v>
      </c>
      <c r="H24" s="7">
        <v>-1.6771336558165848E-2</v>
      </c>
      <c r="I24" s="7">
        <v>-3.4833399240817133E-3</v>
      </c>
      <c r="J24" s="7">
        <v>1.839357282395659E-3</v>
      </c>
      <c r="K24" s="7">
        <v>-3.502722877187882E-3</v>
      </c>
      <c r="L24" s="7">
        <v>-2.269891428466347E-3</v>
      </c>
      <c r="M24" s="7">
        <v>6.222880847557441E-3</v>
      </c>
      <c r="N24" s="7">
        <v>-2.6260246224243979E-3</v>
      </c>
      <c r="O24" s="7">
        <v>-3.566508067131993E-3</v>
      </c>
      <c r="P24" s="7">
        <v>-1.5448593991097665E-3</v>
      </c>
      <c r="Q24" s="7">
        <v>2.3085075034701965E-3</v>
      </c>
      <c r="R24" s="7">
        <v>3.2806301644626805E-3</v>
      </c>
      <c r="S24" s="7">
        <v>-2.66298091387179E-3</v>
      </c>
      <c r="T24" s="7">
        <v>3.685313129878695E-3</v>
      </c>
      <c r="U24" s="7">
        <v>-6.4585160656444813E-3</v>
      </c>
      <c r="V24" s="7">
        <v>-4.1874031932458569E-3</v>
      </c>
      <c r="W24" s="7">
        <v>-1.0509706203123931E-2</v>
      </c>
      <c r="X24" s="7">
        <v>-7.9565546388688044E-3</v>
      </c>
      <c r="Y24" s="7">
        <v>-2.1040805376644467E-3</v>
      </c>
    </row>
    <row r="25" spans="1:25" x14ac:dyDescent="0.35">
      <c r="A25" s="15">
        <v>1990</v>
      </c>
      <c r="B25" s="7">
        <v>1.222169202749623E-2</v>
      </c>
      <c r="C25" s="7">
        <v>-2.9990925485056373E-3</v>
      </c>
      <c r="D25" s="7">
        <v>-3.9228171266196587E-3</v>
      </c>
      <c r="E25" s="7">
        <v>-1.1180209993407172E-2</v>
      </c>
      <c r="F25" s="7">
        <v>-4.2497179431049414E-3</v>
      </c>
      <c r="G25" s="7">
        <v>2.1902230297909885E-3</v>
      </c>
      <c r="H25" s="7">
        <v>-1.5304777248477988E-2</v>
      </c>
      <c r="I25" s="7">
        <v>-4.5127414886688587E-3</v>
      </c>
      <c r="J25" s="7">
        <v>-2.3903594012850173E-3</v>
      </c>
      <c r="K25" s="7">
        <v>-1.3844517391872328E-3</v>
      </c>
      <c r="L25" s="7">
        <v>-2.5357533025568532E-3</v>
      </c>
      <c r="M25" s="7">
        <v>4.2224631121935228E-3</v>
      </c>
      <c r="N25" s="7">
        <v>-1.5367824720910051E-2</v>
      </c>
      <c r="O25" s="7">
        <v>-3.4299208579393193E-3</v>
      </c>
      <c r="P25" s="7">
        <v>-3.371411815287518E-3</v>
      </c>
      <c r="Q25" s="7">
        <v>4.3291447460140322E-4</v>
      </c>
      <c r="R25" s="7">
        <v>1.2629617859517073E-3</v>
      </c>
      <c r="S25" s="7">
        <v>-6.8830943161065734E-3</v>
      </c>
      <c r="T25" s="7">
        <v>5.6938111338499494E-3</v>
      </c>
      <c r="U25" s="7">
        <v>-7.603258968074054E-3</v>
      </c>
      <c r="V25" s="7">
        <v>-5.6027148493905743E-3</v>
      </c>
      <c r="W25" s="7">
        <v>-9.0188041549140972E-3</v>
      </c>
      <c r="X25" s="7">
        <v>-5.1627437397488663E-3</v>
      </c>
      <c r="Y25" s="7">
        <v>-1.1644732272643669E-3</v>
      </c>
    </row>
    <row r="26" spans="1:25" x14ac:dyDescent="0.35">
      <c r="A26" s="15">
        <v>1991</v>
      </c>
      <c r="B26" s="7">
        <v>5.4419137176089476E-3</v>
      </c>
      <c r="C26" s="7">
        <v>1.1332951623816807E-4</v>
      </c>
      <c r="D26" s="7">
        <v>-6.3480648744254319E-3</v>
      </c>
      <c r="E26" s="7">
        <v>-9.4657178757810174E-3</v>
      </c>
      <c r="F26" s="7">
        <v>4.1460405255387073E-3</v>
      </c>
      <c r="G26" s="7">
        <v>3.805489604162346E-3</v>
      </c>
      <c r="H26" s="7">
        <v>6.9109387927195705E-4</v>
      </c>
      <c r="I26" s="7">
        <v>-2.8333156936727697E-3</v>
      </c>
      <c r="J26" s="7">
        <v>-6.7248799056141891E-3</v>
      </c>
      <c r="K26" s="7">
        <v>-4.0590595868857044E-3</v>
      </c>
      <c r="L26" s="7">
        <v>6.0123143579207271E-4</v>
      </c>
      <c r="M26" s="7">
        <v>2.3918672785289028E-3</v>
      </c>
      <c r="N26" s="7">
        <v>-1.0280364132752454E-3</v>
      </c>
      <c r="O26" s="7">
        <v>-2.7649726661479572E-3</v>
      </c>
      <c r="P26" s="7">
        <v>-3.6909190086058799E-3</v>
      </c>
      <c r="Q26" s="7">
        <v>-3.7332561956484192E-3</v>
      </c>
      <c r="R26" s="7">
        <v>-7.0393882460604958E-5</v>
      </c>
      <c r="S26" s="7">
        <v>-5.0050074440506622E-3</v>
      </c>
      <c r="T26" s="7">
        <v>5.7166580162507658E-3</v>
      </c>
      <c r="U26" s="7">
        <v>-9.9752911881460515E-3</v>
      </c>
      <c r="V26" s="7">
        <v>-5.5939245025226287E-3</v>
      </c>
      <c r="W26" s="7">
        <v>-2.5870257136963557E-3</v>
      </c>
      <c r="X26" s="7">
        <v>1.1327411520670977E-3</v>
      </c>
      <c r="Y26" s="7">
        <v>1.641938681336246E-3</v>
      </c>
    </row>
    <row r="27" spans="1:25" x14ac:dyDescent="0.35">
      <c r="A27" s="15">
        <v>1992</v>
      </c>
      <c r="B27" s="7">
        <v>-1.433665966671067E-3</v>
      </c>
      <c r="C27" s="7">
        <v>2.7931397172484568E-3</v>
      </c>
      <c r="D27" s="7">
        <v>-4.7825033651135744E-3</v>
      </c>
      <c r="E27" s="7">
        <v>-6.2497712169323144E-3</v>
      </c>
      <c r="F27" s="7">
        <v>7.2538212532229961E-3</v>
      </c>
      <c r="G27" s="7">
        <v>4.401025674970617E-3</v>
      </c>
      <c r="H27" s="7">
        <v>1.2431334888060603E-2</v>
      </c>
      <c r="I27" s="7">
        <v>-2.0396444923100627E-3</v>
      </c>
      <c r="J27" s="7">
        <v>-5.9937880967954006E-3</v>
      </c>
      <c r="K27" s="7">
        <v>-2.2930315624165656E-3</v>
      </c>
      <c r="L27" s="7">
        <v>5.5444256930419161E-4</v>
      </c>
      <c r="M27" s="7">
        <v>6.8716962630804E-4</v>
      </c>
      <c r="N27" s="7">
        <v>1.1395825787136271E-2</v>
      </c>
      <c r="O27" s="7">
        <v>-1.037153273726625E-3</v>
      </c>
      <c r="P27" s="7">
        <v>-2.1176337898436504E-3</v>
      </c>
      <c r="Q27" s="7">
        <v>9.762516609157101E-4</v>
      </c>
      <c r="R27" s="7">
        <v>-8.4115921846265472E-4</v>
      </c>
      <c r="S27" s="7">
        <v>-5.3013129436517903E-5</v>
      </c>
      <c r="T27" s="7">
        <v>5.1024460094587385E-3</v>
      </c>
      <c r="U27" s="7">
        <v>-5.932484026389768E-3</v>
      </c>
      <c r="V27" s="7">
        <v>-3.1624692571267502E-3</v>
      </c>
      <c r="W27" s="7">
        <v>4.5962680292093265E-3</v>
      </c>
      <c r="X27" s="7">
        <v>5.1561487046739391E-3</v>
      </c>
      <c r="Y27" s="7">
        <v>1.4133738628827701E-3</v>
      </c>
    </row>
    <row r="28" spans="1:25" x14ac:dyDescent="0.35">
      <c r="A28" s="15">
        <v>1993</v>
      </c>
      <c r="B28" s="7">
        <v>-3.8919264810396443E-3</v>
      </c>
      <c r="C28" s="7">
        <v>2.1525764605362235E-3</v>
      </c>
      <c r="D28" s="7">
        <v>1.8810041780282457E-3</v>
      </c>
      <c r="E28" s="7">
        <v>1.0433207765715605E-2</v>
      </c>
      <c r="F28" s="7">
        <v>7.098667065961883E-3</v>
      </c>
      <c r="G28" s="7">
        <v>1.0404451830074881E-2</v>
      </c>
      <c r="H28" s="7">
        <v>1.94336576598742E-2</v>
      </c>
      <c r="I28" s="7">
        <v>2.5505652863079078E-3</v>
      </c>
      <c r="J28" s="7">
        <v>-3.7916519610423523E-5</v>
      </c>
      <c r="K28" s="7">
        <v>4.8225566374779129E-3</v>
      </c>
      <c r="L28" s="7">
        <v>1.2360407635517209E-3</v>
      </c>
      <c r="M28" s="7">
        <v>-1.8188395941845978E-3</v>
      </c>
      <c r="N28" s="7">
        <v>3.1710842606813727E-2</v>
      </c>
      <c r="O28" s="7">
        <v>3.7515192825656276E-3</v>
      </c>
      <c r="P28" s="7">
        <v>-1.4110096004093357E-4</v>
      </c>
      <c r="Q28" s="7">
        <v>3.3244346583310267E-3</v>
      </c>
      <c r="R28" s="7">
        <v>-2.2104901497170802E-3</v>
      </c>
      <c r="S28" s="7">
        <v>7.3517795238212912E-3</v>
      </c>
      <c r="T28" s="7">
        <v>6.2589186827603409E-3</v>
      </c>
      <c r="U28" s="7">
        <v>5.9902461715199608E-3</v>
      </c>
      <c r="V28" s="7">
        <v>3.0862051098642343E-3</v>
      </c>
      <c r="W28" s="7">
        <v>1.5648456252742454E-2</v>
      </c>
      <c r="X28" s="7">
        <v>5.3060404144341829E-3</v>
      </c>
      <c r="Y28" s="7">
        <v>2.0222818617031562E-3</v>
      </c>
    </row>
    <row r="29" spans="1:25" x14ac:dyDescent="0.35">
      <c r="A29" s="15">
        <v>1994</v>
      </c>
      <c r="B29" s="7">
        <v>-6.6544215864950849E-3</v>
      </c>
      <c r="C29" s="7">
        <v>1.6124020296734997E-3</v>
      </c>
      <c r="D29" s="7">
        <v>2.6552480178394827E-3</v>
      </c>
      <c r="E29" s="7">
        <v>5.543274875396886E-3</v>
      </c>
      <c r="F29" s="7">
        <v>3.2620249633537189E-3</v>
      </c>
      <c r="G29" s="7">
        <v>3.2014467343242392E-3</v>
      </c>
      <c r="H29" s="7">
        <v>1.6014915926857613E-2</v>
      </c>
      <c r="I29" s="7">
        <v>2.2915951150071345E-3</v>
      </c>
      <c r="J29" s="7">
        <v>-7.3004181265700079E-4</v>
      </c>
      <c r="K29" s="7">
        <v>5.9288003102736771E-3</v>
      </c>
      <c r="L29" s="7">
        <v>3.7259911297575016E-4</v>
      </c>
      <c r="M29" s="7">
        <v>-7.1811787600092039E-3</v>
      </c>
      <c r="N29" s="7">
        <v>4.1275395141261155E-2</v>
      </c>
      <c r="O29" s="7">
        <v>3.2006333959188793E-3</v>
      </c>
      <c r="P29" s="7">
        <v>9.7900037250108754E-4</v>
      </c>
      <c r="Q29" s="7">
        <v>-1.4390573159052296E-3</v>
      </c>
      <c r="R29" s="7">
        <v>-4.6606499244586748E-3</v>
      </c>
      <c r="S29" s="7">
        <v>8.8013340515682801E-3</v>
      </c>
      <c r="T29" s="7">
        <v>3.1958567043764274E-3</v>
      </c>
      <c r="U29" s="7">
        <v>1.1641052445163204E-2</v>
      </c>
      <c r="V29" s="7">
        <v>4.3352990024893064E-3</v>
      </c>
      <c r="W29" s="7">
        <v>9.8707742767479012E-3</v>
      </c>
      <c r="X29" s="7">
        <v>2.935849604510998E-3</v>
      </c>
      <c r="Y29" s="7">
        <v>1.4721544883145267E-3</v>
      </c>
    </row>
    <row r="30" spans="1:25" x14ac:dyDescent="0.35">
      <c r="A30" s="15">
        <v>1995</v>
      </c>
      <c r="B30" s="7">
        <v>-6.4664000361694634E-4</v>
      </c>
      <c r="C30" s="7">
        <v>1.3318333809709357E-3</v>
      </c>
      <c r="D30" s="7">
        <v>2.5747022154473521E-3</v>
      </c>
      <c r="E30" s="7">
        <v>5.2707672520552369E-3</v>
      </c>
      <c r="F30" s="7">
        <v>3.8058148726020022E-3</v>
      </c>
      <c r="G30" s="7">
        <v>1.920730490167071E-3</v>
      </c>
      <c r="H30" s="7">
        <v>1.2905626326496764E-2</v>
      </c>
      <c r="I30" s="7">
        <v>2.5794741166159478E-3</v>
      </c>
      <c r="J30" s="7">
        <v>-2.9326968122532043E-4</v>
      </c>
      <c r="K30" s="7">
        <v>7.7345756877745808E-3</v>
      </c>
      <c r="L30" s="7">
        <v>-1.3635272254414934E-3</v>
      </c>
      <c r="M30" s="7">
        <v>-1.4715750620042831E-2</v>
      </c>
      <c r="N30" s="7">
        <v>3.24167942751762E-2</v>
      </c>
      <c r="O30" s="7">
        <v>1.204921212582136E-3</v>
      </c>
      <c r="P30" s="7">
        <v>-2.2726735188173383E-5</v>
      </c>
      <c r="Q30" s="7">
        <v>-8.4089615852917209E-3</v>
      </c>
      <c r="R30" s="7">
        <v>9.332299827069351E-3</v>
      </c>
      <c r="S30" s="7">
        <v>9.9944527346977046E-3</v>
      </c>
      <c r="T30" s="7">
        <v>1.9836466788239809E-3</v>
      </c>
      <c r="U30" s="7">
        <v>9.0079800921611282E-3</v>
      </c>
      <c r="V30" s="7">
        <v>5.3310072325254915E-3</v>
      </c>
      <c r="W30" s="7">
        <v>4.8620318323241186E-3</v>
      </c>
      <c r="X30" s="7">
        <v>3.6240652987713185E-3</v>
      </c>
      <c r="Y30" s="7">
        <v>2.3434517215576321E-3</v>
      </c>
    </row>
    <row r="31" spans="1:25" x14ac:dyDescent="0.35">
      <c r="A31" s="15">
        <v>1996</v>
      </c>
      <c r="B31" s="7">
        <v>-3.7171034297904301E-3</v>
      </c>
      <c r="C31" s="7">
        <v>1.0711339735380004E-3</v>
      </c>
      <c r="D31" s="7">
        <v>3.4336147731209355E-3</v>
      </c>
      <c r="E31" s="7">
        <v>9.7576217838009228E-3</v>
      </c>
      <c r="F31" s="7">
        <v>7.4230422123293706E-3</v>
      </c>
      <c r="G31" s="7">
        <v>1.0003709855106119E-3</v>
      </c>
      <c r="H31" s="7">
        <v>1.211377162354106E-2</v>
      </c>
      <c r="I31" s="7">
        <v>4.3422005930583022E-3</v>
      </c>
      <c r="J31" s="7">
        <v>1.918753716393179E-3</v>
      </c>
      <c r="K31" s="7">
        <v>8.7667931790742816E-3</v>
      </c>
      <c r="L31" s="7">
        <v>-3.1818584814339549E-3</v>
      </c>
      <c r="M31" s="7">
        <v>-2.2330640084510984E-2</v>
      </c>
      <c r="N31" s="7">
        <v>3.4168092744482889E-2</v>
      </c>
      <c r="O31" s="7">
        <v>2.1732858495921567E-3</v>
      </c>
      <c r="P31" s="7">
        <v>-1.6731210864662639E-3</v>
      </c>
      <c r="Q31" s="7">
        <v>-1.1406849106863744E-2</v>
      </c>
      <c r="R31" s="7">
        <v>5.435135795985634E-3</v>
      </c>
      <c r="S31" s="7">
        <v>9.4655311777422906E-3</v>
      </c>
      <c r="T31" s="7">
        <v>-1.0952384866767292E-3</v>
      </c>
      <c r="U31" s="7">
        <v>8.2028437499220095E-3</v>
      </c>
      <c r="V31" s="7">
        <v>6.9761147223924118E-3</v>
      </c>
      <c r="W31" s="7">
        <v>8.0688699676765806E-3</v>
      </c>
      <c r="X31" s="7">
        <v>4.4410732985074117E-3</v>
      </c>
      <c r="Y31" s="7">
        <v>2.1383895657599121E-3</v>
      </c>
    </row>
    <row r="32" spans="1:25" x14ac:dyDescent="0.35">
      <c r="A32" s="15">
        <v>1997</v>
      </c>
      <c r="B32" s="7">
        <v>-9.9365706120846681E-3</v>
      </c>
      <c r="C32" s="7">
        <v>8.6470197385007345E-4</v>
      </c>
      <c r="D32" s="7">
        <v>5.0096444459636243E-3</v>
      </c>
      <c r="E32" s="7">
        <v>2.3559644852906027E-3</v>
      </c>
      <c r="F32" s="7">
        <v>4.9467909994945318E-3</v>
      </c>
      <c r="G32" s="7">
        <v>-1.0493506102071005E-3</v>
      </c>
      <c r="H32" s="7">
        <v>5.2042087749443024E-3</v>
      </c>
      <c r="I32" s="7">
        <v>4.4696498281349651E-3</v>
      </c>
      <c r="J32" s="7">
        <v>1.7440523552906433E-3</v>
      </c>
      <c r="K32" s="7">
        <v>6.646419536221344E-3</v>
      </c>
      <c r="L32" s="7">
        <v>-1.2500666501985241E-3</v>
      </c>
      <c r="M32" s="7">
        <v>-2.5158926312373459E-2</v>
      </c>
      <c r="N32" s="7">
        <v>2.1046935162032508E-2</v>
      </c>
      <c r="O32" s="7">
        <v>2.049838517642347E-3</v>
      </c>
      <c r="P32" s="7">
        <v>-1.4823539429178502E-3</v>
      </c>
      <c r="Q32" s="7">
        <v>-1.0857180872290794E-2</v>
      </c>
      <c r="R32" s="7">
        <v>-9.6793493682151928E-4</v>
      </c>
      <c r="S32" s="7">
        <v>5.5491272727385115E-3</v>
      </c>
      <c r="T32" s="7">
        <v>-4.9669461969914768E-3</v>
      </c>
      <c r="U32" s="7">
        <v>4.5485877529058243E-3</v>
      </c>
      <c r="V32" s="7">
        <v>6.9628045298628285E-3</v>
      </c>
      <c r="W32" s="7">
        <v>7.8128806022541939E-3</v>
      </c>
      <c r="X32" s="7">
        <v>2.0659600373885605E-3</v>
      </c>
      <c r="Y32" s="7">
        <v>1.0970595987471001E-3</v>
      </c>
    </row>
    <row r="33" spans="1:25" x14ac:dyDescent="0.35">
      <c r="A33" s="15">
        <v>1998</v>
      </c>
      <c r="B33" s="7">
        <v>-1.1941316144163751E-2</v>
      </c>
      <c r="C33" s="7">
        <v>9.4307601927154567E-5</v>
      </c>
      <c r="D33" s="7">
        <v>1.5909943823478841E-3</v>
      </c>
      <c r="E33" s="7">
        <v>4.955706575840972E-3</v>
      </c>
      <c r="F33" s="7">
        <v>3.5442887688824126E-3</v>
      </c>
      <c r="G33" s="7">
        <v>-4.1929444364341141E-4</v>
      </c>
      <c r="H33" s="7">
        <v>6.3870119040405134E-4</v>
      </c>
      <c r="I33" s="7">
        <v>2.1710199141791796E-3</v>
      </c>
      <c r="J33" s="7">
        <v>1.0178854708126045E-3</v>
      </c>
      <c r="K33" s="7">
        <v>6.3512597630145827E-3</v>
      </c>
      <c r="L33" s="7">
        <v>-1.4043648167459976E-3</v>
      </c>
      <c r="M33" s="7">
        <v>8.3292430640518385E-3</v>
      </c>
      <c r="N33" s="7">
        <v>1.6763293880243384E-2</v>
      </c>
      <c r="O33" s="7">
        <v>2.2932584931656887E-3</v>
      </c>
      <c r="P33" s="7">
        <v>1.0060817674727505E-3</v>
      </c>
      <c r="Q33" s="7">
        <v>2.5609306044084477E-2</v>
      </c>
      <c r="R33" s="7">
        <v>-4.1129554677707203E-3</v>
      </c>
      <c r="S33" s="7">
        <v>-3.3996049988345241E-5</v>
      </c>
      <c r="T33" s="7">
        <v>-3.8088489827564874E-3</v>
      </c>
      <c r="U33" s="7">
        <v>-7.3018537938688644E-4</v>
      </c>
      <c r="V33" s="7">
        <v>5.8056155050561472E-3</v>
      </c>
      <c r="W33" s="7">
        <v>3.8127814826327661E-3</v>
      </c>
      <c r="X33" s="7">
        <v>1.6965581163501276E-3</v>
      </c>
      <c r="Y33" s="7">
        <v>-6.738973840267432E-5</v>
      </c>
    </row>
    <row r="34" spans="1:25" x14ac:dyDescent="0.35">
      <c r="A34" s="15">
        <v>1999</v>
      </c>
      <c r="B34" s="7">
        <v>-5.8913537729399388E-3</v>
      </c>
      <c r="C34" s="7">
        <v>-1.4366552571546832E-3</v>
      </c>
      <c r="D34" s="7">
        <v>-2.3008896654127531E-3</v>
      </c>
      <c r="E34" s="7">
        <v>-2.0322654747404415E-3</v>
      </c>
      <c r="F34" s="7">
        <v>-1.1450049001366903E-3</v>
      </c>
      <c r="G34" s="7">
        <v>-2.3029826829995717E-3</v>
      </c>
      <c r="H34" s="7">
        <v>-1.3451354183863858E-3</v>
      </c>
      <c r="I34" s="7">
        <v>-5.7582366728221084E-6</v>
      </c>
      <c r="J34" s="7">
        <v>-2.2484651309053223E-5</v>
      </c>
      <c r="K34" s="7">
        <v>8.5446939524119244E-3</v>
      </c>
      <c r="L34" s="7">
        <v>-4.7568650679504099E-3</v>
      </c>
      <c r="M34" s="7">
        <v>1.2641850385868438E-2</v>
      </c>
      <c r="N34" s="7">
        <v>-3.6055678230889217E-3</v>
      </c>
      <c r="O34" s="7">
        <v>2.5311120500093893E-3</v>
      </c>
      <c r="P34" s="7">
        <v>2.5138092130947663E-3</v>
      </c>
      <c r="Q34" s="7">
        <v>8.8462429548349462E-3</v>
      </c>
      <c r="R34" s="7">
        <v>-3.7741970542356012E-3</v>
      </c>
      <c r="S34" s="7">
        <v>-9.0571758479557566E-3</v>
      </c>
      <c r="T34" s="7">
        <v>-1.7020473334988335E-3</v>
      </c>
      <c r="U34" s="7">
        <v>-4.261481371146892E-3</v>
      </c>
      <c r="V34" s="7">
        <v>4.2272238885768393E-3</v>
      </c>
      <c r="W34" s="7">
        <v>-1.0132206544301982E-3</v>
      </c>
      <c r="X34" s="7">
        <v>1.0569633904273042E-3</v>
      </c>
      <c r="Y34" s="7">
        <v>-1.7602701064293113E-3</v>
      </c>
    </row>
    <row r="35" spans="1:25" x14ac:dyDescent="0.35">
      <c r="A35" s="15">
        <v>2000</v>
      </c>
      <c r="B35" s="7">
        <v>-2.7444469700513576E-3</v>
      </c>
      <c r="C35" s="7">
        <v>-1.721653145399922E-3</v>
      </c>
      <c r="D35" s="7">
        <v>-5.8507045229375188E-3</v>
      </c>
      <c r="E35" s="7">
        <v>-9.9579945348793244E-3</v>
      </c>
      <c r="F35" s="7">
        <v>-6.1637804772395107E-3</v>
      </c>
      <c r="G35" s="7">
        <v>-7.2787475472965097E-3</v>
      </c>
      <c r="H35" s="7">
        <v>-6.9826437444664626E-3</v>
      </c>
      <c r="I35" s="7">
        <v>-3.4557088802952048E-3</v>
      </c>
      <c r="J35" s="7">
        <v>-3.8624392269628635E-3</v>
      </c>
      <c r="K35" s="7">
        <v>8.5328601686042692E-3</v>
      </c>
      <c r="L35" s="7">
        <v>-1.3700393325319275E-3</v>
      </c>
      <c r="M35" s="7">
        <v>8.6906059073601442E-3</v>
      </c>
      <c r="N35" s="7">
        <v>-2.1263287930702521E-2</v>
      </c>
      <c r="O35" s="7">
        <v>-2.1363803543353213E-3</v>
      </c>
      <c r="P35" s="7">
        <v>4.587196705367063E-4</v>
      </c>
      <c r="Q35" s="7">
        <v>-1.4597242595090632E-3</v>
      </c>
      <c r="R35" s="7">
        <v>-9.202513698324255E-3</v>
      </c>
      <c r="S35" s="7">
        <v>-1.5725559552688662E-2</v>
      </c>
      <c r="T35" s="7">
        <v>-2.5588891143720886E-3</v>
      </c>
      <c r="U35" s="7">
        <v>-8.4193343159946823E-3</v>
      </c>
      <c r="V35" s="7">
        <v>5.1752461554740103E-4</v>
      </c>
      <c r="W35" s="7">
        <v>-6.5876663856530675E-3</v>
      </c>
      <c r="X35" s="7">
        <v>-9.2055436468007745E-4</v>
      </c>
      <c r="Y35" s="7">
        <v>-3.0175500318651064E-3</v>
      </c>
    </row>
    <row r="36" spans="1:25" x14ac:dyDescent="0.35">
      <c r="A36" s="15">
        <v>2001</v>
      </c>
      <c r="B36" s="7">
        <v>5.343501028579516E-3</v>
      </c>
      <c r="C36" s="7">
        <v>4.864878804790559E-4</v>
      </c>
      <c r="D36" s="7">
        <v>-2.0700991803600096E-3</v>
      </c>
      <c r="E36" s="7">
        <v>-9.3979365969232742E-4</v>
      </c>
      <c r="F36" s="7">
        <v>-2.8096435061352263E-3</v>
      </c>
      <c r="G36" s="7">
        <v>-3.7112975275753368E-3</v>
      </c>
      <c r="H36" s="7">
        <v>-4.539844204563488E-3</v>
      </c>
      <c r="I36" s="7">
        <v>-3.1077508472972461E-3</v>
      </c>
      <c r="J36" s="7">
        <v>-4.9266202380985457E-3</v>
      </c>
      <c r="K36" s="7">
        <v>7.5362557165804447E-3</v>
      </c>
      <c r="L36" s="7">
        <v>1.5481046592623266E-3</v>
      </c>
      <c r="M36" s="7">
        <v>8.1394219743152509E-3</v>
      </c>
      <c r="N36" s="7">
        <v>-1.8418924384303818E-2</v>
      </c>
      <c r="O36" s="7">
        <v>-3.0360416352790917E-3</v>
      </c>
      <c r="P36" s="7">
        <v>1.0803450224765542E-3</v>
      </c>
      <c r="Q36" s="7">
        <v>1.2614163558193219E-3</v>
      </c>
      <c r="R36" s="7">
        <v>-2.0931605437154699E-3</v>
      </c>
      <c r="S36" s="7">
        <v>-1.367024584254666E-2</v>
      </c>
      <c r="T36" s="7">
        <v>-1.4025748635212289E-3</v>
      </c>
      <c r="U36" s="7">
        <v>-8.0995120456956761E-3</v>
      </c>
      <c r="V36" s="7">
        <v>-5.2639797162825762E-4</v>
      </c>
      <c r="W36" s="7">
        <v>-1.7507815479370259E-3</v>
      </c>
      <c r="X36" s="7">
        <v>-4.2961779649850878E-4</v>
      </c>
      <c r="Y36" s="7">
        <v>-4.0934242470666517E-4</v>
      </c>
    </row>
    <row r="37" spans="1:25" x14ac:dyDescent="0.35">
      <c r="A37" s="15">
        <v>2002</v>
      </c>
      <c r="B37" s="7">
        <v>2.4465333698002443E-2</v>
      </c>
      <c r="C37" s="7">
        <v>8.8846273806574225E-5</v>
      </c>
      <c r="D37" s="7">
        <v>2.4635883732841891E-4</v>
      </c>
      <c r="E37" s="7">
        <v>1.7072074572239951E-3</v>
      </c>
      <c r="F37" s="7">
        <v>-3.0877509557058276E-3</v>
      </c>
      <c r="G37" s="7">
        <v>8.2990554070953013E-4</v>
      </c>
      <c r="H37" s="7">
        <v>1.9748368478834943E-4</v>
      </c>
      <c r="I37" s="7">
        <v>-1.0919718518210678E-3</v>
      </c>
      <c r="J37" s="7">
        <v>-1.5912154217597775E-3</v>
      </c>
      <c r="K37" s="7">
        <v>6.3447702230473961E-3</v>
      </c>
      <c r="L37" s="7">
        <v>7.3707157176245578E-3</v>
      </c>
      <c r="M37" s="7">
        <v>6.7088548278319577E-3</v>
      </c>
      <c r="N37" s="7">
        <v>-2.3019302040570653E-2</v>
      </c>
      <c r="O37" s="7">
        <v>-8.5097605190087946E-4</v>
      </c>
      <c r="P37" s="7">
        <v>2.04887301598101E-3</v>
      </c>
      <c r="Q37" s="7">
        <v>-6.3708013959558364E-3</v>
      </c>
      <c r="R37" s="7">
        <v>3.8973533680693975E-3</v>
      </c>
      <c r="S37" s="7">
        <v>-2.2510204991908656E-3</v>
      </c>
      <c r="T37" s="7">
        <v>8.6975728161326924E-4</v>
      </c>
      <c r="U37" s="7">
        <v>-5.0367467067728372E-3</v>
      </c>
      <c r="V37" s="7">
        <v>7.7957878833317289E-4</v>
      </c>
      <c r="W37" s="7">
        <v>1.2569496302748131E-3</v>
      </c>
      <c r="X37" s="7">
        <v>-9.2239759325686633E-5</v>
      </c>
      <c r="Y37" s="7">
        <v>9.6999500767656877E-4</v>
      </c>
    </row>
    <row r="38" spans="1:25" x14ac:dyDescent="0.35">
      <c r="A38" s="15">
        <v>2003</v>
      </c>
      <c r="B38" s="7">
        <v>1.6682918778982446E-2</v>
      </c>
      <c r="C38" s="7">
        <v>7.019316221166718E-4</v>
      </c>
      <c r="D38" s="7">
        <v>6.0563008033872384E-3</v>
      </c>
      <c r="E38" s="7">
        <v>1.0649986308062119E-2</v>
      </c>
      <c r="F38" s="7">
        <v>-5.7132932358664888E-4</v>
      </c>
      <c r="G38" s="7">
        <v>5.4543913298509897E-3</v>
      </c>
      <c r="H38" s="7">
        <v>3.4220653838819776E-3</v>
      </c>
      <c r="I38" s="7">
        <v>1.4428535597922369E-3</v>
      </c>
      <c r="J38" s="7">
        <v>4.0283108144319986E-3</v>
      </c>
      <c r="K38" s="7">
        <v>-1.5274865842047169E-3</v>
      </c>
      <c r="L38" s="7">
        <v>6.9943122257663604E-3</v>
      </c>
      <c r="M38" s="7">
        <v>5.6094766321062037E-3</v>
      </c>
      <c r="N38" s="7">
        <v>-9.1135123023977482E-3</v>
      </c>
      <c r="O38" s="7">
        <v>1.2413499670057798E-3</v>
      </c>
      <c r="P38" s="7">
        <v>1.2452325829653366E-3</v>
      </c>
      <c r="Q38" s="7">
        <v>4.4848980452569069E-4</v>
      </c>
      <c r="R38" s="7">
        <v>6.9574433056262758E-3</v>
      </c>
      <c r="S38" s="7">
        <v>7.863044917158838E-3</v>
      </c>
      <c r="T38" s="7">
        <v>4.1050462735537415E-3</v>
      </c>
      <c r="U38" s="7">
        <v>2.8650184485302221E-3</v>
      </c>
      <c r="V38" s="7">
        <v>6.8001602744558116E-4</v>
      </c>
      <c r="W38" s="7">
        <v>2.8674333793636104E-3</v>
      </c>
      <c r="X38" s="7">
        <v>-2.617803746332231E-3</v>
      </c>
      <c r="Y38" s="7">
        <v>6.5012003656876485E-4</v>
      </c>
    </row>
    <row r="39" spans="1:25" x14ac:dyDescent="0.35">
      <c r="A39" s="15">
        <v>2004</v>
      </c>
      <c r="B39" s="7">
        <v>9.7293581080564566E-3</v>
      </c>
      <c r="C39" s="7">
        <v>-4.3753146983853815E-4</v>
      </c>
      <c r="D39" s="7">
        <v>3.2390564165174327E-3</v>
      </c>
      <c r="E39" s="7">
        <v>2.3148511844902546E-6</v>
      </c>
      <c r="F39" s="7">
        <v>-2.082234013302031E-3</v>
      </c>
      <c r="G39" s="7">
        <v>1.1426413745527087E-3</v>
      </c>
      <c r="H39" s="7">
        <v>-5.3309187837176873E-4</v>
      </c>
      <c r="I39" s="7">
        <v>-1.1120463684806976E-3</v>
      </c>
      <c r="J39" s="7">
        <v>4.2442721399568086E-3</v>
      </c>
      <c r="K39" s="7">
        <v>-8.905051915339213E-3</v>
      </c>
      <c r="L39" s="7">
        <v>6.8499077698650603E-3</v>
      </c>
      <c r="M39" s="7">
        <v>4.8420689138673955E-3</v>
      </c>
      <c r="N39" s="7">
        <v>-2.5108185417858545E-2</v>
      </c>
      <c r="O39" s="7">
        <v>-5.7014508575975909E-4</v>
      </c>
      <c r="P39" s="7">
        <v>-4.9449795809857464E-4</v>
      </c>
      <c r="Q39" s="7">
        <v>-2.9731215084296316E-4</v>
      </c>
      <c r="R39" s="7">
        <v>2.4450706145464976E-3</v>
      </c>
      <c r="S39" s="7">
        <v>7.7057282865122386E-3</v>
      </c>
      <c r="T39" s="7">
        <v>-2.7485486242537677E-4</v>
      </c>
      <c r="U39" s="7">
        <v>8.8414304068280022E-4</v>
      </c>
      <c r="V39" s="7">
        <v>-2.0634964006102259E-4</v>
      </c>
      <c r="W39" s="7">
        <v>-3.0041273058354803E-3</v>
      </c>
      <c r="X39" s="7">
        <v>-3.1934098641975129E-3</v>
      </c>
      <c r="Y39" s="7">
        <v>-1.4216998266693699E-3</v>
      </c>
    </row>
    <row r="40" spans="1:25" x14ac:dyDescent="0.35">
      <c r="A40" s="15">
        <v>2005</v>
      </c>
      <c r="B40" s="7">
        <v>3.5878129789784327E-3</v>
      </c>
      <c r="C40" s="7">
        <v>-3.053488690393819E-4</v>
      </c>
      <c r="D40" s="7">
        <v>2.2375401892414078E-3</v>
      </c>
      <c r="E40" s="7">
        <v>-1.2984315696964296E-3</v>
      </c>
      <c r="F40" s="7">
        <v>-4.5040605787038009E-3</v>
      </c>
      <c r="G40" s="7">
        <v>-2.8983345283857117E-3</v>
      </c>
      <c r="H40" s="7">
        <v>-2.0015232354868512E-3</v>
      </c>
      <c r="I40" s="7">
        <v>-1.2415825285041996E-3</v>
      </c>
      <c r="J40" s="7">
        <v>5.9336325471124034E-3</v>
      </c>
      <c r="K40" s="7">
        <v>-5.0599335537608228E-3</v>
      </c>
      <c r="L40" s="7">
        <v>4.0665255001979201E-3</v>
      </c>
      <c r="M40" s="7">
        <v>3.4195893478459012E-3</v>
      </c>
      <c r="N40" s="7">
        <v>-4.0583141418244081E-2</v>
      </c>
      <c r="O40" s="7">
        <v>-1.438909148317498E-3</v>
      </c>
      <c r="P40" s="7">
        <v>-1.6804467916986521E-3</v>
      </c>
      <c r="Q40" s="7">
        <v>1.8435937551882484E-3</v>
      </c>
      <c r="R40" s="7">
        <v>9.6400033607607529E-4</v>
      </c>
      <c r="S40" s="7">
        <v>5.7217721117121846E-3</v>
      </c>
      <c r="T40" s="7">
        <v>-1.9853554882127843E-3</v>
      </c>
      <c r="U40" s="7">
        <v>1.4628059715838611E-3</v>
      </c>
      <c r="V40" s="7">
        <v>-3.6090163587498233E-3</v>
      </c>
      <c r="W40" s="7">
        <v>-4.2072490260440772E-3</v>
      </c>
      <c r="X40" s="7">
        <v>-6.504304005567319E-3</v>
      </c>
      <c r="Y40" s="7">
        <v>-3.228564848349371E-3</v>
      </c>
    </row>
    <row r="41" spans="1:25" x14ac:dyDescent="0.35">
      <c r="A41" s="15">
        <v>2006</v>
      </c>
      <c r="B41" s="7">
        <v>-1.4339427524492682E-3</v>
      </c>
      <c r="C41" s="7">
        <v>5.9849285489995328E-5</v>
      </c>
      <c r="D41" s="7">
        <v>-4.7317036179103647E-3</v>
      </c>
      <c r="E41" s="7">
        <v>-6.4013881512216056E-3</v>
      </c>
      <c r="F41" s="7">
        <v>-5.8986995348837678E-3</v>
      </c>
      <c r="G41" s="7">
        <v>-1.4080475493242437E-2</v>
      </c>
      <c r="H41" s="7">
        <v>-9.1416584740925486E-3</v>
      </c>
      <c r="I41" s="7">
        <v>-3.7675762788180883E-3</v>
      </c>
      <c r="J41" s="7">
        <v>-1.9808901900303585E-3</v>
      </c>
      <c r="K41" s="7">
        <v>-1.8376612105229721E-2</v>
      </c>
      <c r="L41" s="7">
        <v>1.1404358094816919E-3</v>
      </c>
      <c r="M41" s="7">
        <v>2.9748651743134072E-3</v>
      </c>
      <c r="N41" s="7">
        <v>-5.6524447011065918E-2</v>
      </c>
      <c r="O41" s="7">
        <v>-5.5390616517616981E-3</v>
      </c>
      <c r="P41" s="7">
        <v>-2.6936968040776406E-3</v>
      </c>
      <c r="Q41" s="7">
        <v>-1.6971320194935113E-3</v>
      </c>
      <c r="R41" s="7">
        <v>-5.9598878866168473E-3</v>
      </c>
      <c r="S41" s="7">
        <v>-5.190503187265545E-3</v>
      </c>
      <c r="T41" s="7">
        <v>-3.6374018039917657E-3</v>
      </c>
      <c r="U41" s="7">
        <v>-1.5942482948984749E-3</v>
      </c>
      <c r="V41" s="7">
        <v>-9.3357968602599782E-3</v>
      </c>
      <c r="W41" s="7">
        <v>-1.3016171240153585E-2</v>
      </c>
      <c r="X41" s="7">
        <v>-8.7765110844338252E-3</v>
      </c>
      <c r="Y41" s="7">
        <v>-4.3976026619487463E-3</v>
      </c>
    </row>
    <row r="42" spans="1:25" x14ac:dyDescent="0.35">
      <c r="A42" s="15">
        <v>2007</v>
      </c>
      <c r="B42" s="7">
        <v>-7.8562390282703887E-3</v>
      </c>
      <c r="C42" s="7">
        <v>-1.1102728125295626E-3</v>
      </c>
      <c r="D42" s="7">
        <v>-1.3708306081893409E-2</v>
      </c>
      <c r="E42" s="7">
        <v>-1.9148875813942423E-2</v>
      </c>
      <c r="F42" s="7">
        <v>-6.2215877052024813E-3</v>
      </c>
      <c r="G42" s="7">
        <v>-1.4624925237227434E-2</v>
      </c>
      <c r="H42" s="7">
        <v>-2.1560983614943949E-2</v>
      </c>
      <c r="I42" s="7">
        <v>-6.7850238315742195E-3</v>
      </c>
      <c r="J42" s="7">
        <v>-8.859138546979832E-3</v>
      </c>
      <c r="K42" s="7">
        <v>-2.708075938172692E-2</v>
      </c>
      <c r="L42" s="7">
        <v>-3.2871032204564729E-3</v>
      </c>
      <c r="M42" s="7">
        <v>1.1442402841043051E-3</v>
      </c>
      <c r="N42" s="7">
        <v>-7.3498027546300457E-2</v>
      </c>
      <c r="O42" s="7">
        <v>-9.0064528424128286E-3</v>
      </c>
      <c r="P42" s="7">
        <v>-4.1489898368232405E-3</v>
      </c>
      <c r="Q42" s="7">
        <v>-7.4412738930150985E-3</v>
      </c>
      <c r="R42" s="7">
        <v>-8.5229634519708389E-3</v>
      </c>
      <c r="S42" s="7">
        <v>-1.8595051069869913E-2</v>
      </c>
      <c r="T42" s="7">
        <v>-7.2912924587529735E-3</v>
      </c>
      <c r="U42" s="7">
        <v>-8.854857186223971E-3</v>
      </c>
      <c r="V42" s="7">
        <v>-1.5107461184961018E-2</v>
      </c>
      <c r="W42" s="7">
        <v>-1.8077648741006931E-2</v>
      </c>
      <c r="X42" s="7">
        <v>-1.1452821029532656E-2</v>
      </c>
      <c r="Y42" s="7">
        <v>-4.5575232327954747E-3</v>
      </c>
    </row>
    <row r="43" spans="1:25" x14ac:dyDescent="0.35">
      <c r="A43" s="15">
        <v>2008</v>
      </c>
      <c r="B43" s="7">
        <v>-8.5298870896616807E-3</v>
      </c>
      <c r="C43" s="7">
        <v>-2.466166470053916E-3</v>
      </c>
      <c r="D43" s="7">
        <v>-1.4508057150129483E-2</v>
      </c>
      <c r="E43" s="7">
        <v>-1.4712451346311937E-2</v>
      </c>
      <c r="F43" s="7">
        <v>-3.8430203179539127E-3</v>
      </c>
      <c r="G43" s="7">
        <v>-9.8786837979218285E-3</v>
      </c>
      <c r="H43" s="7">
        <v>-2.0566674571592336E-2</v>
      </c>
      <c r="I43" s="7">
        <v>-4.6160695028386982E-3</v>
      </c>
      <c r="J43" s="7">
        <v>-8.8805562394353634E-3</v>
      </c>
      <c r="K43" s="7">
        <v>-2.7773402894478719E-2</v>
      </c>
      <c r="L43" s="7">
        <v>6.0431386028771041E-3</v>
      </c>
      <c r="M43" s="7">
        <v>2.6476387911208808E-4</v>
      </c>
      <c r="N43" s="7">
        <v>-2.1557581295964093E-2</v>
      </c>
      <c r="O43" s="7">
        <v>-6.8011029432923937E-3</v>
      </c>
      <c r="P43" s="7">
        <v>-2.0495539010598877E-3</v>
      </c>
      <c r="Q43" s="7">
        <v>-3.250515884972729E-3</v>
      </c>
      <c r="R43" s="7">
        <v>-6.1810598822026764E-3</v>
      </c>
      <c r="S43" s="7">
        <v>-2.2154072756500873E-2</v>
      </c>
      <c r="T43" s="7">
        <v>-4.9595195265691666E-3</v>
      </c>
      <c r="U43" s="7">
        <v>-9.2191235092964081E-3</v>
      </c>
      <c r="V43" s="7">
        <v>-1.5045391099218073E-2</v>
      </c>
      <c r="W43" s="7">
        <v>-8.9203740466146167E-3</v>
      </c>
      <c r="X43" s="7">
        <v>-6.4659840651689381E-3</v>
      </c>
      <c r="Y43" s="7">
        <v>-1.7553199055097015E-3</v>
      </c>
    </row>
    <row r="44" spans="1:25" x14ac:dyDescent="0.35">
      <c r="A44" s="15">
        <v>2009</v>
      </c>
      <c r="B44" s="7">
        <v>5.3337721747642878E-3</v>
      </c>
      <c r="C44" s="7">
        <v>-4.5986821268494561E-4</v>
      </c>
      <c r="D44" s="7">
        <v>9.2651139142640518E-3</v>
      </c>
      <c r="E44" s="7">
        <v>1.1719848447495474E-2</v>
      </c>
      <c r="F44" s="7">
        <v>1.0727831866019433E-2</v>
      </c>
      <c r="G44" s="7">
        <v>1.5044121063093937E-2</v>
      </c>
      <c r="H44" s="7">
        <v>1.4106296737401143E-2</v>
      </c>
      <c r="I44" s="7">
        <v>6.2439298766535384E-3</v>
      </c>
      <c r="J44" s="7">
        <v>1.593793468100212E-2</v>
      </c>
      <c r="K44" s="7">
        <v>-1.8842933074447885E-2</v>
      </c>
      <c r="L44" s="7">
        <v>4.0636096972420854E-3</v>
      </c>
      <c r="M44" s="7">
        <v>2.5085172390275716E-3</v>
      </c>
      <c r="N44" s="7">
        <v>4.2056037366935452E-2</v>
      </c>
      <c r="O44" s="7">
        <v>6.9913275660421865E-3</v>
      </c>
      <c r="P44" s="7">
        <v>6.5598137810883445E-3</v>
      </c>
      <c r="Q44" s="7">
        <v>1.0087689105252387E-2</v>
      </c>
      <c r="R44" s="7">
        <v>1.5727017216937367E-2</v>
      </c>
      <c r="S44" s="7">
        <v>6.9998828353207447E-3</v>
      </c>
      <c r="T44" s="7">
        <v>3.2871952237111747E-3</v>
      </c>
      <c r="U44" s="7">
        <v>1.1700463745270599E-3</v>
      </c>
      <c r="V44" s="7">
        <v>-3.1588419309395792E-3</v>
      </c>
      <c r="W44" s="7">
        <v>2.0128473871631837E-2</v>
      </c>
      <c r="X44" s="7">
        <v>1.0197614120198853E-2</v>
      </c>
      <c r="Y44" s="7">
        <v>5.1217040921093778E-3</v>
      </c>
    </row>
    <row r="45" spans="1:25" x14ac:dyDescent="0.35">
      <c r="A45" s="15">
        <v>2010</v>
      </c>
      <c r="B45" s="7">
        <v>-4.6537945915836451E-3</v>
      </c>
      <c r="C45" s="7">
        <v>1.1368139340421218E-3</v>
      </c>
      <c r="D45" s="7">
        <v>5.6156521949338222E-3</v>
      </c>
      <c r="E45" s="7">
        <v>4.4697152098719653E-4</v>
      </c>
      <c r="F45" s="7">
        <v>6.6057069008254336E-3</v>
      </c>
      <c r="G45" s="7">
        <v>9.2853919162765985E-3</v>
      </c>
      <c r="H45" s="7">
        <v>4.6932218419774947E-3</v>
      </c>
      <c r="I45" s="7">
        <v>3.2197303183751319E-3</v>
      </c>
      <c r="J45" s="7">
        <v>5.7007309906618869E-3</v>
      </c>
      <c r="K45" s="7">
        <v>-8.0917661278163619E-3</v>
      </c>
      <c r="L45" s="7">
        <v>-2.7275362306579173E-3</v>
      </c>
      <c r="M45" s="7">
        <v>1.2428592448333008E-3</v>
      </c>
      <c r="N45" s="7">
        <v>5.2646641518275077E-2</v>
      </c>
      <c r="O45" s="7">
        <v>1.2373180951838238E-3</v>
      </c>
      <c r="P45" s="7">
        <v>1.4158936669888943E-3</v>
      </c>
      <c r="Q45" s="7">
        <v>-2.900285844909028E-3</v>
      </c>
      <c r="R45" s="7">
        <v>7.2013120759695922E-3</v>
      </c>
      <c r="S45" s="7">
        <v>3.5443151812467482E-3</v>
      </c>
      <c r="T45" s="7">
        <v>4.9693878413144127E-3</v>
      </c>
      <c r="U45" s="7">
        <v>-6.8210516345115785E-3</v>
      </c>
      <c r="V45" s="7">
        <v>-2.1351259584503441E-3</v>
      </c>
      <c r="W45" s="7">
        <v>3.0666330992085013E-3</v>
      </c>
      <c r="X45" s="7">
        <v>8.5157581379299435E-3</v>
      </c>
      <c r="Y45" s="7">
        <v>3.3742123790505875E-3</v>
      </c>
    </row>
    <row r="46" spans="1:25" x14ac:dyDescent="0.35">
      <c r="A46" s="15">
        <v>2011</v>
      </c>
      <c r="B46" s="7">
        <v>-9.4665502812748201E-3</v>
      </c>
      <c r="C46" s="7">
        <v>1.9185903236116103E-3</v>
      </c>
      <c r="D46" s="7">
        <v>-2.6598637022364293E-3</v>
      </c>
      <c r="E46" s="7">
        <v>-4.621076927913071E-3</v>
      </c>
      <c r="F46" s="7">
        <v>2.2754642131402607E-3</v>
      </c>
      <c r="G46" s="7">
        <v>5.8718375301685961E-3</v>
      </c>
      <c r="H46" s="7">
        <v>-4.0103817235416193E-3</v>
      </c>
      <c r="I46" s="7">
        <v>-3.5456938322457284E-4</v>
      </c>
      <c r="J46" s="7">
        <v>-3.0908451151410404E-3</v>
      </c>
      <c r="K46" s="7">
        <v>1.4008213446731303E-2</v>
      </c>
      <c r="L46" s="7">
        <v>-1.2880982795165448E-3</v>
      </c>
      <c r="M46" s="7">
        <v>-5.9769927710628339E-5</v>
      </c>
      <c r="N46" s="7">
        <v>5.6049844597132359E-2</v>
      </c>
      <c r="O46" s="7">
        <v>-1.8512434533291603E-3</v>
      </c>
      <c r="P46" s="7">
        <v>2.4785169422540001E-3</v>
      </c>
      <c r="Q46" s="7">
        <v>-4.2474113787636519E-3</v>
      </c>
      <c r="R46" s="7">
        <v>1.9094051577510165E-3</v>
      </c>
      <c r="S46" s="7">
        <v>-2.2958951405851824E-3</v>
      </c>
      <c r="T46" s="7">
        <v>5.8549867903531245E-3</v>
      </c>
      <c r="U46" s="7">
        <v>-1.7376348637838607E-3</v>
      </c>
      <c r="V46" s="7">
        <v>1.0696717804274309E-3</v>
      </c>
      <c r="W46" s="7">
        <v>-7.0970020043663882E-4</v>
      </c>
      <c r="X46" s="7">
        <v>7.6993018512096171E-3</v>
      </c>
      <c r="Y46" s="7">
        <v>3.1668904226599482E-3</v>
      </c>
    </row>
    <row r="47" spans="1:25" x14ac:dyDescent="0.35">
      <c r="A47" s="15">
        <v>2012</v>
      </c>
      <c r="B47" s="7">
        <v>-4.1728424715324307E-3</v>
      </c>
      <c r="C47" s="7">
        <v>-5.3363603765421248E-5</v>
      </c>
      <c r="D47" s="7">
        <v>-1.5456277021077837E-3</v>
      </c>
      <c r="E47" s="7">
        <v>1.8275974472194327E-3</v>
      </c>
      <c r="F47" s="7">
        <v>2.2095931277918463E-3</v>
      </c>
      <c r="G47" s="7">
        <v>7.7808130045802131E-3</v>
      </c>
      <c r="H47" s="7">
        <v>2.0927940151343671E-3</v>
      </c>
      <c r="I47" s="7">
        <v>1.4084203790381742E-3</v>
      </c>
      <c r="J47" s="7">
        <v>-2.166500955880015E-4</v>
      </c>
      <c r="K47" s="7">
        <v>2.9193942036632971E-2</v>
      </c>
      <c r="L47" s="7">
        <v>2.4454365727829305E-3</v>
      </c>
      <c r="M47" s="7">
        <v>-1.3174171984544395E-3</v>
      </c>
      <c r="N47" s="7">
        <v>9.2127377508725142E-2</v>
      </c>
      <c r="O47" s="7">
        <v>4.0555357995851853E-3</v>
      </c>
      <c r="P47" s="7">
        <v>1.2642853637906269E-3</v>
      </c>
      <c r="Q47" s="7">
        <v>2.5205258468264595E-4</v>
      </c>
      <c r="R47" s="7">
        <v>-3.4156734479044567E-3</v>
      </c>
      <c r="S47" s="7">
        <v>9.5429929216105918E-3</v>
      </c>
      <c r="T47" s="7">
        <v>1.6582457979189421E-3</v>
      </c>
      <c r="U47" s="7">
        <v>1.2097668232600509E-2</v>
      </c>
      <c r="V47" s="7">
        <v>9.4898975912766775E-3</v>
      </c>
      <c r="W47" s="7">
        <v>7.9290611201843619E-3</v>
      </c>
      <c r="X47" s="7">
        <v>7.0009636651305824E-3</v>
      </c>
      <c r="Y47" s="7">
        <v>2.0131115973676191E-3</v>
      </c>
    </row>
    <row r="48" spans="1:25" x14ac:dyDescent="0.35">
      <c r="A48" s="15">
        <v>2013</v>
      </c>
      <c r="B48" s="7">
        <v>-4.6179629991883742E-3</v>
      </c>
      <c r="C48" s="7">
        <v>4.7347828756633062E-5</v>
      </c>
      <c r="D48" s="7">
        <v>2.4193421348255497E-3</v>
      </c>
      <c r="E48" s="7">
        <v>8.5624299183432936E-3</v>
      </c>
      <c r="F48" s="7">
        <v>-1.3618248686802562E-4</v>
      </c>
      <c r="G48" s="7">
        <v>6.5773928518891907E-3</v>
      </c>
      <c r="H48" s="7">
        <v>5.3033063213489507E-3</v>
      </c>
      <c r="I48" s="7">
        <v>2.0106522415050108E-3</v>
      </c>
      <c r="J48" s="7">
        <v>2.9080210327184627E-3</v>
      </c>
      <c r="K48" s="7">
        <v>2.9031250084090788E-2</v>
      </c>
      <c r="L48" s="7">
        <v>3.1598841784258127E-3</v>
      </c>
      <c r="M48" s="7">
        <v>-1.9065742592158993E-3</v>
      </c>
      <c r="N48" s="7">
        <v>0.11875473694750667</v>
      </c>
      <c r="O48" s="7">
        <v>7.0306699995840013E-3</v>
      </c>
      <c r="P48" s="7">
        <v>-6.6636674343306299E-4</v>
      </c>
      <c r="Q48" s="7">
        <v>1.4493693222479348E-3</v>
      </c>
      <c r="R48" s="7">
        <v>-3.2698779545313364E-4</v>
      </c>
      <c r="S48" s="7">
        <v>1.5976621203705254E-2</v>
      </c>
      <c r="T48" s="7">
        <v>2.3396209140527789E-3</v>
      </c>
      <c r="U48" s="7">
        <v>1.474976287796129E-2</v>
      </c>
      <c r="V48" s="7">
        <v>1.4380752359120284E-2</v>
      </c>
      <c r="W48" s="7">
        <v>1.0412208778227907E-2</v>
      </c>
      <c r="X48" s="7">
        <v>4.7118514017738802E-3</v>
      </c>
      <c r="Y48" s="7">
        <v>1.8154483354303511E-3</v>
      </c>
    </row>
    <row r="49" spans="1:25" x14ac:dyDescent="0.35">
      <c r="A49" s="15">
        <v>2014</v>
      </c>
      <c r="B49" s="7">
        <v>3.0343633840740529E-3</v>
      </c>
      <c r="C49" s="7">
        <v>-6.184899559607804E-5</v>
      </c>
      <c r="D49" s="7">
        <v>3.7267292729023056E-3</v>
      </c>
      <c r="E49" s="7">
        <v>5.9322793675812375E-3</v>
      </c>
      <c r="F49" s="7">
        <v>-2.8162100403919181E-3</v>
      </c>
      <c r="G49" s="7">
        <v>2.2477351436795221E-3</v>
      </c>
      <c r="H49" s="7">
        <v>7.8842475513878785E-3</v>
      </c>
      <c r="I49" s="7">
        <v>1.4724253347886188E-3</v>
      </c>
      <c r="J49" s="7">
        <v>5.0040668099601165E-4</v>
      </c>
      <c r="K49" s="7">
        <v>1.4733868177715097E-2</v>
      </c>
      <c r="L49" s="7">
        <v>5.1881223614799851E-4</v>
      </c>
      <c r="M49" s="7">
        <v>-1.7400851407842195E-3</v>
      </c>
      <c r="N49" s="7">
        <v>8.3340776436752542E-2</v>
      </c>
      <c r="O49" s="7">
        <v>4.954131469828137E-3</v>
      </c>
      <c r="P49" s="7">
        <v>-7.5578184369458327E-5</v>
      </c>
      <c r="Q49" s="7">
        <v>7.3823448838761682E-6</v>
      </c>
      <c r="R49" s="7">
        <v>-2.4725299998890602E-4</v>
      </c>
      <c r="S49" s="7">
        <v>1.1355318134232212E-2</v>
      </c>
      <c r="T49" s="7">
        <v>2.642660575490406E-4</v>
      </c>
      <c r="U49" s="7">
        <v>9.3551593405163409E-3</v>
      </c>
      <c r="V49" s="7">
        <v>1.0500980759362609E-2</v>
      </c>
      <c r="W49" s="7">
        <v>7.2102284359253851E-3</v>
      </c>
      <c r="X49" s="7">
        <v>-5.7483156428980221E-4</v>
      </c>
      <c r="Y49" s="7">
        <v>2.0442634003619173E-4</v>
      </c>
    </row>
    <row r="50" spans="1:25" x14ac:dyDescent="0.35">
      <c r="A50" s="15">
        <v>2015</v>
      </c>
      <c r="B50" s="7">
        <v>1.6285838189567497E-3</v>
      </c>
      <c r="C50" s="7">
        <v>1.0829160307183784E-4</v>
      </c>
      <c r="D50" s="7">
        <v>3.3692651538037147E-3</v>
      </c>
      <c r="E50" s="7">
        <v>2.6657590064722543E-3</v>
      </c>
      <c r="F50" s="7">
        <v>-5.4720435242340548E-4</v>
      </c>
      <c r="G50" s="7">
        <v>-1.9579898523610492E-3</v>
      </c>
      <c r="H50" s="7">
        <v>7.8397133490977142E-3</v>
      </c>
      <c r="I50" s="7">
        <v>5.2676374514522143E-4</v>
      </c>
      <c r="J50" s="7">
        <v>-1.223520612806728E-3</v>
      </c>
      <c r="K50" s="7">
        <v>4.0095385817307174E-3</v>
      </c>
      <c r="L50" s="7">
        <v>-3.7977185318858121E-3</v>
      </c>
      <c r="M50" s="7">
        <v>-1.7415270465003349E-3</v>
      </c>
      <c r="N50" s="7">
        <v>-8.8810310112453564E-2</v>
      </c>
      <c r="O50" s="7">
        <v>5.0206185007876871E-4</v>
      </c>
      <c r="P50" s="7">
        <v>-8.1613396743109056E-4</v>
      </c>
      <c r="Q50" s="7">
        <v>7.6727973528168119E-4</v>
      </c>
      <c r="R50" s="7">
        <v>-1.5855317491937436E-3</v>
      </c>
      <c r="S50" s="7">
        <v>6.7748448520275613E-4</v>
      </c>
      <c r="T50" s="7">
        <v>-1.8476181515697378E-3</v>
      </c>
      <c r="U50" s="7">
        <v>2.1060080430688609E-4</v>
      </c>
      <c r="V50" s="7">
        <v>1.251532254097868E-3</v>
      </c>
      <c r="W50" s="7">
        <v>-4.0835695998822901E-3</v>
      </c>
      <c r="X50" s="7">
        <v>-3.5988208947342524E-3</v>
      </c>
      <c r="Y50" s="7">
        <v>-1.8741781637365207E-3</v>
      </c>
    </row>
    <row r="51" spans="1:25" x14ac:dyDescent="0.35">
      <c r="A51" s="18" t="s">
        <v>57</v>
      </c>
      <c r="B51" s="7">
        <v>9.073169782551611E-3</v>
      </c>
      <c r="C51" s="7">
        <v>-6.0135280975642618E-4</v>
      </c>
      <c r="D51" s="7">
        <v>3.1941664973210638E-4</v>
      </c>
      <c r="E51" s="7">
        <v>-1.3232461089547165E-3</v>
      </c>
      <c r="F51" s="7">
        <v>4.2352412951416266E-6</v>
      </c>
      <c r="G51" s="7">
        <v>-7.9273319305283498E-3</v>
      </c>
      <c r="H51" s="7">
        <v>-3.3755208392446246E-4</v>
      </c>
      <c r="I51" s="7">
        <v>-8.5212152730658182E-4</v>
      </c>
      <c r="J51" s="7">
        <v>-3.851512928139574E-3</v>
      </c>
      <c r="K51" s="7">
        <v>-6.8969251256225271E-3</v>
      </c>
      <c r="L51" s="7">
        <v>-6.598919119112207E-3</v>
      </c>
      <c r="M51" s="7">
        <v>-2.4577205861321411E-3</v>
      </c>
      <c r="N51" s="7">
        <v>-9.5509659377700978E-2</v>
      </c>
      <c r="O51" s="7">
        <v>-3.7798652129341749E-3</v>
      </c>
      <c r="P51" s="7">
        <v>-1.2797444588168781E-3</v>
      </c>
      <c r="Q51" s="7">
        <v>9.2960346251363588E-4</v>
      </c>
      <c r="R51" s="7">
        <v>-1.861903169441872E-3</v>
      </c>
      <c r="S51" s="7">
        <v>-9.9392832377007533E-3</v>
      </c>
      <c r="T51" s="7">
        <v>-1.3538112140555713E-3</v>
      </c>
      <c r="U51" s="7">
        <v>-7.9333747070505535E-3</v>
      </c>
      <c r="V51" s="7">
        <v>-7.2012606991594787E-3</v>
      </c>
      <c r="W51" s="7">
        <v>-1.003283369877757E-2</v>
      </c>
      <c r="X51" s="7">
        <v>-4.9263419009907073E-3</v>
      </c>
      <c r="Y51" s="7">
        <v>-1.7426906490236697E-3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0"/>
  <sheetViews>
    <sheetView zoomScale="50" zoomScaleNormal="50" workbookViewId="0">
      <selection activeCell="B2" sqref="B2"/>
    </sheetView>
  </sheetViews>
  <sheetFormatPr baseColWidth="10" defaultColWidth="12.1796875" defaultRowHeight="14.5" x14ac:dyDescent="0.35"/>
  <cols>
    <col min="1" max="1" width="16.7265625" style="1" customWidth="1"/>
    <col min="2" max="2" width="17.81640625" style="1" bestFit="1" customWidth="1"/>
    <col min="3" max="16384" width="12.1796875" style="1"/>
  </cols>
  <sheetData>
    <row r="1" spans="1:25" x14ac:dyDescent="0.35">
      <c r="A1" s="27">
        <v>13</v>
      </c>
      <c r="B1" s="1" t="s">
        <v>154</v>
      </c>
    </row>
    <row r="2" spans="1:25" x14ac:dyDescent="0.35">
      <c r="A2" s="2" t="s">
        <v>145</v>
      </c>
    </row>
    <row r="4" spans="1:25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 x14ac:dyDescent="0.35">
      <c r="A5" s="15">
        <v>1970</v>
      </c>
      <c r="B5" s="1">
        <f>ABS(ASSETR!B5)+ABS(LIABR!B5)</f>
        <v>24.168380995433314</v>
      </c>
      <c r="C5" s="1">
        <f>ABS(ASSETR!C5)+ABS(LIABR!C5)</f>
        <v>46.407413166791216</v>
      </c>
      <c r="D5" s="1">
        <f>ABS(ASSETR!D5)+ABS(LIABR!D5)</f>
        <v>43.32343927094503</v>
      </c>
      <c r="E5" s="1">
        <f>ABS(ASSETR!E5)+ABS(LIABR!E5)</f>
        <v>74.749051971342922</v>
      </c>
      <c r="F5" s="1">
        <f>ABS(ASSETR!F5)+ABS(LIABR!F5)</f>
        <v>99.151242751116698</v>
      </c>
      <c r="G5" s="1">
        <f>ABS(ASSETR!G5)+ABS(LIABR!G5)</f>
        <v>48.511540236784406</v>
      </c>
      <c r="H5" s="1">
        <f>ABS(ASSETR!H5)+ABS(LIABR!H5)</f>
        <v>63.807466153701391</v>
      </c>
      <c r="I5" s="1">
        <f>ABS(ASSETR!I5)+ABS(LIABR!I5)</f>
        <v>28.308432064590342</v>
      </c>
      <c r="J5" s="1">
        <f>ABS(ASSETR!J5)+ABS(LIABR!J5)</f>
        <v>42.054550152582962</v>
      </c>
      <c r="K5" s="1">
        <f>ABS(ASSETR!K5)+ABS(LIABR!K5)</f>
        <v>24.11457317571957</v>
      </c>
      <c r="L5" s="1">
        <f>ABS(ASSETR!L5)+ABS(LIABR!L5)</f>
        <v>17.69122787564411</v>
      </c>
      <c r="M5" s="1">
        <f>ABS(ASSETR!M5)+ABS(LIABR!M5)</f>
        <v>34.155293117583895</v>
      </c>
      <c r="N5" s="1">
        <f>ABS(ASSETR!N5)+ABS(LIABR!N5)</f>
        <v>119.84549604412496</v>
      </c>
      <c r="O5" s="1">
        <f>ABS(ASSETR!O5)+ABS(LIABR!O5)</f>
        <v>58.779000294362007</v>
      </c>
      <c r="P5" s="1">
        <f>ABS(ASSETR!P5)+ABS(LIABR!P5)</f>
        <v>22.405361957404391</v>
      </c>
      <c r="Q5" s="1" t="s">
        <v>56</v>
      </c>
      <c r="R5" s="1">
        <f>ABS(ASSETR!R5)+ABS(LIABR!R5)</f>
        <v>23.199198537880545</v>
      </c>
      <c r="S5" s="1">
        <f>ABS(ASSETR!S5)+ABS(LIABR!S5)</f>
        <v>137.43600792321138</v>
      </c>
      <c r="T5" s="1">
        <f>ABS(ASSETR!T5)+ABS(LIABR!T5)</f>
        <v>55.032127220375571</v>
      </c>
      <c r="U5" s="1" t="s">
        <v>56</v>
      </c>
      <c r="V5" s="1">
        <f>ABS(ASSETR!V5)+ABS(LIABR!V5)</f>
        <v>29.278360010567305</v>
      </c>
      <c r="W5" s="1">
        <f>ABS(ASSETR!W5)+ABS(LIABR!W5)</f>
        <v>30.561107926325313</v>
      </c>
      <c r="X5" s="1">
        <f>ABS(ASSETR!X5)+ABS(LIABR!X5)</f>
        <v>123.94272354590939</v>
      </c>
      <c r="Y5" s="1">
        <f>ABS(ASSETR!Y5)+ABS(LIABR!Y5)</f>
        <v>28.355090259847763</v>
      </c>
    </row>
    <row r="6" spans="1:25" x14ac:dyDescent="0.35">
      <c r="A6" s="15">
        <v>1971</v>
      </c>
      <c r="B6" s="1">
        <f>ABS(ASSETR!B6)+ABS(LIABR!B6)</f>
        <v>19.598974748080387</v>
      </c>
      <c r="C6" s="1">
        <f>ABS(ASSETR!C6)+ABS(LIABR!C6)</f>
        <v>49.586080799463616</v>
      </c>
      <c r="D6" s="1">
        <f>ABS(ASSETR!D6)+ABS(LIABR!D6)</f>
        <v>47.114136416841497</v>
      </c>
      <c r="E6" s="1">
        <f>ABS(ASSETR!E6)+ABS(LIABR!E6)</f>
        <v>83.140124561419654</v>
      </c>
      <c r="F6" s="1">
        <f>ABS(ASSETR!F6)+ABS(LIABR!F6)</f>
        <v>96.18242107628484</v>
      </c>
      <c r="G6" s="1">
        <f>ABS(ASSETR!G6)+ABS(LIABR!G6)</f>
        <v>55.047678837361495</v>
      </c>
      <c r="H6" s="1">
        <f>ABS(ASSETR!H6)+ABS(LIABR!H6)</f>
        <v>63.644836303904299</v>
      </c>
      <c r="I6" s="1">
        <f>ABS(ASSETR!I6)+ABS(LIABR!I6)</f>
        <v>33.403774930060152</v>
      </c>
      <c r="J6" s="1">
        <f>ABS(ASSETR!J6)+ABS(LIABR!J6)</f>
        <v>45.060153580321668</v>
      </c>
      <c r="K6" s="1">
        <f>ABS(ASSETR!K6)+ABS(LIABR!K6)</f>
        <v>27.208173328267456</v>
      </c>
      <c r="L6" s="1">
        <f>ABS(ASSETR!L6)+ABS(LIABR!L6)</f>
        <v>18.482649459093139</v>
      </c>
      <c r="M6" s="1">
        <f>ABS(ASSETR!M6)+ABS(LIABR!M6)</f>
        <v>44.600485224828077</v>
      </c>
      <c r="N6" s="1">
        <f>ABS(ASSETR!N6)+ABS(LIABR!N6)</f>
        <v>148.5047643353185</v>
      </c>
      <c r="O6" s="1">
        <f>ABS(ASSETR!O6)+ABS(LIABR!O6)</f>
        <v>61.823043052197491</v>
      </c>
      <c r="P6" s="1">
        <f>ABS(ASSETR!P6)+ABS(LIABR!P6)</f>
        <v>25.989349938736638</v>
      </c>
      <c r="Q6" s="1">
        <f>ABS(ASSETR!Q6)+ABS(LIABR!Q6)</f>
        <v>42.908596358660851</v>
      </c>
      <c r="R6" s="1">
        <f>ABS(ASSETR!R6)+ABS(LIABR!R6)</f>
        <v>23.621163768796706</v>
      </c>
      <c r="S6" s="1">
        <f>ABS(ASSETR!S6)+ABS(LIABR!S6)</f>
        <v>135.40070599007029</v>
      </c>
      <c r="T6" s="1">
        <f>ABS(ASSETR!T6)+ABS(LIABR!T6)</f>
        <v>60.202373583445834</v>
      </c>
      <c r="U6" s="1" t="s">
        <v>56</v>
      </c>
      <c r="V6" s="1">
        <f>ABS(ASSETR!V6)+ABS(LIABR!V6)</f>
        <v>32.554801245984073</v>
      </c>
      <c r="W6" s="1">
        <f>ABS(ASSETR!W6)+ABS(LIABR!W6)</f>
        <v>31.24934972161082</v>
      </c>
      <c r="X6" s="1">
        <f>ABS(ASSETR!X6)+ABS(LIABR!X6)</f>
        <v>137.21563116238895</v>
      </c>
      <c r="Y6" s="1">
        <f>ABS(ASSETR!Y6)+ABS(LIABR!Y6)</f>
        <v>31.04814476774952</v>
      </c>
    </row>
    <row r="7" spans="1:25" x14ac:dyDescent="0.35">
      <c r="A7" s="15">
        <v>1972</v>
      </c>
      <c r="B7" s="1">
        <f>ABS(ASSETR!B7)+ABS(LIABR!B7)</f>
        <v>14.446473985863404</v>
      </c>
      <c r="C7" s="1">
        <f>ABS(ASSETR!C7)+ABS(LIABR!C7)</f>
        <v>57.242634973953109</v>
      </c>
      <c r="D7" s="1">
        <f>ABS(ASSETR!D7)+ABS(LIABR!D7)</f>
        <v>48.381493793617665</v>
      </c>
      <c r="E7" s="1">
        <f>ABS(ASSETR!E7)+ABS(LIABR!E7)</f>
        <v>81.343140892526719</v>
      </c>
      <c r="F7" s="1">
        <f>ABS(ASSETR!F7)+ABS(LIABR!F7)</f>
        <v>94.59855149971672</v>
      </c>
      <c r="G7" s="1">
        <f>ABS(ASSETR!G7)+ABS(LIABR!G7)</f>
        <v>53.277766790892301</v>
      </c>
      <c r="H7" s="1">
        <f>ABS(ASSETR!H7)+ABS(LIABR!H7)</f>
        <v>60.468869575164319</v>
      </c>
      <c r="I7" s="1">
        <f>ABS(ASSETR!I7)+ABS(LIABR!I7)</f>
        <v>35.03138968924722</v>
      </c>
      <c r="J7" s="1">
        <f>ABS(ASSETR!J7)+ABS(LIABR!J7)</f>
        <v>43.788468446010171</v>
      </c>
      <c r="K7" s="1">
        <f>ABS(ASSETR!K7)+ABS(LIABR!K7)</f>
        <v>31.516266046262203</v>
      </c>
      <c r="L7" s="1">
        <f>ABS(ASSETR!L7)+ABS(LIABR!L7)</f>
        <v>18.189754048482982</v>
      </c>
      <c r="M7" s="1">
        <f>ABS(ASSETR!M7)+ABS(LIABR!M7)</f>
        <v>53.824824877099047</v>
      </c>
      <c r="N7" s="1">
        <f>ABS(ASSETR!N7)+ABS(LIABR!N7)</f>
        <v>138.3244182496249</v>
      </c>
      <c r="O7" s="1">
        <f>ABS(ASSETR!O7)+ABS(LIABR!O7)</f>
        <v>66.110540145746398</v>
      </c>
      <c r="P7" s="1">
        <f>ABS(ASSETR!P7)+ABS(LIABR!P7)</f>
        <v>27.652631484730538</v>
      </c>
      <c r="Q7" s="1">
        <f>ABS(ASSETR!Q7)+ABS(LIABR!Q7)</f>
        <v>50.845906962413089</v>
      </c>
      <c r="R7" s="1">
        <f>ABS(ASSETR!R7)+ABS(LIABR!R7)</f>
        <v>23.432910680113203</v>
      </c>
      <c r="S7" s="1">
        <f>ABS(ASSETR!S7)+ABS(LIABR!S7)</f>
        <v>127.23523362150138</v>
      </c>
      <c r="T7" s="1">
        <f>ABS(ASSETR!T7)+ABS(LIABR!T7)</f>
        <v>59.807099165665996</v>
      </c>
      <c r="U7" s="1">
        <f>ABS(ASSETR!U7)+ABS(LIABR!U7)</f>
        <v>57.692270325135851</v>
      </c>
      <c r="V7" s="1">
        <f>ABS(ASSETR!V7)+ABS(LIABR!V7)</f>
        <v>34.213522470351705</v>
      </c>
      <c r="W7" s="1">
        <f>ABS(ASSETR!W7)+ABS(LIABR!W7)</f>
        <v>32.97899828701108</v>
      </c>
      <c r="X7" s="1">
        <f>ABS(ASSETR!X7)+ABS(LIABR!X7)</f>
        <v>137.90299755478947</v>
      </c>
      <c r="Y7" s="1">
        <f>ABS(ASSETR!Y7)+ABS(LIABR!Y7)</f>
        <v>34.033962326479006</v>
      </c>
    </row>
    <row r="8" spans="1:25" x14ac:dyDescent="0.35">
      <c r="A8" s="15">
        <v>1973</v>
      </c>
      <c r="B8" s="1">
        <f>ABS(ASSETR!B8)+ABS(LIABR!B8)</f>
        <v>10.132824455976685</v>
      </c>
      <c r="C8" s="1">
        <f>ABS(ASSETR!C8)+ABS(LIABR!C8)</f>
        <v>36.639029072729251</v>
      </c>
      <c r="D8" s="1">
        <f>ABS(ASSETR!D8)+ABS(LIABR!D8)</f>
        <v>46.827833195992312</v>
      </c>
      <c r="E8" s="1">
        <f>ABS(ASSETR!E8)+ABS(LIABR!E8)</f>
        <v>87.38902799033022</v>
      </c>
      <c r="F8" s="1">
        <f>ABS(ASSETR!F8)+ABS(LIABR!F8)</f>
        <v>92.244555134227554</v>
      </c>
      <c r="G8" s="1">
        <f>ABS(ASSETR!G8)+ABS(LIABR!G8)</f>
        <v>55.342413626548314</v>
      </c>
      <c r="H8" s="1">
        <f>ABS(ASSETR!H8)+ABS(LIABR!H8)</f>
        <v>49.689824319455454</v>
      </c>
      <c r="I8" s="1">
        <f>ABS(ASSETR!I8)+ABS(LIABR!I8)</f>
        <v>33.466322683282399</v>
      </c>
      <c r="J8" s="1">
        <f>ABS(ASSETR!J8)+ABS(LIABR!J8)</f>
        <v>43.008450182237056</v>
      </c>
      <c r="K8" s="1">
        <f>ABS(ASSETR!K8)+ABS(LIABR!K8)</f>
        <v>28.73688316776952</v>
      </c>
      <c r="L8" s="1">
        <f>ABS(ASSETR!L8)+ABS(LIABR!L8)</f>
        <v>16.041086101157134</v>
      </c>
      <c r="M8" s="1">
        <f>ABS(ASSETR!M8)+ABS(LIABR!M8)</f>
        <v>45.972898224076694</v>
      </c>
      <c r="N8" s="1">
        <f>ABS(ASSETR!N8)+ABS(LIABR!N8)</f>
        <v>152.37508079324806</v>
      </c>
      <c r="O8" s="1">
        <f>ABS(ASSETR!O8)+ABS(LIABR!O8)</f>
        <v>65.64177085063821</v>
      </c>
      <c r="P8" s="1">
        <f>ABS(ASSETR!P8)+ABS(LIABR!P8)</f>
        <v>21.112569117580414</v>
      </c>
      <c r="Q8" s="1">
        <f>ABS(ASSETR!Q8)+ABS(LIABR!Q8)</f>
        <v>50.857198885303873</v>
      </c>
      <c r="R8" s="1">
        <f>ABS(ASSETR!R8)+ABS(LIABR!R8)</f>
        <v>24.357634826342306</v>
      </c>
      <c r="S8" s="1">
        <f>ABS(ASSETR!S8)+ABS(LIABR!S8)</f>
        <v>106.6601761783633</v>
      </c>
      <c r="T8" s="1">
        <f>ABS(ASSETR!T8)+ABS(LIABR!T8)</f>
        <v>64.069965390643972</v>
      </c>
      <c r="U8" s="1">
        <f>ABS(ASSETR!U8)+ABS(LIABR!U8)</f>
        <v>48.970166151266113</v>
      </c>
      <c r="V8" s="1">
        <f>ABS(ASSETR!V8)+ABS(LIABR!V8)</f>
        <v>35.953788282030132</v>
      </c>
      <c r="W8" s="1">
        <f>ABS(ASSETR!W8)+ABS(LIABR!W8)</f>
        <v>36.428637785592962</v>
      </c>
      <c r="X8" s="1">
        <f>ABS(ASSETR!X8)+ABS(LIABR!X8)</f>
        <v>157.69900418806205</v>
      </c>
      <c r="Y8" s="1">
        <f>ABS(ASSETR!Y8)+ABS(LIABR!Y8)</f>
        <v>30.203177268131732</v>
      </c>
    </row>
    <row r="9" spans="1:25" x14ac:dyDescent="0.35">
      <c r="A9" s="15">
        <v>1974</v>
      </c>
      <c r="B9" s="1">
        <f>ABS(ASSETR!B9)+ABS(LIABR!B9)</f>
        <v>8.1416404103181836</v>
      </c>
      <c r="C9" s="1">
        <f>ABS(ASSETR!C9)+ABS(LIABR!C9)</f>
        <v>26.148102345718293</v>
      </c>
      <c r="D9" s="1">
        <f>ABS(ASSETR!D9)+ABS(LIABR!D9)</f>
        <v>51.000342521285987</v>
      </c>
      <c r="E9" s="1">
        <f>ABS(ASSETR!E9)+ABS(LIABR!E9)</f>
        <v>103.14041976939507</v>
      </c>
      <c r="F9" s="1">
        <f>ABS(ASSETR!F9)+ABS(LIABR!F9)</f>
        <v>81.007779062703108</v>
      </c>
      <c r="G9" s="1">
        <f>ABS(ASSETR!G9)+ABS(LIABR!G9)</f>
        <v>62.251311214019907</v>
      </c>
      <c r="H9" s="1">
        <f>ABS(ASSETR!H9)+ABS(LIABR!H9)</f>
        <v>46.237008273618756</v>
      </c>
      <c r="I9" s="1">
        <f>ABS(ASSETR!I9)+ABS(LIABR!I9)</f>
        <v>32.656997445211807</v>
      </c>
      <c r="J9" s="1">
        <f>ABS(ASSETR!J9)+ABS(LIABR!J9)</f>
        <v>46.903117206243977</v>
      </c>
      <c r="K9" s="1">
        <f>ABS(ASSETR!K9)+ABS(LIABR!K9)</f>
        <v>29.544326937397212</v>
      </c>
      <c r="L9" s="1">
        <f>ABS(ASSETR!L9)+ABS(LIABR!L9)</f>
        <v>15.41229114466938</v>
      </c>
      <c r="M9" s="1">
        <f>ABS(ASSETR!M9)+ABS(LIABR!M9)</f>
        <v>38.968307257652803</v>
      </c>
      <c r="N9" s="1">
        <f>ABS(ASSETR!N9)+ABS(LIABR!N9)</f>
        <v>187.39249535590295</v>
      </c>
      <c r="O9" s="1">
        <f>ABS(ASSETR!O9)+ABS(LIABR!O9)</f>
        <v>47.685997417781834</v>
      </c>
      <c r="P9" s="1">
        <f>ABS(ASSETR!P9)+ABS(LIABR!P9)</f>
        <v>18.751731091474952</v>
      </c>
      <c r="Q9" s="1">
        <f>ABS(ASSETR!Q9)+ABS(LIABR!Q9)</f>
        <v>44.465400094726405</v>
      </c>
      <c r="R9" s="1">
        <f>ABS(ASSETR!R9)+ABS(LIABR!R9)</f>
        <v>23.710907973583303</v>
      </c>
      <c r="S9" s="1">
        <f>ABS(ASSETR!S9)+ABS(LIABR!S9)</f>
        <v>103.61369033356326</v>
      </c>
      <c r="T9" s="1">
        <f>ABS(ASSETR!T9)+ABS(LIABR!T9)</f>
        <v>69.478549371356792</v>
      </c>
      <c r="U9" s="1">
        <f>ABS(ASSETR!U9)+ABS(LIABR!U9)</f>
        <v>44.972013272323913</v>
      </c>
      <c r="V9" s="1">
        <f>ABS(ASSETR!V9)+ABS(LIABR!V9)</f>
        <v>30.795973010480736</v>
      </c>
      <c r="W9" s="1">
        <f>ABS(ASSETR!W9)+ABS(LIABR!W9)</f>
        <v>40.502646253423137</v>
      </c>
      <c r="X9" s="1">
        <f>ABS(ASSETR!X9)+ABS(LIABR!X9)</f>
        <v>174.17361723379003</v>
      </c>
      <c r="Y9" s="1">
        <f>ABS(ASSETR!Y9)+ABS(LIABR!Y9)</f>
        <v>28.098019588345856</v>
      </c>
    </row>
    <row r="10" spans="1:25" x14ac:dyDescent="0.35">
      <c r="A10" s="15">
        <v>1975</v>
      </c>
      <c r="B10" s="1">
        <f>ABS(ASSETR!B10)+ABS(LIABR!B10)</f>
        <v>19.542184068833269</v>
      </c>
      <c r="C10" s="1">
        <f>ABS(ASSETR!C10)+ABS(LIABR!C10)</f>
        <v>28.260136925663435</v>
      </c>
      <c r="D10" s="1">
        <f>ABS(ASSETR!D10)+ABS(LIABR!D10)</f>
        <v>54.905072675089166</v>
      </c>
      <c r="E10" s="1">
        <f>ABS(ASSETR!E10)+ABS(LIABR!E10)</f>
        <v>91.340816093754896</v>
      </c>
      <c r="F10" s="1">
        <f>ABS(ASSETR!F10)+ABS(LIABR!F10)</f>
        <v>81.142942317759349</v>
      </c>
      <c r="G10" s="1">
        <f>ABS(ASSETR!G10)+ABS(LIABR!G10)</f>
        <v>51.579144734087208</v>
      </c>
      <c r="H10" s="1">
        <f>ABS(ASSETR!H10)+ABS(LIABR!H10)</f>
        <v>56.340710792703256</v>
      </c>
      <c r="I10" s="1">
        <f>ABS(ASSETR!I10)+ABS(LIABR!I10)</f>
        <v>34.007587124197912</v>
      </c>
      <c r="J10" s="1">
        <f>ABS(ASSETR!J10)+ABS(LIABR!J10)</f>
        <v>46.940903932449245</v>
      </c>
      <c r="K10" s="1">
        <f>ABS(ASSETR!K10)+ABS(LIABR!K10)</f>
        <v>31.411249082771803</v>
      </c>
      <c r="L10" s="1">
        <f>ABS(ASSETR!L10)+ABS(LIABR!L10)</f>
        <v>15.807106355271712</v>
      </c>
      <c r="M10" s="1">
        <f>ABS(ASSETR!M10)+ABS(LIABR!M10)</f>
        <v>35.850848743772332</v>
      </c>
      <c r="N10" s="1">
        <f>ABS(ASSETR!N10)+ABS(LIABR!N10)</f>
        <v>163.69451781374636</v>
      </c>
      <c r="O10" s="1">
        <f>ABS(ASSETR!O10)+ABS(LIABR!O10)</f>
        <v>43.779723463758629</v>
      </c>
      <c r="P10" s="1">
        <f>ABS(ASSETR!P10)+ABS(LIABR!P10)</f>
        <v>22.456595555118366</v>
      </c>
      <c r="Q10" s="1">
        <f>ABS(ASSETR!Q10)+ABS(LIABR!Q10)</f>
        <v>53.798997615158129</v>
      </c>
      <c r="R10" s="1">
        <f>ABS(ASSETR!R10)+ABS(LIABR!R10)</f>
        <v>24.541453280060306</v>
      </c>
      <c r="S10" s="1">
        <f>ABS(ASSETR!S10)+ABS(LIABR!S10)</f>
        <v>103.75700788720461</v>
      </c>
      <c r="T10" s="1">
        <f>ABS(ASSETR!T10)+ABS(LIABR!T10)</f>
        <v>68.042323731358678</v>
      </c>
      <c r="U10" s="1">
        <f>ABS(ASSETR!U10)+ABS(LIABR!U10)</f>
        <v>37.973248960821607</v>
      </c>
      <c r="V10" s="1">
        <f>ABS(ASSETR!V10)+ABS(LIABR!V10)</f>
        <v>28.377635817994793</v>
      </c>
      <c r="W10" s="1">
        <f>ABS(ASSETR!W10)+ABS(LIABR!W10)</f>
        <v>39.410557962246052</v>
      </c>
      <c r="X10" s="1">
        <f>ABS(ASSETR!X10)+ABS(LIABR!X10)</f>
        <v>160.76110727205969</v>
      </c>
      <c r="Y10" s="1">
        <f>ABS(ASSETR!Y10)+ABS(LIABR!Y10)</f>
        <v>31.307722351504985</v>
      </c>
    </row>
    <row r="11" spans="1:25" x14ac:dyDescent="0.35">
      <c r="A11" s="15">
        <v>1976</v>
      </c>
      <c r="B11" s="1">
        <f>ABS(ASSETR!B11)+ABS(LIABR!B11)</f>
        <v>19.621280614662691</v>
      </c>
      <c r="C11" s="1">
        <f>ABS(ASSETR!C11)+ABS(LIABR!C11)</f>
        <v>27.146053319871335</v>
      </c>
      <c r="D11" s="1">
        <f>ABS(ASSETR!D11)+ABS(LIABR!D11)</f>
        <v>73.747533515777803</v>
      </c>
      <c r="E11" s="1">
        <f>ABS(ASSETR!E11)+ABS(LIABR!E11)</f>
        <v>102.42606180935897</v>
      </c>
      <c r="F11" s="1">
        <f>ABS(ASSETR!F11)+ABS(LIABR!F11)</f>
        <v>80.333009662932184</v>
      </c>
      <c r="G11" s="1">
        <f>ABS(ASSETR!G11)+ABS(LIABR!G11)</f>
        <v>60.645966465417359</v>
      </c>
      <c r="H11" s="1">
        <f>ABS(ASSETR!H11)+ABS(LIABR!H11)</f>
        <v>64.594515932638984</v>
      </c>
      <c r="I11" s="1">
        <f>ABS(ASSETR!I11)+ABS(LIABR!I11)</f>
        <v>39.84383665062191</v>
      </c>
      <c r="J11" s="1">
        <f>ABS(ASSETR!J11)+ABS(LIABR!J11)</f>
        <v>55.176043039602526</v>
      </c>
      <c r="K11" s="1">
        <f>ABS(ASSETR!K11)+ABS(LIABR!K11)</f>
        <v>33.716400083952934</v>
      </c>
      <c r="L11" s="1">
        <f>ABS(ASSETR!L11)+ABS(LIABR!L11)</f>
        <v>19.974132413457273</v>
      </c>
      <c r="M11" s="1">
        <f>ABS(ASSETR!M11)+ABS(LIABR!M11)</f>
        <v>36.246460147094389</v>
      </c>
      <c r="N11" s="1">
        <f>ABS(ASSETR!N11)+ABS(LIABR!N11)</f>
        <v>186.04778087078867</v>
      </c>
      <c r="O11" s="1">
        <f>ABS(ASSETR!O11)+ABS(LIABR!O11)</f>
        <v>43.426816642855414</v>
      </c>
      <c r="P11" s="1">
        <f>ABS(ASSETR!P11)+ABS(LIABR!P11)</f>
        <v>23.597212769919913</v>
      </c>
      <c r="Q11" s="1">
        <f>ABS(ASSETR!Q11)+ABS(LIABR!Q11)</f>
        <v>51.111807738226105</v>
      </c>
      <c r="R11" s="1">
        <f>ABS(ASSETR!R11)+ABS(LIABR!R11)</f>
        <v>30.883711739471416</v>
      </c>
      <c r="S11" s="1">
        <f>ABS(ASSETR!S11)+ABS(LIABR!S11)</f>
        <v>112.8614854915414</v>
      </c>
      <c r="T11" s="1">
        <f>ABS(ASSETR!T11)+ABS(LIABR!T11)</f>
        <v>77.540996461433508</v>
      </c>
      <c r="U11" s="1">
        <f>ABS(ASSETR!U11)+ABS(LIABR!U11)</f>
        <v>42.229818060624751</v>
      </c>
      <c r="V11" s="1">
        <f>ABS(ASSETR!V11)+ABS(LIABR!V11)</f>
        <v>31.923000038886407</v>
      </c>
      <c r="W11" s="1">
        <f>ABS(ASSETR!W11)+ABS(LIABR!W11)</f>
        <v>43.091336799749683</v>
      </c>
      <c r="X11" s="1">
        <f>ABS(ASSETR!X11)+ABS(LIABR!X11)</f>
        <v>185.45051641557561</v>
      </c>
      <c r="Y11" s="1">
        <f>ABS(ASSETR!Y11)+ABS(LIABR!Y11)</f>
        <v>33.429934542419623</v>
      </c>
    </row>
    <row r="12" spans="1:25" x14ac:dyDescent="0.35">
      <c r="A12" s="15">
        <v>1977</v>
      </c>
      <c r="B12" s="1">
        <f>ABS(ASSETR!B12)+ABS(LIABR!B12)</f>
        <v>29.882212625975274</v>
      </c>
      <c r="C12" s="1">
        <f>ABS(ASSETR!C12)+ABS(LIABR!C12)</f>
        <v>30.43140088674788</v>
      </c>
      <c r="D12" s="1">
        <f>ABS(ASSETR!D12)+ABS(LIABR!D12)</f>
        <v>78.128248453335331</v>
      </c>
      <c r="E12" s="1">
        <f>ABS(ASSETR!E12)+ABS(LIABR!E12)</f>
        <v>114.25321291567846</v>
      </c>
      <c r="F12" s="1">
        <f>ABS(ASSETR!F12)+ABS(LIABR!F12)</f>
        <v>81.793626597646892</v>
      </c>
      <c r="G12" s="1">
        <f>ABS(ASSETR!G12)+ABS(LIABR!G12)</f>
        <v>70.039911901190607</v>
      </c>
      <c r="H12" s="1">
        <f>ABS(ASSETR!H12)+ABS(LIABR!H12)</f>
        <v>64.749975163041384</v>
      </c>
      <c r="I12" s="1">
        <f>ABS(ASSETR!I12)+ABS(LIABR!I12)</f>
        <v>48.012464290556323</v>
      </c>
      <c r="J12" s="1">
        <f>ABS(ASSETR!J12)+ABS(LIABR!J12)</f>
        <v>57.809685965896449</v>
      </c>
      <c r="K12" s="1">
        <f>ABS(ASSETR!K12)+ABS(LIABR!K12)</f>
        <v>35.40511453172342</v>
      </c>
      <c r="L12" s="1">
        <f>ABS(ASSETR!L12)+ABS(LIABR!L12)</f>
        <v>20.490979315283443</v>
      </c>
      <c r="M12" s="1">
        <f>ABS(ASSETR!M12)+ABS(LIABR!M12)</f>
        <v>36.326654798069619</v>
      </c>
      <c r="N12" s="1">
        <f>ABS(ASSETR!N12)+ABS(LIABR!N12)</f>
        <v>211.43938069929476</v>
      </c>
      <c r="O12" s="1">
        <f>ABS(ASSETR!O12)+ABS(LIABR!O12)</f>
        <v>44.656501516899439</v>
      </c>
      <c r="P12" s="1">
        <f>ABS(ASSETR!P12)+ABS(LIABR!P12)</f>
        <v>21.236193733405109</v>
      </c>
      <c r="Q12" s="1">
        <f>ABS(ASSETR!Q12)+ABS(LIABR!Q12)</f>
        <v>56.879271076553493</v>
      </c>
      <c r="R12" s="1">
        <f>ABS(ASSETR!R12)+ABS(LIABR!R12)</f>
        <v>43.331099541248456</v>
      </c>
      <c r="S12" s="1">
        <f>ABS(ASSETR!S12)+ABS(LIABR!S12)</f>
        <v>114.08015734114814</v>
      </c>
      <c r="T12" s="1">
        <f>ABS(ASSETR!T12)+ABS(LIABR!T12)</f>
        <v>86.491889833093566</v>
      </c>
      <c r="U12" s="1">
        <f>ABS(ASSETR!U12)+ABS(LIABR!U12)</f>
        <v>51.176078639534907</v>
      </c>
      <c r="V12" s="1">
        <f>ABS(ASSETR!V12)+ABS(LIABR!V12)</f>
        <v>35.416814759776734</v>
      </c>
      <c r="W12" s="1">
        <f>ABS(ASSETR!W12)+ABS(LIABR!W12)</f>
        <v>44.022049045426712</v>
      </c>
      <c r="X12" s="1">
        <f>ABS(ASSETR!X12)+ABS(LIABR!X12)</f>
        <v>201.94961886507917</v>
      </c>
      <c r="Y12" s="1">
        <f>ABS(ASSETR!Y12)+ABS(LIABR!Y12)</f>
        <v>34.25790214953583</v>
      </c>
    </row>
    <row r="13" spans="1:25" x14ac:dyDescent="0.35">
      <c r="A13" s="15">
        <v>1978</v>
      </c>
      <c r="B13" s="1">
        <f>ABS(ASSETR!B13)+ABS(LIABR!B13)</f>
        <v>27.862443170583695</v>
      </c>
      <c r="C13" s="1">
        <f>ABS(ASSETR!C13)+ABS(LIABR!C13)</f>
        <v>32.652671104153271</v>
      </c>
      <c r="D13" s="1">
        <f>ABS(ASSETR!D13)+ABS(LIABR!D13)</f>
        <v>87.035231019923714</v>
      </c>
      <c r="E13" s="1">
        <f>ABS(ASSETR!E13)+ABS(LIABR!E13)</f>
        <v>126.99578127031631</v>
      </c>
      <c r="F13" s="1">
        <f>ABS(ASSETR!F13)+ABS(LIABR!F13)</f>
        <v>91.607919472746573</v>
      </c>
      <c r="G13" s="1">
        <f>ABS(ASSETR!G13)+ABS(LIABR!G13)</f>
        <v>77.311256470162618</v>
      </c>
      <c r="H13" s="1">
        <f>ABS(ASSETR!H13)+ABS(LIABR!H13)</f>
        <v>62.02143964781925</v>
      </c>
      <c r="I13" s="1">
        <f>ABS(ASSETR!I13)+ABS(LIABR!I13)</f>
        <v>55.150871976390718</v>
      </c>
      <c r="J13" s="1">
        <f>ABS(ASSETR!J13)+ABS(LIABR!J13)</f>
        <v>61.160401555708376</v>
      </c>
      <c r="K13" s="1">
        <f>ABS(ASSETR!K13)+ABS(LIABR!K13)</f>
        <v>37.712839001340662</v>
      </c>
      <c r="L13" s="1">
        <f>ABS(ASSETR!L13)+ABS(LIABR!L13)</f>
        <v>20.184441662917894</v>
      </c>
      <c r="M13" s="1">
        <f>ABS(ASSETR!M13)+ABS(LIABR!M13)</f>
        <v>35.507097271794009</v>
      </c>
      <c r="N13" s="1">
        <f>ABS(ASSETR!N13)+ABS(LIABR!N13)</f>
        <v>204.37836055446394</v>
      </c>
      <c r="O13" s="1">
        <f>ABS(ASSETR!O13)+ABS(LIABR!O13)</f>
        <v>45.5492952868318</v>
      </c>
      <c r="P13" s="1">
        <f>ABS(ASSETR!P13)+ABS(LIABR!P13)</f>
        <v>22.220066148312132</v>
      </c>
      <c r="Q13" s="1">
        <f>ABS(ASSETR!Q13)+ABS(LIABR!Q13)</f>
        <v>48.508402761222683</v>
      </c>
      <c r="R13" s="1">
        <f>ABS(ASSETR!R13)+ABS(LIABR!R13)</f>
        <v>40.350665599647293</v>
      </c>
      <c r="S13" s="1">
        <f>ABS(ASSETR!S13)+ABS(LIABR!S13)</f>
        <v>118.08852044429385</v>
      </c>
      <c r="T13" s="1">
        <f>ABS(ASSETR!T13)+ABS(LIABR!T13)</f>
        <v>92.154834775603547</v>
      </c>
      <c r="U13" s="1">
        <f>ABS(ASSETR!U13)+ABS(LIABR!U13)</f>
        <v>59.368616576284282</v>
      </c>
      <c r="V13" s="1">
        <f>ABS(ASSETR!V13)+ABS(LIABR!V13)</f>
        <v>41.327501296493551</v>
      </c>
      <c r="W13" s="1">
        <f>ABS(ASSETR!W13)+ABS(LIABR!W13)</f>
        <v>48.27987616421197</v>
      </c>
      <c r="X13" s="1">
        <f>ABS(ASSETR!X13)+ABS(LIABR!X13)</f>
        <v>191.93012854824713</v>
      </c>
      <c r="Y13" s="1">
        <f>ABS(ASSETR!Y13)+ABS(LIABR!Y13)</f>
        <v>36.583410722316572</v>
      </c>
    </row>
    <row r="14" spans="1:25" x14ac:dyDescent="0.35">
      <c r="A14" s="15">
        <v>1979</v>
      </c>
      <c r="B14" s="1">
        <f>ABS(ASSETR!B14)+ABS(LIABR!B14)</f>
        <v>27.296590560377339</v>
      </c>
      <c r="C14" s="1">
        <f>ABS(ASSETR!C14)+ABS(LIABR!C14)</f>
        <v>36.85118793505616</v>
      </c>
      <c r="D14" s="1">
        <f>ABS(ASSETR!D14)+ABS(LIABR!D14)</f>
        <v>91.510810564966278</v>
      </c>
      <c r="E14" s="1">
        <f>ABS(ASSETR!E14)+ABS(LIABR!E14)</f>
        <v>139.63838703447732</v>
      </c>
      <c r="F14" s="1">
        <f>ABS(ASSETR!F14)+ABS(LIABR!F14)</f>
        <v>96.184811903495671</v>
      </c>
      <c r="G14" s="1">
        <f>ABS(ASSETR!G14)+ABS(LIABR!G14)</f>
        <v>76.903424799799907</v>
      </c>
      <c r="H14" s="1">
        <f>ABS(ASSETR!H14)+ABS(LIABR!H14)</f>
        <v>58.08888929611701</v>
      </c>
      <c r="I14" s="1">
        <f>ABS(ASSETR!I14)+ABS(LIABR!I14)</f>
        <v>59.186065550796414</v>
      </c>
      <c r="J14" s="1">
        <f>ABS(ASSETR!J14)+ABS(LIABR!J14)</f>
        <v>60.272243343461497</v>
      </c>
      <c r="K14" s="1">
        <f>ABS(ASSETR!K14)+ABS(LIABR!K14)</f>
        <v>34.401664902327639</v>
      </c>
      <c r="L14" s="1">
        <f>ABS(ASSETR!L14)+ABS(LIABR!L14)</f>
        <v>19.818218989836968</v>
      </c>
      <c r="M14" s="1">
        <f>ABS(ASSETR!M14)+ABS(LIABR!M14)</f>
        <v>39.665144904445008</v>
      </c>
      <c r="N14" s="1">
        <f>ABS(ASSETR!N14)+ABS(LIABR!N14)</f>
        <v>201.52322484640843</v>
      </c>
      <c r="O14" s="1">
        <f>ABS(ASSETR!O14)+ABS(LIABR!O14)</f>
        <v>45.589473974971654</v>
      </c>
      <c r="P14" s="1">
        <f>ABS(ASSETR!P14)+ABS(LIABR!P14)</f>
        <v>23.12263290738673</v>
      </c>
      <c r="Q14" s="1">
        <f>ABS(ASSETR!Q14)+ABS(LIABR!Q14)</f>
        <v>47.773050876175738</v>
      </c>
      <c r="R14" s="1">
        <f>ABS(ASSETR!R14)+ABS(LIABR!R14)</f>
        <v>37.458688040178949</v>
      </c>
      <c r="S14" s="1">
        <f>ABS(ASSETR!S14)+ABS(LIABR!S14)</f>
        <v>123.51483994745715</v>
      </c>
      <c r="T14" s="1">
        <f>ABS(ASSETR!T14)+ABS(LIABR!T14)</f>
        <v>94.828546944642056</v>
      </c>
      <c r="U14" s="1">
        <f>ABS(ASSETR!U14)+ABS(LIABR!U14)</f>
        <v>61.484107330805301</v>
      </c>
      <c r="V14" s="1">
        <f>ABS(ASSETR!V14)+ABS(LIABR!V14)</f>
        <v>40.848212215465836</v>
      </c>
      <c r="W14" s="1">
        <f>ABS(ASSETR!W14)+ABS(LIABR!W14)</f>
        <v>47.345004332788236</v>
      </c>
      <c r="X14" s="1">
        <f>ABS(ASSETR!X14)+ABS(LIABR!X14)</f>
        <v>192.50293722351762</v>
      </c>
      <c r="Y14" s="1">
        <f>ABS(ASSETR!Y14)+ABS(LIABR!Y14)</f>
        <v>37.733201087962811</v>
      </c>
    </row>
    <row r="15" spans="1:25" x14ac:dyDescent="0.35">
      <c r="A15" s="15">
        <v>1980</v>
      </c>
      <c r="B15" s="1">
        <f>ABS(ASSETR!B15)+ABS(LIABR!B15)</f>
        <v>20.432066977843267</v>
      </c>
      <c r="C15" s="1">
        <f>ABS(ASSETR!C15)+ABS(LIABR!C15)</f>
        <v>42.599623894426585</v>
      </c>
      <c r="D15" s="1">
        <f>ABS(ASSETR!D15)+ABS(LIABR!D15)</f>
        <v>95.821952639912752</v>
      </c>
      <c r="E15" s="1">
        <f>ABS(ASSETR!E15)+ABS(LIABR!E15)</f>
        <v>154.57513587122946</v>
      </c>
      <c r="F15" s="1">
        <f>ABS(ASSETR!F15)+ABS(LIABR!F15)</f>
        <v>101.42596949912456</v>
      </c>
      <c r="G15" s="1">
        <f>ABS(ASSETR!G15)+ABS(LIABR!G15)</f>
        <v>78.165552948463755</v>
      </c>
      <c r="H15" s="1">
        <f>ABS(ASSETR!H15)+ABS(LIABR!H15)</f>
        <v>59.610166470753413</v>
      </c>
      <c r="I15" s="1">
        <f>ABS(ASSETR!I15)+ABS(LIABR!I15)</f>
        <v>63.004609850703183</v>
      </c>
      <c r="J15" s="1">
        <f>ABS(ASSETR!J15)+ABS(LIABR!J15)</f>
        <v>57.624739365923674</v>
      </c>
      <c r="K15" s="1">
        <f>ABS(ASSETR!K15)+ABS(LIABR!K15)</f>
        <v>39.866546465637938</v>
      </c>
      <c r="L15" s="1">
        <f>ABS(ASSETR!L15)+ABS(LIABR!L15)</f>
        <v>16.508841421260968</v>
      </c>
      <c r="M15" s="1">
        <f>ABS(ASSETR!M15)+ABS(LIABR!M15)</f>
        <v>34.27983975815048</v>
      </c>
      <c r="N15" s="1">
        <f>ABS(ASSETR!N15)+ABS(LIABR!N15)</f>
        <v>207.9090510762164</v>
      </c>
      <c r="O15" s="1">
        <f>ABS(ASSETR!O15)+ABS(LIABR!O15)</f>
        <v>41.226937734035488</v>
      </c>
      <c r="P15" s="1">
        <f>ABS(ASSETR!P15)+ABS(LIABR!P15)</f>
        <v>28.207969901205448</v>
      </c>
      <c r="Q15" s="1">
        <f>ABS(ASSETR!Q15)+ABS(LIABR!Q15)</f>
        <v>60.670924704171327</v>
      </c>
      <c r="R15" s="1">
        <f>ABS(ASSETR!R15)+ABS(LIABR!R15)</f>
        <v>35.077306584947451</v>
      </c>
      <c r="S15" s="1">
        <f>ABS(ASSETR!S15)+ABS(LIABR!S15)</f>
        <v>129.22381096234028</v>
      </c>
      <c r="T15" s="1">
        <f>ABS(ASSETR!T15)+ABS(LIABR!T15)</f>
        <v>84.803761620587451</v>
      </c>
      <c r="U15" s="1">
        <f>ABS(ASSETR!U15)+ABS(LIABR!U15)</f>
        <v>53.922958634215419</v>
      </c>
      <c r="V15" s="1">
        <f>ABS(ASSETR!V15)+ABS(LIABR!V15)</f>
        <v>42.9641516162541</v>
      </c>
      <c r="W15" s="1">
        <f>ABS(ASSETR!W15)+ABS(LIABR!W15)</f>
        <v>48.227233854568979</v>
      </c>
      <c r="X15" s="1">
        <f>ABS(ASSETR!X15)+ABS(LIABR!X15)</f>
        <v>185.75452338913826</v>
      </c>
      <c r="Y15" s="1">
        <f>ABS(ASSETR!Y15)+ABS(LIABR!Y15)</f>
        <v>42.812197272674013</v>
      </c>
    </row>
    <row r="16" spans="1:25" x14ac:dyDescent="0.35">
      <c r="A16" s="15">
        <v>1981</v>
      </c>
      <c r="B16" s="1">
        <f>ABS(ASSETR!B16)+ABS(LIABR!B16)</f>
        <v>28.401669370338787</v>
      </c>
      <c r="C16" s="1">
        <f>ABS(ASSETR!C16)+ABS(LIABR!C16)</f>
        <v>37.75586326286281</v>
      </c>
      <c r="D16" s="1">
        <f>ABS(ASSETR!D16)+ABS(LIABR!D16)</f>
        <v>113.56170094689473</v>
      </c>
      <c r="E16" s="1">
        <f>ABS(ASSETR!E16)+ABS(LIABR!E16)</f>
        <v>205.53359956736702</v>
      </c>
      <c r="F16" s="1">
        <f>ABS(ASSETR!F16)+ABS(LIABR!F16)</f>
        <v>107.75887912487013</v>
      </c>
      <c r="G16" s="1">
        <f>ABS(ASSETR!G16)+ABS(LIABR!G16)</f>
        <v>86.196100626879101</v>
      </c>
      <c r="H16" s="1">
        <f>ABS(ASSETR!H16)+ABS(LIABR!H16)</f>
        <v>69.643799773258422</v>
      </c>
      <c r="I16" s="1">
        <f>ABS(ASSETR!I16)+ABS(LIABR!I16)</f>
        <v>70.916241049331461</v>
      </c>
      <c r="J16" s="1">
        <f>ABS(ASSETR!J16)+ABS(LIABR!J16)</f>
        <v>67.447576747747092</v>
      </c>
      <c r="K16" s="1">
        <f>ABS(ASSETR!K16)+ABS(LIABR!K16)</f>
        <v>45.131036741316507</v>
      </c>
      <c r="L16" s="1">
        <f>ABS(ASSETR!L16)+ABS(LIABR!L16)</f>
        <v>15.700966084700635</v>
      </c>
      <c r="M16" s="1">
        <f>ABS(ASSETR!M16)+ABS(LIABR!M16)</f>
        <v>32.817346685197471</v>
      </c>
      <c r="N16" s="1">
        <f>ABS(ASSETR!N16)+ABS(LIABR!N16)</f>
        <v>216.738431534727</v>
      </c>
      <c r="O16" s="1">
        <f>ABS(ASSETR!O16)+ABS(LIABR!O16)</f>
        <v>48.014832287500369</v>
      </c>
      <c r="P16" s="1">
        <f>ABS(ASSETR!P16)+ABS(LIABR!P16)</f>
        <v>33.905744690071735</v>
      </c>
      <c r="Q16" s="1">
        <f>ABS(ASSETR!Q16)+ABS(LIABR!Q16)</f>
        <v>60.327072732197372</v>
      </c>
      <c r="R16" s="1">
        <f>ABS(ASSETR!R16)+ABS(LIABR!R16)</f>
        <v>36.179690321274052</v>
      </c>
      <c r="S16" s="1">
        <f>ABS(ASSETR!S16)+ABS(LIABR!S16)</f>
        <v>148.67144421490627</v>
      </c>
      <c r="T16" s="1">
        <f>ABS(ASSETR!T16)+ABS(LIABR!T16)</f>
        <v>85.998349336946347</v>
      </c>
      <c r="U16" s="1">
        <f>ABS(ASSETR!U16)+ABS(LIABR!U16)</f>
        <v>69.45582730348697</v>
      </c>
      <c r="V16" s="1">
        <f>ABS(ASSETR!V16)+ABS(LIABR!V16)</f>
        <v>51.905907987952268</v>
      </c>
      <c r="W16" s="1">
        <f>ABS(ASSETR!W16)+ABS(LIABR!W16)</f>
        <v>55.190552313153574</v>
      </c>
      <c r="X16" s="1">
        <f>ABS(ASSETR!X16)+ABS(LIABR!X16)</f>
        <v>220.58755346586827</v>
      </c>
      <c r="Y16" s="1">
        <f>ABS(ASSETR!Y16)+ABS(LIABR!Y16)</f>
        <v>41.521961068769031</v>
      </c>
    </row>
    <row r="17" spans="1:25" x14ac:dyDescent="0.35">
      <c r="A17" s="15">
        <v>1982</v>
      </c>
      <c r="B17" s="1">
        <f>ABS(ASSETR!B17)+ABS(LIABR!B17)</f>
        <v>64.295971881152326</v>
      </c>
      <c r="C17" s="1">
        <f>ABS(ASSETR!C17)+ABS(LIABR!C17)</f>
        <v>43.088665044203935</v>
      </c>
      <c r="D17" s="1">
        <f>ABS(ASSETR!D17)+ABS(LIABR!D17)</f>
        <v>112.29309234275067</v>
      </c>
      <c r="E17" s="1">
        <f>ABS(ASSETR!E17)+ABS(LIABR!E17)</f>
        <v>234.14758199125509</v>
      </c>
      <c r="F17" s="1">
        <f>ABS(ASSETR!F17)+ABS(LIABR!F17)</f>
        <v>106.86809826029592</v>
      </c>
      <c r="G17" s="1">
        <f>ABS(ASSETR!G17)+ABS(LIABR!G17)</f>
        <v>89.562721600784386</v>
      </c>
      <c r="H17" s="1">
        <f>ABS(ASSETR!H17)+ABS(LIABR!H17)</f>
        <v>75.657593399161016</v>
      </c>
      <c r="I17" s="1">
        <f>ABS(ASSETR!I17)+ABS(LIABR!I17)</f>
        <v>79.233478869157324</v>
      </c>
      <c r="J17" s="1">
        <f>ABS(ASSETR!J17)+ABS(LIABR!J17)</f>
        <v>70.745346849361496</v>
      </c>
      <c r="K17" s="1">
        <f>ABS(ASSETR!K17)+ABS(LIABR!K17)</f>
        <v>45.60540018792728</v>
      </c>
      <c r="L17" s="1">
        <f>ABS(ASSETR!L17)+ABS(LIABR!L17)</f>
        <v>17.674821570732309</v>
      </c>
      <c r="M17" s="1">
        <f>ABS(ASSETR!M17)+ABS(LIABR!M17)</f>
        <v>31.566069514796851</v>
      </c>
      <c r="N17" s="1">
        <f>ABS(ASSETR!N17)+ABS(LIABR!N17)</f>
        <v>165.40257171342353</v>
      </c>
      <c r="O17" s="1">
        <f>ABS(ASSETR!O17)+ABS(LIABR!O17)</f>
        <v>45.713184297057033</v>
      </c>
      <c r="P17" s="1">
        <f>ABS(ASSETR!P17)+ABS(LIABR!P17)</f>
        <v>38.544739603033563</v>
      </c>
      <c r="Q17" s="1">
        <f>ABS(ASSETR!Q17)+ABS(LIABR!Q17)</f>
        <v>63.055751115355712</v>
      </c>
      <c r="R17" s="1">
        <f>ABS(ASSETR!R17)+ABS(LIABR!R17)</f>
        <v>48.923563124073397</v>
      </c>
      <c r="S17" s="1">
        <f>ABS(ASSETR!S17)+ABS(LIABR!S17)</f>
        <v>152.72846110402759</v>
      </c>
      <c r="T17" s="1">
        <f>ABS(ASSETR!T17)+ABS(LIABR!T17)</f>
        <v>88.099259249757054</v>
      </c>
      <c r="U17" s="1">
        <f>ABS(ASSETR!U17)+ABS(LIABR!U17)</f>
        <v>83.836656453759986</v>
      </c>
      <c r="V17" s="1">
        <f>ABS(ASSETR!V17)+ABS(LIABR!V17)</f>
        <v>47.994442541252354</v>
      </c>
      <c r="W17" s="1">
        <f>ABS(ASSETR!W17)+ABS(LIABR!W17)</f>
        <v>65.177819360835016</v>
      </c>
      <c r="X17" s="1">
        <f>ABS(ASSETR!X17)+ABS(LIABR!X17)</f>
        <v>245.97355158550499</v>
      </c>
      <c r="Y17" s="1">
        <f>ABS(ASSETR!Y17)+ABS(LIABR!Y17)</f>
        <v>50.873366348244545</v>
      </c>
    </row>
    <row r="18" spans="1:25" x14ac:dyDescent="0.35">
      <c r="A18" s="15">
        <v>1983</v>
      </c>
      <c r="B18" s="1">
        <f>ABS(ASSETR!B18)+ABS(LIABR!B18)</f>
        <v>57.1120049614766</v>
      </c>
      <c r="C18" s="1">
        <f>ABS(ASSETR!C18)+ABS(LIABR!C18)</f>
        <v>54.7624997588482</v>
      </c>
      <c r="D18" s="1">
        <f>ABS(ASSETR!D18)+ABS(LIABR!D18)</f>
        <v>101.51508726257897</v>
      </c>
      <c r="E18" s="1">
        <f>ABS(ASSETR!E18)+ABS(LIABR!E18)</f>
        <v>254.04675916053355</v>
      </c>
      <c r="F18" s="1">
        <f>ABS(ASSETR!F18)+ABS(LIABR!F18)</f>
        <v>103.55710295217989</v>
      </c>
      <c r="G18" s="1">
        <f>ABS(ASSETR!G18)+ABS(LIABR!G18)</f>
        <v>99.418858260758583</v>
      </c>
      <c r="H18" s="1">
        <f>ABS(ASSETR!H18)+ABS(LIABR!H18)</f>
        <v>78.710963390501291</v>
      </c>
      <c r="I18" s="1">
        <f>ABS(ASSETR!I18)+ABS(LIABR!I18)</f>
        <v>87.354091753601821</v>
      </c>
      <c r="J18" s="1">
        <f>ABS(ASSETR!J18)+ABS(LIABR!J18)</f>
        <v>67.775392996672082</v>
      </c>
      <c r="K18" s="1">
        <f>ABS(ASSETR!K18)+ABS(LIABR!K18)</f>
        <v>54.505459717620788</v>
      </c>
      <c r="L18" s="1">
        <f>ABS(ASSETR!L18)+ABS(LIABR!L18)</f>
        <v>18.105780078960237</v>
      </c>
      <c r="M18" s="1">
        <f>ABS(ASSETR!M18)+ABS(LIABR!M18)</f>
        <v>41.525560379144451</v>
      </c>
      <c r="N18" s="1">
        <f>ABS(ASSETR!N18)+ABS(LIABR!N18)</f>
        <v>183.91074224171638</v>
      </c>
      <c r="O18" s="1">
        <f>ABS(ASSETR!O18)+ABS(LIABR!O18)</f>
        <v>46.865914760958397</v>
      </c>
      <c r="P18" s="1">
        <f>ABS(ASSETR!P18)+ABS(LIABR!P18)</f>
        <v>41.512669219045755</v>
      </c>
      <c r="Q18" s="1">
        <f>ABS(ASSETR!Q18)+ABS(LIABR!Q18)</f>
        <v>64.600432630969649</v>
      </c>
      <c r="R18" s="1">
        <f>ABS(ASSETR!R18)+ABS(LIABR!R18)</f>
        <v>71.425348199411388</v>
      </c>
      <c r="S18" s="1">
        <f>ABS(ASSETR!S18)+ABS(LIABR!S18)</f>
        <v>157.12843386111786</v>
      </c>
      <c r="T18" s="1">
        <f>ABS(ASSETR!T18)+ABS(LIABR!T18)</f>
        <v>85.191879608647596</v>
      </c>
      <c r="U18" s="1">
        <f>ABS(ASSETR!U18)+ABS(LIABR!U18)</f>
        <v>100.7368821491015</v>
      </c>
      <c r="V18" s="1">
        <f>ABS(ASSETR!V18)+ABS(LIABR!V18)</f>
        <v>52.695601188191446</v>
      </c>
      <c r="W18" s="1">
        <f>ABS(ASSETR!W18)+ABS(LIABR!W18)</f>
        <v>79.159163253765968</v>
      </c>
      <c r="X18" s="1">
        <f>ABS(ASSETR!X18)+ABS(LIABR!X18)</f>
        <v>270.69256506087919</v>
      </c>
      <c r="Y18" s="1">
        <f>ABS(ASSETR!Y18)+ABS(LIABR!Y18)</f>
        <v>56.384380665081466</v>
      </c>
    </row>
    <row r="19" spans="1:25" x14ac:dyDescent="0.35">
      <c r="A19" s="15">
        <v>1984</v>
      </c>
      <c r="B19" s="1">
        <f>ABS(ASSETR!B19)+ABS(LIABR!B19)</f>
        <v>51.536894654910114</v>
      </c>
      <c r="C19" s="1">
        <f>ABS(ASSETR!C19)+ABS(LIABR!C19)</f>
        <v>49.557851239968713</v>
      </c>
      <c r="D19" s="1">
        <f>ABS(ASSETR!D19)+ABS(LIABR!D19)</f>
        <v>115.88784323678536</v>
      </c>
      <c r="E19" s="1">
        <f>ABS(ASSETR!E19)+ABS(LIABR!E19)</f>
        <v>283.05616436061729</v>
      </c>
      <c r="F19" s="1">
        <f>ABS(ASSETR!F19)+ABS(LIABR!F19)</f>
        <v>103.26609265150034</v>
      </c>
      <c r="G19" s="1">
        <f>ABS(ASSETR!G19)+ABS(LIABR!G19)</f>
        <v>105.71003414033576</v>
      </c>
      <c r="H19" s="1">
        <f>ABS(ASSETR!H19)+ABS(LIABR!H19)</f>
        <v>91.967001505367165</v>
      </c>
      <c r="I19" s="1">
        <f>ABS(ASSETR!I19)+ABS(LIABR!I19)</f>
        <v>93.648996018317774</v>
      </c>
      <c r="J19" s="1">
        <f>ABS(ASSETR!J19)+ABS(LIABR!J19)</f>
        <v>70.705471889939901</v>
      </c>
      <c r="K19" s="1">
        <f>ABS(ASSETR!K19)+ABS(LIABR!K19)</f>
        <v>59.067902350332048</v>
      </c>
      <c r="L19" s="1">
        <f>ABS(ASSETR!L19)+ABS(LIABR!L19)</f>
        <v>20.006902408288305</v>
      </c>
      <c r="M19" s="1">
        <f>ABS(ASSETR!M19)+ABS(LIABR!M19)</f>
        <v>43.662259655749757</v>
      </c>
      <c r="N19" s="1">
        <f>ABS(ASSETR!N19)+ABS(LIABR!N19)</f>
        <v>196.07910447159378</v>
      </c>
      <c r="O19" s="1">
        <f>ABS(ASSETR!O19)+ABS(LIABR!O19)</f>
        <v>51.029598577695722</v>
      </c>
      <c r="P19" s="1">
        <f>ABS(ASSETR!P19)+ABS(LIABR!P19)</f>
        <v>46.90382213031333</v>
      </c>
      <c r="Q19" s="1">
        <f>ABS(ASSETR!Q19)+ABS(LIABR!Q19)</f>
        <v>60.002876552503885</v>
      </c>
      <c r="R19" s="1">
        <f>ABS(ASSETR!R19)+ABS(LIABR!R19)</f>
        <v>66.323153183291197</v>
      </c>
      <c r="S19" s="1">
        <f>ABS(ASSETR!S19)+ABS(LIABR!S19)</f>
        <v>166.57035431794048</v>
      </c>
      <c r="T19" s="1">
        <f>ABS(ASSETR!T19)+ABS(LIABR!T19)</f>
        <v>86.687515251523621</v>
      </c>
      <c r="U19" s="1">
        <f>ABS(ASSETR!U19)+ABS(LIABR!U19)</f>
        <v>117.21554697406198</v>
      </c>
      <c r="V19" s="1">
        <f>ABS(ASSETR!V19)+ABS(LIABR!V19)</f>
        <v>59.518856342546172</v>
      </c>
      <c r="W19" s="1">
        <f>ABS(ASSETR!W19)+ABS(LIABR!W19)</f>
        <v>75.292352138164105</v>
      </c>
      <c r="X19" s="1">
        <f>ABS(ASSETR!X19)+ABS(LIABR!X19)</f>
        <v>292.10034992232966</v>
      </c>
      <c r="Y19" s="1">
        <f>ABS(ASSETR!Y19)+ABS(LIABR!Y19)</f>
        <v>54.63442858227782</v>
      </c>
    </row>
    <row r="20" spans="1:25" x14ac:dyDescent="0.35">
      <c r="A20" s="15">
        <v>1985</v>
      </c>
      <c r="B20" s="1">
        <f>ABS(ASSETR!B20)+ABS(LIABR!B20)</f>
        <v>74.488419972833512</v>
      </c>
      <c r="C20" s="1">
        <f>ABS(ASSETR!C20)+ABS(LIABR!C20)</f>
        <v>65.279900488063092</v>
      </c>
      <c r="D20" s="1">
        <f>ABS(ASSETR!D20)+ABS(LIABR!D20)</f>
        <v>159.90736615399237</v>
      </c>
      <c r="E20" s="1">
        <f>ABS(ASSETR!E20)+ABS(LIABR!E20)</f>
        <v>359.67068766686077</v>
      </c>
      <c r="F20" s="1">
        <f>ABS(ASSETR!F20)+ABS(LIABR!F20)</f>
        <v>107.31710514307369</v>
      </c>
      <c r="G20" s="1">
        <f>ABS(ASSETR!G20)+ABS(LIABR!G20)</f>
        <v>150.48515237666857</v>
      </c>
      <c r="H20" s="1">
        <f>ABS(ASSETR!H20)+ABS(LIABR!H20)</f>
        <v>104.90996660874512</v>
      </c>
      <c r="I20" s="1">
        <f>ABS(ASSETR!I20)+ABS(LIABR!I20)</f>
        <v>107.97824116198622</v>
      </c>
      <c r="J20" s="1">
        <f>ABS(ASSETR!J20)+ABS(LIABR!J20)</f>
        <v>97.541745236351147</v>
      </c>
      <c r="K20" s="1">
        <f>ABS(ASSETR!K20)+ABS(LIABR!K20)</f>
        <v>69.986202307028336</v>
      </c>
      <c r="L20" s="1">
        <f>ABS(ASSETR!L20)+ABS(LIABR!L20)</f>
        <v>21.232788333219851</v>
      </c>
      <c r="M20" s="1">
        <f>ABS(ASSETR!M20)+ABS(LIABR!M20)</f>
        <v>49.535799957282691</v>
      </c>
      <c r="N20" s="1">
        <f>ABS(ASSETR!N20)+ABS(LIABR!N20)</f>
        <v>206.51322647765562</v>
      </c>
      <c r="O20" s="1">
        <f>ABS(ASSETR!O20)+ABS(LIABR!O20)</f>
        <v>60.705919239071918</v>
      </c>
      <c r="P20" s="1">
        <f>ABS(ASSETR!P20)+ABS(LIABR!P20)</f>
        <v>53.772180358642487</v>
      </c>
      <c r="Q20" s="1">
        <f>ABS(ASSETR!Q20)+ABS(LIABR!Q20)</f>
        <v>65.992212286394391</v>
      </c>
      <c r="R20" s="1">
        <f>ABS(ASSETR!R20)+ABS(LIABR!R20)</f>
        <v>62.397832165171309</v>
      </c>
      <c r="S20" s="1">
        <f>ABS(ASSETR!S20)+ABS(LIABR!S20)</f>
        <v>214.90369458777354</v>
      </c>
      <c r="T20" s="1">
        <f>ABS(ASSETR!T20)+ABS(LIABR!T20)</f>
        <v>103.73620201236741</v>
      </c>
      <c r="U20" s="1">
        <f>ABS(ASSETR!U20)+ABS(LIABR!U20)</f>
        <v>121.69873080158689</v>
      </c>
      <c r="V20" s="1">
        <f>ABS(ASSETR!V20)+ABS(LIABR!V20)</f>
        <v>61.894877938637279</v>
      </c>
      <c r="W20" s="1">
        <f>ABS(ASSETR!W20)+ABS(LIABR!W20)</f>
        <v>90.058333670968466</v>
      </c>
      <c r="X20" s="1">
        <f>ABS(ASSETR!X20)+ABS(LIABR!X20)</f>
        <v>327.87218376018797</v>
      </c>
      <c r="Y20" s="1">
        <f>ABS(ASSETR!Y20)+ABS(LIABR!Y20)</f>
        <v>59.676544409491783</v>
      </c>
    </row>
    <row r="21" spans="1:25" x14ac:dyDescent="0.35">
      <c r="A21" s="15">
        <v>1986</v>
      </c>
      <c r="B21" s="1">
        <f>ABS(ASSETR!B21)+ABS(LIABR!B21)</f>
        <v>61.531584625849881</v>
      </c>
      <c r="C21" s="1">
        <f>ABS(ASSETR!C21)+ABS(LIABR!C21)</f>
        <v>82.599194250981284</v>
      </c>
      <c r="D21" s="1">
        <f>ABS(ASSETR!D21)+ABS(LIABR!D21)</f>
        <v>143.80939682225477</v>
      </c>
      <c r="E21" s="1">
        <f>ABS(ASSETR!E21)+ABS(LIABR!E21)</f>
        <v>348.50407881759793</v>
      </c>
      <c r="F21" s="1">
        <f>ABS(ASSETR!F21)+ABS(LIABR!F21)</f>
        <v>117.9731372806697</v>
      </c>
      <c r="G21" s="1">
        <f>ABS(ASSETR!G21)+ABS(LIABR!G21)</f>
        <v>136.79682751364743</v>
      </c>
      <c r="H21" s="1">
        <f>ABS(ASSETR!H21)+ABS(LIABR!H21)</f>
        <v>88.618471507625031</v>
      </c>
      <c r="I21" s="1">
        <f>ABS(ASSETR!I21)+ABS(LIABR!I21)</f>
        <v>97.968392698532369</v>
      </c>
      <c r="J21" s="1">
        <f>ABS(ASSETR!J21)+ABS(LIABR!J21)</f>
        <v>97.054881342116516</v>
      </c>
      <c r="K21" s="1">
        <f>ABS(ASSETR!K21)+ABS(LIABR!K21)</f>
        <v>71.636003892352647</v>
      </c>
      <c r="L21" s="1">
        <f>ABS(ASSETR!L21)+ABS(LIABR!L21)</f>
        <v>22.515611800000059</v>
      </c>
      <c r="M21" s="1">
        <f>ABS(ASSETR!M21)+ABS(LIABR!M21)</f>
        <v>56.835557424585474</v>
      </c>
      <c r="N21" s="1">
        <f>ABS(ASSETR!N21)+ABS(LIABR!N21)</f>
        <v>233.35675490110049</v>
      </c>
      <c r="O21" s="1">
        <f>ABS(ASSETR!O21)+ABS(LIABR!O21)</f>
        <v>55.607531540483905</v>
      </c>
      <c r="P21" s="1">
        <f>ABS(ASSETR!P21)+ABS(LIABR!P21)</f>
        <v>62.059604309014034</v>
      </c>
      <c r="Q21" s="1">
        <f>ABS(ASSETR!Q21)+ABS(LIABR!Q21)</f>
        <v>58.312125068090282</v>
      </c>
      <c r="R21" s="1">
        <f>ABS(ASSETR!R21)+ABS(LIABR!R21)</f>
        <v>94.85486722721464</v>
      </c>
      <c r="S21" s="1">
        <f>ABS(ASSETR!S21)+ABS(LIABR!S21)</f>
        <v>204.81931553716441</v>
      </c>
      <c r="T21" s="1">
        <f>ABS(ASSETR!T21)+ABS(LIABR!T21)</f>
        <v>104.36162782290729</v>
      </c>
      <c r="U21" s="1">
        <f>ABS(ASSETR!U21)+ABS(LIABR!U21)</f>
        <v>90.963121881538626</v>
      </c>
      <c r="V21" s="1">
        <f>ABS(ASSETR!V21)+ABS(LIABR!V21)</f>
        <v>54.477071192864308</v>
      </c>
      <c r="W21" s="1">
        <f>ABS(ASSETR!W21)+ABS(LIABR!W21)</f>
        <v>84.289054265832945</v>
      </c>
      <c r="X21" s="1">
        <f>ABS(ASSETR!X21)+ABS(LIABR!X21)</f>
        <v>327.38154991613686</v>
      </c>
      <c r="Y21" s="1">
        <f>ABS(ASSETR!Y21)+ABS(LIABR!Y21)</f>
        <v>68.577161418501674</v>
      </c>
    </row>
    <row r="22" spans="1:25" x14ac:dyDescent="0.35">
      <c r="A22" s="15">
        <v>1987</v>
      </c>
      <c r="B22" s="1">
        <f>ABS(ASSETR!B22)+ABS(LIABR!B22)</f>
        <v>66.749179967888381</v>
      </c>
      <c r="C22" s="1">
        <f>ABS(ASSETR!C22)+ABS(LIABR!C22)</f>
        <v>92.011738420895256</v>
      </c>
      <c r="D22" s="1">
        <f>ABS(ASSETR!D22)+ABS(LIABR!D22)</f>
        <v>143.62804681408397</v>
      </c>
      <c r="E22" s="1">
        <f>ABS(ASSETR!E22)+ABS(LIABR!E22)</f>
        <v>363.26356208878406</v>
      </c>
      <c r="F22" s="1">
        <f>ABS(ASSETR!F22)+ABS(LIABR!F22)</f>
        <v>119.83420303229502</v>
      </c>
      <c r="G22" s="1">
        <f>ABS(ASSETR!G22)+ABS(LIABR!G22)</f>
        <v>150.46758473558668</v>
      </c>
      <c r="H22" s="1">
        <f>ABS(ASSETR!H22)+ABS(LIABR!H22)</f>
        <v>101.28090263227597</v>
      </c>
      <c r="I22" s="1">
        <f>ABS(ASSETR!I22)+ABS(LIABR!I22)</f>
        <v>98.927971045530228</v>
      </c>
      <c r="J22" s="1">
        <f>ABS(ASSETR!J22)+ABS(LIABR!J22)</f>
        <v>99.727253871920396</v>
      </c>
      <c r="K22" s="1">
        <f>ABS(ASSETR!K22)+ABS(LIABR!K22)</f>
        <v>75.700358224831476</v>
      </c>
      <c r="L22" s="1">
        <f>ABS(ASSETR!L22)+ABS(LIABR!L22)</f>
        <v>23.105598784275468</v>
      </c>
      <c r="M22" s="1">
        <f>ABS(ASSETR!M22)+ABS(LIABR!M22)</f>
        <v>75.089401084142594</v>
      </c>
      <c r="N22" s="1">
        <f>ABS(ASSETR!N22)+ABS(LIABR!N22)</f>
        <v>245.55879894229997</v>
      </c>
      <c r="O22" s="1">
        <f>ABS(ASSETR!O22)+ABS(LIABR!O22)</f>
        <v>54.635019053180834</v>
      </c>
      <c r="P22" s="1">
        <f>ABS(ASSETR!P22)+ABS(LIABR!P22)</f>
        <v>76.483662937590154</v>
      </c>
      <c r="Q22" s="1">
        <f>ABS(ASSETR!Q22)+ABS(LIABR!Q22)</f>
        <v>44.317831607052867</v>
      </c>
      <c r="R22" s="1">
        <f>ABS(ASSETR!R22)+ABS(LIABR!R22)</f>
        <v>101.30625568523827</v>
      </c>
      <c r="S22" s="1">
        <f>ABS(ASSETR!S22)+ABS(LIABR!S22)</f>
        <v>213.64704556598559</v>
      </c>
      <c r="T22" s="1">
        <f>ABS(ASSETR!T22)+ABS(LIABR!T22)</f>
        <v>111.33033909020237</v>
      </c>
      <c r="U22" s="1">
        <f>ABS(ASSETR!U22)+ABS(LIABR!U22)</f>
        <v>79.059027649295942</v>
      </c>
      <c r="V22" s="1">
        <f>ABS(ASSETR!V22)+ABS(LIABR!V22)</f>
        <v>59.098151539121645</v>
      </c>
      <c r="W22" s="1">
        <f>ABS(ASSETR!W22)+ABS(LIABR!W22)</f>
        <v>91.934509830430841</v>
      </c>
      <c r="X22" s="1">
        <f>ABS(ASSETR!X22)+ABS(LIABR!X22)</f>
        <v>331.23995901415617</v>
      </c>
      <c r="Y22" s="1">
        <f>ABS(ASSETR!Y22)+ABS(LIABR!Y22)</f>
        <v>72.135600474047919</v>
      </c>
    </row>
    <row r="23" spans="1:25" x14ac:dyDescent="0.35">
      <c r="A23" s="15">
        <v>1988</v>
      </c>
      <c r="B23" s="1">
        <f>ABS(ASSETR!B23)+ABS(LIABR!B23)</f>
        <v>62.427963192263263</v>
      </c>
      <c r="C23" s="1">
        <f>ABS(ASSETR!C23)+ABS(LIABR!C23)</f>
        <v>100.81396968725798</v>
      </c>
      <c r="D23" s="1">
        <f>ABS(ASSETR!D23)+ABS(LIABR!D23)</f>
        <v>124.84935418716938</v>
      </c>
      <c r="E23" s="1">
        <f>ABS(ASSETR!E23)+ABS(LIABR!E23)</f>
        <v>344.19962729693174</v>
      </c>
      <c r="F23" s="1">
        <f>ABS(ASSETR!F23)+ABS(LIABR!F23)</f>
        <v>114.87602392550426</v>
      </c>
      <c r="G23" s="1">
        <f>ABS(ASSETR!G23)+ABS(LIABR!G23)</f>
        <v>153.77360629655581</v>
      </c>
      <c r="H23" s="1">
        <f>ABS(ASSETR!H23)+ABS(LIABR!H23)</f>
        <v>94.03723391268521</v>
      </c>
      <c r="I23" s="1">
        <f>ABS(ASSETR!I23)+ABS(LIABR!I23)</f>
        <v>98.629242137118183</v>
      </c>
      <c r="J23" s="1">
        <f>ABS(ASSETR!J23)+ABS(LIABR!J23)</f>
        <v>93.273638340398747</v>
      </c>
      <c r="K23" s="1">
        <f>ABS(ASSETR!K23)+ABS(LIABR!K23)</f>
        <v>69.578396869423315</v>
      </c>
      <c r="L23" s="1">
        <f>ABS(ASSETR!L23)+ABS(LIABR!L23)</f>
        <v>23.54121618738063</v>
      </c>
      <c r="M23" s="1">
        <f>ABS(ASSETR!M23)+ABS(LIABR!M23)</f>
        <v>67.735611346956546</v>
      </c>
      <c r="N23" s="1">
        <f>ABS(ASSETR!N23)+ABS(LIABR!N23)</f>
        <v>258.28406094728774</v>
      </c>
      <c r="O23" s="1">
        <f>ABS(ASSETR!O23)+ABS(LIABR!O23)</f>
        <v>53.045568984164561</v>
      </c>
      <c r="P23" s="1">
        <f>ABS(ASSETR!P23)+ABS(LIABR!P23)</f>
        <v>87.728281483425491</v>
      </c>
      <c r="Q23" s="1">
        <f>ABS(ASSETR!Q23)+ABS(LIABR!Q23)</f>
        <v>37.842462934869204</v>
      </c>
      <c r="R23" s="1">
        <f>ABS(ASSETR!R23)+ABS(LIABR!R23)</f>
        <v>76.222546808611284</v>
      </c>
      <c r="S23" s="1">
        <f>ABS(ASSETR!S23)+ABS(LIABR!S23)</f>
        <v>203.48725945813447</v>
      </c>
      <c r="T23" s="1">
        <f>ABS(ASSETR!T23)+ABS(LIABR!T23)</f>
        <v>102.02931287748001</v>
      </c>
      <c r="U23" s="1">
        <f>ABS(ASSETR!U23)+ABS(LIABR!U23)</f>
        <v>74.848003298288489</v>
      </c>
      <c r="V23" s="1">
        <f>ABS(ASSETR!V23)+ABS(LIABR!V23)</f>
        <v>56.561170949585659</v>
      </c>
      <c r="W23" s="1">
        <f>ABS(ASSETR!W23)+ABS(LIABR!W23)</f>
        <v>90.202949902794714</v>
      </c>
      <c r="X23" s="1">
        <f>ABS(ASSETR!X23)+ABS(LIABR!X23)</f>
        <v>293.582255020101</v>
      </c>
      <c r="Y23" s="1">
        <f>ABS(ASSETR!Y23)+ABS(LIABR!Y23)</f>
        <v>77.462012058941951</v>
      </c>
    </row>
    <row r="24" spans="1:25" x14ac:dyDescent="0.35">
      <c r="A24" s="15">
        <v>1989</v>
      </c>
      <c r="B24" s="1">
        <f>ABS(ASSETR!B24)+ABS(LIABR!B24)</f>
        <v>113.69789527246894</v>
      </c>
      <c r="C24" s="1">
        <f>ABS(ASSETR!C24)+ABS(LIABR!C24)</f>
        <v>96.798451475804995</v>
      </c>
      <c r="D24" s="1">
        <f>ABS(ASSETR!D24)+ABS(LIABR!D24)</f>
        <v>139.0123093375812</v>
      </c>
      <c r="E24" s="1">
        <f>ABS(ASSETR!E24)+ABS(LIABR!E24)</f>
        <v>403.43396260578464</v>
      </c>
      <c r="F24" s="1">
        <f>ABS(ASSETR!F24)+ABS(LIABR!F24)</f>
        <v>116.27799062430688</v>
      </c>
      <c r="G24" s="1">
        <f>ABS(ASSETR!G24)+ABS(LIABR!G24)</f>
        <v>178.91175409537493</v>
      </c>
      <c r="H24" s="1">
        <f>ABS(ASSETR!H24)+ABS(LIABR!H24)</f>
        <v>104.85315223353007</v>
      </c>
      <c r="I24" s="1">
        <f>ABS(ASSETR!I24)+ABS(LIABR!I24)</f>
        <v>127.21908662712221</v>
      </c>
      <c r="J24" s="1">
        <f>ABS(ASSETR!J24)+ABS(LIABR!J24)</f>
        <v>116.8050111382183</v>
      </c>
      <c r="K24" s="1">
        <f>ABS(ASSETR!K24)+ABS(LIABR!K24)</f>
        <v>77.458688661058616</v>
      </c>
      <c r="L24" s="1">
        <f>ABS(ASSETR!L24)+ABS(LIABR!L24)</f>
        <v>28.597018405783526</v>
      </c>
      <c r="M24" s="1">
        <f>ABS(ASSETR!M24)+ABS(LIABR!M24)</f>
        <v>66.529695211314746</v>
      </c>
      <c r="N24" s="1">
        <f>ABS(ASSETR!N24)+ABS(LIABR!N24)</f>
        <v>290.45265434663668</v>
      </c>
      <c r="O24" s="1">
        <f>ABS(ASSETR!O24)+ABS(LIABR!O24)</f>
        <v>66.567811409364225</v>
      </c>
      <c r="P24" s="1">
        <f>ABS(ASSETR!P24)+ABS(LIABR!P24)</f>
        <v>107.62397227297096</v>
      </c>
      <c r="Q24" s="1">
        <f>ABS(ASSETR!Q24)+ABS(LIABR!Q24)</f>
        <v>32.789026236487615</v>
      </c>
      <c r="R24" s="1">
        <f>ABS(ASSETR!R24)+ABS(LIABR!R24)</f>
        <v>62.469254464706587</v>
      </c>
      <c r="S24" s="1">
        <f>ABS(ASSETR!S24)+ABS(LIABR!S24)</f>
        <v>246.33106987570625</v>
      </c>
      <c r="T24" s="1">
        <f>ABS(ASSETR!T24)+ABS(LIABR!T24)</f>
        <v>108.86046677436531</v>
      </c>
      <c r="U24" s="1">
        <f>ABS(ASSETR!U24)+ABS(LIABR!U24)</f>
        <v>86.071478137636376</v>
      </c>
      <c r="V24" s="1">
        <f>ABS(ASSETR!V24)+ABS(LIABR!V24)</f>
        <v>63.035608141532222</v>
      </c>
      <c r="W24" s="1">
        <f>ABS(ASSETR!W24)+ABS(LIABR!W24)</f>
        <v>113.99565440312068</v>
      </c>
      <c r="X24" s="1">
        <f>ABS(ASSETR!X24)+ABS(LIABR!X24)</f>
        <v>319.53307429798588</v>
      </c>
      <c r="Y24" s="1">
        <f>ABS(ASSETR!Y24)+ABS(LIABR!Y24)</f>
        <v>85.26483095455751</v>
      </c>
    </row>
    <row r="25" spans="1:25" x14ac:dyDescent="0.35">
      <c r="A25" s="15">
        <v>1990</v>
      </c>
      <c r="B25" s="1">
        <f>ABS(ASSETR!B25)+ABS(LIABR!B25)</f>
        <v>72.786708770819445</v>
      </c>
      <c r="C25" s="1">
        <f>ABS(ASSETR!C25)+ABS(LIABR!C25)</f>
        <v>99.079824759232778</v>
      </c>
      <c r="D25" s="1">
        <f>ABS(ASSETR!D25)+ABS(LIABR!D25)</f>
        <v>129.6110584096771</v>
      </c>
      <c r="E25" s="1">
        <f>ABS(ASSETR!E25)+ABS(LIABR!E25)</f>
        <v>388.38537677531201</v>
      </c>
      <c r="F25" s="1">
        <f>ABS(ASSETR!F25)+ABS(LIABR!F25)</f>
        <v>127.35061349087526</v>
      </c>
      <c r="G25" s="1">
        <f>ABS(ASSETR!G25)+ABS(LIABR!G25)</f>
        <v>195.21266998863359</v>
      </c>
      <c r="H25" s="1">
        <f>ABS(ASSETR!H25)+ABS(LIABR!H25)</f>
        <v>113.01371501059168</v>
      </c>
      <c r="I25" s="1">
        <f>ABS(ASSETR!I25)+ABS(LIABR!I25)</f>
        <v>125.37099294590762</v>
      </c>
      <c r="J25" s="1">
        <f>ABS(ASSETR!J25)+ABS(LIABR!J25)</f>
        <v>115.33968587778924</v>
      </c>
      <c r="K25" s="1">
        <f>ABS(ASSETR!K25)+ABS(LIABR!K25)</f>
        <v>69.868394546169554</v>
      </c>
      <c r="L25" s="1">
        <f>ABS(ASSETR!L25)+ABS(LIABR!L25)</f>
        <v>28.842084729400806</v>
      </c>
      <c r="M25" s="1">
        <f>ABS(ASSETR!M25)+ABS(LIABR!M25)</f>
        <v>69.990890194838215</v>
      </c>
      <c r="N25" s="1">
        <f>ABS(ASSETR!N25)+ABS(LIABR!N25)</f>
        <v>251.34220166809382</v>
      </c>
      <c r="O25" s="1">
        <f>ABS(ASSETR!O25)+ABS(LIABR!O25)</f>
        <v>71.830783581016661</v>
      </c>
      <c r="P25" s="1">
        <f>ABS(ASSETR!P25)+ABS(LIABR!P25)</f>
        <v>109.08629699015972</v>
      </c>
      <c r="Q25" s="1">
        <f>ABS(ASSETR!Q25)+ABS(LIABR!Q25)</f>
        <v>31.974148812294136</v>
      </c>
      <c r="R25" s="1">
        <f>ABS(ASSETR!R25)+ABS(LIABR!R25)</f>
        <v>63.156631944519908</v>
      </c>
      <c r="S25" s="1">
        <f>ABS(ASSETR!S25)+ABS(LIABR!S25)</f>
        <v>244.8394434257774</v>
      </c>
      <c r="T25" s="1">
        <f>ABS(ASSETR!T25)+ABS(LIABR!T25)</f>
        <v>111.69909924967912</v>
      </c>
      <c r="U25" s="1">
        <f>ABS(ASSETR!U25)+ABS(LIABR!U25)</f>
        <v>81.812980764918422</v>
      </c>
      <c r="V25" s="1">
        <f>ABS(ASSETR!V25)+ABS(LIABR!V25)</f>
        <v>61.271832216417224</v>
      </c>
      <c r="W25" s="1">
        <f>ABS(ASSETR!W25)+ABS(LIABR!W25)</f>
        <v>134.15318602575977</v>
      </c>
      <c r="X25" s="1">
        <f>ABS(ASSETR!X25)+ABS(LIABR!X25)</f>
        <v>319.14421725855476</v>
      </c>
      <c r="Y25" s="1">
        <f>ABS(ASSETR!Y25)+ABS(LIABR!Y25)</f>
        <v>81.584821979759425</v>
      </c>
    </row>
    <row r="26" spans="1:25" x14ac:dyDescent="0.35">
      <c r="A26" s="15">
        <v>1991</v>
      </c>
      <c r="B26" s="1">
        <f>ABS(ASSETR!B26)+ABS(LIABR!B26)</f>
        <v>61.740876607097604</v>
      </c>
      <c r="C26" s="1">
        <f>ABS(ASSETR!C26)+ABS(LIABR!C26)</f>
        <v>104.20904242051053</v>
      </c>
      <c r="D26" s="1">
        <f>ABS(ASSETR!D26)+ABS(LIABR!D26)</f>
        <v>130.97811125433481</v>
      </c>
      <c r="E26" s="1">
        <f>ABS(ASSETR!E26)+ABS(LIABR!E26)</f>
        <v>399.05888939685588</v>
      </c>
      <c r="F26" s="1">
        <f>ABS(ASSETR!F26)+ABS(LIABR!F26)</f>
        <v>140.97909697420184</v>
      </c>
      <c r="G26" s="1">
        <f>ABS(ASSETR!G26)+ABS(LIABR!G26)</f>
        <v>192.25373737722356</v>
      </c>
      <c r="H26" s="1">
        <f>ABS(ASSETR!H26)+ABS(LIABR!H26)</f>
        <v>124.64406881613596</v>
      </c>
      <c r="I26" s="1">
        <f>ABS(ASSETR!I26)+ABS(LIABR!I26)</f>
        <v>134.96686048062739</v>
      </c>
      <c r="J26" s="1">
        <f>ABS(ASSETR!J26)+ABS(LIABR!J26)</f>
        <v>105.59287055070448</v>
      </c>
      <c r="K26" s="1">
        <f>ABS(ASSETR!K26)+ABS(LIABR!K26)</f>
        <v>69.816583942091611</v>
      </c>
      <c r="L26" s="1">
        <f>ABS(ASSETR!L26)+ABS(LIABR!L26)</f>
        <v>35.107922219362337</v>
      </c>
      <c r="M26" s="1">
        <f>ABS(ASSETR!M26)+ABS(LIABR!M26)</f>
        <v>72.907889107693251</v>
      </c>
      <c r="N26" s="1">
        <f>ABS(ASSETR!N26)+ABS(LIABR!N26)</f>
        <v>282.5293475802282</v>
      </c>
      <c r="O26" s="1">
        <f>ABS(ASSETR!O26)+ABS(LIABR!O26)</f>
        <v>76.527750865131111</v>
      </c>
      <c r="P26" s="1">
        <f>ABS(ASSETR!P26)+ABS(LIABR!P26)</f>
        <v>102.46608359773126</v>
      </c>
      <c r="Q26" s="1">
        <f>ABS(ASSETR!Q26)+ABS(LIABR!Q26)</f>
        <v>31.4464988437025</v>
      </c>
      <c r="R26" s="1">
        <f>ABS(ASSETR!R26)+ABS(LIABR!R26)</f>
        <v>62.773938112099479</v>
      </c>
      <c r="S26" s="1">
        <f>ABS(ASSETR!S26)+ABS(LIABR!S26)</f>
        <v>258.66553189928135</v>
      </c>
      <c r="T26" s="1">
        <f>ABS(ASSETR!T26)+ABS(LIABR!T26)</f>
        <v>111.10118999555482</v>
      </c>
      <c r="U26" s="1">
        <f>ABS(ASSETR!U26)+ABS(LIABR!U26)</f>
        <v>89.808690507933022</v>
      </c>
      <c r="V26" s="1">
        <f>ABS(ASSETR!V26)+ABS(LIABR!V26)</f>
        <v>70.74154745593286</v>
      </c>
      <c r="W26" s="1">
        <f>ABS(ASSETR!W26)+ABS(LIABR!W26)</f>
        <v>137.87329063623469</v>
      </c>
      <c r="X26" s="1">
        <f>ABS(ASSETR!X26)+ABS(LIABR!X26)</f>
        <v>308.21840184050615</v>
      </c>
      <c r="Y26" s="1">
        <f>ABS(ASSETR!Y26)+ABS(LIABR!Y26)</f>
        <v>86.849003403875898</v>
      </c>
    </row>
    <row r="27" spans="1:25" x14ac:dyDescent="0.35">
      <c r="A27" s="15">
        <v>1992</v>
      </c>
      <c r="B27" s="1">
        <f>ABS(ASSETR!B27)+ABS(LIABR!B27)</f>
        <v>55.989697935619148</v>
      </c>
      <c r="C27" s="1">
        <f>ABS(ASSETR!C27)+ABS(LIABR!C27)</f>
        <v>103.78880926027162</v>
      </c>
      <c r="D27" s="1">
        <f>ABS(ASSETR!D27)+ABS(LIABR!D27)</f>
        <v>122.50184522666487</v>
      </c>
      <c r="E27" s="1">
        <f>ABS(ASSETR!E27)+ABS(LIABR!E27)</f>
        <v>368.75780490706597</v>
      </c>
      <c r="F27" s="1">
        <f>ABS(ASSETR!F27)+ABS(LIABR!F27)</f>
        <v>142.44116399473359</v>
      </c>
      <c r="G27" s="1">
        <f>ABS(ASSETR!G27)+ABS(LIABR!G27)</f>
        <v>173.6561845930284</v>
      </c>
      <c r="H27" s="1">
        <f>ABS(ASSETR!H27)+ABS(LIABR!H27)</f>
        <v>118.51616562004195</v>
      </c>
      <c r="I27" s="1">
        <f>ABS(ASSETR!I27)+ABS(LIABR!I27)</f>
        <v>133.23639235388717</v>
      </c>
      <c r="J27" s="1">
        <f>ABS(ASSETR!J27)+ABS(LIABR!J27)</f>
        <v>98.043761398765014</v>
      </c>
      <c r="K27" s="1">
        <f>ABS(ASSETR!K27)+ABS(LIABR!K27)</f>
        <v>64.363982881397362</v>
      </c>
      <c r="L27" s="1">
        <f>ABS(ASSETR!L27)+ABS(LIABR!L27)</f>
        <v>35.02905532792149</v>
      </c>
      <c r="M27" s="1">
        <f>ABS(ASSETR!M27)+ABS(LIABR!M27)</f>
        <v>77.402912519443589</v>
      </c>
      <c r="N27" s="1">
        <f>ABS(ASSETR!N27)+ABS(LIABR!N27)</f>
        <v>280.83603999108641</v>
      </c>
      <c r="O27" s="1">
        <f>ABS(ASSETR!O27)+ABS(LIABR!O27)</f>
        <v>70.73404274001858</v>
      </c>
      <c r="P27" s="1">
        <f>ABS(ASSETR!P27)+ABS(LIABR!P27)</f>
        <v>92.281168767038281</v>
      </c>
      <c r="Q27" s="1">
        <f>ABS(ASSETR!Q27)+ABS(LIABR!Q27)</f>
        <v>34.189679586013405</v>
      </c>
      <c r="R27" s="1">
        <f>ABS(ASSETR!R27)+ABS(LIABR!R27)</f>
        <v>58.285041245936291</v>
      </c>
      <c r="S27" s="1">
        <f>ABS(ASSETR!S27)+ABS(LIABR!S27)</f>
        <v>238.90186002602272</v>
      </c>
      <c r="T27" s="1">
        <f>ABS(ASSETR!T27)+ABS(LIABR!T27)</f>
        <v>97.927685351072569</v>
      </c>
      <c r="U27" s="1">
        <f>ABS(ASSETR!U27)+ABS(LIABR!U27)</f>
        <v>77.430648442320518</v>
      </c>
      <c r="V27" s="1">
        <f>ABS(ASSETR!V27)+ABS(LIABR!V27)</f>
        <v>67.396727724947056</v>
      </c>
      <c r="W27" s="1">
        <f>ABS(ASSETR!W27)+ABS(LIABR!W27)</f>
        <v>127.61479495243424</v>
      </c>
      <c r="X27" s="1">
        <f>ABS(ASSETR!X27)+ABS(LIABR!X27)</f>
        <v>291.3969499709404</v>
      </c>
      <c r="Y27" s="1">
        <f>ABS(ASSETR!Y27)+ABS(LIABR!Y27)</f>
        <v>85.137881309926144</v>
      </c>
    </row>
    <row r="28" spans="1:25" x14ac:dyDescent="0.35">
      <c r="A28" s="15">
        <v>1993</v>
      </c>
      <c r="B28" s="1">
        <f>ABS(ASSETR!B28)+ABS(LIABR!B28)</f>
        <v>66.064786844705267</v>
      </c>
      <c r="C28" s="1">
        <f>ABS(ASSETR!C28)+ABS(LIABR!C28)</f>
        <v>121.32993165650849</v>
      </c>
      <c r="D28" s="1">
        <f>ABS(ASSETR!D28)+ABS(LIABR!D28)</f>
        <v>131.00344924042685</v>
      </c>
      <c r="E28" s="1">
        <f>ABS(ASSETR!E28)+ABS(LIABR!E28)</f>
        <v>407.55815052635631</v>
      </c>
      <c r="F28" s="1">
        <f>ABS(ASSETR!F28)+ABS(LIABR!F28)</f>
        <v>164.42475651271886</v>
      </c>
      <c r="G28" s="1">
        <f>ABS(ASSETR!G28)+ABS(LIABR!G28)</f>
        <v>191.50896634171937</v>
      </c>
      <c r="H28" s="1">
        <f>ABS(ASSETR!H28)+ABS(LIABR!H28)</f>
        <v>133.33692269973193</v>
      </c>
      <c r="I28" s="1">
        <f>ABS(ASSETR!I28)+ABS(LIABR!I28)</f>
        <v>163.11927497595423</v>
      </c>
      <c r="J28" s="1">
        <f>ABS(ASSETR!J28)+ABS(LIABR!J28)</f>
        <v>114.72891640310188</v>
      </c>
      <c r="K28" s="1">
        <f>ABS(ASSETR!K28)+ABS(LIABR!K28)</f>
        <v>73.179023334081791</v>
      </c>
      <c r="L28" s="1">
        <f>ABS(ASSETR!L28)+ABS(LIABR!L28)</f>
        <v>40.426274413319874</v>
      </c>
      <c r="M28" s="1">
        <f>ABS(ASSETR!M28)+ABS(LIABR!M28)</f>
        <v>69.108033264307153</v>
      </c>
      <c r="N28" s="1">
        <f>ABS(ASSETR!N28)+ABS(LIABR!N28)</f>
        <v>382.30974654901439</v>
      </c>
      <c r="O28" s="1">
        <f>ABS(ASSETR!O28)+ABS(LIABR!O28)</f>
        <v>94.519960155318941</v>
      </c>
      <c r="P28" s="1">
        <f>ABS(ASSETR!P28)+ABS(LIABR!P28)</f>
        <v>84.923035522707295</v>
      </c>
      <c r="Q28" s="1">
        <f>ABS(ASSETR!Q28)+ABS(LIABR!Q28)</f>
        <v>37.688824722662183</v>
      </c>
      <c r="R28" s="1">
        <f>ABS(ASSETR!R28)+ABS(LIABR!R28)</f>
        <v>57.461865288315494</v>
      </c>
      <c r="S28" s="1">
        <f>ABS(ASSETR!S28)+ABS(LIABR!S28)</f>
        <v>264.85491299519742</v>
      </c>
      <c r="T28" s="1">
        <f>ABS(ASSETR!T28)+ABS(LIABR!T28)</f>
        <v>108.47510822181145</v>
      </c>
      <c r="U28" s="1">
        <f>ABS(ASSETR!U28)+ABS(LIABR!U28)</f>
        <v>103.05627548870314</v>
      </c>
      <c r="V28" s="1">
        <f>ABS(ASSETR!V28)+ABS(LIABR!V28)</f>
        <v>99.303446388151158</v>
      </c>
      <c r="W28" s="1">
        <f>ABS(ASSETR!W28)+ABS(LIABR!W28)</f>
        <v>166.26627761589876</v>
      </c>
      <c r="X28" s="1">
        <f>ABS(ASSETR!X28)+ABS(LIABR!X28)</f>
        <v>372.77550846565055</v>
      </c>
      <c r="Y28" s="1">
        <f>ABS(ASSETR!Y28)+ABS(LIABR!Y28)</f>
        <v>94.329531937799288</v>
      </c>
    </row>
    <row r="29" spans="1:25" x14ac:dyDescent="0.35">
      <c r="A29" s="15">
        <v>1994</v>
      </c>
      <c r="B29" s="1">
        <f>ABS(ASSETR!B29)+ABS(LIABR!B29)</f>
        <v>67.122830419381842</v>
      </c>
      <c r="C29" s="1">
        <f>ABS(ASSETR!C29)+ABS(LIABR!C29)</f>
        <v>125.44964853465973</v>
      </c>
      <c r="D29" s="1">
        <f>ABS(ASSETR!D29)+ABS(LIABR!D29)</f>
        <v>140.94074350032085</v>
      </c>
      <c r="E29" s="1">
        <f>ABS(ASSETR!E29)+ABS(LIABR!E29)</f>
        <v>425.20273688829025</v>
      </c>
      <c r="F29" s="1">
        <f>ABS(ASSETR!F29)+ABS(LIABR!F29)</f>
        <v>168.67483326509506</v>
      </c>
      <c r="G29" s="1">
        <f>ABS(ASSETR!G29)+ABS(LIABR!G29)</f>
        <v>174.27317004981592</v>
      </c>
      <c r="H29" s="1">
        <f>ABS(ASSETR!H29)+ABS(LIABR!H29)</f>
        <v>152.95968450999337</v>
      </c>
      <c r="I29" s="1">
        <f>ABS(ASSETR!I29)+ABS(LIABR!I29)</f>
        <v>170.83752628840861</v>
      </c>
      <c r="J29" s="1">
        <f>ABS(ASSETR!J29)+ABS(LIABR!J29)</f>
        <v>120.95404339823267</v>
      </c>
      <c r="K29" s="1">
        <f>ABS(ASSETR!K29)+ABS(LIABR!K29)</f>
        <v>85.557677022962153</v>
      </c>
      <c r="L29" s="1">
        <f>ABS(ASSETR!L29)+ABS(LIABR!L29)</f>
        <v>41.647027127315617</v>
      </c>
      <c r="M29" s="1">
        <f>ABS(ASSETR!M29)+ABS(LIABR!M29)</f>
        <v>71.64527255663188</v>
      </c>
      <c r="N29" s="1">
        <f>ABS(ASSETR!N29)+ABS(LIABR!N29)</f>
        <v>403.80203245580606</v>
      </c>
      <c r="O29" s="1">
        <f>ABS(ASSETR!O29)+ABS(LIABR!O29)</f>
        <v>102.36455197108816</v>
      </c>
      <c r="P29" s="1">
        <f>ABS(ASSETR!P29)+ABS(LIABR!P29)</f>
        <v>85.720756560812561</v>
      </c>
      <c r="Q29" s="1">
        <f>ABS(ASSETR!Q29)+ABS(LIABR!Q29)</f>
        <v>41.57928884851826</v>
      </c>
      <c r="R29" s="1">
        <f>ABS(ASSETR!R29)+ABS(LIABR!R29)</f>
        <v>49.370818617858262</v>
      </c>
      <c r="S29" s="1">
        <f>ABS(ASSETR!S29)+ABS(LIABR!S29)</f>
        <v>248.70471346766999</v>
      </c>
      <c r="T29" s="1">
        <f>ABS(ASSETR!T29)+ABS(LIABR!T29)</f>
        <v>117.95003322251284</v>
      </c>
      <c r="U29" s="1">
        <f>ABS(ASSETR!U29)+ABS(LIABR!U29)</f>
        <v>127.12820882985349</v>
      </c>
      <c r="V29" s="1">
        <f>ABS(ASSETR!V29)+ABS(LIABR!V29)</f>
        <v>103.48151066633906</v>
      </c>
      <c r="W29" s="1">
        <f>ABS(ASSETR!W29)+ABS(LIABR!W29)</f>
        <v>188.55509319389711</v>
      </c>
      <c r="X29" s="1">
        <f>ABS(ASSETR!X29)+ABS(LIABR!X29)</f>
        <v>366.04895969174777</v>
      </c>
      <c r="Y29" s="1">
        <f>ABS(ASSETR!Y29)+ABS(LIABR!Y29)</f>
        <v>94.126234630259034</v>
      </c>
    </row>
    <row r="30" spans="1:25" x14ac:dyDescent="0.35">
      <c r="A30" s="15">
        <v>1995</v>
      </c>
      <c r="B30" s="1">
        <f>ABS(ASSETR!B30)+ABS(LIABR!B30)</f>
        <v>77.766771292214202</v>
      </c>
      <c r="C30" s="1">
        <f>ABS(ASSETR!C30)+ABS(LIABR!C30)</f>
        <v>127.78136455384349</v>
      </c>
      <c r="D30" s="1">
        <f>ABS(ASSETR!D30)+ABS(LIABR!D30)</f>
        <v>142.51647222051059</v>
      </c>
      <c r="E30" s="1">
        <f>ABS(ASSETR!E30)+ABS(LIABR!E30)</f>
        <v>396.53424436207581</v>
      </c>
      <c r="F30" s="1">
        <f>ABS(ASSETR!F30)+ABS(LIABR!F30)</f>
        <v>189.02103685018173</v>
      </c>
      <c r="G30" s="1">
        <f>ABS(ASSETR!G30)+ABS(LIABR!G30)</f>
        <v>165.3186435856889</v>
      </c>
      <c r="H30" s="1">
        <f>ABS(ASSETR!H30)+ABS(LIABR!H30)</f>
        <v>136.81733205739084</v>
      </c>
      <c r="I30" s="1">
        <f>ABS(ASSETR!I30)+ABS(LIABR!I30)</f>
        <v>172.0012921494494</v>
      </c>
      <c r="J30" s="1">
        <f>ABS(ASSETR!J30)+ABS(LIABR!J30)</f>
        <v>123.37063229057384</v>
      </c>
      <c r="K30" s="1">
        <f>ABS(ASSETR!K30)+ABS(LIABR!K30)</f>
        <v>84.596221075737859</v>
      </c>
      <c r="L30" s="1">
        <f>ABS(ASSETR!L30)+ABS(LIABR!L30)</f>
        <v>38.10383399977944</v>
      </c>
      <c r="M30" s="1">
        <f>ABS(ASSETR!M30)+ABS(LIABR!M30)</f>
        <v>73.588480540592386</v>
      </c>
      <c r="N30" s="1">
        <f>ABS(ASSETR!N30)+ABS(LIABR!N30)</f>
        <v>466.34159972261978</v>
      </c>
      <c r="O30" s="1">
        <f>ABS(ASSETR!O30)+ABS(LIABR!O30)</f>
        <v>109.26565451223063</v>
      </c>
      <c r="P30" s="1">
        <f>ABS(ASSETR!P30)+ABS(LIABR!P30)</f>
        <v>83.542168358755333</v>
      </c>
      <c r="Q30" s="1">
        <f>ABS(ASSETR!Q30)+ABS(LIABR!Q30)</f>
        <v>44.769669394433663</v>
      </c>
      <c r="R30" s="1">
        <f>ABS(ASSETR!R30)+ABS(LIABR!R30)</f>
        <v>89.672669378211012</v>
      </c>
      <c r="S30" s="1">
        <f>ABS(ASSETR!S30)+ABS(LIABR!S30)</f>
        <v>273.96890633223614</v>
      </c>
      <c r="T30" s="1">
        <f>ABS(ASSETR!T30)+ABS(LIABR!T30)</f>
        <v>112.86337470442832</v>
      </c>
      <c r="U30" s="1">
        <f>ABS(ASSETR!U30)+ABS(LIABR!U30)</f>
        <v>131.09859347034794</v>
      </c>
      <c r="V30" s="1">
        <f>ABS(ASSETR!V30)+ABS(LIABR!V30)</f>
        <v>107.42965984133644</v>
      </c>
      <c r="W30" s="1">
        <f>ABS(ASSETR!W30)+ABS(LIABR!W30)</f>
        <v>208.86420397077035</v>
      </c>
      <c r="X30" s="1">
        <f>ABS(ASSETR!X30)+ABS(LIABR!X30)</f>
        <v>390.10850530609025</v>
      </c>
      <c r="Y30" s="1">
        <f>ABS(ASSETR!Y30)+ABS(LIABR!Y30)</f>
        <v>109.14643818494361</v>
      </c>
    </row>
    <row r="31" spans="1:25" x14ac:dyDescent="0.35">
      <c r="A31" s="15">
        <v>1996</v>
      </c>
      <c r="B31" s="1">
        <f>ABS(ASSETR!B31)+ABS(LIABR!B31)</f>
        <v>84.34030754022956</v>
      </c>
      <c r="C31" s="1">
        <f>ABS(ASSETR!C31)+ABS(LIABR!C31)</f>
        <v>132.88483944328414</v>
      </c>
      <c r="D31" s="1">
        <f>ABS(ASSETR!D31)+ABS(LIABR!D31)</f>
        <v>146.73321556178053</v>
      </c>
      <c r="E31" s="1">
        <f>ABS(ASSETR!E31)+ABS(LIABR!E31)</f>
        <v>407.33474585399887</v>
      </c>
      <c r="F31" s="1">
        <f>ABS(ASSETR!F31)+ABS(LIABR!F31)</f>
        <v>212.79187607358739</v>
      </c>
      <c r="G31" s="1">
        <f>ABS(ASSETR!G31)+ABS(LIABR!G31)</f>
        <v>182.22124924318553</v>
      </c>
      <c r="H31" s="1">
        <f>ABS(ASSETR!H31)+ABS(LIABR!H31)</f>
        <v>146.65479754131641</v>
      </c>
      <c r="I31" s="1">
        <f>ABS(ASSETR!I31)+ABS(LIABR!I31)</f>
        <v>179.0997473499541</v>
      </c>
      <c r="J31" s="1">
        <f>ABS(ASSETR!J31)+ABS(LIABR!J31)</f>
        <v>132.46612871023382</v>
      </c>
      <c r="K31" s="1">
        <f>ABS(ASSETR!K31)+ABS(LIABR!K31)</f>
        <v>89.956916072538661</v>
      </c>
      <c r="L31" s="1">
        <f>ABS(ASSETR!L31)+ABS(LIABR!L31)</f>
        <v>38.201893415422049</v>
      </c>
      <c r="M31" s="1">
        <f>ABS(ASSETR!M31)+ABS(LIABR!M31)</f>
        <v>73.374218802216149</v>
      </c>
      <c r="N31" s="1">
        <f>ABS(ASSETR!N31)+ABS(LIABR!N31)</f>
        <v>560.64240523566207</v>
      </c>
      <c r="O31" s="1">
        <f>ABS(ASSETR!O31)+ABS(LIABR!O31)</f>
        <v>118.67664182200706</v>
      </c>
      <c r="P31" s="1">
        <f>ABS(ASSETR!P31)+ABS(LIABR!P31)</f>
        <v>94.006730562415825</v>
      </c>
      <c r="Q31" s="1">
        <f>ABS(ASSETR!Q31)+ABS(LIABR!Q31)</f>
        <v>52.212100966992068</v>
      </c>
      <c r="R31" s="1">
        <f>ABS(ASSETR!R31)+ABS(LIABR!R31)</f>
        <v>84.001330660891085</v>
      </c>
      <c r="S31" s="1">
        <f>ABS(ASSETR!S31)+ABS(LIABR!S31)</f>
        <v>301.32381395140555</v>
      </c>
      <c r="T31" s="1">
        <f>ABS(ASSETR!T31)+ABS(LIABR!T31)</f>
        <v>126.50051947942566</v>
      </c>
      <c r="U31" s="1">
        <f>ABS(ASSETR!U31)+ABS(LIABR!U31)</f>
        <v>152.24530007171302</v>
      </c>
      <c r="V31" s="1">
        <f>ABS(ASSETR!V31)+ABS(LIABR!V31)</f>
        <v>109.1946693663935</v>
      </c>
      <c r="W31" s="1">
        <f>ABS(ASSETR!W31)+ABS(LIABR!W31)</f>
        <v>208.39429254427739</v>
      </c>
      <c r="X31" s="1">
        <f>ABS(ASSETR!X31)+ABS(LIABR!X31)</f>
        <v>432.85904089857593</v>
      </c>
      <c r="Y31" s="1">
        <f>ABS(ASSETR!Y31)+ABS(LIABR!Y31)</f>
        <v>121.17269249382534</v>
      </c>
    </row>
    <row r="32" spans="1:25" x14ac:dyDescent="0.35">
      <c r="A32" s="15">
        <v>1997</v>
      </c>
      <c r="B32" s="1">
        <f>ABS(ASSETR!B32)+ABS(LIABR!B32)</f>
        <v>91.488188191352236</v>
      </c>
      <c r="C32" s="1">
        <f>ABS(ASSETR!C32)+ABS(LIABR!C32)</f>
        <v>129.36798090104185</v>
      </c>
      <c r="D32" s="1">
        <f>ABS(ASSETR!D32)+ABS(LIABR!D32)</f>
        <v>170.81046507941008</v>
      </c>
      <c r="E32" s="1">
        <f>ABS(ASSETR!E32)+ABS(LIABR!E32)</f>
        <v>443.59805557591585</v>
      </c>
      <c r="F32" s="1">
        <f>ABS(ASSETR!F32)+ABS(LIABR!F32)</f>
        <v>227.51546757180813</v>
      </c>
      <c r="G32" s="1">
        <f>ABS(ASSETR!G32)+ABS(LIABR!G32)</f>
        <v>208.33730220249069</v>
      </c>
      <c r="H32" s="1">
        <f>ABS(ASSETR!H32)+ABS(LIABR!H32)</f>
        <v>156.99762297758741</v>
      </c>
      <c r="I32" s="1">
        <f>ABS(ASSETR!I32)+ABS(LIABR!I32)</f>
        <v>220.03090353977777</v>
      </c>
      <c r="J32" s="1">
        <f>ABS(ASSETR!J32)+ABS(LIABR!J32)</f>
        <v>156.1029580765445</v>
      </c>
      <c r="K32" s="1">
        <f>ABS(ASSETR!K32)+ABS(LIABR!K32)</f>
        <v>93.977512862723529</v>
      </c>
      <c r="L32" s="1">
        <f>ABS(ASSETR!L32)+ABS(LIABR!L32)</f>
        <v>38.041793387629141</v>
      </c>
      <c r="M32" s="1">
        <f>ABS(ASSETR!M32)+ABS(LIABR!M32)</f>
        <v>79.241173027115778</v>
      </c>
      <c r="N32" s="1">
        <f>ABS(ASSETR!N32)+ABS(LIABR!N32)</f>
        <v>693.56928587877871</v>
      </c>
      <c r="O32" s="1">
        <f>ABS(ASSETR!O32)+ABS(LIABR!O32)</f>
        <v>140.48460925156431</v>
      </c>
      <c r="P32" s="1">
        <f>ABS(ASSETR!P32)+ABS(LIABR!P32)</f>
        <v>104.50792486786111</v>
      </c>
      <c r="Q32" s="1">
        <f>ABS(ASSETR!Q32)+ABS(LIABR!Q32)</f>
        <v>57.867179531549283</v>
      </c>
      <c r="R32" s="1">
        <f>ABS(ASSETR!R32)+ABS(LIABR!R32)</f>
        <v>79.639816439006921</v>
      </c>
      <c r="S32" s="1">
        <f>ABS(ASSETR!S32)+ABS(LIABR!S32)</f>
        <v>353.9901874365471</v>
      </c>
      <c r="T32" s="1">
        <f>ABS(ASSETR!T32)+ABS(LIABR!T32)</f>
        <v>143.91965206533345</v>
      </c>
      <c r="U32" s="1">
        <f>ABS(ASSETR!U32)+ABS(LIABR!U32)</f>
        <v>190.99183061417023</v>
      </c>
      <c r="V32" s="1">
        <f>ABS(ASSETR!V32)+ABS(LIABR!V32)</f>
        <v>125.36182685644997</v>
      </c>
      <c r="W32" s="1">
        <f>ABS(ASSETR!W32)+ABS(LIABR!W32)</f>
        <v>235.14589464933442</v>
      </c>
      <c r="X32" s="1">
        <f>ABS(ASSETR!X32)+ABS(LIABR!X32)</f>
        <v>458.02292006350547</v>
      </c>
      <c r="Y32" s="1">
        <f>ABS(ASSETR!Y32)+ABS(LIABR!Y32)</f>
        <v>136.90294125014063</v>
      </c>
    </row>
    <row r="33" spans="1:25" x14ac:dyDescent="0.35">
      <c r="A33" s="15">
        <v>1998</v>
      </c>
      <c r="B33" s="1">
        <f>ABS(ASSETR!B33)+ABS(LIABR!B33)</f>
        <v>96.553115676289252</v>
      </c>
      <c r="C33" s="1">
        <f>ABS(ASSETR!C33)+ABS(LIABR!C33)</f>
        <v>154.04723758885046</v>
      </c>
      <c r="D33" s="1">
        <f>ABS(ASSETR!D33)+ABS(LIABR!D33)</f>
        <v>196.18155271461814</v>
      </c>
      <c r="E33" s="1">
        <f>ABS(ASSETR!E33)+ABS(LIABR!E33)</f>
        <v>500.2243149265156</v>
      </c>
      <c r="F33" s="1">
        <f>ABS(ASSETR!F33)+ABS(LIABR!F33)</f>
        <v>248.52759423987874</v>
      </c>
      <c r="G33" s="1">
        <f>ABS(ASSETR!G33)+ABS(LIABR!G33)</f>
        <v>243.74097963674933</v>
      </c>
      <c r="H33" s="1">
        <f>ABS(ASSETR!H33)+ABS(LIABR!H33)</f>
        <v>208.23030303038604</v>
      </c>
      <c r="I33" s="1">
        <f>ABS(ASSETR!I33)+ABS(LIABR!I33)</f>
        <v>260.96601648097271</v>
      </c>
      <c r="J33" s="1">
        <f>ABS(ASSETR!J33)+ABS(LIABR!J33)</f>
        <v>198.39163516646107</v>
      </c>
      <c r="K33" s="1">
        <f>ABS(ASSETR!K33)+ABS(LIABR!K33)</f>
        <v>107.28064560188335</v>
      </c>
      <c r="L33" s="1">
        <f>ABS(ASSETR!L33)+ABS(LIABR!L33)</f>
        <v>39.283365458310527</v>
      </c>
      <c r="M33" s="1">
        <f>ABS(ASSETR!M33)+ABS(LIABR!M33)</f>
        <v>198.79062459587345</v>
      </c>
      <c r="N33" s="1">
        <f>ABS(ASSETR!N33)+ABS(LIABR!N33)</f>
        <v>966.60906142546787</v>
      </c>
      <c r="O33" s="1">
        <f>ABS(ASSETR!O33)+ABS(LIABR!O33)</f>
        <v>175.77382831685145</v>
      </c>
      <c r="P33" s="1">
        <f>ABS(ASSETR!P33)+ABS(LIABR!P33)</f>
        <v>123.20305445774966</v>
      </c>
      <c r="Q33" s="1">
        <f>ABS(ASSETR!Q33)+ABS(LIABR!Q33)</f>
        <v>94.444878390415141</v>
      </c>
      <c r="R33" s="1">
        <f>ABS(ASSETR!R33)+ABS(LIABR!R33)</f>
        <v>78.659026698684215</v>
      </c>
      <c r="S33" s="1">
        <f>ABS(ASSETR!S33)+ABS(LIABR!S33)</f>
        <v>444.14781472349637</v>
      </c>
      <c r="T33" s="1">
        <f>ABS(ASSETR!T33)+ABS(LIABR!T33)</f>
        <v>168.24193291682852</v>
      </c>
      <c r="U33" s="1">
        <f>ABS(ASSETR!U33)+ABS(LIABR!U33)</f>
        <v>237.22105898302001</v>
      </c>
      <c r="V33" s="1">
        <f>ABS(ASSETR!V33)+ABS(LIABR!V33)</f>
        <v>153.29711345273009</v>
      </c>
      <c r="W33" s="1">
        <f>ABS(ASSETR!W33)+ABS(LIABR!W33)</f>
        <v>259.74148620131541</v>
      </c>
      <c r="X33" s="1">
        <f>ABS(ASSETR!X33)+ABS(LIABR!X33)</f>
        <v>476.5841732002354</v>
      </c>
      <c r="Y33" s="1">
        <f>ABS(ASSETR!Y33)+ABS(LIABR!Y33)</f>
        <v>150.68211960301096</v>
      </c>
    </row>
    <row r="34" spans="1:25" x14ac:dyDescent="0.35">
      <c r="A34" s="15">
        <v>1999</v>
      </c>
      <c r="B34" s="1">
        <f>ABS(ASSETR!B34)+ABS(LIABR!B34)</f>
        <v>108.32294192747752</v>
      </c>
      <c r="C34" s="1">
        <f>ABS(ASSETR!C34)+ABS(LIABR!C34)</f>
        <v>171.99218284616867</v>
      </c>
      <c r="D34" s="1">
        <f>ABS(ASSETR!D34)+ABS(LIABR!D34)</f>
        <v>223.654600125211</v>
      </c>
      <c r="E34" s="1">
        <f>ABS(ASSETR!E34)+ABS(LIABR!E34)</f>
        <v>529.11906934194133</v>
      </c>
      <c r="F34" s="1">
        <f>ABS(ASSETR!F34)+ABS(LIABR!F34)</f>
        <v>260.1911875290553</v>
      </c>
      <c r="G34" s="1">
        <f>ABS(ASSETR!G34)+ABS(LIABR!G34)</f>
        <v>265.82511610611084</v>
      </c>
      <c r="H34" s="1">
        <f>ABS(ASSETR!H34)+ABS(LIABR!H34)</f>
        <v>333.27774877305274</v>
      </c>
      <c r="I34" s="1">
        <f>ABS(ASSETR!I34)+ABS(LIABR!I34)</f>
        <v>271.15075649228731</v>
      </c>
      <c r="J34" s="1">
        <f>ABS(ASSETR!J34)+ABS(LIABR!J34)</f>
        <v>224.25464995307834</v>
      </c>
      <c r="K34" s="1">
        <f>ABS(ASSETR!K34)+ABS(LIABR!K34)</f>
        <v>113.99013459708931</v>
      </c>
      <c r="L34" s="1">
        <f>ABS(ASSETR!L34)+ABS(LIABR!L34)</f>
        <v>39.073680814245094</v>
      </c>
      <c r="M34" s="1">
        <f>ABS(ASSETR!M34)+ABS(LIABR!M34)</f>
        <v>146.79547776439381</v>
      </c>
      <c r="N34" s="1">
        <f>ABS(ASSETR!N34)+ABS(LIABR!N34)</f>
        <v>1163.7892155624872</v>
      </c>
      <c r="O34" s="1">
        <f>ABS(ASSETR!O34)+ABS(LIABR!O34)</f>
        <v>176.14109633287788</v>
      </c>
      <c r="P34" s="1">
        <f>ABS(ASSETR!P34)+ABS(LIABR!P34)</f>
        <v>117.81002548951579</v>
      </c>
      <c r="Q34" s="1">
        <f>ABS(ASSETR!Q34)+ABS(LIABR!Q34)</f>
        <v>84.392121731643925</v>
      </c>
      <c r="R34" s="1">
        <f>ABS(ASSETR!R34)+ABS(LIABR!R34)</f>
        <v>81.096761794658818</v>
      </c>
      <c r="S34" s="1">
        <f>ABS(ASSETR!S34)+ABS(LIABR!S34)</f>
        <v>487.53015443248057</v>
      </c>
      <c r="T34" s="1">
        <f>ABS(ASSETR!T34)+ABS(LIABR!T34)</f>
        <v>194.19894604883598</v>
      </c>
      <c r="U34" s="1">
        <f>ABS(ASSETR!U34)+ABS(LIABR!U34)</f>
        <v>228.54767107061139</v>
      </c>
      <c r="V34" s="1">
        <f>ABS(ASSETR!V34)+ABS(LIABR!V34)</f>
        <v>174.77313138245813</v>
      </c>
      <c r="W34" s="1">
        <f>ABS(ASSETR!W34)+ABS(LIABR!W34)</f>
        <v>315.75278374881441</v>
      </c>
      <c r="X34" s="1">
        <f>ABS(ASSETR!X34)+ABS(LIABR!X34)</f>
        <v>538.98094391463292</v>
      </c>
      <c r="Y34" s="1">
        <f>ABS(ASSETR!Y34)+ABS(LIABR!Y34)</f>
        <v>167.16553597049057</v>
      </c>
    </row>
    <row r="35" spans="1:25" x14ac:dyDescent="0.35">
      <c r="A35" s="15">
        <v>2000</v>
      </c>
      <c r="B35" s="1">
        <f>ABS(ASSETR!B35)+ABS(LIABR!B35)</f>
        <v>109.26953028013205</v>
      </c>
      <c r="C35" s="1">
        <f>ABS(ASSETR!C35)+ABS(LIABR!C35)</f>
        <v>172.58442601645865</v>
      </c>
      <c r="D35" s="1">
        <f>ABS(ASSETR!D35)+ABS(LIABR!D35)</f>
        <v>283.00424156128253</v>
      </c>
      <c r="E35" s="1">
        <f>ABS(ASSETR!E35)+ABS(LIABR!E35)</f>
        <v>574.76177225832271</v>
      </c>
      <c r="F35" s="1">
        <f>ABS(ASSETR!F35)+ABS(LIABR!F35)</f>
        <v>245.62487885649503</v>
      </c>
      <c r="G35" s="1">
        <f>ABS(ASSETR!G35)+ABS(LIABR!G35)</f>
        <v>326.03897889511495</v>
      </c>
      <c r="H35" s="1">
        <f>ABS(ASSETR!H35)+ABS(LIABR!H35)</f>
        <v>398.30336003883986</v>
      </c>
      <c r="I35" s="1">
        <f>ABS(ASSETR!I35)+ABS(LIABR!I35)</f>
        <v>316.44100256466538</v>
      </c>
      <c r="J35" s="1">
        <f>ABS(ASSETR!J35)+ABS(LIABR!J35)</f>
        <v>275.22630289123924</v>
      </c>
      <c r="K35" s="1">
        <f>ABS(ASSETR!K35)+ABS(LIABR!K35)</f>
        <v>124.95602341550205</v>
      </c>
      <c r="L35" s="1">
        <f>ABS(ASSETR!L35)+ABS(LIABR!L35)</f>
        <v>41.359621447206138</v>
      </c>
      <c r="M35" s="1">
        <f>ABS(ASSETR!M35)+ABS(LIABR!M35)</f>
        <v>121.72305691653173</v>
      </c>
      <c r="N35" s="1">
        <f>ABS(ASSETR!N35)+ABS(LIABR!N35)</f>
        <v>1365.0235940655364</v>
      </c>
      <c r="O35" s="1">
        <f>ABS(ASSETR!O35)+ABS(LIABR!O35)</f>
        <v>204.26142336628237</v>
      </c>
      <c r="P35" s="1">
        <f>ABS(ASSETR!P35)+ABS(LIABR!P35)</f>
        <v>101.073548100126</v>
      </c>
      <c r="Q35" s="1">
        <f>ABS(ASSETR!Q35)+ABS(LIABR!Q35)</f>
        <v>72.578589016666314</v>
      </c>
      <c r="R35" s="1">
        <f>ABS(ASSETR!R35)+ABS(LIABR!R35)</f>
        <v>69.615749476896312</v>
      </c>
      <c r="S35" s="1">
        <f>ABS(ASSETR!S35)+ABS(LIABR!S35)</f>
        <v>561.06146034298501</v>
      </c>
      <c r="T35" s="1">
        <f>ABS(ASSETR!T35)+ABS(LIABR!T35)</f>
        <v>225.69209854438139</v>
      </c>
      <c r="U35" s="1">
        <f>ABS(ASSETR!U35)+ABS(LIABR!U35)</f>
        <v>286.62407400705882</v>
      </c>
      <c r="V35" s="1">
        <f>ABS(ASSETR!V35)+ABS(LIABR!V35)</f>
        <v>213.93846568092681</v>
      </c>
      <c r="W35" s="1">
        <f>ABS(ASSETR!W35)+ABS(LIABR!W35)</f>
        <v>351.14945568073483</v>
      </c>
      <c r="X35" s="1">
        <f>ABS(ASSETR!X35)+ABS(LIABR!X35)</f>
        <v>598.48822780176226</v>
      </c>
      <c r="Y35" s="1">
        <f>ABS(ASSETR!Y35)+ABS(LIABR!Y35)</f>
        <v>162.84812387174605</v>
      </c>
    </row>
    <row r="36" spans="1:25" x14ac:dyDescent="0.35">
      <c r="A36" s="15">
        <v>2001</v>
      </c>
      <c r="B36" s="1">
        <f>ABS(ASSETR!B36)+ABS(LIABR!B36)</f>
        <v>111.45969981770679</v>
      </c>
      <c r="C36" s="1">
        <f>ABS(ASSETR!C36)+ABS(LIABR!C36)</f>
        <v>191.82013039824596</v>
      </c>
      <c r="D36" s="1">
        <f>ABS(ASSETR!D36)+ABS(LIABR!D36)</f>
        <v>294.35330672009781</v>
      </c>
      <c r="E36" s="1">
        <f>ABS(ASSETR!E36)+ABS(LIABR!E36)</f>
        <v>597.89668947611358</v>
      </c>
      <c r="F36" s="1">
        <f>ABS(ASSETR!F36)+ABS(LIABR!F36)</f>
        <v>238.5639746201274</v>
      </c>
      <c r="G36" s="1">
        <f>ABS(ASSETR!G36)+ABS(LIABR!G36)</f>
        <v>322.78063496887705</v>
      </c>
      <c r="H36" s="1">
        <f>ABS(ASSETR!H36)+ABS(LIABR!H36)</f>
        <v>343.0499857412907</v>
      </c>
      <c r="I36" s="1">
        <f>ABS(ASSETR!I36)+ABS(LIABR!I36)</f>
        <v>337.95999173503907</v>
      </c>
      <c r="J36" s="1">
        <f>ABS(ASSETR!J36)+ABS(LIABR!J36)</f>
        <v>283.39611622008221</v>
      </c>
      <c r="K36" s="1">
        <f>ABS(ASSETR!K36)+ABS(LIABR!K36)</f>
        <v>131.04952165213916</v>
      </c>
      <c r="L36" s="1">
        <f>ABS(ASSETR!L36)+ABS(LIABR!L36)</f>
        <v>42.686023810976998</v>
      </c>
      <c r="M36" s="1">
        <f>ABS(ASSETR!M36)+ABS(LIABR!M36)</f>
        <v>116.03793520801602</v>
      </c>
      <c r="N36" s="1">
        <f>ABS(ASSETR!N36)+ABS(LIABR!N36)</f>
        <v>1474.5705316125677</v>
      </c>
      <c r="O36" s="1">
        <f>ABS(ASSETR!O36)+ABS(LIABR!O36)</f>
        <v>191.52935979130362</v>
      </c>
      <c r="P36" s="1">
        <f>ABS(ASSETR!P36)+ABS(LIABR!P36)</f>
        <v>105.81823206173479</v>
      </c>
      <c r="Q36" s="1">
        <f>ABS(ASSETR!Q36)+ABS(LIABR!Q36)</f>
        <v>77.890498753587735</v>
      </c>
      <c r="R36" s="1">
        <f>ABS(ASSETR!R36)+ABS(LIABR!R36)</f>
        <v>75.782619313768123</v>
      </c>
      <c r="S36" s="1">
        <f>ABS(ASSETR!S36)+ABS(LIABR!S36)</f>
        <v>591.10657229607682</v>
      </c>
      <c r="T36" s="1">
        <f>ABS(ASSETR!T36)+ABS(LIABR!T36)</f>
        <v>236.22408064584215</v>
      </c>
      <c r="U36" s="1">
        <f>ABS(ASSETR!U36)+ABS(LIABR!U36)</f>
        <v>310.43538467417028</v>
      </c>
      <c r="V36" s="1">
        <f>ABS(ASSETR!V36)+ABS(LIABR!V36)</f>
        <v>211.25941528131995</v>
      </c>
      <c r="W36" s="1">
        <f>ABS(ASSETR!W36)+ABS(LIABR!W36)</f>
        <v>363.03686087261519</v>
      </c>
      <c r="X36" s="1">
        <f>ABS(ASSETR!X36)+ABS(LIABR!X36)</f>
        <v>627.64467694968505</v>
      </c>
      <c r="Y36" s="1">
        <f>ABS(ASSETR!Y36)+ABS(LIABR!Y36)</f>
        <v>155.93128941458855</v>
      </c>
    </row>
    <row r="37" spans="1:25" x14ac:dyDescent="0.35">
      <c r="A37" s="15">
        <v>2002</v>
      </c>
      <c r="B37" s="1">
        <f>ABS(ASSETR!B37)+ABS(LIABR!B37)</f>
        <v>262.42143151443997</v>
      </c>
      <c r="C37" s="1">
        <f>ABS(ASSETR!C37)+ABS(LIABR!C37)</f>
        <v>197.63012519729932</v>
      </c>
      <c r="D37" s="1">
        <f>ABS(ASSETR!D37)+ABS(LIABR!D37)</f>
        <v>333.05201938985209</v>
      </c>
      <c r="E37" s="1">
        <f>ABS(ASSETR!E37)+ABS(LIABR!E37)</f>
        <v>666.89832860783531</v>
      </c>
      <c r="F37" s="1">
        <f>ABS(ASSETR!F37)+ABS(LIABR!F37)</f>
        <v>226.27960044512037</v>
      </c>
      <c r="G37" s="1">
        <f>ABS(ASSETR!G37)+ABS(LIABR!G37)</f>
        <v>362.1869528992134</v>
      </c>
      <c r="H37" s="1">
        <f>ABS(ASSETR!H37)+ABS(LIABR!H37)</f>
        <v>342.83178445053153</v>
      </c>
      <c r="I37" s="1">
        <f>ABS(ASSETR!I37)+ABS(LIABR!I37)</f>
        <v>358.3261142286749</v>
      </c>
      <c r="J37" s="1">
        <f>ABS(ASSETR!J37)+ABS(LIABR!J37)</f>
        <v>318.98461745669613</v>
      </c>
      <c r="K37" s="1">
        <f>ABS(ASSETR!K37)+ABS(LIABR!K37)</f>
        <v>164.31020704451029</v>
      </c>
      <c r="L37" s="1">
        <f>ABS(ASSETR!L37)+ABS(LIABR!L37)</f>
        <v>46.551539179111131</v>
      </c>
      <c r="M37" s="1">
        <f>ABS(ASSETR!M37)+ABS(LIABR!M37)</f>
        <v>93.411207211856762</v>
      </c>
      <c r="N37" s="1">
        <f>ABS(ASSETR!N37)+ABS(LIABR!N37)</f>
        <v>1654.186621873848</v>
      </c>
      <c r="O37" s="1">
        <f>ABS(ASSETR!O37)+ABS(LIABR!O37)</f>
        <v>206.52433492036357</v>
      </c>
      <c r="P37" s="1">
        <f>ABS(ASSETR!P37)+ABS(LIABR!P37)</f>
        <v>116.69860612231405</v>
      </c>
      <c r="Q37" s="1">
        <f>ABS(ASSETR!Q37)+ABS(LIABR!Q37)</f>
        <v>76.907839531910511</v>
      </c>
      <c r="R37" s="1">
        <f>ABS(ASSETR!R37)+ABS(LIABR!R37)</f>
        <v>73.095222934368934</v>
      </c>
      <c r="S37" s="1">
        <f>ABS(ASSETR!S37)+ABS(LIABR!S37)</f>
        <v>661.51330048086152</v>
      </c>
      <c r="T37" s="1">
        <f>ABS(ASSETR!T37)+ABS(LIABR!T37)</f>
        <v>289.54377153470028</v>
      </c>
      <c r="U37" s="1">
        <f>ABS(ASSETR!U37)+ABS(LIABR!U37)</f>
        <v>355.66845703589127</v>
      </c>
      <c r="V37" s="1">
        <f>ABS(ASSETR!V37)+ABS(LIABR!V37)</f>
        <v>246.39716951813978</v>
      </c>
      <c r="W37" s="1">
        <f>ABS(ASSETR!W37)+ABS(LIABR!W37)</f>
        <v>378.13161575685956</v>
      </c>
      <c r="X37" s="1">
        <f>ABS(ASSETR!X37)+ABS(LIABR!X37)</f>
        <v>633.45360515570701</v>
      </c>
      <c r="Y37" s="1">
        <f>ABS(ASSETR!Y37)+ABS(LIABR!Y37)</f>
        <v>149.85768955066789</v>
      </c>
    </row>
    <row r="38" spans="1:25" x14ac:dyDescent="0.35">
      <c r="A38" s="15">
        <v>2003</v>
      </c>
      <c r="B38" s="1">
        <f>ABS(ASSETR!B38)+ABS(LIABR!B38)</f>
        <v>222.8491258841471</v>
      </c>
      <c r="C38" s="1">
        <f>ABS(ASSETR!C38)+ABS(LIABR!C38)</f>
        <v>225.00691674270075</v>
      </c>
      <c r="D38" s="1">
        <f>ABS(ASSETR!D38)+ABS(LIABR!D38)</f>
        <v>352.77494268236887</v>
      </c>
      <c r="E38" s="1">
        <f>ABS(ASSETR!E38)+ABS(LIABR!E38)</f>
        <v>737.5257252272097</v>
      </c>
      <c r="F38" s="1">
        <f>ABS(ASSETR!F38)+ABS(LIABR!F38)</f>
        <v>249.67947804596835</v>
      </c>
      <c r="G38" s="1">
        <f>ABS(ASSETR!G38)+ABS(LIABR!G38)</f>
        <v>373.2001702638164</v>
      </c>
      <c r="H38" s="1">
        <f>ABS(ASSETR!H38)+ABS(LIABR!H38)</f>
        <v>382.87808303001964</v>
      </c>
      <c r="I38" s="1">
        <f>ABS(ASSETR!I38)+ABS(LIABR!I38)</f>
        <v>381.05415126571529</v>
      </c>
      <c r="J38" s="1">
        <f>ABS(ASSETR!J38)+ABS(LIABR!J38)</f>
        <v>336.10565977172632</v>
      </c>
      <c r="K38" s="1">
        <f>ABS(ASSETR!K38)+ABS(LIABR!K38)</f>
        <v>182.84183163002973</v>
      </c>
      <c r="L38" s="1">
        <f>ABS(ASSETR!L38)+ABS(LIABR!L38)</f>
        <v>50.424910314989361</v>
      </c>
      <c r="M38" s="1">
        <f>ABS(ASSETR!M38)+ABS(LIABR!M38)</f>
        <v>85.989931563596315</v>
      </c>
      <c r="N38" s="1">
        <f>ABS(ASSETR!N38)+ABS(LIABR!N38)</f>
        <v>1824.2370169562823</v>
      </c>
      <c r="O38" s="1">
        <f>ABS(ASSETR!O38)+ABS(LIABR!O38)</f>
        <v>216.42797935384351</v>
      </c>
      <c r="P38" s="1">
        <f>ABS(ASSETR!P38)+ABS(LIABR!P38)</f>
        <v>129.88168868720393</v>
      </c>
      <c r="Q38" s="1">
        <f>ABS(ASSETR!Q38)+ABS(LIABR!Q38)</f>
        <v>84.488885727253574</v>
      </c>
      <c r="R38" s="1">
        <f>ABS(ASSETR!R38)+ABS(LIABR!R38)</f>
        <v>80.565232705030027</v>
      </c>
      <c r="S38" s="1">
        <f>ABS(ASSETR!S38)+ABS(LIABR!S38)</f>
        <v>1319.780496903116</v>
      </c>
      <c r="T38" s="1">
        <f>ABS(ASSETR!T38)+ABS(LIABR!T38)</f>
        <v>307.49726507944501</v>
      </c>
      <c r="U38" s="1">
        <f>ABS(ASSETR!U38)+ABS(LIABR!U38)</f>
        <v>396.51198444699054</v>
      </c>
      <c r="V38" s="1">
        <f>ABS(ASSETR!V38)+ABS(LIABR!V38)</f>
        <v>263.63908178512747</v>
      </c>
      <c r="W38" s="1">
        <f>ABS(ASSETR!W38)+ABS(LIABR!W38)</f>
        <v>400.13873504552953</v>
      </c>
      <c r="X38" s="1">
        <f>ABS(ASSETR!X38)+ABS(LIABR!X38)</f>
        <v>678.55355955266907</v>
      </c>
      <c r="Y38" s="1">
        <f>ABS(ASSETR!Y38)+ABS(LIABR!Y38)</f>
        <v>168.76680179880702</v>
      </c>
    </row>
    <row r="39" spans="1:25" x14ac:dyDescent="0.35">
      <c r="A39" s="15">
        <v>2004</v>
      </c>
      <c r="B39" s="1">
        <f>ABS(ASSETR!B39)+ABS(LIABR!B39)</f>
        <v>197.39665995480001</v>
      </c>
      <c r="C39" s="1">
        <f>ABS(ASSETR!C39)+ABS(LIABR!C39)</f>
        <v>223.33803649002434</v>
      </c>
      <c r="D39" s="1">
        <f>ABS(ASSETR!D39)+ABS(LIABR!D39)</f>
        <v>383.33144923296408</v>
      </c>
      <c r="E39" s="1">
        <f>ABS(ASSETR!E39)+ABS(LIABR!E39)</f>
        <v>776.96554843521528</v>
      </c>
      <c r="F39" s="1">
        <f>ABS(ASSETR!F39)+ABS(LIABR!F39)</f>
        <v>255.89461120104966</v>
      </c>
      <c r="G39" s="1">
        <f>ABS(ASSETR!G39)+ABS(LIABR!G39)</f>
        <v>397.64113035490652</v>
      </c>
      <c r="H39" s="1">
        <f>ABS(ASSETR!H39)+ABS(LIABR!H39)</f>
        <v>407.31682519492068</v>
      </c>
      <c r="I39" s="1">
        <f>ABS(ASSETR!I39)+ABS(LIABR!I39)</f>
        <v>411.60779691631461</v>
      </c>
      <c r="J39" s="1">
        <f>ABS(ASSETR!J39)+ABS(LIABR!J39)</f>
        <v>344.75897656299082</v>
      </c>
      <c r="K39" s="1">
        <f>ABS(ASSETR!K39)+ABS(LIABR!K39)</f>
        <v>193.69613860410692</v>
      </c>
      <c r="L39" s="1">
        <f>ABS(ASSETR!L39)+ABS(LIABR!L39)</f>
        <v>53.677405856420094</v>
      </c>
      <c r="M39" s="1">
        <f>ABS(ASSETR!M39)+ABS(LIABR!M39)</f>
        <v>82.691257553767855</v>
      </c>
      <c r="N39" s="1">
        <f>ABS(ASSETR!N39)+ABS(LIABR!N39)</f>
        <v>2004.8602222471154</v>
      </c>
      <c r="O39" s="1">
        <f>ABS(ASSETR!O39)+ABS(LIABR!O39)</f>
        <v>225.54169802204927</v>
      </c>
      <c r="P39" s="1">
        <f>ABS(ASSETR!P39)+ABS(LIABR!P39)</f>
        <v>140.72105716853432</v>
      </c>
      <c r="Q39" s="1">
        <f>ABS(ASSETR!Q39)+ABS(LIABR!Q39)</f>
        <v>94.071595097877236</v>
      </c>
      <c r="R39" s="1">
        <f>ABS(ASSETR!R39)+ABS(LIABR!R39)</f>
        <v>83.928758542069062</v>
      </c>
      <c r="S39" s="1">
        <f>ABS(ASSETR!S39)+ABS(LIABR!S39)</f>
        <v>1382.1775510082693</v>
      </c>
      <c r="T39" s="1">
        <f>ABS(ASSETR!T39)+ABS(LIABR!T39)</f>
        <v>331.61409351292639</v>
      </c>
      <c r="U39" s="1">
        <f>ABS(ASSETR!U39)+ABS(LIABR!U39)</f>
        <v>407.06952812940347</v>
      </c>
      <c r="V39" s="1">
        <f>ABS(ASSETR!V39)+ABS(LIABR!V39)</f>
        <v>279.18229896440454</v>
      </c>
      <c r="W39" s="1">
        <f>ABS(ASSETR!W39)+ABS(LIABR!W39)</f>
        <v>431.20554343240593</v>
      </c>
      <c r="X39" s="1">
        <f>ABS(ASSETR!X39)+ABS(LIABR!X39)</f>
        <v>827.06654927652789</v>
      </c>
      <c r="Y39" s="1">
        <f>ABS(ASSETR!Y39)+ABS(LIABR!Y39)</f>
        <v>190.8581685364037</v>
      </c>
    </row>
    <row r="40" spans="1:25" x14ac:dyDescent="0.35">
      <c r="A40" s="15">
        <v>2005</v>
      </c>
      <c r="B40" s="1">
        <f>ABS(ASSETR!B40)+ABS(LIABR!B40)</f>
        <v>141.66657233929197</v>
      </c>
      <c r="C40" s="1">
        <f>ABS(ASSETR!C40)+ABS(LIABR!C40)</f>
        <v>214.47059942856978</v>
      </c>
      <c r="D40" s="1">
        <f>ABS(ASSETR!D40)+ABS(LIABR!D40)</f>
        <v>431.5372431581726</v>
      </c>
      <c r="E40" s="1">
        <f>ABS(ASSETR!E40)+ABS(LIABR!E40)</f>
        <v>771.09319658044626</v>
      </c>
      <c r="F40" s="1">
        <f>ABS(ASSETR!F40)+ABS(LIABR!F40)</f>
        <v>254.20751642412318</v>
      </c>
      <c r="G40" s="1">
        <f>ABS(ASSETR!G40)+ABS(LIABR!G40)</f>
        <v>371.5239341973429</v>
      </c>
      <c r="H40" s="1">
        <f>ABS(ASSETR!H40)+ABS(LIABR!H40)</f>
        <v>391.64441285560264</v>
      </c>
      <c r="I40" s="1">
        <f>ABS(ASSETR!I40)+ABS(LIABR!I40)</f>
        <v>419.83914288946198</v>
      </c>
      <c r="J40" s="1">
        <f>ABS(ASSETR!J40)+ABS(LIABR!J40)</f>
        <v>335.40704297017976</v>
      </c>
      <c r="K40" s="1">
        <f>ABS(ASSETR!K40)+ABS(LIABR!K40)</f>
        <v>201.16443815581914</v>
      </c>
      <c r="L40" s="1">
        <f>ABS(ASSETR!L40)+ABS(LIABR!L40)</f>
        <v>55.054694381868572</v>
      </c>
      <c r="M40" s="1">
        <f>ABS(ASSETR!M40)+ABS(LIABR!M40)</f>
        <v>81.29095852019185</v>
      </c>
      <c r="N40" s="1">
        <f>ABS(ASSETR!N40)+ABS(LIABR!N40)</f>
        <v>2124.3331939811696</v>
      </c>
      <c r="O40" s="1">
        <f>ABS(ASSETR!O40)+ABS(LIABR!O40)</f>
        <v>224.34967491369889</v>
      </c>
      <c r="P40" s="1">
        <f>ABS(ASSETR!P40)+ABS(LIABR!P40)</f>
        <v>154.17025190544928</v>
      </c>
      <c r="Q40" s="1">
        <f>ABS(ASSETR!Q40)+ABS(LIABR!Q40)</f>
        <v>98.447078964081186</v>
      </c>
      <c r="R40" s="1">
        <f>ABS(ASSETR!R40)+ABS(LIABR!R40)</f>
        <v>88.694295406162965</v>
      </c>
      <c r="S40" s="1">
        <f>ABS(ASSETR!S40)+ABS(LIABR!S40)</f>
        <v>1336.3018776407839</v>
      </c>
      <c r="T40" s="1">
        <f>ABS(ASSETR!T40)+ABS(LIABR!T40)</f>
        <v>321.55239319936004</v>
      </c>
      <c r="U40" s="1">
        <f>ABS(ASSETR!U40)+ABS(LIABR!U40)</f>
        <v>379.6403312737549</v>
      </c>
      <c r="V40" s="1">
        <f>ABS(ASSETR!V40)+ABS(LIABR!V40)</f>
        <v>270.3068352330514</v>
      </c>
      <c r="W40" s="1">
        <f>ABS(ASSETR!W40)+ABS(LIABR!W40)</f>
        <v>421.46718765551276</v>
      </c>
      <c r="X40" s="1">
        <f>ABS(ASSETR!X40)+ABS(LIABR!X40)</f>
        <v>847.58579740613459</v>
      </c>
      <c r="Y40" s="1">
        <f>ABS(ASSETR!Y40)+ABS(LIABR!Y40)</f>
        <v>217.18771443764388</v>
      </c>
    </row>
    <row r="41" spans="1:25" x14ac:dyDescent="0.35">
      <c r="A41" s="15">
        <v>2006</v>
      </c>
      <c r="B41" s="1">
        <f>ABS(ASSETR!B41)+ABS(LIABR!B41)</f>
        <v>127.47557001519945</v>
      </c>
      <c r="C41" s="1">
        <f>ABS(ASSETR!C41)+ABS(LIABR!C41)</f>
        <v>262.99215367135173</v>
      </c>
      <c r="D41" s="1">
        <f>ABS(ASSETR!D41)+ABS(LIABR!D41)</f>
        <v>545.82215860237261</v>
      </c>
      <c r="E41" s="1">
        <f>ABS(ASSETR!E41)+ABS(LIABR!E41)</f>
        <v>892.43354315718398</v>
      </c>
      <c r="F41" s="1">
        <f>ABS(ASSETR!F41)+ABS(LIABR!F41)</f>
        <v>263.02293117438825</v>
      </c>
      <c r="G41" s="1">
        <f>ABS(ASSETR!G41)+ABS(LIABR!G41)</f>
        <v>422.09071621102657</v>
      </c>
      <c r="H41" s="1">
        <f>ABS(ASSETR!H41)+ABS(LIABR!H41)</f>
        <v>458.22275745662751</v>
      </c>
      <c r="I41" s="1">
        <f>ABS(ASSETR!I41)+ABS(LIABR!I41)</f>
        <v>515.2510645268477</v>
      </c>
      <c r="J41" s="1">
        <f>ABS(ASSETR!J41)+ABS(LIABR!J41)</f>
        <v>392.55836591290768</v>
      </c>
      <c r="K41" s="1">
        <f>ABS(ASSETR!K41)+ABS(LIABR!K41)</f>
        <v>237.59059799448644</v>
      </c>
      <c r="L41" s="1">
        <f>ABS(ASSETR!L41)+ABS(LIABR!L41)</f>
        <v>65.410612444154523</v>
      </c>
      <c r="M41" s="1">
        <f>ABS(ASSETR!M41)+ABS(LIABR!M41)</f>
        <v>76.046480287732038</v>
      </c>
      <c r="N41" s="1">
        <f>ABS(ASSETR!N41)+ABS(LIABR!N41)</f>
        <v>2531.4250497527901</v>
      </c>
      <c r="O41" s="1">
        <f>ABS(ASSETR!O41)+ABS(LIABR!O41)</f>
        <v>269.00944721133658</v>
      </c>
      <c r="P41" s="1">
        <f>ABS(ASSETR!P41)+ABS(LIABR!P41)</f>
        <v>173.77571128697724</v>
      </c>
      <c r="Q41" s="1">
        <f>ABS(ASSETR!Q41)+ABS(LIABR!Q41)</f>
        <v>107.5653372317723</v>
      </c>
      <c r="R41" s="1">
        <f>ABS(ASSETR!R41)+ABS(LIABR!R41)</f>
        <v>89.75746777521239</v>
      </c>
      <c r="S41" s="1">
        <f>ABS(ASSETR!S41)+ABS(LIABR!S41)</f>
        <v>1618.3882660059219</v>
      </c>
      <c r="T41" s="1">
        <f>ABS(ASSETR!T41)+ABS(LIABR!T41)</f>
        <v>408.62224846613253</v>
      </c>
      <c r="U41" s="1">
        <f>ABS(ASSETR!U41)+ABS(LIABR!U41)</f>
        <v>446.15109040306072</v>
      </c>
      <c r="V41" s="1">
        <f>ABS(ASSETR!V41)+ABS(LIABR!V41)</f>
        <v>331.1280332219186</v>
      </c>
      <c r="W41" s="1">
        <f>ABS(ASSETR!W41)+ABS(LIABR!W41)</f>
        <v>502.69815310356984</v>
      </c>
      <c r="X41" s="1">
        <f>ABS(ASSETR!X41)+ABS(LIABR!X41)</f>
        <v>976.22720626068576</v>
      </c>
      <c r="Y41" s="1">
        <f>ABS(ASSETR!Y41)+ABS(LIABR!Y41)</f>
        <v>248.72573313446628</v>
      </c>
    </row>
    <row r="42" spans="1:25" x14ac:dyDescent="0.35">
      <c r="A42" s="15">
        <v>2007</v>
      </c>
      <c r="B42" s="1">
        <f>ABS(ASSETR!B42)+ABS(LIABR!B42)</f>
        <v>116.91064099240214</v>
      </c>
      <c r="C42" s="1">
        <f>ABS(ASSETR!C42)+ABS(LIABR!C42)</f>
        <v>274.89324082118884</v>
      </c>
      <c r="D42" s="1">
        <f>ABS(ASSETR!D42)+ABS(LIABR!D42)</f>
        <v>595.79093829148258</v>
      </c>
      <c r="E42" s="1">
        <f>ABS(ASSETR!E42)+ABS(LIABR!E42)</f>
        <v>1006.738214744658</v>
      </c>
      <c r="F42" s="1">
        <f>ABS(ASSETR!F42)+ABS(LIABR!F42)</f>
        <v>298.11451601125344</v>
      </c>
      <c r="G42" s="1">
        <f>ABS(ASSETR!G42)+ABS(LIABR!G42)</f>
        <v>468.72519865104198</v>
      </c>
      <c r="H42" s="1">
        <f>ABS(ASSETR!H42)+ABS(LIABR!H42)</f>
        <v>497.11230832770229</v>
      </c>
      <c r="I42" s="1">
        <f>ABS(ASSETR!I42)+ABS(LIABR!I42)</f>
        <v>557.40354727820068</v>
      </c>
      <c r="J42" s="1">
        <f>ABS(ASSETR!J42)+ABS(LIABR!J42)</f>
        <v>422.89483407672725</v>
      </c>
      <c r="K42" s="1">
        <f>ABS(ASSETR!K42)+ABS(LIABR!K42)</f>
        <v>284.27325802071368</v>
      </c>
      <c r="L42" s="1">
        <f>ABS(ASSETR!L42)+ABS(LIABR!L42)</f>
        <v>78.057971089021009</v>
      </c>
      <c r="M42" s="1">
        <f>ABS(ASSETR!M42)+ABS(LIABR!M42)</f>
        <v>80.12948069500402</v>
      </c>
      <c r="N42" s="1">
        <f>ABS(ASSETR!N42)+ABS(LIABR!N42)</f>
        <v>2747.0671093726191</v>
      </c>
      <c r="O42" s="1">
        <f>ABS(ASSETR!O42)+ABS(LIABR!O42)</f>
        <v>280.47526727751278</v>
      </c>
      <c r="P42" s="1">
        <f>ABS(ASSETR!P42)+ABS(LIABR!P42)</f>
        <v>195.36287847727414</v>
      </c>
      <c r="Q42" s="1">
        <f>ABS(ASSETR!Q42)+ABS(LIABR!Q42)</f>
        <v>122.67939676534991</v>
      </c>
      <c r="R42" s="1">
        <f>ABS(ASSETR!R42)+ABS(LIABR!R42)</f>
        <v>95.703052774063053</v>
      </c>
      <c r="S42" s="1">
        <f>ABS(ASSETR!S42)+ABS(LIABR!S42)</f>
        <v>1811.8678242749334</v>
      </c>
      <c r="T42" s="1">
        <f>ABS(ASSETR!T42)+ABS(LIABR!T42)</f>
        <v>463.36702731251887</v>
      </c>
      <c r="U42" s="1">
        <f>ABS(ASSETR!U42)+ABS(LIABR!U42)</f>
        <v>475.32504072473694</v>
      </c>
      <c r="V42" s="1">
        <f>ABS(ASSETR!V42)+ABS(LIABR!V42)</f>
        <v>353.79003787436488</v>
      </c>
      <c r="W42" s="1">
        <f>ABS(ASSETR!W42)+ABS(LIABR!W42)</f>
        <v>535.39551356448283</v>
      </c>
      <c r="X42" s="1">
        <f>ABS(ASSETR!X42)+ABS(LIABR!X42)</f>
        <v>1084.77846065075</v>
      </c>
      <c r="Y42" s="1">
        <f>ABS(ASSETR!Y42)+ABS(LIABR!Y42)</f>
        <v>293.35483720859565</v>
      </c>
    </row>
    <row r="43" spans="1:25" x14ac:dyDescent="0.35">
      <c r="A43" s="15">
        <v>2008</v>
      </c>
      <c r="B43" s="1">
        <f>ABS(ASSETR!B43)+ABS(LIABR!B43)</f>
        <v>95.296665596963635</v>
      </c>
      <c r="C43" s="1">
        <f>ABS(ASSETR!C43)+ABS(LIABR!C43)</f>
        <v>203.01979866764412</v>
      </c>
      <c r="D43" s="1">
        <f>ABS(ASSETR!D43)+ABS(LIABR!D43)</f>
        <v>515.48369324498515</v>
      </c>
      <c r="E43" s="1">
        <f>ABS(ASSETR!E43)+ABS(LIABR!E43)</f>
        <v>938.95821605149968</v>
      </c>
      <c r="F43" s="1">
        <f>ABS(ASSETR!F43)+ABS(LIABR!F43)</f>
        <v>203.31590991518829</v>
      </c>
      <c r="G43" s="1">
        <f>ABS(ASSETR!G43)+ABS(LIABR!G43)</f>
        <v>407.23701550499243</v>
      </c>
      <c r="H43" s="1">
        <f>ABS(ASSETR!H43)+ABS(LIABR!H43)</f>
        <v>442.08506446080401</v>
      </c>
      <c r="I43" s="1">
        <f>ABS(ASSETR!I43)+ABS(LIABR!I43)</f>
        <v>510.7630435391784</v>
      </c>
      <c r="J43" s="1">
        <f>ABS(ASSETR!J43)+ABS(LIABR!J43)</f>
        <v>356.75947253880508</v>
      </c>
      <c r="K43" s="1">
        <f>ABS(ASSETR!K43)+ABS(LIABR!K43)</f>
        <v>255.79383184046196</v>
      </c>
      <c r="L43" s="1">
        <f>ABS(ASSETR!L43)+ABS(LIABR!L43)</f>
        <v>69.856072488953004</v>
      </c>
      <c r="M43" s="1">
        <f>ABS(ASSETR!M43)+ABS(LIABR!M43)</f>
        <v>57.718362999946876</v>
      </c>
      <c r="N43" s="1">
        <f>ABS(ASSETR!N43)+ABS(LIABR!N43)</f>
        <v>2535.4847087513253</v>
      </c>
      <c r="O43" s="1">
        <f>ABS(ASSETR!O43)+ABS(LIABR!O43)</f>
        <v>228.79222764651604</v>
      </c>
      <c r="P43" s="1">
        <f>ABS(ASSETR!P43)+ABS(LIABR!P43)</f>
        <v>184.739417004644</v>
      </c>
      <c r="Q43" s="1">
        <f>ABS(ASSETR!Q43)+ABS(LIABR!Q43)</f>
        <v>114.1194978395023</v>
      </c>
      <c r="R43" s="1">
        <f>ABS(ASSETR!R43)+ABS(LIABR!R43)</f>
        <v>86.866817447392236</v>
      </c>
      <c r="S43" s="1">
        <f>ABS(ASSETR!S43)+ABS(LIABR!S43)</f>
        <v>1511.8319942932796</v>
      </c>
      <c r="T43" s="1">
        <f>ABS(ASSETR!T43)+ABS(LIABR!T43)</f>
        <v>362.79905608688762</v>
      </c>
      <c r="U43" s="1">
        <f>ABS(ASSETR!U43)+ABS(LIABR!U43)</f>
        <v>407.03249040752019</v>
      </c>
      <c r="V43" s="1">
        <f>ABS(ASSETR!V43)+ABS(LIABR!V43)</f>
        <v>306.02216307467552</v>
      </c>
      <c r="W43" s="1">
        <f>ABS(ASSETR!W43)+ABS(LIABR!W43)</f>
        <v>449.42923816518993</v>
      </c>
      <c r="X43" s="1">
        <f>ABS(ASSETR!X43)+ABS(LIABR!X43)</f>
        <v>1181.7823872892484</v>
      </c>
      <c r="Y43" s="1">
        <f>ABS(ASSETR!Y43)+ABS(LIABR!Y43)</f>
        <v>289.53216606066678</v>
      </c>
    </row>
    <row r="44" spans="1:25" x14ac:dyDescent="0.35">
      <c r="A44" s="15">
        <v>2009</v>
      </c>
      <c r="B44" s="1">
        <f>ABS(ASSETR!B44)+ABS(LIABR!B44)</f>
        <v>105.82859621806105</v>
      </c>
      <c r="C44" s="1">
        <f>ABS(ASSETR!C44)+ABS(LIABR!C44)</f>
        <v>293.70271211592916</v>
      </c>
      <c r="D44" s="1">
        <f>ABS(ASSETR!D44)+ABS(LIABR!D44)</f>
        <v>578.62504173526099</v>
      </c>
      <c r="E44" s="1">
        <f>ABS(ASSETR!E44)+ABS(LIABR!E44)</f>
        <v>1024.6700860593924</v>
      </c>
      <c r="F44" s="1">
        <f>ABS(ASSETR!F44)+ABS(LIABR!F44)</f>
        <v>303.47835355568617</v>
      </c>
      <c r="G44" s="1">
        <f>ABS(ASSETR!G44)+ABS(LIABR!G44)</f>
        <v>485.02211629570576</v>
      </c>
      <c r="H44" s="1">
        <f>ABS(ASSETR!H44)+ABS(LIABR!H44)</f>
        <v>559.2798369392558</v>
      </c>
      <c r="I44" s="1">
        <f>ABS(ASSETR!I44)+ABS(LIABR!I44)</f>
        <v>592.61528567077278</v>
      </c>
      <c r="J44" s="1">
        <f>ABS(ASSETR!J44)+ABS(LIABR!J44)</f>
        <v>411.52702746992577</v>
      </c>
      <c r="K44" s="1">
        <f>ABS(ASSETR!K44)+ABS(LIABR!K44)</f>
        <v>319.54063399717603</v>
      </c>
      <c r="L44" s="1">
        <f>ABS(ASSETR!L44)+ABS(LIABR!L44)</f>
        <v>79.107599696916964</v>
      </c>
      <c r="M44" s="1">
        <f>ABS(ASSETR!M44)+ABS(LIABR!M44)</f>
        <v>76.917345479589116</v>
      </c>
      <c r="N44" s="1">
        <f>ABS(ASSETR!N44)+ABS(LIABR!N44)</f>
        <v>3253.6205375204436</v>
      </c>
      <c r="O44" s="1">
        <f>ABS(ASSETR!O44)+ABS(LIABR!O44)</f>
        <v>273.67653412501545</v>
      </c>
      <c r="P44" s="1">
        <f>ABS(ASSETR!P44)+ABS(LIABR!P44)</f>
        <v>181.43061233877032</v>
      </c>
      <c r="Q44" s="1">
        <f>ABS(ASSETR!Q44)+ABS(LIABR!Q44)</f>
        <v>150.85862337653376</v>
      </c>
      <c r="R44" s="1">
        <f>ABS(ASSETR!R44)+ABS(LIABR!R44)</f>
        <v>113.03024877335832</v>
      </c>
      <c r="S44" s="1">
        <f>ABS(ASSETR!S44)+ABS(LIABR!S44)</f>
        <v>1752.1862577837344</v>
      </c>
      <c r="T44" s="1">
        <f>ABS(ASSETR!T44)+ABS(LIABR!T44)</f>
        <v>480.90917447636241</v>
      </c>
      <c r="U44" s="1">
        <f>ABS(ASSETR!U44)+ABS(LIABR!U44)</f>
        <v>497.84302302651139</v>
      </c>
      <c r="V44" s="1">
        <f>ABS(ASSETR!V44)+ABS(LIABR!V44)</f>
        <v>355.6387972991231</v>
      </c>
      <c r="W44" s="1">
        <f>ABS(ASSETR!W44)+ABS(LIABR!W44)</f>
        <v>612.9569651164777</v>
      </c>
      <c r="X44" s="1">
        <f>ABS(ASSETR!X44)+ABS(LIABR!X44)</f>
        <v>1251.1276644868549</v>
      </c>
      <c r="Y44" s="1">
        <f>ABS(ASSETR!Y44)+ABS(LIABR!Y44)</f>
        <v>285.71499109253125</v>
      </c>
    </row>
    <row r="45" spans="1:25" x14ac:dyDescent="0.35">
      <c r="A45" s="15">
        <v>2010</v>
      </c>
      <c r="B45" s="1">
        <f>ABS(ASSETR!B45)+ABS(LIABR!B45)</f>
        <v>95.232051961704386</v>
      </c>
      <c r="C45" s="1">
        <f>ABS(ASSETR!C45)+ABS(LIABR!C45)</f>
        <v>274.47155354024011</v>
      </c>
      <c r="D45" s="1">
        <f>ABS(ASSETR!D45)+ABS(LIABR!D45)</f>
        <v>553.73516225399283</v>
      </c>
      <c r="E45" s="1">
        <f>ABS(ASSETR!E45)+ABS(LIABR!E45)</f>
        <v>985.87763506005581</v>
      </c>
      <c r="F45" s="1">
        <f>ABS(ASSETR!F45)+ABS(LIABR!F45)</f>
        <v>296.31321137377381</v>
      </c>
      <c r="G45" s="1">
        <f>ABS(ASSETR!G45)+ABS(LIABR!G45)</f>
        <v>500.37991434593908</v>
      </c>
      <c r="H45" s="1">
        <f>ABS(ASSETR!H45)+ABS(LIABR!H45)</f>
        <v>633.54380650365783</v>
      </c>
      <c r="I45" s="1">
        <f>ABS(ASSETR!I45)+ABS(LIABR!I45)</f>
        <v>584.55986559534028</v>
      </c>
      <c r="J45" s="1">
        <f>ABS(ASSETR!J45)+ABS(LIABR!J45)</f>
        <v>480.20473503485744</v>
      </c>
      <c r="K45" s="1">
        <f>ABS(ASSETR!K45)+ABS(LIABR!K45)</f>
        <v>308.93544993901429</v>
      </c>
      <c r="L45" s="1">
        <f>ABS(ASSETR!L45)+ABS(LIABR!L45)</f>
        <v>71.094704392771632</v>
      </c>
      <c r="M45" s="1">
        <f>ABS(ASSETR!M45)+ABS(LIABR!M45)</f>
        <v>77.91272196579736</v>
      </c>
      <c r="N45" s="1">
        <f>ABS(ASSETR!N45)+ABS(LIABR!N45)</f>
        <v>3467.0852323836098</v>
      </c>
      <c r="O45" s="1">
        <f>ABS(ASSETR!O45)+ABS(LIABR!O45)</f>
        <v>265.06444571606852</v>
      </c>
      <c r="P45" s="1">
        <f>ABS(ASSETR!P45)+ABS(LIABR!P45)</f>
        <v>192.93897694280452</v>
      </c>
      <c r="Q45" s="1">
        <f>ABS(ASSETR!Q45)+ABS(LIABR!Q45)</f>
        <v>139.35223635193532</v>
      </c>
      <c r="R45" s="1">
        <f>ABS(ASSETR!R45)+ABS(LIABR!R45)</f>
        <v>118.86615833052738</v>
      </c>
      <c r="S45" s="1">
        <f>ABS(ASSETR!S45)+ABS(LIABR!S45)</f>
        <v>1792.3293822683086</v>
      </c>
      <c r="T45" s="1">
        <f>ABS(ASSETR!T45)+ABS(LIABR!T45)</f>
        <v>476.81431567028159</v>
      </c>
      <c r="U45" s="1">
        <f>ABS(ASSETR!U45)+ABS(LIABR!U45)</f>
        <v>487.5127515591613</v>
      </c>
      <c r="V45" s="1">
        <f>ABS(ASSETR!V45)+ABS(LIABR!V45)</f>
        <v>338.94409740351887</v>
      </c>
      <c r="W45" s="1">
        <f>ABS(ASSETR!W45)+ABS(LIABR!W45)</f>
        <v>587.31587918324817</v>
      </c>
      <c r="X45" s="1">
        <f>ABS(ASSETR!X45)+ABS(LIABR!X45)</f>
        <v>1339.5728803429588</v>
      </c>
      <c r="Y45" s="1">
        <f>ABS(ASSETR!Y45)+ABS(LIABR!Y45)</f>
        <v>305.25888503854685</v>
      </c>
    </row>
    <row r="46" spans="1:25" x14ac:dyDescent="0.35">
      <c r="A46" s="15">
        <v>2011</v>
      </c>
      <c r="B46" s="1">
        <f>ABS(ASSETR!B46)+ABS(LIABR!B46)</f>
        <v>83.128221868962726</v>
      </c>
      <c r="C46" s="1">
        <f>ABS(ASSETR!C46)+ABS(LIABR!C46)</f>
        <v>234.75638075315982</v>
      </c>
      <c r="D46" s="1">
        <f>ABS(ASSETR!D46)+ABS(LIABR!D46)</f>
        <v>505.16856795727165</v>
      </c>
      <c r="E46" s="1">
        <f>ABS(ASSETR!E46)+ABS(LIABR!E46)</f>
        <v>919.81105034644759</v>
      </c>
      <c r="F46" s="1">
        <f>ABS(ASSETR!F46)+ABS(LIABR!F46)</f>
        <v>259.89261875580951</v>
      </c>
      <c r="G46" s="1">
        <f>ABS(ASSETR!G46)+ABS(LIABR!G46)</f>
        <v>457.8882953015476</v>
      </c>
      <c r="H46" s="1">
        <f>ABS(ASSETR!H46)+ABS(LIABR!H46)</f>
        <v>670.85600820105674</v>
      </c>
      <c r="I46" s="1">
        <f>ABS(ASSETR!I46)+ABS(LIABR!I46)</f>
        <v>541.55944926914458</v>
      </c>
      <c r="J46" s="1">
        <f>ABS(ASSETR!J46)+ABS(LIABR!J46)</f>
        <v>445.10408609249146</v>
      </c>
      <c r="K46" s="1">
        <f>ABS(ASSETR!K46)+ABS(LIABR!K46)</f>
        <v>293.27294325166383</v>
      </c>
      <c r="L46" s="1">
        <f>ABS(ASSETR!L46)+ABS(LIABR!L46)</f>
        <v>63.396424619342739</v>
      </c>
      <c r="M46" s="1">
        <f>ABS(ASSETR!M46)+ABS(LIABR!M46)</f>
        <v>72.700807438665493</v>
      </c>
      <c r="N46" s="1">
        <f>ABS(ASSETR!N46)+ABS(LIABR!N46)</f>
        <v>3300.402374559415</v>
      </c>
      <c r="O46" s="1">
        <f>ABS(ASSETR!O46)+ABS(LIABR!O46)</f>
        <v>244.37409672919696</v>
      </c>
      <c r="P46" s="1">
        <f>ABS(ASSETR!P46)+ABS(LIABR!P46)</f>
        <v>195.47876352063275</v>
      </c>
      <c r="Q46" s="1">
        <f>ABS(ASSETR!Q46)+ABS(LIABR!Q46)</f>
        <v>132.88939920546349</v>
      </c>
      <c r="R46" s="1">
        <f>ABS(ASSETR!R46)+ABS(LIABR!R46)</f>
        <v>108.20371540643904</v>
      </c>
      <c r="S46" s="1">
        <f>ABS(ASSETR!S46)+ABS(LIABR!S46)</f>
        <v>1774.6975967550457</v>
      </c>
      <c r="T46" s="1">
        <f>ABS(ASSETR!T46)+ABS(LIABR!T46)</f>
        <v>419.41562384513043</v>
      </c>
      <c r="U46" s="1">
        <f>ABS(ASSETR!U46)+ABS(LIABR!U46)</f>
        <v>420.21305316772145</v>
      </c>
      <c r="V46" s="1">
        <f>ABS(ASSETR!V46)+ABS(LIABR!V46)</f>
        <v>324.24757076141208</v>
      </c>
      <c r="W46" s="1">
        <f>ABS(ASSETR!W46)+ABS(LIABR!W46)</f>
        <v>517.26740100003269</v>
      </c>
      <c r="X46" s="1">
        <f>ABS(ASSETR!X46)+ABS(LIABR!X46)</f>
        <v>1340.3176413768479</v>
      </c>
      <c r="Y46" s="1">
        <f>ABS(ASSETR!Y46)+ABS(LIABR!Y46)</f>
        <v>312.36563173271531</v>
      </c>
    </row>
    <row r="47" spans="1:25" x14ac:dyDescent="0.35">
      <c r="A47" s="15">
        <v>2012</v>
      </c>
      <c r="B47" s="1">
        <f>ABS(ASSETR!B47)+ABS(LIABR!B47)</f>
        <v>78.308568563337616</v>
      </c>
      <c r="C47" s="1">
        <f>ABS(ASSETR!C47)+ABS(LIABR!C47)</f>
        <v>251.69072973315434</v>
      </c>
      <c r="D47" s="1">
        <f>ABS(ASSETR!D47)+ABS(LIABR!D47)</f>
        <v>558.29578363033397</v>
      </c>
      <c r="E47" s="1">
        <f>ABS(ASSETR!E47)+ABS(LIABR!E47)</f>
        <v>983.86378616865454</v>
      </c>
      <c r="F47" s="1">
        <f>ABS(ASSETR!F47)+ABS(LIABR!F47)</f>
        <v>287.64066540867617</v>
      </c>
      <c r="G47" s="1">
        <f>ABS(ASSETR!G47)+ABS(LIABR!G47)</f>
        <v>519.85853455710821</v>
      </c>
      <c r="H47" s="1">
        <f>ABS(ASSETR!H47)+ABS(LIABR!H47)</f>
        <v>733.16588338448878</v>
      </c>
      <c r="I47" s="1">
        <f>ABS(ASSETR!I47)+ABS(LIABR!I47)</f>
        <v>609.90056676943459</v>
      </c>
      <c r="J47" s="1">
        <f>ABS(ASSETR!J47)+ABS(LIABR!J47)</f>
        <v>509.81942834544498</v>
      </c>
      <c r="K47" s="1">
        <f>ABS(ASSETR!K47)+ABS(LIABR!K47)</f>
        <v>398.16820748365734</v>
      </c>
      <c r="L47" s="1">
        <f>ABS(ASSETR!L47)+ABS(LIABR!L47)</f>
        <v>70.555182581112135</v>
      </c>
      <c r="M47" s="1">
        <f>ABS(ASSETR!M47)+ABS(LIABR!M47)</f>
        <v>79.717359695511789</v>
      </c>
      <c r="N47" s="1">
        <f>ABS(ASSETR!N47)+ABS(LIABR!N47)</f>
        <v>3805.7615663442066</v>
      </c>
      <c r="O47" s="1">
        <f>ABS(ASSETR!O47)+ABS(LIABR!O47)</f>
        <v>286.47170350101732</v>
      </c>
      <c r="P47" s="1">
        <f>ABS(ASSETR!P47)+ABS(LIABR!P47)</f>
        <v>196.91669718017675</v>
      </c>
      <c r="Q47" s="1">
        <f>ABS(ASSETR!Q47)+ABS(LIABR!Q47)</f>
        <v>148.24013734159672</v>
      </c>
      <c r="R47" s="1">
        <f>ABS(ASSETR!R47)+ABS(LIABR!R47)</f>
        <v>128.12605440243513</v>
      </c>
      <c r="S47" s="1">
        <f>ABS(ASSETR!S47)+ABS(LIABR!S47)</f>
        <v>2050.7449434169048</v>
      </c>
      <c r="T47" s="1">
        <f>ABS(ASSETR!T47)+ABS(LIABR!T47)</f>
        <v>468.98385646127304</v>
      </c>
      <c r="U47" s="1">
        <f>ABS(ASSETR!U47)+ABS(LIABR!U47)</f>
        <v>508.89647332560764</v>
      </c>
      <c r="V47" s="1">
        <f>ABS(ASSETR!V47)+ABS(LIABR!V47)</f>
        <v>380.70863277173999</v>
      </c>
      <c r="W47" s="1">
        <f>ABS(ASSETR!W47)+ABS(LIABR!W47)</f>
        <v>576.52609860449013</v>
      </c>
      <c r="X47" s="1">
        <f>ABS(ASSETR!X47)+ABS(LIABR!X47)</f>
        <v>1288.5749905152836</v>
      </c>
      <c r="Y47" s="1">
        <f>ABS(ASSETR!Y47)+ABS(LIABR!Y47)</f>
        <v>304.58894710553159</v>
      </c>
    </row>
    <row r="48" spans="1:25" x14ac:dyDescent="0.35">
      <c r="A48" s="15">
        <v>2013</v>
      </c>
      <c r="B48" s="1">
        <f>ABS(ASSETR!B48)+ABS(LIABR!B48)</f>
        <v>74.590872513513318</v>
      </c>
      <c r="C48" s="1">
        <f>ABS(ASSETR!C48)+ABS(LIABR!C48)</f>
        <v>254.52176771001106</v>
      </c>
      <c r="D48" s="1">
        <f>ABS(ASSETR!D48)+ABS(LIABR!D48)</f>
        <v>549.27566332470633</v>
      </c>
      <c r="E48" s="1">
        <f>ABS(ASSETR!E48)+ABS(LIABR!E48)</f>
        <v>913.89101394258273</v>
      </c>
      <c r="F48" s="1">
        <f>ABS(ASSETR!F48)+ABS(LIABR!F48)</f>
        <v>303.11301305220604</v>
      </c>
      <c r="G48" s="1">
        <f>ABS(ASSETR!G48)+ABS(LIABR!G48)</f>
        <v>538.76548308889323</v>
      </c>
      <c r="H48" s="1">
        <f>ABS(ASSETR!H48)+ABS(LIABR!H48)</f>
        <v>658.02057912866007</v>
      </c>
      <c r="I48" s="1">
        <f>ABS(ASSETR!I48)+ABS(LIABR!I48)</f>
        <v>588.58918177955047</v>
      </c>
      <c r="J48" s="1">
        <f>ABS(ASSETR!J48)+ABS(LIABR!J48)</f>
        <v>472.48175498559704</v>
      </c>
      <c r="K48" s="1">
        <f>ABS(ASSETR!K48)+ABS(LIABR!K48)</f>
        <v>394.40774554885365</v>
      </c>
      <c r="L48" s="1">
        <f>ABS(ASSETR!L48)+ABS(LIABR!L48)</f>
        <v>72.832958246917627</v>
      </c>
      <c r="M48" s="1">
        <f>ABS(ASSETR!M48)+ABS(LIABR!M48)</f>
        <v>82.04815657184291</v>
      </c>
      <c r="N48" s="1">
        <f>ABS(ASSETR!N48)+ABS(LIABR!N48)</f>
        <v>3763.7446616617199</v>
      </c>
      <c r="O48" s="1">
        <f>ABS(ASSETR!O48)+ABS(LIABR!O48)</f>
        <v>288.60392802581214</v>
      </c>
      <c r="P48" s="1">
        <f>ABS(ASSETR!P48)+ABS(LIABR!P48)</f>
        <v>244.99538763710609</v>
      </c>
      <c r="Q48" s="1">
        <f>ABS(ASSETR!Q48)+ABS(LIABR!Q48)</f>
        <v>150.69566114011502</v>
      </c>
      <c r="R48" s="1">
        <f>ABS(ASSETR!R48)+ABS(LIABR!R48)</f>
        <v>130.5747922505218</v>
      </c>
      <c r="S48" s="1">
        <f>ABS(ASSETR!S48)+ABS(LIABR!S48)</f>
        <v>2092.9756667485944</v>
      </c>
      <c r="T48" s="1">
        <f>ABS(ASSETR!T48)+ABS(LIABR!T48)</f>
        <v>487.90386739395171</v>
      </c>
      <c r="U48" s="1">
        <f>ABS(ASSETR!U48)+ABS(LIABR!U48)</f>
        <v>497.90082655509491</v>
      </c>
      <c r="V48" s="1">
        <f>ABS(ASSETR!V48)+ABS(LIABR!V48)</f>
        <v>375.42366261594259</v>
      </c>
      <c r="W48" s="1">
        <f>ABS(ASSETR!W48)+ABS(LIABR!W48)</f>
        <v>590.03738064615754</v>
      </c>
      <c r="X48" s="1">
        <f>ABS(ASSETR!X48)+ABS(LIABR!X48)</f>
        <v>1212.8482063633282</v>
      </c>
      <c r="Y48" s="1">
        <f>ABS(ASSETR!Y48)+ABS(LIABR!Y48)</f>
        <v>319.92558136053253</v>
      </c>
    </row>
    <row r="49" spans="1:25" x14ac:dyDescent="0.35">
      <c r="A49" s="15">
        <v>2014</v>
      </c>
      <c r="B49" s="1">
        <f>ABS(ASSETR!B49)+ABS(LIABR!B49)</f>
        <v>85.932180583366204</v>
      </c>
      <c r="C49" s="1">
        <f>ABS(ASSETR!C49)+ABS(LIABR!C49)</f>
        <v>273.86492623796784</v>
      </c>
      <c r="D49" s="1">
        <f>ABS(ASSETR!D49)+ABS(LIABR!D49)</f>
        <v>486.79083643704837</v>
      </c>
      <c r="E49" s="1">
        <f>ABS(ASSETR!E49)+ABS(LIABR!E49)</f>
        <v>828.1602965379567</v>
      </c>
      <c r="F49" s="1">
        <f>ABS(ASSETR!F49)+ABS(LIABR!F49)</f>
        <v>321.44972108294041</v>
      </c>
      <c r="G49" s="1">
        <f>ABS(ASSETR!G49)+ABS(LIABR!G49)</f>
        <v>558.23171379545693</v>
      </c>
      <c r="H49" s="1">
        <f>ABS(ASSETR!H49)+ABS(LIABR!H49)</f>
        <v>637.12550091157232</v>
      </c>
      <c r="I49" s="1">
        <f>ABS(ASSETR!I49)+ABS(LIABR!I49)</f>
        <v>568.76871702550682</v>
      </c>
      <c r="J49" s="1">
        <f>ABS(ASSETR!J49)+ABS(LIABR!J49)</f>
        <v>438.29545452045159</v>
      </c>
      <c r="K49" s="1">
        <f>ABS(ASSETR!K49)+ABS(LIABR!K49)</f>
        <v>352.81592445484915</v>
      </c>
      <c r="L49" s="1">
        <f>ABS(ASSETR!L49)+ABS(LIABR!L49)</f>
        <v>75.130109573389419</v>
      </c>
      <c r="M49" s="1">
        <f>ABS(ASSETR!M49)+ABS(LIABR!M49)</f>
        <v>88.280937293277859</v>
      </c>
      <c r="N49" s="1">
        <f>ABS(ASSETR!N49)+ABS(LIABR!N49)</f>
        <v>4067.8783397068764</v>
      </c>
      <c r="O49" s="1">
        <f>ABS(ASSETR!O49)+ABS(LIABR!O49)</f>
        <v>274.51080423247947</v>
      </c>
      <c r="P49" s="1">
        <f>ABS(ASSETR!P49)+ABS(LIABR!P49)</f>
        <v>273.91333147802226</v>
      </c>
      <c r="Q49" s="1">
        <f>ABS(ASSETR!Q49)+ABS(LIABR!Q49)</f>
        <v>146.63085491903419</v>
      </c>
      <c r="R49" s="1">
        <f>ABS(ASSETR!R49)+ABS(LIABR!R49)</f>
        <v>132.44161383706324</v>
      </c>
      <c r="S49" s="1">
        <f>ABS(ASSETR!S49)+ABS(LIABR!S49)</f>
        <v>1955.788958882745</v>
      </c>
      <c r="T49" s="1">
        <f>ABS(ASSETR!T49)+ABS(LIABR!T49)</f>
        <v>490.25716734404841</v>
      </c>
      <c r="U49" s="1">
        <f>ABS(ASSETR!U49)+ABS(LIABR!U49)</f>
        <v>451.03502779371922</v>
      </c>
      <c r="V49" s="1">
        <f>ABS(ASSETR!V49)+ABS(LIABR!V49)</f>
        <v>355.66809929925194</v>
      </c>
      <c r="W49" s="1">
        <f>ABS(ASSETR!W49)+ABS(LIABR!W49)</f>
        <v>551.72112101929997</v>
      </c>
      <c r="X49" s="1">
        <f>ABS(ASSETR!X49)+ABS(LIABR!X49)</f>
        <v>1098.9246398626592</v>
      </c>
      <c r="Y49" s="1">
        <f>ABS(ASSETR!Y49)+ABS(LIABR!Y49)</f>
        <v>323.00796341061806</v>
      </c>
    </row>
    <row r="50" spans="1:25" x14ac:dyDescent="0.35">
      <c r="A50" s="15">
        <v>2015</v>
      </c>
      <c r="B50" s="1">
        <f>ABS(ASSETR!B50)+ABS(LIABR!B50)</f>
        <v>83.682198485179185</v>
      </c>
      <c r="C50" s="1">
        <f>ABS(ASSETR!C50)+ABS(LIABR!C50)</f>
        <v>312.72936256202098</v>
      </c>
      <c r="D50" s="1">
        <f>ABS(ASSETR!D50)+ABS(LIABR!D50)</f>
        <v>514.27703232745716</v>
      </c>
      <c r="E50" s="1">
        <f>ABS(ASSETR!E50)+ABS(LIABR!E50)</f>
        <v>892.81509835687496</v>
      </c>
      <c r="F50" s="1">
        <f>ABS(ASSETR!F50)+ABS(LIABR!F50)</f>
        <v>356.25494738770487</v>
      </c>
      <c r="G50" s="1">
        <f>ABS(ASSETR!G50)+ABS(LIABR!G50)</f>
        <v>598.19229664685099</v>
      </c>
      <c r="H50" s="1">
        <f>ABS(ASSETR!H50)+ABS(LIABR!H50)</f>
        <v>663.96449384586253</v>
      </c>
      <c r="I50" s="1">
        <f>ABS(ASSETR!I50)+ABS(LIABR!I50)</f>
        <v>590.12974253838297</v>
      </c>
      <c r="J50" s="1">
        <f>ABS(ASSETR!J50)+ABS(LIABR!J50)</f>
        <v>459.14586822269496</v>
      </c>
      <c r="K50" s="1">
        <f>ABS(ASSETR!K50)+ABS(LIABR!K50)</f>
        <v>403.66882964196935</v>
      </c>
      <c r="L50" s="1">
        <f>ABS(ASSETR!L50)+ABS(LIABR!L50)</f>
        <v>77.431020243526618</v>
      </c>
      <c r="M50" s="1">
        <f>ABS(ASSETR!M50)+ABS(LIABR!M50)</f>
        <v>94.014409176405707</v>
      </c>
      <c r="N50" s="1">
        <f>ABS(ASSETR!N50)+ABS(LIABR!N50)</f>
        <v>4586.059517340218</v>
      </c>
      <c r="O50" s="1">
        <f>ABS(ASSETR!O50)+ABS(LIABR!O50)</f>
        <v>301.66924573325434</v>
      </c>
      <c r="P50" s="1">
        <f>ABS(ASSETR!P50)+ABS(LIABR!P50)</f>
        <v>312.98797610915483</v>
      </c>
      <c r="Q50" s="1">
        <f>ABS(ASSETR!Q50)+ABS(LIABR!Q50)</f>
        <v>150.86296615118198</v>
      </c>
      <c r="R50" s="1">
        <f>ABS(ASSETR!R50)+ABS(LIABR!R50)</f>
        <v>148.6856310243015</v>
      </c>
      <c r="S50" s="1">
        <f>ABS(ASSETR!S50)+ABS(LIABR!S50)</f>
        <v>2127.9423276957359</v>
      </c>
      <c r="T50" s="1">
        <f>ABS(ASSETR!T50)+ABS(LIABR!T50)</f>
        <v>586.59640483218141</v>
      </c>
      <c r="U50" s="1">
        <f>ABS(ASSETR!U50)+ABS(LIABR!U50)</f>
        <v>463.78511099369257</v>
      </c>
      <c r="V50" s="1">
        <f>ABS(ASSETR!V50)+ABS(LIABR!V50)</f>
        <v>389.23777497272971</v>
      </c>
      <c r="W50" s="1">
        <f>ABS(ASSETR!W50)+ABS(LIABR!W50)</f>
        <v>588.17580333705246</v>
      </c>
      <c r="X50" s="1">
        <f>ABS(ASSETR!X50)+ABS(LIABR!X50)</f>
        <v>1030.8278216500203</v>
      </c>
      <c r="Y50" s="1">
        <f>ABS(ASSETR!Y50)+ABS(LIABR!Y50)</f>
        <v>298.56764700339136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0"/>
  <sheetViews>
    <sheetView zoomScale="50" zoomScaleNormal="50" workbookViewId="0">
      <selection activeCell="B1" sqref="B1"/>
    </sheetView>
  </sheetViews>
  <sheetFormatPr baseColWidth="10" defaultColWidth="12.1796875" defaultRowHeight="14.5" x14ac:dyDescent="0.35"/>
  <cols>
    <col min="1" max="1" width="13.81640625" style="17" customWidth="1"/>
    <col min="2" max="2" width="17.81640625" style="1" bestFit="1" customWidth="1"/>
    <col min="3" max="16384" width="12.1796875" style="1"/>
  </cols>
  <sheetData>
    <row r="1" spans="1:25" x14ac:dyDescent="0.35">
      <c r="A1" s="16">
        <v>14</v>
      </c>
      <c r="B1" s="1" t="s">
        <v>155</v>
      </c>
    </row>
    <row r="2" spans="1:25" x14ac:dyDescent="0.35">
      <c r="A2" s="21" t="s">
        <v>146</v>
      </c>
    </row>
    <row r="4" spans="1:25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 x14ac:dyDescent="0.35">
      <c r="A5" s="17">
        <v>1970</v>
      </c>
      <c r="B5" s="1">
        <v>5.4373343055401202</v>
      </c>
      <c r="C5" s="1">
        <v>3.0996304699368262</v>
      </c>
      <c r="D5" s="1">
        <v>1.4056538810783872</v>
      </c>
      <c r="E5" s="1">
        <v>0.85442998780041568</v>
      </c>
      <c r="F5" s="1">
        <v>2.1933499359743989</v>
      </c>
      <c r="G5" s="1">
        <v>2.2439901536076121</v>
      </c>
      <c r="H5" s="1">
        <v>2.6060412048288502</v>
      </c>
      <c r="I5" s="1">
        <v>0.89103560386023828</v>
      </c>
      <c r="J5" s="1">
        <v>0.75663622946187858</v>
      </c>
      <c r="K5" s="1">
        <v>1.1937064426036457</v>
      </c>
      <c r="L5" s="1">
        <v>10.472056542379688</v>
      </c>
      <c r="M5" s="1">
        <v>10.217579880091442</v>
      </c>
      <c r="N5" s="1">
        <v>1.2302650141918003</v>
      </c>
      <c r="O5" s="1">
        <v>0.89489119099669323</v>
      </c>
      <c r="P5" s="1">
        <v>0.60285049496951637</v>
      </c>
      <c r="Q5" s="1" t="s">
        <v>70</v>
      </c>
      <c r="R5" s="1">
        <v>5.5251511362909307</v>
      </c>
      <c r="S5" s="1">
        <v>0.77406160642161881</v>
      </c>
      <c r="T5" s="1">
        <v>1.4847099906296433</v>
      </c>
      <c r="U5" s="1" t="s">
        <v>70</v>
      </c>
      <c r="V5" s="1">
        <v>2.065922259728473</v>
      </c>
      <c r="W5" s="1">
        <v>1.0952272285740818</v>
      </c>
      <c r="X5" s="1">
        <v>0.92790186709013467</v>
      </c>
      <c r="Y5" s="1">
        <v>0.72146416289701198</v>
      </c>
    </row>
    <row r="6" spans="1:25" x14ac:dyDescent="0.35">
      <c r="A6" s="17">
        <v>1971</v>
      </c>
      <c r="B6" s="1">
        <v>6.7970644384900023</v>
      </c>
      <c r="C6" s="1">
        <v>2.4533759443631231</v>
      </c>
      <c r="D6" s="1">
        <v>1.2392253877793906</v>
      </c>
      <c r="E6" s="1">
        <v>0.81812184089050299</v>
      </c>
      <c r="F6" s="1">
        <v>2.1902601267953585</v>
      </c>
      <c r="G6" s="1">
        <v>2.2638949786509528</v>
      </c>
      <c r="H6" s="1">
        <v>2.5253906492510194</v>
      </c>
      <c r="I6" s="1">
        <v>0.87083858810787018</v>
      </c>
      <c r="J6" s="1">
        <v>0.76462191472669239</v>
      </c>
      <c r="K6" s="1">
        <v>1.1170719534647031</v>
      </c>
      <c r="L6" s="1">
        <v>9.2528023496575589</v>
      </c>
      <c r="M6" s="1">
        <v>11.950940865865219</v>
      </c>
      <c r="N6" s="1">
        <v>1.2347147869880262</v>
      </c>
      <c r="O6" s="1">
        <v>0.88322725126224499</v>
      </c>
      <c r="P6" s="1">
        <v>0.51469336908810903</v>
      </c>
      <c r="Q6" s="1">
        <v>5.8301317166116053</v>
      </c>
      <c r="R6" s="1">
        <v>4.7337883837499142</v>
      </c>
      <c r="S6" s="1">
        <v>0.76944978074912873</v>
      </c>
      <c r="T6" s="1">
        <v>1.6607842809639164</v>
      </c>
      <c r="U6" s="1" t="s">
        <v>70</v>
      </c>
      <c r="V6" s="1">
        <v>1.485597019685448</v>
      </c>
      <c r="W6" s="1">
        <v>1.0388909155070107</v>
      </c>
      <c r="X6" s="1">
        <v>0.90277881128163306</v>
      </c>
      <c r="Y6" s="1">
        <v>0.77586939093323859</v>
      </c>
    </row>
    <row r="7" spans="1:25" x14ac:dyDescent="0.35">
      <c r="A7" s="17">
        <v>1972</v>
      </c>
      <c r="B7" s="1">
        <v>5.342967304396864</v>
      </c>
      <c r="C7" s="1">
        <v>1.989709695174831</v>
      </c>
      <c r="D7" s="1">
        <v>1.1657435989056157</v>
      </c>
      <c r="E7" s="1">
        <v>0.77576718266229872</v>
      </c>
      <c r="F7" s="1">
        <v>2.2277658779423759</v>
      </c>
      <c r="G7" s="1">
        <v>2.046647837183448</v>
      </c>
      <c r="H7" s="1">
        <v>2.1672060946349974</v>
      </c>
      <c r="I7" s="1">
        <v>0.91008694956483938</v>
      </c>
      <c r="J7" s="1">
        <v>0.80182025665547529</v>
      </c>
      <c r="K7" s="1">
        <v>0.99373152757150462</v>
      </c>
      <c r="L7" s="1">
        <v>9.5668360271013686</v>
      </c>
      <c r="M7" s="1">
        <v>7.1099972958879478</v>
      </c>
      <c r="N7" s="1">
        <v>1.2880594098494802</v>
      </c>
      <c r="O7" s="1">
        <v>0.8808372332436577</v>
      </c>
      <c r="P7" s="1">
        <v>0.65072437714239961</v>
      </c>
      <c r="Q7" s="1">
        <v>4.6303969811051937</v>
      </c>
      <c r="R7" s="1">
        <v>4.1336172548989403</v>
      </c>
      <c r="S7" s="1">
        <v>0.77963111375539573</v>
      </c>
      <c r="T7" s="1">
        <v>1.6390793095321152</v>
      </c>
      <c r="U7" s="1">
        <v>1.8379761334985476</v>
      </c>
      <c r="V7" s="1">
        <v>1.0807550998251516</v>
      </c>
      <c r="W7" s="1">
        <v>0.99765122017190699</v>
      </c>
      <c r="X7" s="1">
        <v>0.90183540821410446</v>
      </c>
      <c r="Y7" s="1">
        <v>0.78641354208504455</v>
      </c>
    </row>
    <row r="8" spans="1:25" x14ac:dyDescent="0.35">
      <c r="A8" s="17">
        <v>1973</v>
      </c>
      <c r="B8" s="1">
        <v>3.2571358318393564</v>
      </c>
      <c r="C8" s="1">
        <v>1.9406210091798382</v>
      </c>
      <c r="D8" s="1">
        <v>1.1100509687595483</v>
      </c>
      <c r="E8" s="1">
        <v>0.78999549413363113</v>
      </c>
      <c r="F8" s="1">
        <v>2.1193933239984051</v>
      </c>
      <c r="G8" s="1">
        <v>1.9269408957075875</v>
      </c>
      <c r="H8" s="1">
        <v>1.9743207096461357</v>
      </c>
      <c r="I8" s="1">
        <v>1.0370192660166899</v>
      </c>
      <c r="J8" s="1">
        <v>0.78625516072009927</v>
      </c>
      <c r="K8" s="1">
        <v>1.080719494849214</v>
      </c>
      <c r="L8" s="1">
        <v>10.262403123161743</v>
      </c>
      <c r="M8" s="1">
        <v>6.2368315151522449</v>
      </c>
      <c r="N8" s="1">
        <v>1.2241602922953725</v>
      </c>
      <c r="O8" s="1">
        <v>1.0209200120764239</v>
      </c>
      <c r="P8" s="1">
        <v>0.78902795766702405</v>
      </c>
      <c r="Q8" s="1">
        <v>3.9060678708216221</v>
      </c>
      <c r="R8" s="1">
        <v>4.2983951234515256</v>
      </c>
      <c r="S8" s="1">
        <v>0.74211255896513684</v>
      </c>
      <c r="T8" s="1">
        <v>1.5925370502900178</v>
      </c>
      <c r="U8" s="1">
        <v>1.5727646163239006</v>
      </c>
      <c r="V8" s="1">
        <v>1.0090500726469926</v>
      </c>
      <c r="W8" s="1">
        <v>0.88631942492711491</v>
      </c>
      <c r="X8" s="1">
        <v>0.94306070161866151</v>
      </c>
      <c r="Y8" s="1">
        <v>0.82082885348152879</v>
      </c>
    </row>
    <row r="9" spans="1:25" x14ac:dyDescent="0.35">
      <c r="A9" s="17">
        <v>1974</v>
      </c>
      <c r="B9" s="1">
        <v>3.0790136277946329</v>
      </c>
      <c r="C9" s="1">
        <v>1.9771914866480216</v>
      </c>
      <c r="D9" s="1">
        <v>1.1540252749701634</v>
      </c>
      <c r="E9" s="1">
        <v>0.81406927795050033</v>
      </c>
      <c r="F9" s="1">
        <v>2.1028347572745312</v>
      </c>
      <c r="G9" s="1">
        <v>2.0028510439156588</v>
      </c>
      <c r="H9" s="1">
        <v>1.9720304302944529</v>
      </c>
      <c r="I9" s="1">
        <v>1.1382955043854515</v>
      </c>
      <c r="J9" s="1">
        <v>0.69501861033421131</v>
      </c>
      <c r="K9" s="1">
        <v>1.2881883166599046</v>
      </c>
      <c r="L9" s="1">
        <v>9.5867064401537565</v>
      </c>
      <c r="M9" s="1">
        <v>4.5646171941953195</v>
      </c>
      <c r="N9" s="1">
        <v>1.2291016037803655</v>
      </c>
      <c r="O9" s="1">
        <v>1.077493218587279</v>
      </c>
      <c r="P9" s="1">
        <v>1.3262736220977591</v>
      </c>
      <c r="Q9" s="1">
        <v>5.1958941730741444</v>
      </c>
      <c r="R9" s="1">
        <v>4.7398548886768603</v>
      </c>
      <c r="S9" s="1">
        <v>0.72271919577338894</v>
      </c>
      <c r="T9" s="1">
        <v>1.7527608046851733</v>
      </c>
      <c r="U9" s="1">
        <v>1.9421456708870757</v>
      </c>
      <c r="V9" s="1">
        <v>1.2328515707689958</v>
      </c>
      <c r="W9" s="1">
        <v>0.95594516800539986</v>
      </c>
      <c r="X9" s="1">
        <v>0.994161876709176</v>
      </c>
      <c r="Y9" s="1">
        <v>0.90085031880650313</v>
      </c>
    </row>
    <row r="10" spans="1:25" x14ac:dyDescent="0.35">
      <c r="A10" s="17">
        <v>1975</v>
      </c>
      <c r="B10" s="1">
        <v>3.3018016381618129</v>
      </c>
      <c r="C10" s="1">
        <v>2.4262765776092761</v>
      </c>
      <c r="D10" s="1">
        <v>1.1011742386906811</v>
      </c>
      <c r="E10" s="1">
        <v>0.82111461127606278</v>
      </c>
      <c r="F10" s="1">
        <v>2.2051141688698221</v>
      </c>
      <c r="G10" s="1">
        <v>2.0787930917569937</v>
      </c>
      <c r="H10" s="1">
        <v>2.3950429602234564</v>
      </c>
      <c r="I10" s="1">
        <v>1.048288126569028</v>
      </c>
      <c r="J10" s="1">
        <v>0.72909506542982261</v>
      </c>
      <c r="K10" s="1">
        <v>1.2890713312065596</v>
      </c>
      <c r="L10" s="1">
        <v>8.8425050949107433</v>
      </c>
      <c r="M10" s="1">
        <v>12.350883251674198</v>
      </c>
      <c r="N10" s="1">
        <v>1.27374890158117</v>
      </c>
      <c r="O10" s="1">
        <v>1.1662913622457369</v>
      </c>
      <c r="P10" s="1">
        <v>0.92735294362546827</v>
      </c>
      <c r="Q10" s="1">
        <v>3.8705994453009618</v>
      </c>
      <c r="R10" s="1">
        <v>5.0172739198504592</v>
      </c>
      <c r="S10" s="1">
        <v>0.7446113458997321</v>
      </c>
      <c r="T10" s="1">
        <v>2.0951377687689687</v>
      </c>
      <c r="U10" s="1">
        <v>2.8156014018428124</v>
      </c>
      <c r="V10" s="1">
        <v>1.4728069938862405</v>
      </c>
      <c r="W10" s="1">
        <v>1.0327104272192917</v>
      </c>
      <c r="X10" s="1">
        <v>0.99700281162860216</v>
      </c>
      <c r="Y10" s="1">
        <v>0.8243131394059996</v>
      </c>
    </row>
    <row r="11" spans="1:25" x14ac:dyDescent="0.35">
      <c r="A11" s="17">
        <v>1976</v>
      </c>
      <c r="B11" s="1">
        <v>2.324731504480253</v>
      </c>
      <c r="C11" s="1">
        <v>2.3869068421121922</v>
      </c>
      <c r="D11" s="1">
        <v>1.1180605153036369</v>
      </c>
      <c r="E11" s="1">
        <v>0.84378917454552083</v>
      </c>
      <c r="F11" s="1">
        <v>2.2712684590985472</v>
      </c>
      <c r="G11" s="1">
        <v>2.1807650178347582</v>
      </c>
      <c r="H11" s="1">
        <v>2.4457285433563829</v>
      </c>
      <c r="I11" s="1">
        <v>0.98893179523348373</v>
      </c>
      <c r="J11" s="1">
        <v>0.72920328367479936</v>
      </c>
      <c r="K11" s="1">
        <v>1.2624790924681539</v>
      </c>
      <c r="L11" s="1">
        <v>4.2969073794699186</v>
      </c>
      <c r="M11" s="1">
        <v>7.2309158609200788</v>
      </c>
      <c r="N11" s="1">
        <v>1.2838408479771155</v>
      </c>
      <c r="O11" s="1">
        <v>1.2260906093812027</v>
      </c>
      <c r="P11" s="1">
        <v>0.89636459894521547</v>
      </c>
      <c r="Q11" s="1">
        <v>3.0543459426803761</v>
      </c>
      <c r="R11" s="1">
        <v>5.3587119211669343</v>
      </c>
      <c r="S11" s="1">
        <v>0.75855089995755542</v>
      </c>
      <c r="T11" s="1">
        <v>2.7009381790701799</v>
      </c>
      <c r="U11" s="1">
        <v>2.6007331082841247</v>
      </c>
      <c r="V11" s="1">
        <v>1.8247810608569239</v>
      </c>
      <c r="W11" s="1">
        <v>1.1194082228581093</v>
      </c>
      <c r="X11" s="1">
        <v>0.98559935775888585</v>
      </c>
      <c r="Y11" s="1">
        <v>0.86966661908922105</v>
      </c>
    </row>
    <row r="12" spans="1:25" x14ac:dyDescent="0.35">
      <c r="A12" s="17">
        <v>1977</v>
      </c>
      <c r="B12" s="1">
        <v>1.2996545369288817</v>
      </c>
      <c r="C12" s="1">
        <v>2.8562131313997106</v>
      </c>
      <c r="D12" s="1">
        <v>1.2427484739566603</v>
      </c>
      <c r="E12" s="1">
        <v>0.88612068049767623</v>
      </c>
      <c r="F12" s="1">
        <v>2.2381215259544485</v>
      </c>
      <c r="G12" s="1">
        <v>2.1974980937452688</v>
      </c>
      <c r="H12" s="1">
        <v>2.4594858416260754</v>
      </c>
      <c r="I12" s="1">
        <v>0.89477687524803129</v>
      </c>
      <c r="J12" s="1">
        <v>0.74429816212397804</v>
      </c>
      <c r="K12" s="1">
        <v>1.3400768282267055</v>
      </c>
      <c r="L12" s="1">
        <v>2.6592588047129011</v>
      </c>
      <c r="M12" s="1">
        <v>5.7067708346268686</v>
      </c>
      <c r="N12" s="1">
        <v>1.2663261766390488</v>
      </c>
      <c r="O12" s="1">
        <v>1.1251217893551815</v>
      </c>
      <c r="P12" s="1">
        <v>0.70523266904978477</v>
      </c>
      <c r="Q12" s="1">
        <v>2.6179893366895035</v>
      </c>
      <c r="R12" s="1">
        <v>5.1101919269983647</v>
      </c>
      <c r="S12" s="1">
        <v>0.78136095335643441</v>
      </c>
      <c r="T12" s="1">
        <v>3.4119730181237498</v>
      </c>
      <c r="U12" s="1">
        <v>2.7190602751554431</v>
      </c>
      <c r="V12" s="1">
        <v>1.8586225692603064</v>
      </c>
      <c r="W12" s="1">
        <v>1.1085578326519496</v>
      </c>
      <c r="X12" s="1">
        <v>0.97678982188936958</v>
      </c>
      <c r="Y12" s="1">
        <v>0.8622353206233504</v>
      </c>
    </row>
    <row r="13" spans="1:25" x14ac:dyDescent="0.35">
      <c r="A13" s="17">
        <v>1978</v>
      </c>
      <c r="B13" s="1">
        <v>1.1588339269185453</v>
      </c>
      <c r="C13" s="1">
        <v>3.1438238441417545</v>
      </c>
      <c r="D13" s="1">
        <v>1.2192205807259238</v>
      </c>
      <c r="E13" s="1">
        <v>0.92944393873133713</v>
      </c>
      <c r="F13" s="1">
        <v>2.296952788965184</v>
      </c>
      <c r="G13" s="1">
        <v>2.106424194809517</v>
      </c>
      <c r="H13" s="1">
        <v>2.0583199020535119</v>
      </c>
      <c r="I13" s="1">
        <v>0.89837203017963152</v>
      </c>
      <c r="J13" s="1">
        <v>0.79851507837534774</v>
      </c>
      <c r="K13" s="1">
        <v>1.3521232964112477</v>
      </c>
      <c r="L13" s="1">
        <v>2.2108345579700575</v>
      </c>
      <c r="M13" s="1">
        <v>5.528337158027373</v>
      </c>
      <c r="N13" s="1">
        <v>1.2797480314650493</v>
      </c>
      <c r="O13" s="1">
        <v>1.0170198884873216</v>
      </c>
      <c r="P13" s="1">
        <v>0.69842707035015827</v>
      </c>
      <c r="Q13" s="1">
        <v>3.11339131906057</v>
      </c>
      <c r="R13" s="1">
        <v>4.9507446784610831</v>
      </c>
      <c r="S13" s="1">
        <v>0.81152227384729736</v>
      </c>
      <c r="T13" s="1">
        <v>3.4554853700419725</v>
      </c>
      <c r="U13" s="1">
        <v>2.5998290590179871</v>
      </c>
      <c r="V13" s="1">
        <v>1.4896456821068735</v>
      </c>
      <c r="W13" s="1">
        <v>1.2048162726040414</v>
      </c>
      <c r="X13" s="1">
        <v>0.95204540139626426</v>
      </c>
      <c r="Y13" s="1">
        <v>0.85806734076581304</v>
      </c>
    </row>
    <row r="14" spans="1:25" x14ac:dyDescent="0.35">
      <c r="A14" s="17">
        <v>1979</v>
      </c>
      <c r="B14" s="1">
        <v>1.0510896837372059</v>
      </c>
      <c r="C14" s="1">
        <v>3.6383814856968089</v>
      </c>
      <c r="D14" s="1">
        <v>1.2331110717357379</v>
      </c>
      <c r="E14" s="1">
        <v>0.95436902530532286</v>
      </c>
      <c r="F14" s="1">
        <v>2.3882169000027362</v>
      </c>
      <c r="G14" s="1">
        <v>2.2622017871187938</v>
      </c>
      <c r="H14" s="1">
        <v>1.8935946456283299</v>
      </c>
      <c r="I14" s="1">
        <v>0.91903935520800939</v>
      </c>
      <c r="J14" s="1">
        <v>0.84001200997173142</v>
      </c>
      <c r="K14" s="1">
        <v>1.5453093920587742</v>
      </c>
      <c r="L14" s="1">
        <v>2.180658375793572</v>
      </c>
      <c r="M14" s="1">
        <v>3.4993079213453622</v>
      </c>
      <c r="N14" s="1">
        <v>1.3674212759436988</v>
      </c>
      <c r="O14" s="1">
        <v>0.91295175671852558</v>
      </c>
      <c r="P14" s="1">
        <v>0.80858038245259356</v>
      </c>
      <c r="Q14" s="1">
        <v>3.5039356549823193</v>
      </c>
      <c r="R14" s="1">
        <v>4.8781621973627738</v>
      </c>
      <c r="S14" s="1">
        <v>0.83094080020432426</v>
      </c>
      <c r="T14" s="1">
        <v>3.0701543643033014</v>
      </c>
      <c r="U14" s="1">
        <v>2.4338002055994825</v>
      </c>
      <c r="V14" s="1">
        <v>1.3787751510548043</v>
      </c>
      <c r="W14" s="1">
        <v>1.3038086136825486</v>
      </c>
      <c r="X14" s="1">
        <v>0.97727653409499993</v>
      </c>
      <c r="Y14" s="1">
        <v>0.82242858014935505</v>
      </c>
    </row>
    <row r="15" spans="1:25" x14ac:dyDescent="0.35">
      <c r="A15" s="17">
        <v>1980</v>
      </c>
      <c r="B15" s="1">
        <v>1.5048439964938336</v>
      </c>
      <c r="C15" s="1">
        <v>4.3358476912575155</v>
      </c>
      <c r="D15" s="1">
        <v>1.3081939329453904</v>
      </c>
      <c r="E15" s="1">
        <v>0.96908739221639373</v>
      </c>
      <c r="F15" s="1">
        <v>2.1397827897284407</v>
      </c>
      <c r="G15" s="1">
        <v>2.2860111307247277</v>
      </c>
      <c r="H15" s="1">
        <v>1.8071624720845765</v>
      </c>
      <c r="I15" s="1">
        <v>0.91391994836537793</v>
      </c>
      <c r="J15" s="1">
        <v>0.85047997541034781</v>
      </c>
      <c r="K15" s="1">
        <v>1.5527610672665297</v>
      </c>
      <c r="L15" s="1">
        <v>2.7237782277902616</v>
      </c>
      <c r="M15" s="1">
        <v>2.4774060572844823</v>
      </c>
      <c r="N15" s="1">
        <v>1.364142409328275</v>
      </c>
      <c r="O15" s="1">
        <v>1.04408250723889</v>
      </c>
      <c r="P15" s="1">
        <v>0.93368705526813922</v>
      </c>
      <c r="Q15" s="1">
        <v>3.826149081670422</v>
      </c>
      <c r="R15" s="1">
        <v>5.3999411065491421</v>
      </c>
      <c r="S15" s="1">
        <v>0.81458444471263147</v>
      </c>
      <c r="T15" s="1">
        <v>2.3471966401538618</v>
      </c>
      <c r="U15" s="1">
        <v>2.478861564031825</v>
      </c>
      <c r="V15" s="1">
        <v>1.4088309733354019</v>
      </c>
      <c r="W15" s="1">
        <v>1.5033813964467835</v>
      </c>
      <c r="X15" s="1">
        <v>0.94426231326047161</v>
      </c>
      <c r="Y15" s="1">
        <v>0.79357194576051615</v>
      </c>
    </row>
    <row r="16" spans="1:25" x14ac:dyDescent="0.35">
      <c r="A16" s="17">
        <v>1981</v>
      </c>
      <c r="B16" s="1">
        <v>2.1844802406822437</v>
      </c>
      <c r="C16" s="1">
        <v>4.3794630320300874</v>
      </c>
      <c r="D16" s="1">
        <v>1.3483765400916394</v>
      </c>
      <c r="E16" s="1">
        <v>1.0239744028049114</v>
      </c>
      <c r="F16" s="1">
        <v>2.1355219389334752</v>
      </c>
      <c r="G16" s="1">
        <v>2.3075839292267557</v>
      </c>
      <c r="H16" s="1">
        <v>1.8707916154788899</v>
      </c>
      <c r="I16" s="1">
        <v>0.9262082399162137</v>
      </c>
      <c r="J16" s="1">
        <v>0.85775904302682959</v>
      </c>
      <c r="K16" s="1">
        <v>2.0087512862019676</v>
      </c>
      <c r="L16" s="1">
        <v>4.0919471514235601</v>
      </c>
      <c r="M16" s="1">
        <v>2.6005497059933522</v>
      </c>
      <c r="N16" s="1">
        <v>1.4836954190408</v>
      </c>
      <c r="O16" s="1">
        <v>1.1754487647450174</v>
      </c>
      <c r="P16" s="1">
        <v>0.94844774528484233</v>
      </c>
      <c r="Q16" s="1">
        <v>4.1088957203075118</v>
      </c>
      <c r="R16" s="1">
        <v>5.5040592717332038</v>
      </c>
      <c r="S16" s="1">
        <v>0.83786385343557035</v>
      </c>
      <c r="T16" s="1">
        <v>2.1601041175600502</v>
      </c>
      <c r="U16" s="1">
        <v>3.5837214901145376</v>
      </c>
      <c r="V16" s="1">
        <v>1.5699028679521241</v>
      </c>
      <c r="W16" s="1">
        <v>1.5936710218211605</v>
      </c>
      <c r="X16" s="1">
        <v>0.91573553366448202</v>
      </c>
      <c r="Y16" s="1">
        <v>0.83315284385549604</v>
      </c>
    </row>
    <row r="17" spans="1:25" x14ac:dyDescent="0.35">
      <c r="A17" s="17">
        <v>1982</v>
      </c>
      <c r="B17" s="1">
        <v>2.6798664232372658</v>
      </c>
      <c r="C17" s="1">
        <v>3.2996767177786683</v>
      </c>
      <c r="D17" s="1">
        <v>1.1980037752175456</v>
      </c>
      <c r="E17" s="1">
        <v>1.0665073452849778</v>
      </c>
      <c r="F17" s="1">
        <v>2.0584610553879155</v>
      </c>
      <c r="G17" s="1">
        <v>2.4495740629464251</v>
      </c>
      <c r="H17" s="1">
        <v>1.8319081066504719</v>
      </c>
      <c r="I17" s="1">
        <v>1.0083566583975587</v>
      </c>
      <c r="J17" s="1">
        <v>0.85456250759797803</v>
      </c>
      <c r="K17" s="1">
        <v>2.2182427751272642</v>
      </c>
      <c r="L17" s="1">
        <v>4.4209481176220544</v>
      </c>
      <c r="M17" s="1">
        <v>4.1636120369667395</v>
      </c>
      <c r="N17" s="1">
        <v>1.9030248908036569</v>
      </c>
      <c r="O17" s="1">
        <v>1.2732735669210324</v>
      </c>
      <c r="P17" s="1">
        <v>0.89172491426648637</v>
      </c>
      <c r="Q17" s="1">
        <v>4.2329130394380954</v>
      </c>
      <c r="R17" s="1">
        <v>7.5796825545800326</v>
      </c>
      <c r="S17" s="1">
        <v>0.85593061587792074</v>
      </c>
      <c r="T17" s="1">
        <v>2.0647822322680134</v>
      </c>
      <c r="U17" s="1">
        <v>3.9363781537069436</v>
      </c>
      <c r="V17" s="1">
        <v>1.7495788405066626</v>
      </c>
      <c r="W17" s="1">
        <v>1.7212003830353217</v>
      </c>
      <c r="X17" s="1">
        <v>0.91012786211582963</v>
      </c>
      <c r="Y17" s="1">
        <v>0.87058616411281764</v>
      </c>
    </row>
    <row r="18" spans="1:25" x14ac:dyDescent="0.35">
      <c r="A18" s="17">
        <v>1983</v>
      </c>
      <c r="B18" s="1">
        <v>2.2586821847813572</v>
      </c>
      <c r="C18" s="1">
        <v>3.6088847572722051</v>
      </c>
      <c r="D18" s="1">
        <v>1.0246860433917591</v>
      </c>
      <c r="E18" s="1">
        <v>1.0718307993171792</v>
      </c>
      <c r="F18" s="1">
        <v>2.1016700410724183</v>
      </c>
      <c r="G18" s="1">
        <v>2.3022774728892643</v>
      </c>
      <c r="H18" s="1">
        <v>1.8816416113686494</v>
      </c>
      <c r="I18" s="1">
        <v>1.05872943111361</v>
      </c>
      <c r="J18" s="1">
        <v>0.82761222365021636</v>
      </c>
      <c r="K18" s="1">
        <v>2.2700851656969077</v>
      </c>
      <c r="L18" s="1">
        <v>4.6171199361187441</v>
      </c>
      <c r="M18" s="1">
        <v>4.1603608252584525</v>
      </c>
      <c r="N18" s="1">
        <v>1.9143751863832597</v>
      </c>
      <c r="O18" s="1">
        <v>1.2105594827648343</v>
      </c>
      <c r="P18" s="1">
        <v>0.86602284492451165</v>
      </c>
      <c r="Q18" s="1">
        <v>5.2223351925574812</v>
      </c>
      <c r="R18" s="1">
        <v>4.6411983617810968</v>
      </c>
      <c r="S18" s="1">
        <v>0.78344864588918062</v>
      </c>
      <c r="T18" s="1">
        <v>1.9478510278252055</v>
      </c>
      <c r="U18" s="1">
        <v>3.6229264754115111</v>
      </c>
      <c r="V18" s="1">
        <v>1.8225889558994133</v>
      </c>
      <c r="W18" s="1">
        <v>1.665053715488179</v>
      </c>
      <c r="X18" s="1">
        <v>0.89782176766741972</v>
      </c>
      <c r="Y18" s="1">
        <v>0.85444304923517556</v>
      </c>
    </row>
    <row r="19" spans="1:25" x14ac:dyDescent="0.35">
      <c r="A19" s="17">
        <v>1984</v>
      </c>
      <c r="B19" s="1">
        <v>2.4278615972643336</v>
      </c>
      <c r="C19" s="1">
        <v>3.4443268449016982</v>
      </c>
      <c r="D19" s="1">
        <v>1.1610322516028857</v>
      </c>
      <c r="E19" s="1">
        <v>1.0816469867533993</v>
      </c>
      <c r="F19" s="1">
        <v>2.0258426564117822</v>
      </c>
      <c r="G19" s="1">
        <v>2.2125729822534921</v>
      </c>
      <c r="H19" s="1">
        <v>1.7016581461315314</v>
      </c>
      <c r="I19" s="1">
        <v>1.0397295913232749</v>
      </c>
      <c r="J19" s="1">
        <v>0.78635906957485602</v>
      </c>
      <c r="K19" s="1">
        <v>2.3870249325299691</v>
      </c>
      <c r="L19" s="1">
        <v>4.4263705018956321</v>
      </c>
      <c r="M19" s="1">
        <v>3.5958724428689561</v>
      </c>
      <c r="N19" s="1">
        <v>2.0028534662406297</v>
      </c>
      <c r="O19" s="1">
        <v>1.1891460449542</v>
      </c>
      <c r="P19" s="1">
        <v>0.78401994315231438</v>
      </c>
      <c r="Q19" s="1">
        <v>4.9199861237157112</v>
      </c>
      <c r="R19" s="1">
        <v>3.6777316479419557</v>
      </c>
      <c r="S19" s="1">
        <v>0.77628922604611517</v>
      </c>
      <c r="T19" s="1">
        <v>1.6060502557898697</v>
      </c>
      <c r="U19" s="1">
        <v>3.4631317706371449</v>
      </c>
      <c r="V19" s="1">
        <v>1.5825415427111593</v>
      </c>
      <c r="W19" s="1">
        <v>1.6191195006292842</v>
      </c>
      <c r="X19" s="1">
        <v>0.88423465382818622</v>
      </c>
      <c r="Y19" s="1">
        <v>0.94799304831568665</v>
      </c>
    </row>
    <row r="20" spans="1:25" x14ac:dyDescent="0.35">
      <c r="A20" s="17">
        <v>1985</v>
      </c>
      <c r="B20" s="1">
        <v>2.1186465698643788</v>
      </c>
      <c r="C20" s="1">
        <v>3.3797306131045985</v>
      </c>
      <c r="D20" s="1">
        <v>1.156157238819304</v>
      </c>
      <c r="E20" s="1">
        <v>1.0770317600354391</v>
      </c>
      <c r="F20" s="1">
        <v>2.04549317861705</v>
      </c>
      <c r="G20" s="1">
        <v>2.0252331128687797</v>
      </c>
      <c r="H20" s="1">
        <v>1.6236056173424067</v>
      </c>
      <c r="I20" s="1">
        <v>1.0660053125832152</v>
      </c>
      <c r="J20" s="1">
        <v>0.82430208370354818</v>
      </c>
      <c r="K20" s="1">
        <v>2.7646043055936644</v>
      </c>
      <c r="L20" s="1">
        <v>4.7736023113702313</v>
      </c>
      <c r="M20" s="1">
        <v>3.719498496511696</v>
      </c>
      <c r="N20" s="1">
        <v>2.8723440854544782</v>
      </c>
      <c r="O20" s="1">
        <v>1.3296170111322181</v>
      </c>
      <c r="P20" s="1">
        <v>0.70490280895881363</v>
      </c>
      <c r="Q20" s="1">
        <v>5.3064239554202803</v>
      </c>
      <c r="R20" s="1">
        <v>3.8933127335530173</v>
      </c>
      <c r="S20" s="1">
        <v>0.82106166057707863</v>
      </c>
      <c r="T20" s="1">
        <v>1.3542561414412289</v>
      </c>
      <c r="U20" s="1">
        <v>3.0210515574065084</v>
      </c>
      <c r="V20" s="1">
        <v>1.5368085655998422</v>
      </c>
      <c r="W20" s="1">
        <v>1.5411199219491927</v>
      </c>
      <c r="X20" s="1">
        <v>0.88936713381979504</v>
      </c>
      <c r="Y20" s="1">
        <v>0.9858777751833574</v>
      </c>
    </row>
    <row r="21" spans="1:25" x14ac:dyDescent="0.35">
      <c r="A21" s="17">
        <v>1986</v>
      </c>
      <c r="B21" s="1">
        <v>2.3060386664222272</v>
      </c>
      <c r="C21" s="1">
        <v>3.0832715144821052</v>
      </c>
      <c r="D21" s="1">
        <v>1.1555383665954815</v>
      </c>
      <c r="E21" s="1">
        <v>1.0644877054610022</v>
      </c>
      <c r="F21" s="1">
        <v>1.9896906171975033</v>
      </c>
      <c r="G21" s="1">
        <v>2.0503721553431329</v>
      </c>
      <c r="H21" s="1">
        <v>1.6067958968507545</v>
      </c>
      <c r="I21" s="1">
        <v>1.1177847434174348</v>
      </c>
      <c r="J21" s="1">
        <v>0.80365029838323243</v>
      </c>
      <c r="K21" s="1">
        <v>2.9770478813993622</v>
      </c>
      <c r="L21" s="1">
        <v>5.2670798992170624</v>
      </c>
      <c r="M21" s="1">
        <v>5.3436141273270659</v>
      </c>
      <c r="N21" s="1">
        <v>1.6679867336374619</v>
      </c>
      <c r="O21" s="1">
        <v>1.3116562069592699</v>
      </c>
      <c r="P21" s="1">
        <v>0.75310247429899513</v>
      </c>
      <c r="Q21" s="1">
        <v>4.4782954024896959</v>
      </c>
      <c r="R21" s="1">
        <v>3.6191884379139143</v>
      </c>
      <c r="S21" s="1">
        <v>0.86471688043594375</v>
      </c>
      <c r="T21" s="1">
        <v>1.5155021500651775</v>
      </c>
      <c r="U21" s="1">
        <v>2.6180069357592881</v>
      </c>
      <c r="V21" s="1">
        <v>1.46755151909884</v>
      </c>
      <c r="W21" s="1">
        <v>1.5150113622362968</v>
      </c>
      <c r="X21" s="1">
        <v>0.8698573736136882</v>
      </c>
      <c r="Y21" s="1">
        <v>0.99568290942581938</v>
      </c>
    </row>
    <row r="22" spans="1:25" x14ac:dyDescent="0.35">
      <c r="A22" s="17">
        <v>1987</v>
      </c>
      <c r="B22" s="1">
        <v>2.2712107633211445</v>
      </c>
      <c r="C22" s="1">
        <v>2.7956302666762163</v>
      </c>
      <c r="D22" s="1">
        <v>1.1708672745671209</v>
      </c>
      <c r="E22" s="1">
        <v>1.0463561424237426</v>
      </c>
      <c r="F22" s="1">
        <v>2.0003428045329206</v>
      </c>
      <c r="G22" s="1">
        <v>1.9306947013859506</v>
      </c>
      <c r="H22" s="1">
        <v>1.5930682108100325</v>
      </c>
      <c r="I22" s="1">
        <v>1.0397837359861573</v>
      </c>
      <c r="J22" s="1">
        <v>0.7464861789440137</v>
      </c>
      <c r="K22" s="1">
        <v>2.7774056425436981</v>
      </c>
      <c r="L22" s="1">
        <v>6.2300104047428189</v>
      </c>
      <c r="M22" s="1">
        <v>4.6213680528075942</v>
      </c>
      <c r="N22" s="1">
        <v>1.5185786099031793</v>
      </c>
      <c r="O22" s="1">
        <v>1.2761476622054346</v>
      </c>
      <c r="P22" s="1">
        <v>0.77623061267083904</v>
      </c>
      <c r="Q22" s="1">
        <v>3.7008919836028498</v>
      </c>
      <c r="R22" s="1">
        <v>2.7553549129825541</v>
      </c>
      <c r="S22" s="1">
        <v>0.86845687485820411</v>
      </c>
      <c r="T22" s="1">
        <v>1.4832605047106739</v>
      </c>
      <c r="U22" s="1">
        <v>2.2560216939105384</v>
      </c>
      <c r="V22" s="1">
        <v>1.4254578992157192</v>
      </c>
      <c r="W22" s="1">
        <v>1.4204137971537072</v>
      </c>
      <c r="X22" s="1">
        <v>0.93554264477650573</v>
      </c>
      <c r="Y22" s="1">
        <v>1.0394954243703105</v>
      </c>
    </row>
    <row r="23" spans="1:25" x14ac:dyDescent="0.35">
      <c r="A23" s="17">
        <v>1988</v>
      </c>
      <c r="B23" s="1">
        <v>1.8395684213856436</v>
      </c>
      <c r="C23" s="1">
        <v>2.5722817406928278</v>
      </c>
      <c r="D23" s="1">
        <v>1.1770429629044179</v>
      </c>
      <c r="E23" s="1">
        <v>1.0418548220563035</v>
      </c>
      <c r="F23" s="1">
        <v>1.9471687152449919</v>
      </c>
      <c r="G23" s="1">
        <v>1.7660950288770221</v>
      </c>
      <c r="H23" s="1">
        <v>1.6312737406498321</v>
      </c>
      <c r="I23" s="1">
        <v>1.0654598129709534</v>
      </c>
      <c r="J23" s="1">
        <v>0.69409434904426059</v>
      </c>
      <c r="K23" s="1">
        <v>2.2560910965938232</v>
      </c>
      <c r="L23" s="1">
        <v>7.8734966084020552</v>
      </c>
      <c r="M23" s="1">
        <v>5.2717102301581633</v>
      </c>
      <c r="N23" s="1">
        <v>1.3770913165075345</v>
      </c>
      <c r="O23" s="1">
        <v>1.2969257213295946</v>
      </c>
      <c r="P23" s="1">
        <v>0.80207286476233353</v>
      </c>
      <c r="Q23" s="1">
        <v>1.9454092502353797</v>
      </c>
      <c r="R23" s="1">
        <v>3.7721431150542921</v>
      </c>
      <c r="S23" s="1">
        <v>0.85471690567823932</v>
      </c>
      <c r="T23" s="1">
        <v>1.5280488432251271</v>
      </c>
      <c r="U23" s="1">
        <v>1.8390417572811422</v>
      </c>
      <c r="V23" s="1">
        <v>1.4788521099772232</v>
      </c>
      <c r="W23" s="1">
        <v>1.4662828361979192</v>
      </c>
      <c r="X23" s="1">
        <v>0.94306365982554829</v>
      </c>
      <c r="Y23" s="1">
        <v>1.0431630324045427</v>
      </c>
    </row>
    <row r="24" spans="1:25" x14ac:dyDescent="0.35">
      <c r="A24" s="17">
        <v>1989</v>
      </c>
      <c r="B24" s="1">
        <v>1.5640357643899452</v>
      </c>
      <c r="C24" s="1">
        <v>2.6341624808758657</v>
      </c>
      <c r="D24" s="1">
        <v>1.1431762892023782</v>
      </c>
      <c r="E24" s="1">
        <v>1.0303730970970721</v>
      </c>
      <c r="F24" s="1">
        <v>1.9349150119669374</v>
      </c>
      <c r="G24" s="1">
        <v>1.6930640827299031</v>
      </c>
      <c r="H24" s="1">
        <v>1.7562996551385879</v>
      </c>
      <c r="I24" s="1">
        <v>1.113589995106687</v>
      </c>
      <c r="J24" s="1">
        <v>0.68824205598188237</v>
      </c>
      <c r="K24" s="1">
        <v>1.7292223257082022</v>
      </c>
      <c r="L24" s="1">
        <v>9.0848326863282267</v>
      </c>
      <c r="M24" s="1">
        <v>4.7689635532922443</v>
      </c>
      <c r="N24" s="1">
        <v>1.2911277469012241</v>
      </c>
      <c r="O24" s="1">
        <v>1.3269909293301485</v>
      </c>
      <c r="P24" s="1">
        <v>0.83495905720739039</v>
      </c>
      <c r="Q24" s="1">
        <v>1.6489330276541478</v>
      </c>
      <c r="R24" s="1">
        <v>3.5545275627524466</v>
      </c>
      <c r="S24" s="1">
        <v>0.87702153037152619</v>
      </c>
      <c r="T24" s="1">
        <v>1.5112990773069965</v>
      </c>
      <c r="U24" s="1">
        <v>1.6187052097376613</v>
      </c>
      <c r="V24" s="1">
        <v>1.5411911869168324</v>
      </c>
      <c r="W24" s="1">
        <v>1.4103275753436779</v>
      </c>
      <c r="X24" s="1">
        <v>0.95130267655772704</v>
      </c>
      <c r="Y24" s="1">
        <v>1.0592839749893748</v>
      </c>
    </row>
    <row r="25" spans="1:25" x14ac:dyDescent="0.35">
      <c r="A25" s="17">
        <v>1990</v>
      </c>
      <c r="B25" s="1">
        <v>1.2450147892007006</v>
      </c>
      <c r="C25" s="1">
        <v>2.6677358460959661</v>
      </c>
      <c r="D25" s="1">
        <v>1.1456565561865171</v>
      </c>
      <c r="E25" s="1">
        <v>1.009619204645803</v>
      </c>
      <c r="F25" s="1">
        <v>1.9272782342460917</v>
      </c>
      <c r="G25" s="1">
        <v>1.5529386038031763</v>
      </c>
      <c r="H25" s="1">
        <v>1.8835311470335072</v>
      </c>
      <c r="I25" s="1">
        <v>1.1183417434366829</v>
      </c>
      <c r="J25" s="1">
        <v>0.69344829165655009</v>
      </c>
      <c r="K25" s="1">
        <v>1.6895546787104159</v>
      </c>
      <c r="L25" s="1">
        <v>12.965909092414202</v>
      </c>
      <c r="M25" s="1">
        <v>4.5891275884260958</v>
      </c>
      <c r="N25" s="1">
        <v>1.3028863951666896</v>
      </c>
      <c r="O25" s="1">
        <v>1.4018659866693359</v>
      </c>
      <c r="P25" s="1">
        <v>0.82394183417859113</v>
      </c>
      <c r="Q25" s="1">
        <v>1.5942356656631291</v>
      </c>
      <c r="R25" s="1">
        <v>3.4272060196993026</v>
      </c>
      <c r="S25" s="1">
        <v>0.87364548182896895</v>
      </c>
      <c r="T25" s="1">
        <v>1.2826733312852456</v>
      </c>
      <c r="U25" s="1">
        <v>1.4288792125585861</v>
      </c>
      <c r="V25" s="1">
        <v>1.49102817822373</v>
      </c>
      <c r="W25" s="1">
        <v>1.4380127520537243</v>
      </c>
      <c r="X25" s="1">
        <v>1.0199243394426771</v>
      </c>
      <c r="Y25" s="1">
        <v>1.108907079651815</v>
      </c>
    </row>
    <row r="26" spans="1:25" x14ac:dyDescent="0.35">
      <c r="A26" s="17">
        <v>1991</v>
      </c>
      <c r="B26" s="1">
        <v>1.1599621277218672</v>
      </c>
      <c r="C26" s="1">
        <v>2.6885695120726893</v>
      </c>
      <c r="D26" s="1">
        <v>1.1843049756631163</v>
      </c>
      <c r="E26" s="1">
        <v>0.9875705753197529</v>
      </c>
      <c r="F26" s="1">
        <v>1.8700549804124491</v>
      </c>
      <c r="G26" s="1">
        <v>1.542286119364161</v>
      </c>
      <c r="H26" s="1">
        <v>1.9302667069710002</v>
      </c>
      <c r="I26" s="1">
        <v>1.1747708057254063</v>
      </c>
      <c r="J26" s="1">
        <v>0.72771032422762272</v>
      </c>
      <c r="K26" s="1">
        <v>1.7363435076887495</v>
      </c>
      <c r="L26" s="1">
        <v>12.139437118553714</v>
      </c>
      <c r="M26" s="1">
        <v>4.1799876435878014</v>
      </c>
      <c r="N26" s="1">
        <v>1.2594350734191124</v>
      </c>
      <c r="O26" s="1">
        <v>1.4219348929643914</v>
      </c>
      <c r="P26" s="1">
        <v>0.80957783789285409</v>
      </c>
      <c r="Q26" s="1">
        <v>1.6587447145058545</v>
      </c>
      <c r="R26" s="1">
        <v>3.5380625573980464</v>
      </c>
      <c r="S26" s="1">
        <v>0.87852690496011032</v>
      </c>
      <c r="T26" s="1">
        <v>1.2282295509822974</v>
      </c>
      <c r="U26" s="1">
        <v>1.2986768228592867</v>
      </c>
      <c r="V26" s="1">
        <v>1.539795566226408</v>
      </c>
      <c r="W26" s="1">
        <v>1.4520020834949363</v>
      </c>
      <c r="X26" s="1">
        <v>1.0081332420536229</v>
      </c>
      <c r="Y26" s="1">
        <v>1.1336494009282285</v>
      </c>
    </row>
    <row r="27" spans="1:25" x14ac:dyDescent="0.35">
      <c r="A27" s="17">
        <v>1992</v>
      </c>
      <c r="B27" s="1">
        <v>1.1568065589253884</v>
      </c>
      <c r="C27" s="1">
        <v>2.6473538824520451</v>
      </c>
      <c r="D27" s="1">
        <v>1.1574470029104069</v>
      </c>
      <c r="E27" s="1">
        <v>0.9684715088273963</v>
      </c>
      <c r="F27" s="1">
        <v>1.8601849402521766</v>
      </c>
      <c r="G27" s="1">
        <v>1.4723449806558921</v>
      </c>
      <c r="H27" s="1">
        <v>2.0207935349712538</v>
      </c>
      <c r="I27" s="1">
        <v>1.135745086668015</v>
      </c>
      <c r="J27" s="1">
        <v>0.77460118632112718</v>
      </c>
      <c r="K27" s="1">
        <v>1.8894083976845151</v>
      </c>
      <c r="L27" s="1">
        <v>9.3001552483739509</v>
      </c>
      <c r="M27" s="1">
        <v>3.5471110108062662</v>
      </c>
      <c r="N27" s="1">
        <v>1.2640961451484811</v>
      </c>
      <c r="O27" s="1">
        <v>1.3992096291678089</v>
      </c>
      <c r="P27" s="1">
        <v>0.74806377185629258</v>
      </c>
      <c r="Q27" s="1">
        <v>1.4748673599606388</v>
      </c>
      <c r="R27" s="1">
        <v>3.625846495436214</v>
      </c>
      <c r="S27" s="1">
        <v>0.903379137409274</v>
      </c>
      <c r="T27" s="1">
        <v>1.1354535455785704</v>
      </c>
      <c r="U27" s="1">
        <v>1.2868505907338159</v>
      </c>
      <c r="V27" s="1">
        <v>1.5725437332424437</v>
      </c>
      <c r="W27" s="1">
        <v>1.410654711983826</v>
      </c>
      <c r="X27" s="1">
        <v>0.99388763850602235</v>
      </c>
      <c r="Y27" s="1">
        <v>1.2057382535371379</v>
      </c>
    </row>
    <row r="28" spans="1:25" x14ac:dyDescent="0.35">
      <c r="A28" s="17">
        <v>1993</v>
      </c>
      <c r="B28" s="1">
        <v>1.2065449128053358</v>
      </c>
      <c r="C28" s="1">
        <v>2.5986965068035626</v>
      </c>
      <c r="D28" s="1">
        <v>1.163816165283315</v>
      </c>
      <c r="E28" s="1">
        <v>0.95712243302936229</v>
      </c>
      <c r="F28" s="1">
        <v>1.8466772505561513</v>
      </c>
      <c r="G28" s="1">
        <v>1.3851003453978061</v>
      </c>
      <c r="H28" s="1">
        <v>2.0340205570305492</v>
      </c>
      <c r="I28" s="1">
        <v>1.1527594507474321</v>
      </c>
      <c r="J28" s="1">
        <v>0.83617606219737595</v>
      </c>
      <c r="K28" s="1">
        <v>1.8468798028872271</v>
      </c>
      <c r="L28" s="1">
        <v>6.3081170934336104</v>
      </c>
      <c r="M28" s="1">
        <v>4.4749261914653893</v>
      </c>
      <c r="N28" s="1">
        <v>1.1869807421244996</v>
      </c>
      <c r="O28" s="1">
        <v>1.2998931446390394</v>
      </c>
      <c r="P28" s="1">
        <v>0.72030428772322741</v>
      </c>
      <c r="Q28" s="1">
        <v>1.4462761298873039</v>
      </c>
      <c r="R28" s="1">
        <v>3.9571193020360012</v>
      </c>
      <c r="S28" s="1">
        <v>0.89880589882276229</v>
      </c>
      <c r="T28" s="1">
        <v>1.0709008440313783</v>
      </c>
      <c r="U28" s="1">
        <v>1.2090432012611703</v>
      </c>
      <c r="V28" s="1">
        <v>1.4207962117743755</v>
      </c>
      <c r="W28" s="1">
        <v>1.6254683218067643</v>
      </c>
      <c r="X28" s="1">
        <v>0.98173357053439347</v>
      </c>
      <c r="Y28" s="1">
        <v>1.0716328236388744</v>
      </c>
    </row>
    <row r="29" spans="1:25" x14ac:dyDescent="0.35">
      <c r="A29" s="17">
        <v>1994</v>
      </c>
      <c r="B29" s="1">
        <v>1.3678314306848474</v>
      </c>
      <c r="C29" s="1">
        <v>2.5450724018486706</v>
      </c>
      <c r="D29" s="1">
        <v>1.1889941313146764</v>
      </c>
      <c r="E29" s="1">
        <v>0.94740413725934924</v>
      </c>
      <c r="F29" s="1">
        <v>1.7017820668846986</v>
      </c>
      <c r="G29" s="1">
        <v>1.3751320112284948</v>
      </c>
      <c r="H29" s="1">
        <v>2.0380221841599289</v>
      </c>
      <c r="I29" s="1">
        <v>1.0497823089489893</v>
      </c>
      <c r="J29" s="1">
        <v>0.86239559158047874</v>
      </c>
      <c r="K29" s="1">
        <v>1.3719528597683266</v>
      </c>
      <c r="L29" s="1">
        <v>4.2432939582044202</v>
      </c>
      <c r="M29" s="1">
        <v>5.6897538923370634</v>
      </c>
      <c r="N29" s="1">
        <v>1.0921633939439843</v>
      </c>
      <c r="O29" s="1">
        <v>1.2365024428860625</v>
      </c>
      <c r="P29" s="1">
        <v>0.71614732018386673</v>
      </c>
      <c r="Q29" s="1">
        <v>1.436570782672056</v>
      </c>
      <c r="R29" s="1">
        <v>4.2813625380216394</v>
      </c>
      <c r="S29" s="1">
        <v>1.0906443489845703</v>
      </c>
      <c r="T29" s="1">
        <v>0.98434392187950048</v>
      </c>
      <c r="U29" s="1">
        <v>1.2314764895011483</v>
      </c>
      <c r="V29" s="1">
        <v>1.4428692809572146</v>
      </c>
      <c r="W29" s="1">
        <v>1.5852686166626289</v>
      </c>
      <c r="X29" s="1">
        <v>0.98654520242988253</v>
      </c>
      <c r="Y29" s="1">
        <v>1.063103536027119</v>
      </c>
    </row>
    <row r="30" spans="1:25" x14ac:dyDescent="0.35">
      <c r="A30" s="17">
        <v>1995</v>
      </c>
      <c r="B30" s="1">
        <v>1.390964598498446</v>
      </c>
      <c r="C30" s="1">
        <v>2.4533239512516745</v>
      </c>
      <c r="D30" s="1">
        <v>1.2418059279899334</v>
      </c>
      <c r="E30" s="1">
        <v>0.9328707871780556</v>
      </c>
      <c r="F30" s="1">
        <v>1.5638799191674151</v>
      </c>
      <c r="G30" s="1">
        <v>1.3825082561491391</v>
      </c>
      <c r="H30" s="1">
        <v>1.8978732182044826</v>
      </c>
      <c r="I30" s="1">
        <v>1.0507821698749717</v>
      </c>
      <c r="J30" s="1">
        <v>0.92324203418822048</v>
      </c>
      <c r="K30" s="1">
        <v>1.3194748178015301</v>
      </c>
      <c r="L30" s="1">
        <v>4.0814852780346236</v>
      </c>
      <c r="M30" s="1">
        <v>5.9898477146010345</v>
      </c>
      <c r="N30" s="1">
        <v>1.1113009076148275</v>
      </c>
      <c r="O30" s="1">
        <v>1.1819181465369137</v>
      </c>
      <c r="P30" s="1">
        <v>0.69094218131487106</v>
      </c>
      <c r="Q30" s="1">
        <v>1.4155346389990182</v>
      </c>
      <c r="R30" s="1">
        <v>3.4340298050926519</v>
      </c>
      <c r="S30" s="1">
        <v>0.92055121121769146</v>
      </c>
      <c r="T30" s="1">
        <v>0.93995322294705574</v>
      </c>
      <c r="U30" s="1">
        <v>1.2852687261370657</v>
      </c>
      <c r="V30" s="1">
        <v>1.4138732981734792</v>
      </c>
      <c r="W30" s="1">
        <v>1.4367892159380309</v>
      </c>
      <c r="X30" s="1">
        <v>1.0125800863239056</v>
      </c>
      <c r="Y30" s="1">
        <v>1.0948754192369992</v>
      </c>
    </row>
    <row r="31" spans="1:25" x14ac:dyDescent="0.35">
      <c r="A31" s="17">
        <v>1996</v>
      </c>
      <c r="B31" s="1">
        <v>1.3832422383872056</v>
      </c>
      <c r="C31" s="1">
        <v>2.3624739734022091</v>
      </c>
      <c r="D31" s="1">
        <v>1.199622556856988</v>
      </c>
      <c r="E31" s="1">
        <v>0.90027370139098251</v>
      </c>
      <c r="F31" s="1">
        <v>1.4426963649581144</v>
      </c>
      <c r="G31" s="1">
        <v>1.2862260731107165</v>
      </c>
      <c r="H31" s="1">
        <v>1.7938002102064436</v>
      </c>
      <c r="I31" s="1">
        <v>0.99191941434491893</v>
      </c>
      <c r="J31" s="1">
        <v>0.94485710725286343</v>
      </c>
      <c r="K31" s="1">
        <v>1.1508607646495419</v>
      </c>
      <c r="L31" s="1">
        <v>3.8523568535890265</v>
      </c>
      <c r="M31" s="1">
        <v>5.2025045656964144</v>
      </c>
      <c r="N31" s="1">
        <v>1.0563874588988438</v>
      </c>
      <c r="O31" s="1">
        <v>1.1546883162403636</v>
      </c>
      <c r="P31" s="1">
        <v>0.66544423193880486</v>
      </c>
      <c r="Q31" s="1">
        <v>1.4657317289087326</v>
      </c>
      <c r="R31" s="1">
        <v>3.2430956128579576</v>
      </c>
      <c r="S31" s="1">
        <v>0.9642784194591898</v>
      </c>
      <c r="T31" s="1">
        <v>0.93911270159605331</v>
      </c>
      <c r="U31" s="1">
        <v>1.1855911953234715</v>
      </c>
      <c r="V31" s="1">
        <v>1.3627793830886243</v>
      </c>
      <c r="W31" s="1">
        <v>1.4279153954688568</v>
      </c>
      <c r="X31" s="1">
        <v>1.0372605159637607</v>
      </c>
      <c r="Y31" s="1">
        <v>1.0905209068600781</v>
      </c>
    </row>
    <row r="32" spans="1:25" x14ac:dyDescent="0.35">
      <c r="A32" s="17">
        <v>1997</v>
      </c>
      <c r="B32" s="1">
        <v>1.4202300534215644</v>
      </c>
      <c r="C32" s="1">
        <v>2.0218457098975282</v>
      </c>
      <c r="D32" s="1">
        <v>1.2143876723310856</v>
      </c>
      <c r="E32" s="1">
        <v>0.87713546058848657</v>
      </c>
      <c r="F32" s="1">
        <v>1.3208684322655055</v>
      </c>
      <c r="G32" s="1">
        <v>1.2591253505527173</v>
      </c>
      <c r="H32" s="1">
        <v>1.6771531907146258</v>
      </c>
      <c r="I32" s="1">
        <v>0.92285340835733165</v>
      </c>
      <c r="J32" s="1">
        <v>0.94886721357674741</v>
      </c>
      <c r="K32" s="1">
        <v>1.3942625294900648</v>
      </c>
      <c r="L32" s="1">
        <v>3.3442116756703819</v>
      </c>
      <c r="M32" s="1">
        <v>6.048768451764861</v>
      </c>
      <c r="N32" s="1">
        <v>0.91441149284629442</v>
      </c>
      <c r="O32" s="1">
        <v>1.1295025692501437</v>
      </c>
      <c r="P32" s="1">
        <v>0.65074209576200759</v>
      </c>
      <c r="Q32" s="1">
        <v>1.4962201558021437</v>
      </c>
      <c r="R32" s="1">
        <v>2.8735440059214237</v>
      </c>
      <c r="S32" s="1">
        <v>0.97662468902116328</v>
      </c>
      <c r="T32" s="1">
        <v>0.91402650947679731</v>
      </c>
      <c r="U32" s="1">
        <v>1.2231345517535033</v>
      </c>
      <c r="V32" s="1">
        <v>1.2738098139820726</v>
      </c>
      <c r="W32" s="1">
        <v>1.3771925981749971</v>
      </c>
      <c r="X32" s="1">
        <v>1.0302327633240838</v>
      </c>
      <c r="Y32" s="1">
        <v>1.1582530239693498</v>
      </c>
    </row>
    <row r="33" spans="1:25" x14ac:dyDescent="0.35">
      <c r="A33" s="17">
        <v>1998</v>
      </c>
      <c r="B33" s="1">
        <v>1.4886441491423841</v>
      </c>
      <c r="C33" s="1">
        <v>1.9982181913354187</v>
      </c>
      <c r="D33" s="1">
        <v>1.2406597486618074</v>
      </c>
      <c r="E33" s="1">
        <v>0.86294540906894024</v>
      </c>
      <c r="F33" s="1">
        <v>1.1923554371793326</v>
      </c>
      <c r="G33" s="1">
        <v>1.2558254108169375</v>
      </c>
      <c r="H33" s="1">
        <v>2.1155077269679179</v>
      </c>
      <c r="I33" s="1">
        <v>0.94796764813455892</v>
      </c>
      <c r="J33" s="1">
        <v>0.99960139841381301</v>
      </c>
      <c r="K33" s="1">
        <v>1.4440512075560907</v>
      </c>
      <c r="L33" s="1">
        <v>3.0430990636733477</v>
      </c>
      <c r="M33" s="1">
        <v>4.9822844276420799</v>
      </c>
      <c r="N33" s="1">
        <v>0.94309694297048929</v>
      </c>
      <c r="O33" s="1">
        <v>1.1391609819728858</v>
      </c>
      <c r="P33" s="1">
        <v>0.6145269430190119</v>
      </c>
      <c r="Q33" s="1">
        <v>1.4560066177061486</v>
      </c>
      <c r="R33" s="1">
        <v>2.6788146508956605</v>
      </c>
      <c r="S33" s="1">
        <v>1.0253298164167546</v>
      </c>
      <c r="T33" s="1">
        <v>0.87873471103147915</v>
      </c>
      <c r="U33" s="1">
        <v>1.2741140059879883</v>
      </c>
      <c r="V33" s="1">
        <v>1.2859509070648847</v>
      </c>
      <c r="W33" s="1">
        <v>1.3283780464999337</v>
      </c>
      <c r="X33" s="1">
        <v>1.0571145423715658</v>
      </c>
      <c r="Y33" s="1">
        <v>1.1762288525398721</v>
      </c>
    </row>
    <row r="34" spans="1:25" x14ac:dyDescent="0.35">
      <c r="A34" s="17">
        <v>1999</v>
      </c>
      <c r="B34" s="1">
        <v>1.4695563010864812</v>
      </c>
      <c r="C34" s="1">
        <v>1.8928177925591216</v>
      </c>
      <c r="D34" s="1">
        <v>1.1851592387708798</v>
      </c>
      <c r="E34" s="1">
        <v>0.81323026001012122</v>
      </c>
      <c r="F34" s="1">
        <v>1.0920379547854262</v>
      </c>
      <c r="G34" s="1">
        <v>1.1002727976168623</v>
      </c>
      <c r="H34" s="1">
        <v>2.8396017802097653</v>
      </c>
      <c r="I34" s="1">
        <v>1.0077353850577366</v>
      </c>
      <c r="J34" s="1">
        <v>0.98729103681146424</v>
      </c>
      <c r="K34" s="1">
        <v>1.5325261774848333</v>
      </c>
      <c r="L34" s="1">
        <v>2.6856205779616071</v>
      </c>
      <c r="M34" s="1">
        <v>4.8622842498924292</v>
      </c>
      <c r="N34" s="1">
        <v>0.92323871811811131</v>
      </c>
      <c r="O34" s="1">
        <v>1.0726135382768907</v>
      </c>
      <c r="P34" s="1">
        <v>0.72569242532407074</v>
      </c>
      <c r="Q34" s="1">
        <v>1.5785335391022719</v>
      </c>
      <c r="R34" s="1">
        <v>2.9874507538078521</v>
      </c>
      <c r="S34" s="1">
        <v>1.0394857658768095</v>
      </c>
      <c r="T34" s="1">
        <v>0.79217507210766203</v>
      </c>
      <c r="U34" s="1">
        <v>1.3804906343016745</v>
      </c>
      <c r="V34" s="1">
        <v>1.4057677192780429</v>
      </c>
      <c r="W34" s="1">
        <v>1.2331754344316435</v>
      </c>
      <c r="X34" s="1">
        <v>1.0708135231728102</v>
      </c>
      <c r="Y34" s="1">
        <v>1.1430804759720552</v>
      </c>
    </row>
    <row r="35" spans="1:25" x14ac:dyDescent="0.35">
      <c r="A35" s="17">
        <v>2000</v>
      </c>
      <c r="B35" s="1">
        <v>1.4748673529924148</v>
      </c>
      <c r="C35" s="1">
        <v>1.8053256322610174</v>
      </c>
      <c r="D35" s="1">
        <v>1.1588456047869649</v>
      </c>
      <c r="E35" s="1">
        <v>0.8153974137038229</v>
      </c>
      <c r="F35" s="1">
        <v>1.0473397129304807</v>
      </c>
      <c r="G35" s="1">
        <v>1.0906508389954992</v>
      </c>
      <c r="H35" s="1">
        <v>2.1434525917683285</v>
      </c>
      <c r="I35" s="1">
        <v>0.99852933192309645</v>
      </c>
      <c r="J35" s="1">
        <v>0.99954600982863417</v>
      </c>
      <c r="K35" s="1">
        <v>1.8303630121488621</v>
      </c>
      <c r="L35" s="1">
        <v>2.4020214187712816</v>
      </c>
      <c r="M35" s="1">
        <v>3.9098299413056843</v>
      </c>
      <c r="N35" s="1">
        <v>1.0115639618813259</v>
      </c>
      <c r="O35" s="1">
        <v>1.0846115251174291</v>
      </c>
      <c r="P35" s="1">
        <v>0.61207112119887752</v>
      </c>
      <c r="Q35" s="1">
        <v>1.2322596148720226</v>
      </c>
      <c r="R35" s="1">
        <v>2.6741745000896273</v>
      </c>
      <c r="S35" s="1">
        <v>1.0602578488204248</v>
      </c>
      <c r="T35" s="1">
        <v>0.78439349878502274</v>
      </c>
      <c r="U35" s="1">
        <v>1.3859183663981756</v>
      </c>
      <c r="V35" s="1">
        <v>1.3752330111785818</v>
      </c>
      <c r="W35" s="1">
        <v>1.2086365608691734</v>
      </c>
      <c r="X35" s="1">
        <v>1.0254931617816461</v>
      </c>
      <c r="Y35" s="1">
        <v>1.2125015245641493</v>
      </c>
    </row>
    <row r="36" spans="1:25" x14ac:dyDescent="0.35">
      <c r="A36" s="17">
        <v>2001</v>
      </c>
      <c r="B36" s="1">
        <v>1.8083809942551587</v>
      </c>
      <c r="C36" s="1">
        <v>1.6408542010182792</v>
      </c>
      <c r="D36" s="1">
        <v>1.1911697092663955</v>
      </c>
      <c r="E36" s="1">
        <v>0.84973267573196543</v>
      </c>
      <c r="F36" s="1">
        <v>1.071271982030769</v>
      </c>
      <c r="G36" s="1">
        <v>1.1092018447929946</v>
      </c>
      <c r="H36" s="1">
        <v>1.5931472123936816</v>
      </c>
      <c r="I36" s="1">
        <v>0.96553271823488429</v>
      </c>
      <c r="J36" s="1">
        <v>0.96638213059531841</v>
      </c>
      <c r="K36" s="1">
        <v>2.0411531525416051</v>
      </c>
      <c r="L36" s="1">
        <v>2.2233236769875253</v>
      </c>
      <c r="M36" s="1">
        <v>3.6682140860687267</v>
      </c>
      <c r="N36" s="1">
        <v>1.0199527521406315</v>
      </c>
      <c r="O36" s="1">
        <v>1.0728147266153638</v>
      </c>
      <c r="P36" s="1">
        <v>0.52970492828856863</v>
      </c>
      <c r="Q36" s="1">
        <v>1.3238928163040278</v>
      </c>
      <c r="R36" s="1">
        <v>2.25482554778046</v>
      </c>
      <c r="S36" s="1">
        <v>1.0499382024441293</v>
      </c>
      <c r="T36" s="1">
        <v>0.74268187464649238</v>
      </c>
      <c r="U36" s="1">
        <v>1.4093800292227043</v>
      </c>
      <c r="V36" s="1">
        <v>1.4431001806465409</v>
      </c>
      <c r="W36" s="1">
        <v>1.1376323563304809</v>
      </c>
      <c r="X36" s="1">
        <v>1.0357491348311973</v>
      </c>
      <c r="Y36" s="1">
        <v>1.3335421465885655</v>
      </c>
    </row>
    <row r="37" spans="1:25" x14ac:dyDescent="0.35">
      <c r="A37" s="17">
        <v>2002</v>
      </c>
      <c r="B37" s="1">
        <v>1.479569858593772</v>
      </c>
      <c r="C37" s="1">
        <v>1.7203292641552799</v>
      </c>
      <c r="D37" s="1">
        <v>1.151750608598584</v>
      </c>
      <c r="E37" s="1">
        <v>0.88989761112080645</v>
      </c>
      <c r="F37" s="1">
        <v>1.1301553038440464</v>
      </c>
      <c r="G37" s="1">
        <v>1.1069450178740037</v>
      </c>
      <c r="H37" s="1">
        <v>1.2637035655914988</v>
      </c>
      <c r="I37" s="1">
        <v>0.97032832030133986</v>
      </c>
      <c r="J37" s="1">
        <v>1.011483549008297</v>
      </c>
      <c r="K37" s="1">
        <v>2.0700550856872342</v>
      </c>
      <c r="L37" s="1">
        <v>1.7956705819181968</v>
      </c>
      <c r="M37" s="1">
        <v>3.0110190573187676</v>
      </c>
      <c r="N37" s="1">
        <v>1.0236604551416135</v>
      </c>
      <c r="O37" s="1">
        <v>1.1505780797958252</v>
      </c>
      <c r="P37" s="1">
        <v>0.52312298122776957</v>
      </c>
      <c r="Q37" s="1">
        <v>1.3011031940884508</v>
      </c>
      <c r="R37" s="1">
        <v>2.1041218219612028</v>
      </c>
      <c r="S37" s="1">
        <v>1.0869108253996058</v>
      </c>
      <c r="T37" s="1">
        <v>0.72475929784825288</v>
      </c>
      <c r="U37" s="1">
        <v>1.4881145198208476</v>
      </c>
      <c r="V37" s="1">
        <v>1.5144268575933819</v>
      </c>
      <c r="W37" s="1">
        <v>1.13510652910528</v>
      </c>
      <c r="X37" s="1">
        <v>1.0251853881606647</v>
      </c>
      <c r="Y37" s="1">
        <v>1.358674783007372</v>
      </c>
    </row>
    <row r="38" spans="1:25" x14ac:dyDescent="0.35">
      <c r="A38" s="17">
        <v>2003</v>
      </c>
      <c r="B38" s="1">
        <v>1.4451062898800899</v>
      </c>
      <c r="C38" s="1">
        <v>1.7311734731943818</v>
      </c>
      <c r="D38" s="1">
        <v>1.103080326720816</v>
      </c>
      <c r="E38" s="1">
        <v>0.90044404097170716</v>
      </c>
      <c r="F38" s="1">
        <v>1.1500866904806644</v>
      </c>
      <c r="G38" s="1">
        <v>1.0761611072069055</v>
      </c>
      <c r="H38" s="1">
        <v>1.1623509408122206</v>
      </c>
      <c r="I38" s="1">
        <v>1.0281639405190017</v>
      </c>
      <c r="J38" s="1">
        <v>1.0059535774053963</v>
      </c>
      <c r="K38" s="1">
        <v>2.1660289674796669</v>
      </c>
      <c r="L38" s="1">
        <v>1.5649457305216403</v>
      </c>
      <c r="M38" s="1">
        <v>2.9100283421305377</v>
      </c>
      <c r="N38" s="1">
        <v>1.0241162957082288</v>
      </c>
      <c r="O38" s="1">
        <v>1.154433054828971</v>
      </c>
      <c r="P38" s="1">
        <v>0.5544454508039065</v>
      </c>
      <c r="Q38" s="1">
        <v>1.2473079626385768</v>
      </c>
      <c r="R38" s="1">
        <v>2.152791806235951</v>
      </c>
      <c r="S38" s="1">
        <v>1.0115986596150064</v>
      </c>
      <c r="T38" s="1">
        <v>0.72289706415623278</v>
      </c>
      <c r="U38" s="1">
        <v>1.4582680613272139</v>
      </c>
      <c r="V38" s="1">
        <v>1.5224949412155206</v>
      </c>
      <c r="W38" s="1">
        <v>1.1079926190245624</v>
      </c>
      <c r="X38" s="1">
        <v>1.0136080413125206</v>
      </c>
      <c r="Y38" s="1">
        <v>1.2821458060015767</v>
      </c>
    </row>
    <row r="39" spans="1:25" x14ac:dyDescent="0.35">
      <c r="A39" s="17">
        <v>2004</v>
      </c>
      <c r="B39" s="1">
        <v>1.4345677845946787</v>
      </c>
      <c r="C39" s="1">
        <v>1.6874412721473047</v>
      </c>
      <c r="D39" s="1">
        <v>1.1094181894837227</v>
      </c>
      <c r="E39" s="1">
        <v>0.92777481726130806</v>
      </c>
      <c r="F39" s="1">
        <v>1.1090739022642213</v>
      </c>
      <c r="G39" s="1">
        <v>1.047685089082103</v>
      </c>
      <c r="H39" s="1">
        <v>1.0554491164083466</v>
      </c>
      <c r="I39" s="1">
        <v>1.0263304253551333</v>
      </c>
      <c r="J39" s="1">
        <v>0.98155937730996079</v>
      </c>
      <c r="K39" s="1">
        <v>2.2371320407610322</v>
      </c>
      <c r="L39" s="1">
        <v>1.5356809985300819</v>
      </c>
      <c r="M39" s="1">
        <v>3.0850913386676098</v>
      </c>
      <c r="N39" s="1">
        <v>1.0191443589976958</v>
      </c>
      <c r="O39" s="1">
        <v>1.1777752879364949</v>
      </c>
      <c r="P39" s="1">
        <v>0.5738031772997958</v>
      </c>
      <c r="Q39" s="1">
        <v>1.1835991824540131</v>
      </c>
      <c r="R39" s="1">
        <v>2.2848783212356323</v>
      </c>
      <c r="S39" s="1">
        <v>1.0032446044049681</v>
      </c>
      <c r="T39" s="1">
        <v>0.74561165149760655</v>
      </c>
      <c r="U39" s="1">
        <v>1.4633149420956779</v>
      </c>
      <c r="V39" s="1">
        <v>1.5668835401311956</v>
      </c>
      <c r="W39" s="1">
        <v>1.122875648941204</v>
      </c>
      <c r="X39" s="1">
        <v>1.0264874575885521</v>
      </c>
      <c r="Y39" s="1">
        <v>1.2364698359366468</v>
      </c>
    </row>
    <row r="40" spans="1:25" x14ac:dyDescent="0.35">
      <c r="A40" s="17">
        <v>2005</v>
      </c>
      <c r="B40" s="1">
        <v>1.037796827547798</v>
      </c>
      <c r="C40" s="1">
        <v>1.6587269305833972</v>
      </c>
      <c r="D40" s="1">
        <v>1.1053774279309452</v>
      </c>
      <c r="E40" s="1">
        <v>0.925625964635859</v>
      </c>
      <c r="F40" s="1">
        <v>1.1095779096095786</v>
      </c>
      <c r="G40" s="1">
        <v>0.98343520750585467</v>
      </c>
      <c r="H40" s="1">
        <v>1.0761433064743313</v>
      </c>
      <c r="I40" s="1">
        <v>1.0175633058400628</v>
      </c>
      <c r="J40" s="1">
        <v>0.9386655831614571</v>
      </c>
      <c r="K40" s="1">
        <v>2.124025266160146</v>
      </c>
      <c r="L40" s="1">
        <v>1.7930751134159013</v>
      </c>
      <c r="M40" s="1">
        <v>2.9992365895505104</v>
      </c>
      <c r="N40" s="1">
        <v>1.0213334262575378</v>
      </c>
      <c r="O40" s="1">
        <v>1.1619361454418433</v>
      </c>
      <c r="P40" s="1">
        <v>0.64466014373639591</v>
      </c>
      <c r="Q40" s="1">
        <v>1.3890088133399294</v>
      </c>
      <c r="R40" s="1">
        <v>2.2871996718304106</v>
      </c>
      <c r="S40" s="1">
        <v>1.010141363992805</v>
      </c>
      <c r="T40" s="1">
        <v>0.71412386397738448</v>
      </c>
      <c r="U40" s="1">
        <v>1.4499347396414399</v>
      </c>
      <c r="V40" s="1">
        <v>1.527950495892386</v>
      </c>
      <c r="W40" s="1">
        <v>1.0847841097333715</v>
      </c>
      <c r="X40" s="1">
        <v>1.0147802195676752</v>
      </c>
      <c r="Y40" s="1">
        <v>1.1506328324472135</v>
      </c>
    </row>
    <row r="41" spans="1:25" x14ac:dyDescent="0.35">
      <c r="A41" s="17">
        <v>2006</v>
      </c>
      <c r="B41" s="1">
        <v>0.98512814512882818</v>
      </c>
      <c r="C41" s="1">
        <v>1.5902793268592603</v>
      </c>
      <c r="D41" s="1">
        <v>1.0577553208721677</v>
      </c>
      <c r="E41" s="1">
        <v>0.93911690331718323</v>
      </c>
      <c r="F41" s="1">
        <v>1.0315130910608663</v>
      </c>
      <c r="G41" s="1">
        <v>1.0038194183553246</v>
      </c>
      <c r="H41" s="1">
        <v>1.0651833428220061</v>
      </c>
      <c r="I41" s="1">
        <v>1.0275838901029306</v>
      </c>
      <c r="J41" s="1">
        <v>0.91015919025178027</v>
      </c>
      <c r="K41" s="1">
        <v>2.1671133062596075</v>
      </c>
      <c r="L41" s="1">
        <v>1.7503304126537871</v>
      </c>
      <c r="M41" s="1">
        <v>2.6983617721069608</v>
      </c>
      <c r="N41" s="1">
        <v>1.0043352805828551</v>
      </c>
      <c r="O41" s="1">
        <v>1.1927651378375517</v>
      </c>
      <c r="P41" s="1">
        <v>0.61703969014099469</v>
      </c>
      <c r="Q41" s="1">
        <v>1.3327721249863831</v>
      </c>
      <c r="R41" s="1">
        <v>2.4746501932017848</v>
      </c>
      <c r="S41" s="1">
        <v>1.0051376890010453</v>
      </c>
      <c r="T41" s="1">
        <v>0.74764471666432963</v>
      </c>
      <c r="U41" s="1">
        <v>1.4841851632386032</v>
      </c>
      <c r="V41" s="1">
        <v>1.5542378940082646</v>
      </c>
      <c r="W41" s="1">
        <v>1.0466591935297769</v>
      </c>
      <c r="X41" s="1">
        <v>1.0262576069734954</v>
      </c>
      <c r="Y41" s="1">
        <v>1.1214829430917503</v>
      </c>
    </row>
    <row r="42" spans="1:25" x14ac:dyDescent="0.35">
      <c r="A42" s="17">
        <v>2007</v>
      </c>
      <c r="B42" s="1">
        <v>0.95404107723710896</v>
      </c>
      <c r="C42" s="1">
        <v>1.5565534023541323</v>
      </c>
      <c r="D42" s="1">
        <v>1.0426760057147957</v>
      </c>
      <c r="E42" s="1">
        <v>0.94440108913121468</v>
      </c>
      <c r="F42" s="1">
        <v>1.0889731264633233</v>
      </c>
      <c r="G42" s="1">
        <v>1.0289856959592196</v>
      </c>
      <c r="H42" s="1">
        <v>1.1261465371070116</v>
      </c>
      <c r="I42" s="1">
        <v>1.0424821132768047</v>
      </c>
      <c r="J42" s="1">
        <v>0.92071832999145797</v>
      </c>
      <c r="K42" s="1">
        <v>2.112708780915741</v>
      </c>
      <c r="L42" s="1">
        <v>1.9471774487331961</v>
      </c>
      <c r="M42" s="1">
        <v>2.6697584378314372</v>
      </c>
      <c r="N42" s="1">
        <v>1.0148657599049435</v>
      </c>
      <c r="O42" s="1">
        <v>1.2019894067700143</v>
      </c>
      <c r="P42" s="1">
        <v>0.59211752337133217</v>
      </c>
      <c r="Q42" s="1">
        <v>1.3152231923144047</v>
      </c>
      <c r="R42" s="1">
        <v>2.2041768302806859</v>
      </c>
      <c r="S42" s="1">
        <v>1.0204789129863623</v>
      </c>
      <c r="T42" s="1">
        <v>0.78341345695822207</v>
      </c>
      <c r="U42" s="1">
        <v>1.5305076929637358</v>
      </c>
      <c r="V42" s="1">
        <v>1.6419035949618992</v>
      </c>
      <c r="W42" s="1">
        <v>0.99887374778365678</v>
      </c>
      <c r="X42" s="1">
        <v>1.0174088558494485</v>
      </c>
      <c r="Y42" s="1">
        <v>1.0730801046974872</v>
      </c>
    </row>
    <row r="43" spans="1:25" x14ac:dyDescent="0.35">
      <c r="A43" s="17">
        <v>2008</v>
      </c>
      <c r="B43" s="1">
        <v>0.92051528783393688</v>
      </c>
      <c r="C43" s="1">
        <v>1.6030558401682837</v>
      </c>
      <c r="D43" s="1">
        <v>1.0449191976741874</v>
      </c>
      <c r="E43" s="1">
        <v>0.90311314949385202</v>
      </c>
      <c r="F43" s="1">
        <v>1.0795679341797426</v>
      </c>
      <c r="G43" s="1">
        <v>1.0270029314017268</v>
      </c>
      <c r="H43" s="1">
        <v>1.0136040367705872</v>
      </c>
      <c r="I43" s="1">
        <v>1.0600751451376134</v>
      </c>
      <c r="J43" s="1">
        <v>0.92110314100579027</v>
      </c>
      <c r="K43" s="1">
        <v>1.7914703060229988</v>
      </c>
      <c r="L43" s="1">
        <v>1.5970603832276358</v>
      </c>
      <c r="M43" s="1">
        <v>2.7381773880375415</v>
      </c>
      <c r="N43" s="1">
        <v>1.052824401617908</v>
      </c>
      <c r="O43" s="1">
        <v>1.2269718173401865</v>
      </c>
      <c r="P43" s="1">
        <v>0.56717992842449128</v>
      </c>
      <c r="Q43" s="1">
        <v>1.1292094451472219</v>
      </c>
      <c r="R43" s="1">
        <v>2.0962056907983548</v>
      </c>
      <c r="S43" s="1">
        <v>1.0130078175485997</v>
      </c>
      <c r="T43" s="1">
        <v>0.77697091285045095</v>
      </c>
      <c r="U43" s="1">
        <v>1.6005851323920581</v>
      </c>
      <c r="V43" s="1">
        <v>1.6649492073723287</v>
      </c>
      <c r="W43" s="1">
        <v>1.0340820608769445</v>
      </c>
      <c r="X43" s="1">
        <v>0.98812216741983205</v>
      </c>
      <c r="Y43" s="1">
        <v>1.219960563572859</v>
      </c>
    </row>
    <row r="44" spans="1:25" x14ac:dyDescent="0.35">
      <c r="A44" s="17">
        <v>2009</v>
      </c>
      <c r="B44" s="1">
        <v>0.86512595661084157</v>
      </c>
      <c r="C44" s="1">
        <v>1.6142020851431886</v>
      </c>
      <c r="D44" s="1">
        <v>1.0270875184123371</v>
      </c>
      <c r="E44" s="1">
        <v>0.8931870572846623</v>
      </c>
      <c r="F44" s="1">
        <v>1.1072247282077274</v>
      </c>
      <c r="G44" s="1">
        <v>0.98823152427095295</v>
      </c>
      <c r="H44" s="1">
        <v>0.98160364193234673</v>
      </c>
      <c r="I44" s="1">
        <v>1.0619866944438954</v>
      </c>
      <c r="J44" s="1">
        <v>0.89713792463953956</v>
      </c>
      <c r="K44" s="1">
        <v>1.8048360550600313</v>
      </c>
      <c r="L44" s="1">
        <v>1.9374270977105006</v>
      </c>
      <c r="M44" s="1">
        <v>2.8880535070535114</v>
      </c>
      <c r="N44" s="1">
        <v>1.0612913777741892</v>
      </c>
      <c r="O44" s="1">
        <v>1.2193114461885799</v>
      </c>
      <c r="P44" s="1">
        <v>0.51999915999697111</v>
      </c>
      <c r="Q44" s="1">
        <v>1.1585627731663082</v>
      </c>
      <c r="R44" s="1">
        <v>2.0929829442659984</v>
      </c>
      <c r="S44" s="1">
        <v>1.0018298060159385</v>
      </c>
      <c r="T44" s="1">
        <v>0.70319416839363136</v>
      </c>
      <c r="U44" s="1">
        <v>1.6153921479415709</v>
      </c>
      <c r="V44" s="1">
        <v>1.7544016337783372</v>
      </c>
      <c r="W44" s="1">
        <v>1.0321020684298987</v>
      </c>
      <c r="X44" s="1">
        <v>1.0187561295644603</v>
      </c>
      <c r="Y44" s="1">
        <v>1.1521081540617648</v>
      </c>
    </row>
    <row r="45" spans="1:25" x14ac:dyDescent="0.35">
      <c r="A45" s="17">
        <v>2010</v>
      </c>
      <c r="B45" s="1">
        <v>0.93669112893003148</v>
      </c>
      <c r="C45" s="1">
        <v>1.5695030331589395</v>
      </c>
      <c r="D45" s="1">
        <v>1.0310795262396888</v>
      </c>
      <c r="E45" s="1">
        <v>0.87894139001391913</v>
      </c>
      <c r="F45" s="1">
        <v>1.1343327174109887</v>
      </c>
      <c r="G45" s="1">
        <v>0.95318948462586262</v>
      </c>
      <c r="H45" s="1">
        <v>0.941936325141284</v>
      </c>
      <c r="I45" s="1">
        <v>1.0444416201247422</v>
      </c>
      <c r="J45" s="1">
        <v>0.91490216671116675</v>
      </c>
      <c r="K45" s="1">
        <v>1.9757927045550268</v>
      </c>
      <c r="L45" s="1">
        <v>2.0034292420314843</v>
      </c>
      <c r="M45" s="1">
        <v>2.9922013187659631</v>
      </c>
      <c r="N45" s="1">
        <v>1.0540951222697823</v>
      </c>
      <c r="O45" s="1">
        <v>1.2178729068369085</v>
      </c>
      <c r="P45" s="1">
        <v>0.54699820728705828</v>
      </c>
      <c r="Q45" s="1">
        <v>1.1882087852300185</v>
      </c>
      <c r="R45" s="1">
        <v>1.9805373200994949</v>
      </c>
      <c r="S45" s="1">
        <v>0.99181434540691393</v>
      </c>
      <c r="T45" s="1">
        <v>0.68511770787673998</v>
      </c>
      <c r="U45" s="1">
        <v>1.5988322810594946</v>
      </c>
      <c r="V45" s="1">
        <v>1.7239248917677668</v>
      </c>
      <c r="W45" s="1">
        <v>1.0271851712590006</v>
      </c>
      <c r="X45" s="1">
        <v>1.0066770398280329</v>
      </c>
      <c r="Y45" s="1">
        <v>1.1345325237069035</v>
      </c>
    </row>
    <row r="46" spans="1:25" x14ac:dyDescent="0.35">
      <c r="A46" s="17">
        <v>2011</v>
      </c>
      <c r="B46" s="1">
        <v>0.91460677349267772</v>
      </c>
      <c r="C46" s="1">
        <v>1.6040348606581472</v>
      </c>
      <c r="D46" s="1">
        <v>1.0203431007454526</v>
      </c>
      <c r="E46" s="1">
        <v>0.88822681008182847</v>
      </c>
      <c r="F46" s="1">
        <v>1.1362305008075515</v>
      </c>
      <c r="G46" s="1">
        <v>0.89836562898322214</v>
      </c>
      <c r="H46" s="1">
        <v>0.9534995657458708</v>
      </c>
      <c r="I46" s="1">
        <v>1.0426684814105578</v>
      </c>
      <c r="J46" s="1">
        <v>0.92632099960845105</v>
      </c>
      <c r="K46" s="1">
        <v>1.8139877707796572</v>
      </c>
      <c r="L46" s="1">
        <v>1.827276100960445</v>
      </c>
      <c r="M46" s="1">
        <v>2.9617739709071498</v>
      </c>
      <c r="N46" s="1">
        <v>1.0613422957111589</v>
      </c>
      <c r="O46" s="1">
        <v>1.2105241513635059</v>
      </c>
      <c r="P46" s="1">
        <v>0.54682795072816248</v>
      </c>
      <c r="Q46" s="1">
        <v>1.1098380516361643</v>
      </c>
      <c r="R46" s="1">
        <v>1.915137733372829</v>
      </c>
      <c r="S46" s="1">
        <v>0.98332483691092021</v>
      </c>
      <c r="T46" s="1">
        <v>0.6651172095880592</v>
      </c>
      <c r="U46" s="1">
        <v>1.6369260434437236</v>
      </c>
      <c r="V46" s="1">
        <v>1.7271421043323338</v>
      </c>
      <c r="W46" s="1">
        <v>1.0363430750542377</v>
      </c>
      <c r="X46" s="1">
        <v>1.0091183238392696</v>
      </c>
      <c r="Y46" s="1">
        <v>1.2226224228759539</v>
      </c>
    </row>
    <row r="47" spans="1:25" x14ac:dyDescent="0.35">
      <c r="A47" s="17">
        <v>2012</v>
      </c>
      <c r="B47" s="1">
        <v>0.88905195760499656</v>
      </c>
      <c r="C47" s="1">
        <v>1.5686874920771059</v>
      </c>
      <c r="D47" s="1">
        <v>1.0252552348482808</v>
      </c>
      <c r="E47" s="1">
        <v>0.90201457635772475</v>
      </c>
      <c r="F47" s="1">
        <v>1.1336040164319763</v>
      </c>
      <c r="G47" s="1">
        <v>0.8719372463286692</v>
      </c>
      <c r="H47" s="1">
        <v>0.97043215506245672</v>
      </c>
      <c r="I47" s="1">
        <v>1.0609080122236769</v>
      </c>
      <c r="J47" s="1">
        <v>0.91129819905673526</v>
      </c>
      <c r="K47" s="1">
        <v>1.8782681365258704</v>
      </c>
      <c r="L47" s="1">
        <v>2.0685227378014441</v>
      </c>
      <c r="M47" s="1">
        <v>2.9788635809032087</v>
      </c>
      <c r="N47" s="1">
        <v>1.0774800632262906</v>
      </c>
      <c r="O47" s="1">
        <v>1.2408633153309896</v>
      </c>
      <c r="P47" s="1">
        <v>0.54848943455612154</v>
      </c>
      <c r="Q47" s="1">
        <v>1.1144681653171258</v>
      </c>
      <c r="R47" s="1">
        <v>1.9894602551531324</v>
      </c>
      <c r="S47" s="1">
        <v>0.97330488024334483</v>
      </c>
      <c r="T47" s="1">
        <v>0.65721547914448697</v>
      </c>
      <c r="U47" s="1">
        <v>1.6787790847807282</v>
      </c>
      <c r="V47" s="1">
        <v>1.6473474262054282</v>
      </c>
      <c r="W47" s="1">
        <v>1.0611660530063172</v>
      </c>
      <c r="X47" s="1">
        <v>1.0359192133959578</v>
      </c>
      <c r="Y47" s="1">
        <v>1.223756509884167</v>
      </c>
    </row>
    <row r="48" spans="1:25" x14ac:dyDescent="0.35">
      <c r="A48" s="17">
        <v>2013</v>
      </c>
      <c r="B48" s="1">
        <v>0.85513621952131247</v>
      </c>
      <c r="C48" s="1">
        <v>1.4927995497240423</v>
      </c>
      <c r="D48" s="1">
        <v>1.0042890549236587</v>
      </c>
      <c r="E48" s="1">
        <v>0.89193130287721334</v>
      </c>
      <c r="F48" s="1">
        <v>1.0045418417056258</v>
      </c>
      <c r="G48" s="1">
        <v>0.86528925696073777</v>
      </c>
      <c r="H48" s="1">
        <v>0.99002594913935749</v>
      </c>
      <c r="I48" s="1">
        <v>1.0723229793771198</v>
      </c>
      <c r="J48" s="1">
        <v>0.87452349701394383</v>
      </c>
      <c r="K48" s="1">
        <v>2.0637618680820866</v>
      </c>
      <c r="L48" s="1">
        <v>2.0560204669483637</v>
      </c>
      <c r="M48" s="1">
        <v>2.9775887353414134</v>
      </c>
      <c r="N48" s="1">
        <v>1.0758421390865578</v>
      </c>
      <c r="O48" s="1">
        <v>1.2383831529045259</v>
      </c>
      <c r="P48" s="1">
        <v>0.59407341554326598</v>
      </c>
      <c r="Q48" s="1">
        <v>1.0436616240009922</v>
      </c>
      <c r="R48" s="1">
        <v>1.9902027585726658</v>
      </c>
      <c r="S48" s="1">
        <v>0.97067402757527754</v>
      </c>
      <c r="T48" s="1">
        <v>0.59815211941461199</v>
      </c>
      <c r="U48" s="1">
        <v>1.6866645049673439</v>
      </c>
      <c r="V48" s="1">
        <v>1.7087202255552301</v>
      </c>
      <c r="W48" s="1">
        <v>1.0470938773224787</v>
      </c>
      <c r="X48" s="1">
        <v>1.0291656131461115</v>
      </c>
      <c r="Y48" s="1">
        <v>1.237405113508071</v>
      </c>
    </row>
    <row r="49" spans="1:25" x14ac:dyDescent="0.35">
      <c r="A49" s="17">
        <v>2014</v>
      </c>
      <c r="B49" s="1">
        <v>0.8256511054356056</v>
      </c>
      <c r="C49" s="1">
        <v>1.4493311523515173</v>
      </c>
      <c r="D49" s="1">
        <v>1.0016923028087701</v>
      </c>
      <c r="E49" s="1">
        <v>0.88438410707653403</v>
      </c>
      <c r="F49" s="1">
        <v>0.98871183512993577</v>
      </c>
      <c r="G49" s="1">
        <v>0.86464489519132592</v>
      </c>
      <c r="H49" s="1">
        <v>1.0097671156077446</v>
      </c>
      <c r="I49" s="1">
        <v>1.0684005336448188</v>
      </c>
      <c r="J49" s="1">
        <v>0.85829121308223799</v>
      </c>
      <c r="K49" s="1">
        <v>2.0722613793464828</v>
      </c>
      <c r="L49" s="1">
        <v>2.2131658743368079</v>
      </c>
      <c r="M49" s="1">
        <v>2.9243389793936188</v>
      </c>
      <c r="N49" s="1">
        <v>1.077510864067261</v>
      </c>
      <c r="O49" s="1">
        <v>1.21711334616431</v>
      </c>
      <c r="P49" s="1">
        <v>0.61606687264174398</v>
      </c>
      <c r="Q49" s="1">
        <v>0.92602855680142193</v>
      </c>
      <c r="R49" s="1">
        <v>1.8817507758005205</v>
      </c>
      <c r="S49" s="1">
        <v>0.95329353378936121</v>
      </c>
      <c r="T49" s="1">
        <v>0.55082323003263467</v>
      </c>
      <c r="U49" s="1">
        <v>1.6736771582924592</v>
      </c>
      <c r="V49" s="1">
        <v>1.6724472420942713</v>
      </c>
      <c r="W49" s="1">
        <v>0.99972277438020896</v>
      </c>
      <c r="X49" s="1">
        <v>1.0316101762030934</v>
      </c>
      <c r="Y49" s="1">
        <v>1.2971804284724737</v>
      </c>
    </row>
    <row r="50" spans="1:25" x14ac:dyDescent="0.35">
      <c r="A50" s="17">
        <v>2015</v>
      </c>
      <c r="B50" s="1">
        <v>0.87526641709009634</v>
      </c>
      <c r="C50" s="1">
        <v>1.4510665510701715</v>
      </c>
      <c r="D50" s="1">
        <v>0.99877845831724243</v>
      </c>
      <c r="E50" s="1">
        <v>0.87722847255715364</v>
      </c>
      <c r="F50" s="1">
        <v>0.89366064411608026</v>
      </c>
      <c r="G50" s="1">
        <v>0.89355658276311423</v>
      </c>
      <c r="H50" s="1">
        <v>1.0003464851352244</v>
      </c>
      <c r="I50" s="1">
        <v>1.0684399367356925</v>
      </c>
      <c r="J50" s="1">
        <v>0.82352687228610255</v>
      </c>
      <c r="K50" s="1">
        <v>1.991412911397723</v>
      </c>
      <c r="L50" s="1">
        <v>2.1226989973689139</v>
      </c>
      <c r="M50" s="1">
        <v>2.831306489013969</v>
      </c>
      <c r="N50" s="1">
        <v>1.1121551272543584</v>
      </c>
      <c r="O50" s="1">
        <v>1.2032106140355239</v>
      </c>
      <c r="P50" s="1">
        <v>0.64451461931921217</v>
      </c>
      <c r="Q50" s="1">
        <v>0.82474079363340769</v>
      </c>
      <c r="R50" s="1">
        <v>1.8971774318146046</v>
      </c>
      <c r="S50" s="1">
        <v>0.94180315397774794</v>
      </c>
      <c r="T50" s="1">
        <v>0.52942427301735928</v>
      </c>
      <c r="U50" s="1">
        <v>1.6707929657598446</v>
      </c>
      <c r="V50" s="1">
        <v>1.5893166546439783</v>
      </c>
      <c r="W50" s="1">
        <v>0.99164396741455663</v>
      </c>
      <c r="X50" s="1">
        <v>1.0094879449367213</v>
      </c>
      <c r="Y50" s="1">
        <v>1.3304194873960602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E923-FFCB-465C-B61F-315BEE0E2E94}">
  <dimension ref="A1:Y51"/>
  <sheetViews>
    <sheetView zoomScale="50" zoomScaleNormal="50" workbookViewId="0">
      <selection activeCell="B1" sqref="B1"/>
    </sheetView>
  </sheetViews>
  <sheetFormatPr baseColWidth="10" defaultColWidth="8.7265625" defaultRowHeight="14.5" x14ac:dyDescent="0.35"/>
  <cols>
    <col min="1" max="1" width="9.26953125" style="18" bestFit="1" customWidth="1"/>
    <col min="2" max="2" width="8.81640625" bestFit="1" customWidth="1"/>
    <col min="3" max="3" width="13.7265625" bestFit="1" customWidth="1"/>
    <col min="4" max="9" width="8.81640625" bestFit="1" customWidth="1"/>
    <col min="10" max="10" width="13.36328125" bestFit="1" customWidth="1"/>
    <col min="11" max="16" width="8.81640625" bestFit="1" customWidth="1"/>
    <col min="17" max="17" width="13.36328125" bestFit="1" customWidth="1"/>
    <col min="18" max="20" width="8.81640625" bestFit="1" customWidth="1"/>
  </cols>
  <sheetData>
    <row r="1" spans="1:25" x14ac:dyDescent="0.35">
      <c r="A1" s="4">
        <v>15</v>
      </c>
      <c r="B1" s="36" t="s">
        <v>118</v>
      </c>
    </row>
    <row r="2" spans="1:25" x14ac:dyDescent="0.35">
      <c r="A2" s="23" t="s">
        <v>118</v>
      </c>
    </row>
    <row r="4" spans="1:25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8">
        <v>1970</v>
      </c>
      <c r="B5">
        <v>-0.48380995550699257</v>
      </c>
      <c r="C5">
        <v>5.1404378159580653E-3</v>
      </c>
      <c r="D5">
        <v>1.5422318634553136</v>
      </c>
      <c r="E5">
        <v>-1.1145695732153005</v>
      </c>
      <c r="F5">
        <v>-0.41299702676409428</v>
      </c>
      <c r="G5">
        <v>4.0463866615764914</v>
      </c>
      <c r="H5">
        <v>4.5365288634442624</v>
      </c>
      <c r="I5">
        <v>0.72056896663829995</v>
      </c>
      <c r="J5">
        <v>2.3730270895834336</v>
      </c>
      <c r="K5">
        <v>7.2284538022045861E-2</v>
      </c>
      <c r="L5">
        <v>-0.40252493986343829</v>
      </c>
      <c r="M5">
        <v>0.55944506583069287</v>
      </c>
      <c r="N5">
        <v>1.3095218967118314</v>
      </c>
      <c r="O5">
        <v>1.7746509312253893</v>
      </c>
      <c r="P5">
        <v>2.1013156410802605E-2</v>
      </c>
      <c r="Q5">
        <v>-9.5896985607949563E-3</v>
      </c>
      <c r="R5">
        <v>-0.75120740110433859</v>
      </c>
      <c r="S5">
        <v>3.3754335815085295</v>
      </c>
      <c r="T5">
        <v>1.0886227287467103</v>
      </c>
      <c r="U5">
        <v>-1.0470859437627478</v>
      </c>
      <c r="V5">
        <v>-0.19635809648496544</v>
      </c>
      <c r="W5">
        <v>2.2677563464574382</v>
      </c>
      <c r="X5">
        <v>1.024810500468359</v>
      </c>
      <c r="Y5">
        <v>-0.22741052593904357</v>
      </c>
    </row>
    <row r="6" spans="1:25" x14ac:dyDescent="0.35">
      <c r="A6" s="18">
        <v>1971</v>
      </c>
      <c r="B6">
        <v>-1.0307642826158478</v>
      </c>
      <c r="C6">
        <v>-2.0232590450599879E-2</v>
      </c>
      <c r="D6">
        <v>1.1546482140588408</v>
      </c>
      <c r="E6">
        <v>-4.9753368952049613</v>
      </c>
      <c r="F6">
        <v>-1.1869282294407553</v>
      </c>
      <c r="G6">
        <v>2.4148727638085785</v>
      </c>
      <c r="H6">
        <v>1.2125084867280926</v>
      </c>
      <c r="I6">
        <v>-0.24728003218246336</v>
      </c>
      <c r="J6">
        <v>1.6070930109243351</v>
      </c>
      <c r="K6">
        <v>-0.43763971256822898</v>
      </c>
      <c r="L6">
        <v>1.109669250893778</v>
      </c>
      <c r="M6">
        <v>5.3678017003508285E-2</v>
      </c>
      <c r="N6">
        <v>-1.1057712123424446</v>
      </c>
      <c r="O6">
        <v>0.30274331404333671</v>
      </c>
      <c r="P6">
        <v>4.6365161633649184E-2</v>
      </c>
      <c r="Q6">
        <v>-0.54449034693554521</v>
      </c>
      <c r="R6">
        <v>-1.0405703998783817</v>
      </c>
      <c r="S6">
        <v>1.6870316418470162</v>
      </c>
      <c r="T6">
        <v>2.2043836541708659</v>
      </c>
      <c r="U6">
        <v>-7.2179976939649282E-2</v>
      </c>
      <c r="V6">
        <v>-1.0623155250195686</v>
      </c>
      <c r="W6">
        <v>-0.90349051037421058</v>
      </c>
      <c r="X6">
        <v>1.3213251129332626</v>
      </c>
      <c r="Y6">
        <v>-0.24428039590032605</v>
      </c>
    </row>
    <row r="7" spans="1:25" x14ac:dyDescent="0.35">
      <c r="A7" s="18">
        <v>1972</v>
      </c>
      <c r="B7">
        <v>-0.26243904793662698</v>
      </c>
      <c r="C7">
        <v>-1.0682817933108273</v>
      </c>
      <c r="D7">
        <v>0.78898565701758305</v>
      </c>
      <c r="E7">
        <v>0.36595329419523914</v>
      </c>
      <c r="F7">
        <v>0.93988997713569045</v>
      </c>
      <c r="G7">
        <v>-1.7803864561287883</v>
      </c>
      <c r="H7">
        <v>-1.2698245807285811</v>
      </c>
      <c r="I7">
        <v>0.5973121444267786</v>
      </c>
      <c r="J7">
        <v>-3.4608040629217698E-3</v>
      </c>
      <c r="K7">
        <v>0.25027216250739936</v>
      </c>
      <c r="L7">
        <v>0.20562443081229656</v>
      </c>
      <c r="M7">
        <v>1.03869793802981</v>
      </c>
      <c r="N7">
        <v>-1.8528180888483454</v>
      </c>
      <c r="O7">
        <v>-0.23379462226175143</v>
      </c>
      <c r="P7">
        <v>0.32302556135739446</v>
      </c>
      <c r="Q7">
        <v>-1.6664448137653867</v>
      </c>
      <c r="R7">
        <v>-0.49442775531051647</v>
      </c>
      <c r="S7">
        <v>-0.5265534875424871</v>
      </c>
      <c r="T7">
        <v>-1.025718515466566</v>
      </c>
      <c r="U7">
        <v>1.5378605049300118</v>
      </c>
      <c r="V7">
        <v>-6.7402018886515133E-2</v>
      </c>
      <c r="W7">
        <v>-2.0406971140670151</v>
      </c>
      <c r="X7">
        <v>0.5886552338151777</v>
      </c>
      <c r="Y7">
        <v>0.14397432798265924</v>
      </c>
    </row>
    <row r="8" spans="1:25" x14ac:dyDescent="0.35">
      <c r="A8" s="18">
        <v>1973</v>
      </c>
      <c r="B8">
        <v>-0.7872877399516448</v>
      </c>
      <c r="C8">
        <v>-1.1762079442303479</v>
      </c>
      <c r="D8">
        <v>1.5217528659373978</v>
      </c>
      <c r="E8">
        <v>5.41964767088702</v>
      </c>
      <c r="F8">
        <v>2.041064273599154</v>
      </c>
      <c r="G8">
        <v>1.0691471931217782</v>
      </c>
      <c r="H8">
        <v>1.0776436113043095</v>
      </c>
      <c r="I8">
        <v>1.4377383594674544</v>
      </c>
      <c r="J8">
        <v>-0.43462812506199261</v>
      </c>
      <c r="K8">
        <v>2.4231390101117189</v>
      </c>
      <c r="L8">
        <v>-0.30963658888606799</v>
      </c>
      <c r="M8">
        <v>1.9381141278435383</v>
      </c>
      <c r="N8">
        <v>2.2587836109075896</v>
      </c>
      <c r="O8">
        <v>0.60344809490919382</v>
      </c>
      <c r="P8">
        <v>1.6375112082004126</v>
      </c>
      <c r="Q8">
        <v>-6.248451872088704E-2</v>
      </c>
      <c r="R8">
        <v>1.376406206757119</v>
      </c>
      <c r="S8">
        <v>0.70036698611217996</v>
      </c>
      <c r="T8">
        <v>0.87457046211940237</v>
      </c>
      <c r="U8">
        <v>1.4026022348303102</v>
      </c>
      <c r="V8">
        <v>0.97916027630750446</v>
      </c>
      <c r="W8">
        <v>0.17534084496377514</v>
      </c>
      <c r="X8">
        <v>1.3242798910908762</v>
      </c>
      <c r="Y8">
        <v>0.11108302982534121</v>
      </c>
    </row>
    <row r="9" spans="1:25" x14ac:dyDescent="0.35">
      <c r="A9" s="18">
        <v>1974</v>
      </c>
      <c r="B9">
        <v>-0.33716664399730339</v>
      </c>
      <c r="C9">
        <v>1.1369398723072679</v>
      </c>
      <c r="D9">
        <v>0.6331737449139383</v>
      </c>
      <c r="E9">
        <v>3.824344826962315</v>
      </c>
      <c r="F9">
        <v>1.6855427509326795</v>
      </c>
      <c r="G9">
        <v>0.45681302635087551</v>
      </c>
      <c r="H9">
        <v>1.4078618268825134</v>
      </c>
      <c r="I9">
        <v>0.59228300504637899</v>
      </c>
      <c r="J9">
        <v>-1.1993393757810287</v>
      </c>
      <c r="K9">
        <v>-0.39045968256859276</v>
      </c>
      <c r="L9">
        <v>-0.90355478953436652</v>
      </c>
      <c r="M9">
        <v>2.3280987071959629</v>
      </c>
      <c r="N9">
        <v>-0.12093325881333007</v>
      </c>
      <c r="O9">
        <v>-0.14313818710352888</v>
      </c>
      <c r="P9">
        <v>1.2763274113435117</v>
      </c>
      <c r="Q9">
        <v>2.6184525305525055</v>
      </c>
      <c r="R9">
        <v>1.7260425142142921</v>
      </c>
      <c r="S9">
        <v>-1.0836910606441197</v>
      </c>
      <c r="T9">
        <v>2.1051315317801365</v>
      </c>
      <c r="U9">
        <v>0.46386130078830562</v>
      </c>
      <c r="V9">
        <v>0.10838424331186593</v>
      </c>
      <c r="W9">
        <v>1.4568731466285663</v>
      </c>
      <c r="X9">
        <v>0.23089961071602211</v>
      </c>
      <c r="Y9">
        <v>-0.67302230753822068</v>
      </c>
    </row>
    <row r="10" spans="1:25" x14ac:dyDescent="0.35">
      <c r="A10" s="18">
        <v>1975</v>
      </c>
      <c r="B10">
        <v>-0.21253332207310074</v>
      </c>
      <c r="C10">
        <v>1.2169727577871361</v>
      </c>
      <c r="D10">
        <v>-2.4727194471081555</v>
      </c>
      <c r="E10">
        <v>-6.3614617935547848</v>
      </c>
      <c r="F10">
        <v>-0.86807330331368593</v>
      </c>
      <c r="G10">
        <v>-3.9162650390067144</v>
      </c>
      <c r="H10">
        <v>-0.41485312668646396</v>
      </c>
      <c r="I10">
        <v>-2.1344001646779844</v>
      </c>
      <c r="J10">
        <v>-1.3301685956227731</v>
      </c>
      <c r="K10">
        <v>-3.2631202191152711</v>
      </c>
      <c r="L10">
        <v>-1.2087886231478633</v>
      </c>
      <c r="M10">
        <v>1.3708859215440827</v>
      </c>
      <c r="N10">
        <v>-8.9541851456127777</v>
      </c>
      <c r="O10">
        <v>-3.1983693572846854</v>
      </c>
      <c r="P10">
        <v>-1.6521984238629228</v>
      </c>
      <c r="Q10">
        <v>-1.0814474783488661</v>
      </c>
      <c r="R10">
        <v>-0.27276072200812884</v>
      </c>
      <c r="S10">
        <v>-4.758750199470585</v>
      </c>
      <c r="T10">
        <v>-0.24768317151958141</v>
      </c>
      <c r="U10">
        <v>-6.0298625228188847</v>
      </c>
      <c r="V10">
        <v>-1.1284452805220511</v>
      </c>
      <c r="W10">
        <v>-0.80172575134549695</v>
      </c>
      <c r="X10">
        <v>-2.3344427949517601</v>
      </c>
      <c r="Y10">
        <v>-1.6274544981337946</v>
      </c>
    </row>
    <row r="11" spans="1:25" x14ac:dyDescent="0.35">
      <c r="A11" s="18">
        <v>1976</v>
      </c>
      <c r="B11">
        <v>-1.2916331919331445</v>
      </c>
      <c r="C11">
        <v>-1.0616097750003479</v>
      </c>
      <c r="D11">
        <v>-0.24563524913817159</v>
      </c>
      <c r="E11">
        <v>-3.4414820774122785</v>
      </c>
      <c r="F11">
        <v>-1.4266571690670398</v>
      </c>
      <c r="G11">
        <v>-0.22400698429384547</v>
      </c>
      <c r="H11">
        <v>-2.0172476250315441</v>
      </c>
      <c r="I11">
        <v>-0.72929147337015288</v>
      </c>
      <c r="J11">
        <v>5.1775936626909838E-2</v>
      </c>
      <c r="K11">
        <v>-0.51709875689131046</v>
      </c>
      <c r="L11">
        <v>-0.36968803777514242</v>
      </c>
      <c r="M11">
        <v>-0.22563121790512916</v>
      </c>
      <c r="N11">
        <v>-4.0974860787246064</v>
      </c>
      <c r="O11">
        <v>-1.9405175168289057</v>
      </c>
      <c r="P11">
        <v>-1.4313531761361034</v>
      </c>
      <c r="Q11">
        <v>-0.31570218486597712</v>
      </c>
      <c r="R11">
        <v>-2.3014254299881807</v>
      </c>
      <c r="S11">
        <v>-1.5315475173632611</v>
      </c>
      <c r="T11">
        <v>1.8602483611422655</v>
      </c>
      <c r="U11">
        <v>-6.0388237779112846</v>
      </c>
      <c r="V11">
        <v>-0.99403913912095831</v>
      </c>
      <c r="W11">
        <v>-1.0233821961892082</v>
      </c>
      <c r="X11">
        <v>-1.733286703857873</v>
      </c>
      <c r="Y11">
        <v>-0.42731636241434989</v>
      </c>
    </row>
    <row r="12" spans="1:25" x14ac:dyDescent="0.35">
      <c r="A12" s="18">
        <v>1977</v>
      </c>
      <c r="B12">
        <v>-0.16891057909859233</v>
      </c>
      <c r="C12">
        <v>-0.56627251488880526</v>
      </c>
      <c r="D12">
        <v>2.7990926327795371</v>
      </c>
      <c r="E12">
        <v>2.1738240249792549</v>
      </c>
      <c r="F12">
        <v>-0.9482845975119919</v>
      </c>
      <c r="G12">
        <v>0.96442272959216324</v>
      </c>
      <c r="H12">
        <v>-2.894064331990946</v>
      </c>
      <c r="I12">
        <v>0.60850549215202088</v>
      </c>
      <c r="J12">
        <v>0.16476769492394464</v>
      </c>
      <c r="K12">
        <v>0.32510972430070961</v>
      </c>
      <c r="L12">
        <v>0.75107697264441076</v>
      </c>
      <c r="M12">
        <v>1.2721332526656599</v>
      </c>
      <c r="N12">
        <v>3.2448025082444882</v>
      </c>
      <c r="O12">
        <v>8.3595333261371391E-2</v>
      </c>
      <c r="P12">
        <v>-6.7682439744814304E-2</v>
      </c>
      <c r="Q12">
        <v>2.5166611724626478</v>
      </c>
      <c r="R12">
        <v>-3.2567585722934687</v>
      </c>
      <c r="S12">
        <v>0.22685155028555398</v>
      </c>
      <c r="T12">
        <v>1.3707854010617031</v>
      </c>
      <c r="U12">
        <v>4.8611488614388756E-2</v>
      </c>
      <c r="V12">
        <v>-1.3267702236978736</v>
      </c>
      <c r="W12">
        <v>-1.0909275064140418</v>
      </c>
      <c r="X12">
        <v>-0.42550166208770135</v>
      </c>
      <c r="Y12">
        <v>0.87498877823087873</v>
      </c>
    </row>
    <row r="13" spans="1:25" x14ac:dyDescent="0.35">
      <c r="A13" s="18">
        <v>1978</v>
      </c>
      <c r="B13">
        <v>0.50669656480997793</v>
      </c>
      <c r="C13">
        <v>-0.51548076501606066</v>
      </c>
      <c r="D13">
        <v>-1.2107710106799034</v>
      </c>
      <c r="E13">
        <v>-1.3233974113295748</v>
      </c>
      <c r="F13">
        <v>-1.4169581806158047</v>
      </c>
      <c r="G13">
        <v>-2.0107344529530287</v>
      </c>
      <c r="H13">
        <v>-3.2617411392277718</v>
      </c>
      <c r="I13">
        <v>-0.89516319355184337</v>
      </c>
      <c r="J13">
        <v>-0.51503565686906128</v>
      </c>
      <c r="K13">
        <v>-9.6588656622806926E-2</v>
      </c>
      <c r="L13">
        <v>0.62794366169820104</v>
      </c>
      <c r="M13">
        <v>2.1980835244382524</v>
      </c>
      <c r="N13">
        <v>3.786824079171855</v>
      </c>
      <c r="O13">
        <v>-0.66557433051303905</v>
      </c>
      <c r="P13">
        <v>-2.2359236074914947E-2</v>
      </c>
      <c r="Q13">
        <v>4.004432439489471</v>
      </c>
      <c r="R13">
        <v>-1.1914400564771725</v>
      </c>
      <c r="S13">
        <v>-0.63192092712009584</v>
      </c>
      <c r="T13">
        <v>-5.7556589030824608</v>
      </c>
      <c r="U13">
        <v>-0.35528975405692886</v>
      </c>
      <c r="V13">
        <v>-2.1634913988194713</v>
      </c>
      <c r="W13">
        <v>-4.4025402113085557</v>
      </c>
      <c r="X13">
        <v>-0.61036979060104046</v>
      </c>
      <c r="Y13">
        <v>0.36686913818575889</v>
      </c>
    </row>
    <row r="14" spans="1:25" x14ac:dyDescent="0.35">
      <c r="A14" s="18">
        <v>1979</v>
      </c>
      <c r="B14">
        <v>1.3346219766111187</v>
      </c>
      <c r="C14">
        <v>-0.63702357722390057</v>
      </c>
      <c r="D14">
        <v>-0.71444344573867824</v>
      </c>
      <c r="E14">
        <v>0.38085829088002049</v>
      </c>
      <c r="F14">
        <v>-0.28968299223761718</v>
      </c>
      <c r="G14">
        <v>-0.78546954205477371</v>
      </c>
      <c r="H14">
        <v>0.46529096461846076</v>
      </c>
      <c r="I14">
        <v>-2.0725351977489793E-2</v>
      </c>
      <c r="J14">
        <v>0.33209997500680377</v>
      </c>
      <c r="K14">
        <v>-6.7810989400444555E-2</v>
      </c>
      <c r="L14">
        <v>0.37391177993373631</v>
      </c>
      <c r="M14">
        <v>2.3305236138420371</v>
      </c>
      <c r="N14">
        <v>4.3668205390912584</v>
      </c>
      <c r="O14">
        <v>0.57518570506199462</v>
      </c>
      <c r="P14">
        <v>0.73602878350493228</v>
      </c>
      <c r="Q14">
        <v>2.9525786847271656</v>
      </c>
      <c r="R14">
        <v>2.161359624932186</v>
      </c>
      <c r="S14">
        <v>6.2000095049647999E-2</v>
      </c>
      <c r="T14">
        <v>-5.8626420877535645</v>
      </c>
      <c r="U14">
        <v>-0.2339461448683253</v>
      </c>
      <c r="V14">
        <v>-0.85207926702776227</v>
      </c>
      <c r="W14">
        <v>-0.92796868337727922</v>
      </c>
      <c r="X14">
        <v>0.4414386266381819</v>
      </c>
      <c r="Y14">
        <v>-0.1724234273122548</v>
      </c>
    </row>
    <row r="15" spans="1:25" x14ac:dyDescent="0.35">
      <c r="A15" s="18">
        <v>1980</v>
      </c>
      <c r="B15">
        <v>4.038509430578304</v>
      </c>
      <c r="C15">
        <v>-0.24815159490458369</v>
      </c>
      <c r="D15">
        <v>1.0359283543150177</v>
      </c>
      <c r="E15">
        <v>-1.4978086321846338</v>
      </c>
      <c r="F15">
        <v>-1.2193796733889328</v>
      </c>
      <c r="G15">
        <v>-2.1876117517330504</v>
      </c>
      <c r="H15">
        <v>2.8159178107317859</v>
      </c>
      <c r="I15">
        <v>9.6387996588213232E-2</v>
      </c>
      <c r="J15">
        <v>1.836568265351678E-2</v>
      </c>
      <c r="K15">
        <v>0.48375664048265349</v>
      </c>
      <c r="L15">
        <v>1.2087215400836584</v>
      </c>
      <c r="M15">
        <v>2.4474559637278355</v>
      </c>
      <c r="N15">
        <v>-2.5886013705740818</v>
      </c>
      <c r="O15">
        <v>0.59219486867366766</v>
      </c>
      <c r="P15">
        <v>-0.5613414138688515</v>
      </c>
      <c r="Q15">
        <v>-3.7689505892953621</v>
      </c>
      <c r="R15">
        <v>3.6047974159061047</v>
      </c>
      <c r="S15">
        <v>-1.6084582338297824</v>
      </c>
      <c r="T15">
        <v>-1.1702217874786387</v>
      </c>
      <c r="U15">
        <v>0.68177451378683174</v>
      </c>
      <c r="V15">
        <v>-0.49683429508980459</v>
      </c>
      <c r="W15">
        <v>0.44803930897695227</v>
      </c>
      <c r="X15">
        <v>-0.61518361103727226</v>
      </c>
      <c r="Y15">
        <v>-1.1549281271053302</v>
      </c>
    </row>
    <row r="16" spans="1:25" x14ac:dyDescent="0.35">
      <c r="A16" s="18">
        <v>1981</v>
      </c>
      <c r="B16">
        <v>1.378741774370575</v>
      </c>
      <c r="C16">
        <v>-0.17067447040419151</v>
      </c>
      <c r="D16">
        <v>-1.7098996906866244</v>
      </c>
      <c r="E16">
        <v>-5.9612549730734141</v>
      </c>
      <c r="F16">
        <v>-1.8506457177209876</v>
      </c>
      <c r="G16">
        <v>-3.5328419219208915</v>
      </c>
      <c r="H16">
        <v>-1.3647637073965622</v>
      </c>
      <c r="I16">
        <v>-1.2161446599682202</v>
      </c>
      <c r="J16">
        <v>-1.8623836929774011</v>
      </c>
      <c r="K16">
        <v>0.2290926880682676</v>
      </c>
      <c r="L16">
        <v>0.730601549381936</v>
      </c>
      <c r="M16">
        <v>3.8293490048572161</v>
      </c>
      <c r="N16">
        <v>-7.0135238815244056</v>
      </c>
      <c r="O16">
        <v>-0.89856506810188586</v>
      </c>
      <c r="P16">
        <v>-1.4342623338998468</v>
      </c>
      <c r="Q16">
        <v>-5.7831723561880422</v>
      </c>
      <c r="R16">
        <v>3.206629891754758</v>
      </c>
      <c r="S16">
        <v>-4.23013947767517</v>
      </c>
      <c r="T16">
        <v>-1.0329917879958603</v>
      </c>
      <c r="U16">
        <v>-0.61429805509786883</v>
      </c>
      <c r="V16">
        <v>-1.7064224232194309</v>
      </c>
      <c r="W16">
        <v>-3.2760981055428533</v>
      </c>
      <c r="X16">
        <v>-2.4665114238381016</v>
      </c>
      <c r="Y16">
        <v>-1.0843448207013147</v>
      </c>
    </row>
    <row r="17" spans="1:25" x14ac:dyDescent="0.35">
      <c r="A17" s="18">
        <v>1982</v>
      </c>
      <c r="B17">
        <v>-5.044286645396304</v>
      </c>
      <c r="C17">
        <v>0.66912114235284115</v>
      </c>
      <c r="D17">
        <v>-4.1961117607047953</v>
      </c>
      <c r="E17">
        <v>-4.5345174567446538</v>
      </c>
      <c r="F17">
        <v>-3.8058949448663455</v>
      </c>
      <c r="G17">
        <v>-1.548412310051515</v>
      </c>
      <c r="H17">
        <v>-2.5961534608567991</v>
      </c>
      <c r="I17">
        <v>-1.416981706196289</v>
      </c>
      <c r="J17">
        <v>-2.4884323325629092</v>
      </c>
      <c r="K17">
        <v>-1.2039966680862524</v>
      </c>
      <c r="L17">
        <v>3.3168657332584041E-2</v>
      </c>
      <c r="M17">
        <v>3.1179183117606608</v>
      </c>
      <c r="N17">
        <v>-6.0807467557599404</v>
      </c>
      <c r="O17">
        <v>-1.6128797379768869</v>
      </c>
      <c r="P17">
        <v>-0.73996294925495221</v>
      </c>
      <c r="Q17">
        <v>-4.1708371213935127</v>
      </c>
      <c r="R17">
        <v>-4.0628783083378668</v>
      </c>
      <c r="S17">
        <v>-4.942578068308948</v>
      </c>
      <c r="T17">
        <v>-0.53681037482290295</v>
      </c>
      <c r="U17">
        <v>-1.0286855944335074</v>
      </c>
      <c r="V17">
        <v>-1.5834869808605434</v>
      </c>
      <c r="W17">
        <v>-2.3620400122455707</v>
      </c>
      <c r="X17">
        <v>-1.1627956853846857</v>
      </c>
      <c r="Y17">
        <v>-0.7146370653419909</v>
      </c>
    </row>
    <row r="18" spans="1:25" x14ac:dyDescent="0.35">
      <c r="A18" s="18">
        <v>1983</v>
      </c>
      <c r="B18">
        <v>-4.4268517437388422</v>
      </c>
      <c r="C18">
        <v>-0.73546827723940933</v>
      </c>
      <c r="D18">
        <v>-2.8597314675632171</v>
      </c>
      <c r="E18">
        <v>-4.1781805830001293</v>
      </c>
      <c r="F18">
        <v>-2.8469843876699001</v>
      </c>
      <c r="G18">
        <v>-1.2321980308049052</v>
      </c>
      <c r="H18">
        <v>-0.780466584643283</v>
      </c>
      <c r="I18">
        <v>-1.557021178747203</v>
      </c>
      <c r="J18">
        <v>-1.5666573656457345</v>
      </c>
      <c r="K18">
        <v>-1.7253688215755414</v>
      </c>
      <c r="L18">
        <v>0.80976008300568136</v>
      </c>
      <c r="M18">
        <v>1.1494228297753533</v>
      </c>
      <c r="N18">
        <v>-5.2200117412820042</v>
      </c>
      <c r="O18">
        <v>-1.8762751277211493</v>
      </c>
      <c r="P18">
        <v>-1.1591992183942967</v>
      </c>
      <c r="Q18">
        <v>-3.3804579857010091</v>
      </c>
      <c r="R18">
        <v>-8.7582846496691769</v>
      </c>
      <c r="S18">
        <v>-2.8731769538395673</v>
      </c>
      <c r="T18">
        <v>-1.4384765051807458</v>
      </c>
      <c r="U18">
        <v>-2.2862733364239065</v>
      </c>
      <c r="V18">
        <v>-1.33151565733199</v>
      </c>
      <c r="W18">
        <v>-0.80082325639022522</v>
      </c>
      <c r="X18">
        <v>0.21365560720044713</v>
      </c>
      <c r="Y18">
        <v>-0.12199476675107235</v>
      </c>
    </row>
    <row r="19" spans="1:25" x14ac:dyDescent="0.35">
      <c r="A19" s="18">
        <v>1984</v>
      </c>
      <c r="B19">
        <v>-0.63997112490622488</v>
      </c>
      <c r="C19">
        <v>-1.1904751834266249</v>
      </c>
      <c r="D19">
        <v>-0.1212741634971251</v>
      </c>
      <c r="E19">
        <v>-2.1563506037150248</v>
      </c>
      <c r="F19">
        <v>1.9753161912819384</v>
      </c>
      <c r="G19">
        <v>-0.76250536774834565</v>
      </c>
      <c r="H19">
        <v>-1.0060377794718751</v>
      </c>
      <c r="I19">
        <v>-1.5856344268945204</v>
      </c>
      <c r="J19">
        <v>-0.63244159032819247</v>
      </c>
      <c r="K19">
        <v>-1.6114786174035369</v>
      </c>
      <c r="L19">
        <v>-0.58607688869015928</v>
      </c>
      <c r="M19">
        <v>-1.9326089807069378</v>
      </c>
      <c r="N19">
        <v>-0.53778791669608705</v>
      </c>
      <c r="O19">
        <v>-0.28019380570088026</v>
      </c>
      <c r="P19">
        <v>-0.29811154740251339</v>
      </c>
      <c r="Q19">
        <v>-2.5847011976886929</v>
      </c>
      <c r="R19">
        <v>-2.7066922535290083</v>
      </c>
      <c r="S19">
        <v>-0.79586910345871975</v>
      </c>
      <c r="T19">
        <v>-1.271485974635854</v>
      </c>
      <c r="U19">
        <v>-3.5627964557451741</v>
      </c>
      <c r="V19">
        <v>-1.8273165515010779</v>
      </c>
      <c r="W19">
        <v>-0.55461315014980639</v>
      </c>
      <c r="X19">
        <v>0.95259646144849031</v>
      </c>
      <c r="Y19">
        <v>1.4349384968327237</v>
      </c>
    </row>
    <row r="20" spans="1:25" x14ac:dyDescent="0.35">
      <c r="A20" s="18">
        <v>1985</v>
      </c>
      <c r="B20">
        <v>-0.94653532916288641</v>
      </c>
      <c r="C20">
        <v>0.79938174170599774</v>
      </c>
      <c r="D20">
        <v>0.29868861933527596</v>
      </c>
      <c r="E20">
        <v>-1.4459803023388333</v>
      </c>
      <c r="F20">
        <v>1.866751678742</v>
      </c>
      <c r="G20">
        <v>0.83445215205557688</v>
      </c>
      <c r="H20">
        <v>-0.5650406623011679</v>
      </c>
      <c r="I20">
        <v>-0.57618378252767377</v>
      </c>
      <c r="J20">
        <v>-0.42095902037371086</v>
      </c>
      <c r="K20">
        <v>-1.3606507717424063</v>
      </c>
      <c r="L20">
        <v>-1.236674856991546</v>
      </c>
      <c r="M20">
        <v>-3.310399957846895</v>
      </c>
      <c r="N20">
        <v>-1.0470085799558817</v>
      </c>
      <c r="O20">
        <v>0.66889839632426118</v>
      </c>
      <c r="P20">
        <v>-0.22654431377206469</v>
      </c>
      <c r="Q20">
        <v>-4.0078617986240097</v>
      </c>
      <c r="R20">
        <v>0.63762474330233621</v>
      </c>
      <c r="S20">
        <v>-0.29954630075455702</v>
      </c>
      <c r="T20">
        <v>1.04742410279131</v>
      </c>
      <c r="U20">
        <v>-2.3067432851070335</v>
      </c>
      <c r="V20">
        <v>-1.1140181938137972</v>
      </c>
      <c r="W20">
        <v>0.92486571189280065</v>
      </c>
      <c r="X20">
        <v>0.3649046104881552</v>
      </c>
      <c r="Y20">
        <v>1.1269842706433915</v>
      </c>
    </row>
    <row r="21" spans="1:25" x14ac:dyDescent="0.35">
      <c r="A21" s="18">
        <v>1986</v>
      </c>
      <c r="B21">
        <v>-0.41122973822520159</v>
      </c>
      <c r="C21">
        <v>0.30200931702898898</v>
      </c>
      <c r="D21">
        <v>-2.4547633596913054</v>
      </c>
      <c r="E21">
        <v>-2.1431625157227043</v>
      </c>
      <c r="F21">
        <v>0.56400482369264338</v>
      </c>
      <c r="G21">
        <v>1.522946224778722</v>
      </c>
      <c r="H21">
        <v>-4.5391589062086901E-2</v>
      </c>
      <c r="I21">
        <v>-0.12911231919568886</v>
      </c>
      <c r="J21">
        <v>-0.71658258458339386</v>
      </c>
      <c r="K21">
        <v>0.68554736140510764</v>
      </c>
      <c r="L21">
        <v>1.1827047625477458</v>
      </c>
      <c r="M21">
        <v>-0.84158601029857127</v>
      </c>
      <c r="N21">
        <v>-2.7017988225645393</v>
      </c>
      <c r="O21">
        <v>-0.14202715722922701</v>
      </c>
      <c r="P21">
        <v>-0.68616754362345145</v>
      </c>
      <c r="Q21">
        <v>0.65701638927491945</v>
      </c>
      <c r="R21">
        <v>-0.78716621168879519</v>
      </c>
      <c r="S21">
        <v>-1.111075662520453</v>
      </c>
      <c r="T21">
        <v>2.2882872145247792</v>
      </c>
      <c r="U21">
        <v>0.57409364385911121</v>
      </c>
      <c r="V21">
        <v>0.37883354427556348</v>
      </c>
      <c r="W21">
        <v>0.54048366797334635</v>
      </c>
      <c r="X21">
        <v>-4.8590280442624936E-2</v>
      </c>
      <c r="Y21">
        <v>0.22214741103253463</v>
      </c>
    </row>
    <row r="22" spans="1:25" x14ac:dyDescent="0.35">
      <c r="A22" s="18">
        <v>1987</v>
      </c>
      <c r="B22">
        <v>0.69186527593776315</v>
      </c>
      <c r="C22">
        <v>-1.3609353328677769</v>
      </c>
      <c r="D22">
        <v>-2.9356730038501286</v>
      </c>
      <c r="E22">
        <v>0.50344639121865753</v>
      </c>
      <c r="F22">
        <v>0.16746293215235222</v>
      </c>
      <c r="G22">
        <v>-0.72554405586499626</v>
      </c>
      <c r="H22">
        <v>0.46299052266162571</v>
      </c>
      <c r="I22">
        <v>0.30363456310634818</v>
      </c>
      <c r="J22">
        <v>-0.62824006957201195</v>
      </c>
      <c r="K22">
        <v>0.43822351433899154</v>
      </c>
      <c r="L22">
        <v>6.3433400559273267E-2</v>
      </c>
      <c r="M22">
        <v>-1.401096894813864</v>
      </c>
      <c r="N22">
        <v>-1.5768107112481871</v>
      </c>
      <c r="O22">
        <v>0.95014981110916674</v>
      </c>
      <c r="P22">
        <v>0.17511202310895427</v>
      </c>
      <c r="Q22">
        <v>4.1832460914424034</v>
      </c>
      <c r="R22">
        <v>-1.1729464366350906</v>
      </c>
      <c r="S22">
        <v>-1.6292853248000312</v>
      </c>
      <c r="T22">
        <v>-0.79636786798046011</v>
      </c>
      <c r="U22">
        <v>3.5884110251454278</v>
      </c>
      <c r="V22">
        <v>1.9363065983082846</v>
      </c>
      <c r="W22">
        <v>0.52717292304946917</v>
      </c>
      <c r="X22">
        <v>0.79316349740744618</v>
      </c>
      <c r="Y22">
        <v>0.1963826656576976</v>
      </c>
    </row>
    <row r="23" spans="1:25" x14ac:dyDescent="0.35">
      <c r="A23" s="18">
        <v>1988</v>
      </c>
      <c r="B23">
        <v>-0.47223234606244358</v>
      </c>
      <c r="C23">
        <v>-0.45863600239842039</v>
      </c>
      <c r="D23">
        <v>0.69008384150617574</v>
      </c>
      <c r="E23">
        <v>3.0036249917488029</v>
      </c>
      <c r="F23">
        <v>1.3172295621284886</v>
      </c>
      <c r="G23">
        <v>-1.6480449554720469</v>
      </c>
      <c r="H23">
        <v>1.9452802141668655</v>
      </c>
      <c r="I23">
        <v>0.61068791281033097</v>
      </c>
      <c r="J23">
        <v>-0.25697900084057851</v>
      </c>
      <c r="K23">
        <v>-0.32424953115225036</v>
      </c>
      <c r="L23">
        <v>-0.51435568892042838</v>
      </c>
      <c r="M23">
        <v>-5.2855905408948045</v>
      </c>
      <c r="N23">
        <v>-1.8507701432527186</v>
      </c>
      <c r="O23">
        <v>1.1070700737228913</v>
      </c>
      <c r="P23">
        <v>1.2518341284167669</v>
      </c>
      <c r="Q23">
        <v>1.4186468897292601</v>
      </c>
      <c r="R23">
        <v>1.5343022827578219</v>
      </c>
      <c r="S23">
        <v>0.22166549393828916</v>
      </c>
      <c r="T23">
        <v>-3.6796151094662477</v>
      </c>
      <c r="U23">
        <v>4.1790003409479572</v>
      </c>
      <c r="V23">
        <v>2.1625360462107479</v>
      </c>
      <c r="W23">
        <v>0.73196153973930866</v>
      </c>
      <c r="X23">
        <v>1.7547325829479905</v>
      </c>
      <c r="Y23">
        <v>-0.14420463955437476</v>
      </c>
    </row>
    <row r="24" spans="1:25" x14ac:dyDescent="0.35">
      <c r="A24" s="18">
        <v>1989</v>
      </c>
      <c r="B24">
        <v>-1.9055198782007474</v>
      </c>
      <c r="C24">
        <v>1.8661584655714831</v>
      </c>
      <c r="D24">
        <v>2.5233982170306208</v>
      </c>
      <c r="E24">
        <v>4.5066906221485237</v>
      </c>
      <c r="F24">
        <v>1.4603614789619088</v>
      </c>
      <c r="G24">
        <v>-0.1273455969972894</v>
      </c>
      <c r="H24">
        <v>2.1098415272831694</v>
      </c>
      <c r="I24">
        <v>0.74056626391442437</v>
      </c>
      <c r="J24">
        <v>0.4051456612996559</v>
      </c>
      <c r="K24">
        <v>0.95208923194978978</v>
      </c>
      <c r="L24">
        <v>-0.20469584274781116</v>
      </c>
      <c r="M24">
        <v>-3.5129195060185872</v>
      </c>
      <c r="N24">
        <v>0.84576433119412309</v>
      </c>
      <c r="O24">
        <v>0.8035944224076188</v>
      </c>
      <c r="P24">
        <v>2.0506998440390745</v>
      </c>
      <c r="Q24">
        <v>1.2464437650383857</v>
      </c>
      <c r="R24">
        <v>2.5493755251931818</v>
      </c>
      <c r="S24">
        <v>1.654575401664963</v>
      </c>
      <c r="T24">
        <v>-1.7907055553852924</v>
      </c>
      <c r="U24">
        <v>1.9347039500320233</v>
      </c>
      <c r="V24">
        <v>1.9569338518874102</v>
      </c>
      <c r="W24">
        <v>0.82817007487275485</v>
      </c>
      <c r="X24">
        <v>1.7834528087049333</v>
      </c>
      <c r="Y24">
        <v>-0.25559233657443897</v>
      </c>
    </row>
    <row r="25" spans="1:25" x14ac:dyDescent="0.35">
      <c r="A25" s="18">
        <v>1990</v>
      </c>
      <c r="B25">
        <v>-1.4904462545710147</v>
      </c>
      <c r="C25">
        <v>1.4900017955906004</v>
      </c>
      <c r="D25">
        <v>2.3330420889628316</v>
      </c>
      <c r="E25">
        <v>2.3485379499552868</v>
      </c>
      <c r="F25">
        <v>-0.4267788033950306</v>
      </c>
      <c r="G25">
        <v>-0.5297058822362164</v>
      </c>
      <c r="H25">
        <v>-0.1697825818426201</v>
      </c>
      <c r="I25">
        <v>0.30597099839247266</v>
      </c>
      <c r="J25">
        <v>1.3058564227586895</v>
      </c>
      <c r="K25">
        <v>1.2750733067282662</v>
      </c>
      <c r="L25">
        <v>-0.63407529999848355</v>
      </c>
      <c r="M25">
        <v>2.9985519096689903</v>
      </c>
      <c r="N25">
        <v>0.89110648816983951</v>
      </c>
      <c r="O25">
        <v>1.5097936325741337</v>
      </c>
      <c r="P25">
        <v>1.4177270184584962</v>
      </c>
      <c r="Q25">
        <v>1.4955697649910444</v>
      </c>
      <c r="R25">
        <v>1.9009134674701247</v>
      </c>
      <c r="S25">
        <v>0.25280077488846858</v>
      </c>
      <c r="T25">
        <v>-0.76260931880486249</v>
      </c>
      <c r="U25">
        <v>1.7038740015582716</v>
      </c>
      <c r="V25">
        <v>1.4930024077907449</v>
      </c>
      <c r="W25">
        <v>-0.1278702581784564</v>
      </c>
      <c r="X25">
        <v>-0.24290868569780311</v>
      </c>
      <c r="Y25">
        <v>-0.28103499221664907</v>
      </c>
    </row>
    <row r="26" spans="1:25" x14ac:dyDescent="0.35">
      <c r="A26" s="18">
        <v>1991</v>
      </c>
      <c r="B26">
        <v>2.3661780270681718</v>
      </c>
      <c r="C26">
        <v>-1.1561434815151697</v>
      </c>
      <c r="D26">
        <v>1.0545752128695418</v>
      </c>
      <c r="E26">
        <v>-0.65120793454668691</v>
      </c>
      <c r="F26">
        <v>-1.0508696575582483</v>
      </c>
      <c r="G26">
        <v>-0.77959522416734872</v>
      </c>
      <c r="H26">
        <v>-5.5182214955431537</v>
      </c>
      <c r="I26">
        <v>-0.43501951009263329</v>
      </c>
      <c r="J26">
        <v>1.796112012678561</v>
      </c>
      <c r="K26">
        <v>0.6838601794913759</v>
      </c>
      <c r="L26">
        <v>-0.79166617691987085</v>
      </c>
      <c r="M26">
        <v>3.7772071088971346</v>
      </c>
      <c r="N26">
        <v>-3.4221343414736918</v>
      </c>
      <c r="O26">
        <v>0.56843640111325222</v>
      </c>
      <c r="P26">
        <v>-0.11421367347057469</v>
      </c>
      <c r="Q26">
        <v>2.654017378812227</v>
      </c>
      <c r="R26">
        <v>1.9085944984303593</v>
      </c>
      <c r="S26">
        <v>-0.15763268745119641</v>
      </c>
      <c r="T26">
        <v>-1.0698214659831491</v>
      </c>
      <c r="U26">
        <v>2.0432562502531373</v>
      </c>
      <c r="V26">
        <v>0.86756045592792508</v>
      </c>
      <c r="W26">
        <v>-3.4679892757600381</v>
      </c>
      <c r="X26">
        <v>-2.4732017763539877</v>
      </c>
      <c r="Y26">
        <v>-0.66785765694208576</v>
      </c>
    </row>
    <row r="27" spans="1:25" x14ac:dyDescent="0.35">
      <c r="A27" s="18">
        <v>1992</v>
      </c>
      <c r="B27">
        <v>6.0121645846341805</v>
      </c>
      <c r="C27">
        <v>-1.4189474143693381</v>
      </c>
      <c r="D27">
        <v>-0.64636646797863262</v>
      </c>
      <c r="E27">
        <v>-0.9615561842170498</v>
      </c>
      <c r="F27">
        <v>-0.41935744143304254</v>
      </c>
      <c r="G27">
        <v>-1.373120592194806</v>
      </c>
      <c r="H27">
        <v>-5.4569093420008219</v>
      </c>
      <c r="I27">
        <v>-0.94231483334765653</v>
      </c>
      <c r="J27">
        <v>0.58062081302100887</v>
      </c>
      <c r="K27">
        <v>-0.48976626554555253</v>
      </c>
      <c r="L27">
        <v>0.41432587427461237</v>
      </c>
      <c r="M27">
        <v>1.6020500270054194</v>
      </c>
      <c r="N27">
        <v>-2.256866550129546</v>
      </c>
      <c r="O27">
        <v>0.2748976413106356</v>
      </c>
      <c r="P27">
        <v>-0.93821792123093062</v>
      </c>
      <c r="Q27">
        <v>0.82009035221781179</v>
      </c>
      <c r="R27">
        <v>2.2362292392857714</v>
      </c>
      <c r="S27">
        <v>-0.52285186672932338</v>
      </c>
      <c r="T27">
        <v>-1.1940609733615097</v>
      </c>
      <c r="U27">
        <v>1.6413140084626625</v>
      </c>
      <c r="V27">
        <v>0.62464421210397858</v>
      </c>
      <c r="W27">
        <v>-3.314803823624314</v>
      </c>
      <c r="X27">
        <v>-1.3556648054219058</v>
      </c>
      <c r="Y27">
        <v>-0.38131352083992964</v>
      </c>
    </row>
    <row r="28" spans="1:25" x14ac:dyDescent="0.35">
      <c r="A28" s="18">
        <v>1993</v>
      </c>
      <c r="B28">
        <v>4.4172333562877153</v>
      </c>
      <c r="C28">
        <v>-0.16534577619994204</v>
      </c>
      <c r="D28">
        <v>-4.0463406197449547</v>
      </c>
      <c r="E28">
        <v>-2.622519556351786</v>
      </c>
      <c r="F28">
        <v>0.58862785529242323</v>
      </c>
      <c r="G28">
        <v>-2.7667727550683674</v>
      </c>
      <c r="H28">
        <v>-1.6436047819953072</v>
      </c>
      <c r="I28">
        <v>-1.9944009626293133</v>
      </c>
      <c r="J28">
        <v>-2.7026918589245246</v>
      </c>
      <c r="K28">
        <v>-1.4241143554305655</v>
      </c>
      <c r="L28">
        <v>1.8953097109337316</v>
      </c>
      <c r="M28">
        <v>-0.30622224793686115</v>
      </c>
      <c r="N28">
        <v>-0.10226067601384148</v>
      </c>
      <c r="O28">
        <v>-2.1488430924742072</v>
      </c>
      <c r="P28">
        <v>-0.94712632330470514</v>
      </c>
      <c r="Q28">
        <v>-2.0396417594688852</v>
      </c>
      <c r="R28">
        <v>0.89149134389088402</v>
      </c>
      <c r="S28">
        <v>-2.65690252413322</v>
      </c>
      <c r="T28">
        <v>-0.33563333293004211</v>
      </c>
      <c r="U28">
        <v>-0.64183848397142473</v>
      </c>
      <c r="V28">
        <v>-1.7263756326645661</v>
      </c>
      <c r="W28">
        <v>-2.516376842525136</v>
      </c>
      <c r="X28">
        <v>0.16721988146895092</v>
      </c>
      <c r="Y28">
        <v>0.37359025539355162</v>
      </c>
    </row>
    <row r="29" spans="1:25" x14ac:dyDescent="0.35">
      <c r="A29" s="18">
        <v>1994</v>
      </c>
      <c r="B29">
        <v>2.7012937593566688</v>
      </c>
      <c r="C29">
        <v>0.1892857798353676</v>
      </c>
      <c r="D29">
        <v>-1.5359644815746736</v>
      </c>
      <c r="E29">
        <v>-0.98334598042360888</v>
      </c>
      <c r="F29">
        <v>1.2858919185598954</v>
      </c>
      <c r="G29">
        <v>0.44629284780137202</v>
      </c>
      <c r="H29">
        <v>1.0097151532486173</v>
      </c>
      <c r="I29">
        <v>-0.85051557437866143</v>
      </c>
      <c r="J29">
        <v>-1.7941301538524455</v>
      </c>
      <c r="K29">
        <v>-1.3176944760598988</v>
      </c>
      <c r="L29">
        <v>2.2398770450394618</v>
      </c>
      <c r="M29">
        <v>2.0529625516925822</v>
      </c>
      <c r="N29">
        <v>3.0057283775209087</v>
      </c>
      <c r="O29">
        <v>-2.0049987499363731</v>
      </c>
      <c r="P29">
        <v>-0.10215984000459834</v>
      </c>
      <c r="Q29">
        <v>2.3589435133844994</v>
      </c>
      <c r="R29">
        <v>0.87576479734203139</v>
      </c>
      <c r="S29">
        <v>-0.40955687475321273</v>
      </c>
      <c r="T29">
        <v>0.46083965076799727</v>
      </c>
      <c r="U29">
        <v>-1.0180469589200465</v>
      </c>
      <c r="V29">
        <v>-1.0112048897422183</v>
      </c>
      <c r="W29">
        <v>0.41179228410444152</v>
      </c>
      <c r="X29">
        <v>3.2845611166271695E-2</v>
      </c>
      <c r="Y29">
        <v>0.83389998973060542</v>
      </c>
    </row>
    <row r="30" spans="1:25" x14ac:dyDescent="0.35">
      <c r="A30" s="18">
        <v>1995</v>
      </c>
      <c r="B30">
        <v>0.21735040151519086</v>
      </c>
      <c r="C30">
        <v>1.1462911553108031</v>
      </c>
      <c r="D30">
        <v>2.1803825575296769</v>
      </c>
      <c r="E30">
        <v>1.6735744707429185</v>
      </c>
      <c r="F30">
        <v>1.0362597840155361</v>
      </c>
      <c r="G30">
        <v>2.5317914122416627</v>
      </c>
      <c r="H30">
        <v>2.575947693820722</v>
      </c>
      <c r="I30">
        <v>0.98163625177830038</v>
      </c>
      <c r="J30">
        <v>0.90299963126712868</v>
      </c>
      <c r="K30">
        <v>0.24162453257323274</v>
      </c>
      <c r="L30">
        <v>3.3209185697281858</v>
      </c>
      <c r="M30">
        <v>5.1041400523538822</v>
      </c>
      <c r="N30">
        <v>6.9139759387270194</v>
      </c>
      <c r="O30">
        <v>1.6817839380994244</v>
      </c>
      <c r="P30">
        <v>1.2365176934852578</v>
      </c>
      <c r="Q30">
        <v>6.5396541011384492</v>
      </c>
      <c r="R30">
        <v>-2.5166926179264095</v>
      </c>
      <c r="S30">
        <v>3.2992707431502124</v>
      </c>
      <c r="T30">
        <v>0.6918891360425532</v>
      </c>
      <c r="U30">
        <v>1.5730036472727644</v>
      </c>
      <c r="V30">
        <v>1.6810289846619939</v>
      </c>
      <c r="W30">
        <v>2.9042189609002182</v>
      </c>
      <c r="X30">
        <v>0.4714818679632452</v>
      </c>
      <c r="Y30">
        <v>0.83909858358067257</v>
      </c>
    </row>
    <row r="31" spans="1:25" x14ac:dyDescent="0.35">
      <c r="A31" s="18">
        <v>1996</v>
      </c>
      <c r="B31">
        <v>-3.1657364811734395E-2</v>
      </c>
      <c r="C31">
        <v>0.89012103862013914</v>
      </c>
      <c r="D31">
        <v>0.44292227569929005</v>
      </c>
      <c r="E31">
        <v>0.92064757678697007</v>
      </c>
      <c r="F31">
        <v>0.49666835969534395</v>
      </c>
      <c r="G31">
        <v>0.25316334738365415</v>
      </c>
      <c r="H31">
        <v>1.5432384359790707</v>
      </c>
      <c r="I31">
        <v>-2.4615198944926715E-2</v>
      </c>
      <c r="J31">
        <v>0.177220998171328</v>
      </c>
      <c r="K31">
        <v>1.9042298571570533</v>
      </c>
      <c r="L31">
        <v>0.76851958945071075</v>
      </c>
      <c r="M31">
        <v>2.980899517010104</v>
      </c>
      <c r="N31">
        <v>6.1402211049240911</v>
      </c>
      <c r="O31">
        <v>0.25650501903281736</v>
      </c>
      <c r="P31">
        <v>1.6264543839870069</v>
      </c>
      <c r="Q31">
        <v>5.395944498568908</v>
      </c>
      <c r="R31">
        <v>-0.40526522010338434</v>
      </c>
      <c r="S31">
        <v>2.1607233731547995</v>
      </c>
      <c r="T31">
        <v>1.3094526685372856</v>
      </c>
      <c r="U31">
        <v>1.0228735467039958</v>
      </c>
      <c r="V31">
        <v>1.2507166152482747</v>
      </c>
      <c r="W31">
        <v>0.59898015184439179</v>
      </c>
      <c r="X31">
        <v>1.2169974101940091</v>
      </c>
      <c r="Y31">
        <v>0.60915960872140462</v>
      </c>
    </row>
    <row r="32" spans="1:25" x14ac:dyDescent="0.35">
      <c r="A32" s="18">
        <v>1997</v>
      </c>
      <c r="B32">
        <v>4.1345268608534678</v>
      </c>
      <c r="C32">
        <v>0.28597077940085114</v>
      </c>
      <c r="D32">
        <v>1.0129955997620543</v>
      </c>
      <c r="E32">
        <v>2.9799949776040062</v>
      </c>
      <c r="F32">
        <v>2.5209665488524182</v>
      </c>
      <c r="G32">
        <v>0.90171548376050736</v>
      </c>
      <c r="H32">
        <v>2.5352848371637018</v>
      </c>
      <c r="I32">
        <v>0.11307395930129931</v>
      </c>
      <c r="J32">
        <v>0.65048725751227121</v>
      </c>
      <c r="K32">
        <v>2.0030733779953236</v>
      </c>
      <c r="L32">
        <v>-0.79234425996996238</v>
      </c>
      <c r="M32">
        <v>2.2412125782644514</v>
      </c>
      <c r="N32">
        <v>6.6069433373220159</v>
      </c>
      <c r="O32">
        <v>0.47313326885565193</v>
      </c>
      <c r="P32">
        <v>0.45155530912679476</v>
      </c>
      <c r="Q32">
        <v>-2.6534892114794952E-2</v>
      </c>
      <c r="R32">
        <v>5.1279341982928504</v>
      </c>
      <c r="S32">
        <v>2.7533541787427165</v>
      </c>
      <c r="T32">
        <v>2.6744503006495255</v>
      </c>
      <c r="U32">
        <v>1.8840956298863165</v>
      </c>
      <c r="V32">
        <v>1.8274970654143396</v>
      </c>
      <c r="W32">
        <v>2.2088072218916825</v>
      </c>
      <c r="X32">
        <v>1.8238906611265708</v>
      </c>
      <c r="Y32">
        <v>1.2194760236788016</v>
      </c>
    </row>
    <row r="33" spans="1:25" x14ac:dyDescent="0.35">
      <c r="A33" s="18">
        <v>1998</v>
      </c>
      <c r="B33">
        <v>3.4806811317314357</v>
      </c>
      <c r="C33">
        <v>0.91646300620204979</v>
      </c>
      <c r="D33">
        <v>1.6450026863192568</v>
      </c>
      <c r="E33">
        <v>2.9038137061860656</v>
      </c>
      <c r="F33">
        <v>2.5944396369919414</v>
      </c>
      <c r="G33">
        <v>2.1865166529425788</v>
      </c>
      <c r="H33">
        <v>2.9546707522709457</v>
      </c>
      <c r="I33">
        <v>1.8870449792347193</v>
      </c>
      <c r="J33">
        <v>1.8722186060556449</v>
      </c>
      <c r="K33">
        <v>4.0229154981871291</v>
      </c>
      <c r="L33">
        <v>2.0325488155500766</v>
      </c>
      <c r="M33">
        <v>-0.6355786567438364</v>
      </c>
      <c r="N33">
        <v>14.805908834629683</v>
      </c>
      <c r="O33">
        <v>2.3337474203637369</v>
      </c>
      <c r="P33">
        <v>-1.4770353348233707</v>
      </c>
      <c r="Q33">
        <v>-13.655939588475489</v>
      </c>
      <c r="R33">
        <v>2.8845202164774051</v>
      </c>
      <c r="S33">
        <v>4.0984638988086974</v>
      </c>
      <c r="T33">
        <v>2.8949527356497002</v>
      </c>
      <c r="U33">
        <v>4.2907042038490957</v>
      </c>
      <c r="V33">
        <v>3.3232159862008164</v>
      </c>
      <c r="W33">
        <v>4.6684093076257174</v>
      </c>
      <c r="X33">
        <v>1.905390465370413</v>
      </c>
      <c r="Y33">
        <v>1.6302387833427752</v>
      </c>
    </row>
    <row r="34" spans="1:25" x14ac:dyDescent="0.35">
      <c r="A34" s="18">
        <v>1999</v>
      </c>
      <c r="B34">
        <v>-1.2733233597282831</v>
      </c>
      <c r="C34">
        <v>0.35828052897484303</v>
      </c>
      <c r="D34">
        <v>0.66566395415768631</v>
      </c>
      <c r="E34">
        <v>0.25503286206201142</v>
      </c>
      <c r="F34">
        <v>1.3361727806710233</v>
      </c>
      <c r="G34">
        <v>0.48957957105037153</v>
      </c>
      <c r="H34">
        <v>1.2128718752571541</v>
      </c>
      <c r="I34">
        <v>1.8384691467246403</v>
      </c>
      <c r="J34">
        <v>2.0104046062218677</v>
      </c>
      <c r="K34">
        <v>5.8440442103018571</v>
      </c>
      <c r="L34">
        <v>1.2589005959794899</v>
      </c>
      <c r="M34">
        <v>-15.363339562949314</v>
      </c>
      <c r="N34">
        <v>13.153841736557112</v>
      </c>
      <c r="O34">
        <v>1.4845817112641737</v>
      </c>
      <c r="P34">
        <v>-1.1329356490695202</v>
      </c>
      <c r="Q34">
        <v>-7.0869967312853639</v>
      </c>
      <c r="R34">
        <v>2.963975799746609</v>
      </c>
      <c r="S34">
        <v>4.0682775674678533</v>
      </c>
      <c r="T34">
        <v>3.6423675718255104E-2</v>
      </c>
      <c r="U34">
        <v>4.2984508863482205</v>
      </c>
      <c r="V34">
        <v>3.9953223166544505</v>
      </c>
      <c r="W34">
        <v>2.6715780845203896</v>
      </c>
      <c r="X34">
        <v>1.8033514945479321</v>
      </c>
      <c r="Y34">
        <v>1.4014399081781879</v>
      </c>
    </row>
    <row r="35" spans="1:25" x14ac:dyDescent="0.35">
      <c r="A35" s="18">
        <v>2000</v>
      </c>
      <c r="B35">
        <v>-2.5409974763299692</v>
      </c>
      <c r="C35">
        <v>0.62442654317668722</v>
      </c>
      <c r="D35">
        <v>2.3831087236908908</v>
      </c>
      <c r="E35">
        <v>5.1702124699314744</v>
      </c>
      <c r="F35">
        <v>2.2097398216303024</v>
      </c>
      <c r="G35">
        <v>2.3384080710171147</v>
      </c>
      <c r="H35">
        <v>3.0152564234883625</v>
      </c>
      <c r="I35">
        <v>2.8012437024043986</v>
      </c>
      <c r="J35">
        <v>2.5887309005600185</v>
      </c>
      <c r="K35">
        <v>7.4846263263212425</v>
      </c>
      <c r="L35">
        <v>-0.80494456490362765</v>
      </c>
      <c r="M35">
        <v>-9.2072431951174529</v>
      </c>
      <c r="N35">
        <v>11.523716659693765</v>
      </c>
      <c r="O35">
        <v>1.9822981136337343</v>
      </c>
      <c r="P35">
        <v>0.67089718069060356</v>
      </c>
      <c r="Q35">
        <v>7.486549160250541</v>
      </c>
      <c r="R35">
        <v>4.6772465302969977</v>
      </c>
      <c r="S35">
        <v>5.7565481822501523</v>
      </c>
      <c r="T35">
        <v>-1.3813066599198807</v>
      </c>
      <c r="U35">
        <v>2.1238962620115065</v>
      </c>
      <c r="V35">
        <v>3.4640864760318504</v>
      </c>
      <c r="W35">
        <v>3.066653388792679</v>
      </c>
      <c r="X35">
        <v>1.9817715548779129</v>
      </c>
      <c r="Y35">
        <v>1.7078516418158223</v>
      </c>
    </row>
    <row r="36" spans="1:25" x14ac:dyDescent="0.35">
      <c r="A36" s="18">
        <v>2001</v>
      </c>
      <c r="B36">
        <v>-2.82827897203767</v>
      </c>
      <c r="C36">
        <v>-0.1456501446286409</v>
      </c>
      <c r="D36">
        <v>2.9597416820089486</v>
      </c>
      <c r="E36">
        <v>2.7445598066518784</v>
      </c>
      <c r="F36">
        <v>-1.1917660829035972</v>
      </c>
      <c r="G36">
        <v>2.354091637862195</v>
      </c>
      <c r="H36">
        <v>2.236720096016334</v>
      </c>
      <c r="I36">
        <v>1.9386449445703204</v>
      </c>
      <c r="J36">
        <v>0.66675624769850117</v>
      </c>
      <c r="K36">
        <v>4.2744548465994399</v>
      </c>
      <c r="L36">
        <v>-1.3940173241544813</v>
      </c>
      <c r="M36">
        <v>2.6806128801772817</v>
      </c>
      <c r="N36">
        <v>12.628110460474312</v>
      </c>
      <c r="O36">
        <v>1.5960879053550951</v>
      </c>
      <c r="P36">
        <v>0.40666555912255598</v>
      </c>
      <c r="Q36">
        <v>-1.0067222752486631E-2</v>
      </c>
      <c r="R36">
        <v>1.7307455521006982</v>
      </c>
      <c r="S36">
        <v>2.1784443314923658</v>
      </c>
      <c r="T36">
        <v>-0.61621062860319109</v>
      </c>
      <c r="U36">
        <v>-0.14909686977795164</v>
      </c>
      <c r="V36">
        <v>1.4544985808658941</v>
      </c>
      <c r="W36">
        <v>0.70604159903786945</v>
      </c>
      <c r="X36">
        <v>1.522202971563547</v>
      </c>
      <c r="Y36">
        <v>3.8500068821851578E-2</v>
      </c>
    </row>
    <row r="37" spans="1:25" x14ac:dyDescent="0.35">
      <c r="A37" s="18">
        <v>2002</v>
      </c>
      <c r="B37">
        <v>-10.246141297003945</v>
      </c>
      <c r="C37">
        <v>-1.5228492560788109</v>
      </c>
      <c r="D37">
        <v>-0.63998174550046971</v>
      </c>
      <c r="E37">
        <v>-4.5713126466115748</v>
      </c>
      <c r="F37">
        <v>-2.8912019771109296</v>
      </c>
      <c r="G37">
        <v>0.43614786199468925</v>
      </c>
      <c r="H37">
        <v>-0.47666133457924315</v>
      </c>
      <c r="I37">
        <v>-0.79132228848397179</v>
      </c>
      <c r="J37">
        <v>-2.8520772840316324</v>
      </c>
      <c r="K37">
        <v>-1.8187982435231775</v>
      </c>
      <c r="L37">
        <v>-0.43088440929330407</v>
      </c>
      <c r="M37">
        <v>-2.1401137653151414</v>
      </c>
      <c r="N37">
        <v>1.8675217246633478</v>
      </c>
      <c r="O37">
        <v>-0.29444815130180385</v>
      </c>
      <c r="P37">
        <v>-0.52799454409727997</v>
      </c>
      <c r="Q37">
        <v>-1.6785632782053119</v>
      </c>
      <c r="R37">
        <v>-2.3335159733205608</v>
      </c>
      <c r="S37">
        <v>-3.1515818123371355</v>
      </c>
      <c r="T37">
        <v>-0.82910101757740062</v>
      </c>
      <c r="U37">
        <v>-1.9020353965651178</v>
      </c>
      <c r="V37">
        <v>0.2456148401934099</v>
      </c>
      <c r="W37">
        <v>-3.724243399980085</v>
      </c>
      <c r="X37">
        <v>0.60138607553709467</v>
      </c>
      <c r="Y37">
        <v>-1.1891131864906967</v>
      </c>
    </row>
    <row r="38" spans="1:25" x14ac:dyDescent="0.35">
      <c r="A38" s="18">
        <v>2003</v>
      </c>
      <c r="B38">
        <v>-4.834871405033911</v>
      </c>
      <c r="C38">
        <v>0.32658415329007934</v>
      </c>
      <c r="D38">
        <v>-1.2472333375246096</v>
      </c>
      <c r="E38">
        <v>-3.1162795445449953</v>
      </c>
      <c r="F38">
        <v>-0.39870954563319277</v>
      </c>
      <c r="G38">
        <v>-0.717896083868234</v>
      </c>
      <c r="H38">
        <v>0.36701506141977908</v>
      </c>
      <c r="I38">
        <v>-1.1296546917283967</v>
      </c>
      <c r="J38">
        <v>-1.5719106305465</v>
      </c>
      <c r="K38">
        <v>5.7318200005216181E-2</v>
      </c>
      <c r="L38">
        <v>1.0980059149003822</v>
      </c>
      <c r="M38">
        <v>-2.5392754351195221</v>
      </c>
      <c r="N38">
        <v>-10.163143468691432</v>
      </c>
      <c r="O38">
        <v>-0.41921138043158768</v>
      </c>
      <c r="P38">
        <v>-0.23944868469675373</v>
      </c>
      <c r="Q38">
        <v>3.0114429914052709</v>
      </c>
      <c r="R38">
        <v>-1.538282226690441</v>
      </c>
      <c r="S38">
        <v>-3.30411279925322</v>
      </c>
      <c r="T38">
        <v>-0.93353136042249818</v>
      </c>
      <c r="U38">
        <v>-2.4151896959533357</v>
      </c>
      <c r="V38">
        <v>0.9157530489178809</v>
      </c>
      <c r="W38">
        <v>-1.7032947981239253</v>
      </c>
      <c r="X38">
        <v>-3.1251083255666501E-2</v>
      </c>
      <c r="Y38">
        <v>-0.12827031645966583</v>
      </c>
    </row>
    <row r="39" spans="1:25" x14ac:dyDescent="0.35">
      <c r="A39" s="18">
        <v>2004</v>
      </c>
      <c r="B39">
        <v>5.0050762379603171</v>
      </c>
      <c r="C39">
        <v>1.9372474730036262</v>
      </c>
      <c r="D39">
        <v>1.9338608308963363</v>
      </c>
      <c r="E39">
        <v>0.39054045549654137</v>
      </c>
      <c r="F39">
        <v>1.3534220389877882</v>
      </c>
      <c r="G39">
        <v>-0.40617684599713633</v>
      </c>
      <c r="H39">
        <v>1.5750640976292001</v>
      </c>
      <c r="I39">
        <v>-0.10272155119288426</v>
      </c>
      <c r="J39">
        <v>1.4142645462327912</v>
      </c>
      <c r="K39">
        <v>2.2082916141490472</v>
      </c>
      <c r="L39">
        <v>2.5908552072192079</v>
      </c>
      <c r="M39">
        <v>2.6500028683893531</v>
      </c>
      <c r="N39">
        <v>-12.504294884909534</v>
      </c>
      <c r="O39">
        <v>0.51613889269914781</v>
      </c>
      <c r="P39">
        <v>0.65755486006887576</v>
      </c>
      <c r="Q39">
        <v>2.6033579973771919</v>
      </c>
      <c r="R39">
        <v>0.21847006401486618</v>
      </c>
      <c r="S39">
        <v>0.24644482996311357</v>
      </c>
      <c r="T39">
        <v>0.83441204906490385</v>
      </c>
      <c r="U39">
        <v>8.0093948288984446E-2</v>
      </c>
      <c r="V39">
        <v>2.6594263952405144</v>
      </c>
      <c r="W39">
        <v>1.0421646607532684</v>
      </c>
      <c r="X39">
        <v>0.37685427716717429</v>
      </c>
      <c r="Y39">
        <v>0.95835420036237251</v>
      </c>
    </row>
    <row r="40" spans="1:25" x14ac:dyDescent="0.35">
      <c r="A40" s="18">
        <v>2005</v>
      </c>
      <c r="B40">
        <v>4.1377724730198899</v>
      </c>
      <c r="C40">
        <v>2.0051756794101689</v>
      </c>
      <c r="D40">
        <v>2.8637538890047169</v>
      </c>
      <c r="E40">
        <v>3.5445296751592288</v>
      </c>
      <c r="F40">
        <v>2.2479883384905017</v>
      </c>
      <c r="G40">
        <v>3.9128468263890417</v>
      </c>
      <c r="H40">
        <v>3.8997222009850554</v>
      </c>
      <c r="I40">
        <v>1.2356440622297182</v>
      </c>
      <c r="J40">
        <v>1.5549991469233602</v>
      </c>
      <c r="K40">
        <v>0.58108303600561562</v>
      </c>
      <c r="L40">
        <v>5.7136086711686778</v>
      </c>
      <c r="M40">
        <v>5.6902374423723412</v>
      </c>
      <c r="N40">
        <v>-1.0252245668911708</v>
      </c>
      <c r="O40">
        <v>0.92328043455153475</v>
      </c>
      <c r="P40">
        <v>1.0321420205897693</v>
      </c>
      <c r="Q40">
        <v>1.8996675785298802</v>
      </c>
      <c r="R40">
        <v>1.6257048690066132</v>
      </c>
      <c r="S40">
        <v>2.2435058042409368</v>
      </c>
      <c r="T40">
        <v>2.3688372438728229</v>
      </c>
      <c r="U40">
        <v>0.94449626724872771</v>
      </c>
      <c r="V40">
        <v>3.1319973447111447</v>
      </c>
      <c r="W40">
        <v>2.1965736237887992</v>
      </c>
      <c r="X40">
        <v>1.5851752199004014</v>
      </c>
      <c r="Y40">
        <v>1.2632584528535282</v>
      </c>
    </row>
    <row r="41" spans="1:25" x14ac:dyDescent="0.35">
      <c r="A41" s="18">
        <v>2006</v>
      </c>
      <c r="B41">
        <v>2.2108524223042134</v>
      </c>
      <c r="C41">
        <v>1.3308947886841993</v>
      </c>
      <c r="D41">
        <v>2.2079953937144206</v>
      </c>
      <c r="E41">
        <v>2.6657109889901842</v>
      </c>
      <c r="F41">
        <v>1.5484831686623468</v>
      </c>
      <c r="G41">
        <v>6.7232483397752718</v>
      </c>
      <c r="H41">
        <v>3.6412747464982638</v>
      </c>
      <c r="I41">
        <v>1.1983080377975772</v>
      </c>
      <c r="J41">
        <v>2.6861457004851443</v>
      </c>
      <c r="K41">
        <v>3.1552108508006951</v>
      </c>
      <c r="L41">
        <v>6.1563329903410287</v>
      </c>
      <c r="M41">
        <v>3.0818011579881266</v>
      </c>
      <c r="N41">
        <v>4.4859714479832435</v>
      </c>
      <c r="O41">
        <v>1.7922257056781017</v>
      </c>
      <c r="P41">
        <v>0.69381594497572385</v>
      </c>
      <c r="Q41">
        <v>2.2495744411893495</v>
      </c>
      <c r="R41">
        <v>1.8876358327839065</v>
      </c>
      <c r="S41">
        <v>2.8115485029082188</v>
      </c>
      <c r="T41">
        <v>2.6147966647718524</v>
      </c>
      <c r="U41">
        <v>1.0740492970700257</v>
      </c>
      <c r="V41">
        <v>2.9703822726967419</v>
      </c>
      <c r="W41">
        <v>2.8693704561260529</v>
      </c>
      <c r="X41">
        <v>2.7143783287491599</v>
      </c>
      <c r="Y41">
        <v>0.62476492263845862</v>
      </c>
    </row>
    <row r="42" spans="1:25" x14ac:dyDescent="0.35">
      <c r="A42" s="18">
        <v>2007</v>
      </c>
      <c r="B42">
        <v>2.8537654184815686</v>
      </c>
      <c r="C42">
        <v>1.0744303360191034</v>
      </c>
      <c r="D42">
        <v>2.4317315759974019</v>
      </c>
      <c r="E42">
        <v>2.6326482686475359</v>
      </c>
      <c r="F42">
        <v>1.2393080952302313</v>
      </c>
      <c r="G42">
        <v>5.2840776551079705</v>
      </c>
      <c r="H42">
        <v>2.6502722340724025</v>
      </c>
      <c r="I42">
        <v>1.1692759589526049</v>
      </c>
      <c r="J42">
        <v>2.9666121884565588</v>
      </c>
      <c r="K42">
        <v>7.6051760073750998</v>
      </c>
      <c r="L42">
        <v>2.3486690186810733</v>
      </c>
      <c r="M42">
        <v>1.610228529784657</v>
      </c>
      <c r="N42">
        <v>2.2268435093344592</v>
      </c>
      <c r="O42">
        <v>2.4807806766653826</v>
      </c>
      <c r="P42">
        <v>0.22502986575318595</v>
      </c>
      <c r="Q42">
        <v>3.9896560061861432</v>
      </c>
      <c r="R42">
        <v>1.5065498818872034</v>
      </c>
      <c r="S42">
        <v>3.0745110357022405</v>
      </c>
      <c r="T42">
        <v>3.3499281390346698</v>
      </c>
      <c r="U42">
        <v>2.2579575714864646</v>
      </c>
      <c r="V42">
        <v>3.6556723268501292</v>
      </c>
      <c r="W42">
        <v>3.2656523982085233</v>
      </c>
      <c r="X42">
        <v>0.29903314536937747</v>
      </c>
      <c r="Y42">
        <v>6.0850235215533066E-2</v>
      </c>
    </row>
    <row r="43" spans="1:25" x14ac:dyDescent="0.35">
      <c r="A43" s="18">
        <v>2008</v>
      </c>
      <c r="B43">
        <v>3.4350564035231721</v>
      </c>
      <c r="C43">
        <v>2.3018814615935437</v>
      </c>
      <c r="D43">
        <v>0.34152686296613827</v>
      </c>
      <c r="E43">
        <v>2.0829124173954923</v>
      </c>
      <c r="F43">
        <v>-2.4993346546953368E-2</v>
      </c>
      <c r="G43">
        <v>2.0985624678242161</v>
      </c>
      <c r="H43">
        <v>3.3381817971090535</v>
      </c>
      <c r="I43">
        <v>0.11182751566730625</v>
      </c>
      <c r="J43">
        <v>0.28241361357915951</v>
      </c>
      <c r="K43">
        <v>4.6466274022705667</v>
      </c>
      <c r="L43">
        <v>2.9075461817191552</v>
      </c>
      <c r="M43">
        <v>2.031426546207157</v>
      </c>
      <c r="N43">
        <v>-8.0335190144538302</v>
      </c>
      <c r="O43">
        <v>-0.32163884830369682</v>
      </c>
      <c r="P43">
        <v>-0.29893782337428287</v>
      </c>
      <c r="Q43">
        <v>0.56656089548564503</v>
      </c>
      <c r="R43">
        <v>-3.2485960404410458E-2</v>
      </c>
      <c r="S43">
        <v>4.4881902865824511E-2</v>
      </c>
      <c r="T43">
        <v>2.0735032043831074</v>
      </c>
      <c r="U43">
        <v>0.67100582960849509</v>
      </c>
      <c r="V43">
        <v>-0.23916873323945581</v>
      </c>
      <c r="W43">
        <v>1.8207150117587785</v>
      </c>
      <c r="X43">
        <v>-3.381985108372032</v>
      </c>
      <c r="Y43">
        <v>-1.3855161258787432</v>
      </c>
    </row>
    <row r="44" spans="1:25" x14ac:dyDescent="0.35">
      <c r="A44" s="18">
        <v>2009</v>
      </c>
      <c r="B44">
        <v>-1.6160120276250312</v>
      </c>
      <c r="C44">
        <v>-0.33262043799187391</v>
      </c>
      <c r="D44">
        <v>-8.1594526180263589</v>
      </c>
      <c r="E44">
        <v>-9.1185407543897377</v>
      </c>
      <c r="F44">
        <v>-5.7993627186385037</v>
      </c>
      <c r="G44">
        <v>-6.4696039439433513</v>
      </c>
      <c r="H44">
        <v>-6.5496898915536814</v>
      </c>
      <c r="I44">
        <v>-4.1712524682037522</v>
      </c>
      <c r="J44">
        <v>-5.590173102854803</v>
      </c>
      <c r="K44">
        <v>-7.5496687426356344</v>
      </c>
      <c r="L44">
        <v>-0.36690793501467228</v>
      </c>
      <c r="M44">
        <v>-3.551002164688255</v>
      </c>
      <c r="N44">
        <v>-19.058515904996227</v>
      </c>
      <c r="O44">
        <v>-5.3966000043144025</v>
      </c>
      <c r="P44">
        <v>-2.9975591319007306</v>
      </c>
      <c r="Q44">
        <v>-7.4155493147511509</v>
      </c>
      <c r="R44">
        <v>-7.7277266176812827</v>
      </c>
      <c r="S44">
        <v>-8.3141564852613854</v>
      </c>
      <c r="T44">
        <v>-3.5669598057748462</v>
      </c>
      <c r="U44">
        <v>-5.2041515610295397</v>
      </c>
      <c r="V44">
        <v>-8.3192758574787202</v>
      </c>
      <c r="W44">
        <v>-7.5283766457928749</v>
      </c>
      <c r="X44">
        <v>-6.191768812774737</v>
      </c>
      <c r="Y44">
        <v>-4.1564374379608413</v>
      </c>
    </row>
    <row r="45" spans="1:25" x14ac:dyDescent="0.35">
      <c r="A45" s="18">
        <v>2010</v>
      </c>
      <c r="B45">
        <v>0.97989300447986483</v>
      </c>
      <c r="C45">
        <v>-1.9163560629396694</v>
      </c>
      <c r="D45">
        <v>-3.3647331254124606</v>
      </c>
      <c r="E45">
        <v>-4.9653806204438951</v>
      </c>
      <c r="F45">
        <v>-2.1467200412955783</v>
      </c>
      <c r="G45">
        <v>-8.3934633814242474</v>
      </c>
      <c r="H45">
        <v>-7.2583489163015953</v>
      </c>
      <c r="I45">
        <v>-2.1812383003197615</v>
      </c>
      <c r="J45">
        <v>-1.979017740722266</v>
      </c>
      <c r="K45">
        <v>-9.5676112592387632</v>
      </c>
      <c r="L45">
        <v>-2.2254458672293711</v>
      </c>
      <c r="M45">
        <v>-2.2010681231289499</v>
      </c>
      <c r="N45">
        <v>-15.452597018754322</v>
      </c>
      <c r="O45">
        <v>-1.3114851856484362</v>
      </c>
      <c r="P45">
        <v>-1.6127795140857306</v>
      </c>
      <c r="Q45">
        <v>-1.5747390286108987</v>
      </c>
      <c r="R45">
        <v>-3.4999734877443589</v>
      </c>
      <c r="S45">
        <v>-4.1957355719423814</v>
      </c>
      <c r="T45">
        <v>-2.2507261273657955</v>
      </c>
      <c r="U45">
        <v>-3.3270603096783757</v>
      </c>
      <c r="V45">
        <v>-4.8411200955793845</v>
      </c>
      <c r="W45">
        <v>-4.0909397179048748</v>
      </c>
      <c r="X45">
        <v>-3.0940021836779534</v>
      </c>
      <c r="Y45">
        <v>-1.8194562105808505</v>
      </c>
    </row>
    <row r="46" spans="1:25" x14ac:dyDescent="0.35">
      <c r="A46" s="18">
        <v>2011</v>
      </c>
      <c r="B46">
        <v>6.7752507950839842</v>
      </c>
      <c r="C46">
        <v>0.97092291372875072</v>
      </c>
      <c r="D46">
        <v>5.2824214597227588</v>
      </c>
      <c r="E46">
        <v>7.3864178504903162</v>
      </c>
      <c r="F46">
        <v>3.4654142408234772</v>
      </c>
      <c r="G46">
        <v>0.82146067194802486</v>
      </c>
      <c r="H46">
        <v>2.2559855567710181</v>
      </c>
      <c r="I46">
        <v>2.233378122638884</v>
      </c>
      <c r="J46">
        <v>4.1017396841694502</v>
      </c>
      <c r="K46">
        <v>-5.2648078631844761</v>
      </c>
      <c r="L46">
        <v>3.8666524374641549</v>
      </c>
      <c r="M46">
        <v>4.4669674344939656</v>
      </c>
      <c r="N46">
        <v>-11.066313209612433</v>
      </c>
      <c r="O46">
        <v>2.2431898372648948</v>
      </c>
      <c r="P46">
        <v>1.4526565167898799</v>
      </c>
      <c r="Q46">
        <v>7.8599695775756055</v>
      </c>
      <c r="R46">
        <v>4.7649179001087036</v>
      </c>
      <c r="S46">
        <v>3.0412929178893235</v>
      </c>
      <c r="T46">
        <v>1.9103451496957358</v>
      </c>
      <c r="U46">
        <v>-1.6615033865297175</v>
      </c>
      <c r="V46">
        <v>0.35150698521610696</v>
      </c>
      <c r="W46">
        <v>4.9460827864942072</v>
      </c>
      <c r="X46">
        <v>0.41584257751472897</v>
      </c>
      <c r="Y46">
        <v>1.3872412743531353</v>
      </c>
    </row>
    <row r="47" spans="1:25" x14ac:dyDescent="0.35">
      <c r="A47" s="18">
        <v>2012</v>
      </c>
      <c r="B47">
        <v>2.0043278698404556</v>
      </c>
      <c r="C47">
        <v>2.0631130816913967</v>
      </c>
      <c r="D47">
        <v>0.81636339464908181</v>
      </c>
      <c r="E47">
        <v>0.8347479640072597</v>
      </c>
      <c r="F47">
        <v>0.83983151716716364</v>
      </c>
      <c r="G47">
        <v>1.8330385401308036</v>
      </c>
      <c r="H47">
        <v>0.60429095378254094</v>
      </c>
      <c r="I47">
        <v>0.1592967162019984</v>
      </c>
      <c r="J47">
        <v>-0.15946635711864585</v>
      </c>
      <c r="K47">
        <v>-7.4484096228892582</v>
      </c>
      <c r="L47">
        <v>1.3336832161029135</v>
      </c>
      <c r="M47">
        <v>2.9153392411161141</v>
      </c>
      <c r="N47">
        <v>-9.299569154124292</v>
      </c>
      <c r="O47">
        <v>-2.8798400850897368</v>
      </c>
      <c r="P47">
        <v>0.84382783114860749</v>
      </c>
      <c r="Q47">
        <v>1.953815627570975</v>
      </c>
      <c r="R47">
        <v>0.99962535378319561</v>
      </c>
      <c r="S47">
        <v>-0.78429172756746635</v>
      </c>
      <c r="T47">
        <v>0.56830241371298551</v>
      </c>
      <c r="U47">
        <v>-7.0262287391037361</v>
      </c>
      <c r="V47">
        <v>-3.1424882048201019</v>
      </c>
      <c r="W47">
        <v>0.45719362676757352</v>
      </c>
      <c r="X47">
        <v>-1.2717442093485198</v>
      </c>
      <c r="Y47">
        <v>-0.10524006583093992</v>
      </c>
    </row>
    <row r="48" spans="1:25" x14ac:dyDescent="0.35">
      <c r="A48" s="18">
        <v>2013</v>
      </c>
      <c r="B48">
        <v>-0.60676900232538133</v>
      </c>
      <c r="C48">
        <v>-0.1137188429234883</v>
      </c>
      <c r="D48">
        <v>-1.7232928612100846</v>
      </c>
      <c r="E48">
        <v>-4.3761899663386661</v>
      </c>
      <c r="F48">
        <v>-0.31187060991024396</v>
      </c>
      <c r="G48">
        <v>-0.71672402218101317</v>
      </c>
      <c r="H48">
        <v>-1.5183553101969034</v>
      </c>
      <c r="I48">
        <v>-0.9573818787917262</v>
      </c>
      <c r="J48">
        <v>-1.6110743145321473</v>
      </c>
      <c r="K48">
        <v>-5.0250167332672664</v>
      </c>
      <c r="L48">
        <v>-7.1361462517467666</v>
      </c>
      <c r="M48">
        <v>0.19862695655119586</v>
      </c>
      <c r="N48">
        <v>-10.97759025998049</v>
      </c>
      <c r="O48">
        <v>-3.6899290201916326</v>
      </c>
      <c r="P48">
        <v>0.54291615307974606</v>
      </c>
      <c r="Q48">
        <v>-3.7736870340784567</v>
      </c>
      <c r="R48">
        <v>-0.64055059332473285</v>
      </c>
      <c r="S48">
        <v>-2.436038667228742</v>
      </c>
      <c r="T48">
        <v>0.91981271583402235</v>
      </c>
      <c r="U48">
        <v>-3.0805765669855121</v>
      </c>
      <c r="V48">
        <v>-3.1114514902929802</v>
      </c>
      <c r="W48">
        <v>-2.6067619889556606</v>
      </c>
      <c r="X48">
        <v>-0.5614908267986557</v>
      </c>
      <c r="Y48">
        <v>-0.79466187554417678</v>
      </c>
    </row>
    <row r="49" spans="1:25" x14ac:dyDescent="0.35">
      <c r="A49" s="18">
        <v>2014</v>
      </c>
      <c r="B49">
        <v>-1.8779619279889261</v>
      </c>
      <c r="C49">
        <v>-3.2070466256586392</v>
      </c>
      <c r="D49">
        <v>-1.598966814298574</v>
      </c>
      <c r="E49">
        <v>0.42478699591463398</v>
      </c>
      <c r="F49">
        <v>-0.72657429382563832</v>
      </c>
      <c r="G49">
        <v>-0.11775582764887566</v>
      </c>
      <c r="H49">
        <v>-2.719485209099092</v>
      </c>
      <c r="I49">
        <v>0.27310276779797332</v>
      </c>
      <c r="J49">
        <v>-0.18370250423884493</v>
      </c>
      <c r="K49">
        <v>0.29683896583252267</v>
      </c>
      <c r="L49">
        <v>-8.3659416683400316</v>
      </c>
      <c r="M49">
        <v>-1.0718935112960812</v>
      </c>
      <c r="N49">
        <v>-0.38258695797682984</v>
      </c>
      <c r="O49">
        <v>-0.67053718338406576</v>
      </c>
      <c r="P49">
        <v>1.0384688099089248</v>
      </c>
      <c r="Q49">
        <v>-4.1406577077360964</v>
      </c>
      <c r="R49">
        <v>-0.45536618169877063</v>
      </c>
      <c r="S49">
        <v>-1.4024079639385068</v>
      </c>
      <c r="T49">
        <v>0.77587142161122025</v>
      </c>
      <c r="U49">
        <v>2.220943815888873</v>
      </c>
      <c r="V49">
        <v>0.3431504845084119</v>
      </c>
      <c r="W49">
        <v>-0.15616303420687375</v>
      </c>
      <c r="X49">
        <v>-2.0730874355911644E-2</v>
      </c>
      <c r="Y49">
        <v>-0.42200934758305347</v>
      </c>
    </row>
    <row r="50" spans="1:25" x14ac:dyDescent="0.35">
      <c r="A50" s="18">
        <v>2015</v>
      </c>
      <c r="B50">
        <v>-1.5802838732756248</v>
      </c>
      <c r="C50">
        <v>-2.9168165173439013</v>
      </c>
      <c r="D50">
        <v>-0.23221622435775449</v>
      </c>
      <c r="E50">
        <v>2.8170885231906913</v>
      </c>
      <c r="F50">
        <v>-1.1285785289891725</v>
      </c>
      <c r="G50">
        <v>9.3097815140893658E-2</v>
      </c>
      <c r="H50">
        <v>-1.6437674186308822</v>
      </c>
      <c r="I50">
        <v>1.410764037579501</v>
      </c>
      <c r="J50">
        <v>0.87270335670662602</v>
      </c>
      <c r="K50">
        <v>1.1454005740458739</v>
      </c>
      <c r="L50">
        <v>-6.5282275731362365</v>
      </c>
      <c r="M50">
        <v>-2.8574986181733255</v>
      </c>
      <c r="N50">
        <v>18.319717625700996</v>
      </c>
      <c r="O50">
        <v>1.6673263523161921</v>
      </c>
      <c r="P50">
        <v>0.5755911926328563</v>
      </c>
      <c r="Q50">
        <v>-3.8723664010586871</v>
      </c>
      <c r="R50">
        <v>1.5900915108619573</v>
      </c>
      <c r="S50">
        <v>3.7011977336917377</v>
      </c>
      <c r="T50">
        <v>-0.14482905562534676</v>
      </c>
      <c r="U50">
        <v>3.8448404858264214</v>
      </c>
      <c r="V50">
        <v>2.0424534199564413</v>
      </c>
      <c r="W50">
        <v>2.0986668016021621</v>
      </c>
      <c r="X50">
        <v>0.60444704086374756</v>
      </c>
      <c r="Y50">
        <v>0.21551822298299161</v>
      </c>
    </row>
    <row r="51" spans="1:25" x14ac:dyDescent="0.35">
      <c r="A51" s="18">
        <v>2016</v>
      </c>
      <c r="B51">
        <v>1.4541771532783818</v>
      </c>
      <c r="C51">
        <v>-2.3691349371282233</v>
      </c>
      <c r="D51">
        <v>0.69086046724835404</v>
      </c>
      <c r="E51">
        <v>4.9054489777636343</v>
      </c>
      <c r="F51">
        <v>-2.0666229233457454</v>
      </c>
      <c r="G51">
        <v>0.13866524858166834</v>
      </c>
      <c r="H51">
        <v>0.71279730527072349</v>
      </c>
      <c r="I51">
        <v>1.3396885910187251</v>
      </c>
      <c r="J51">
        <v>1.0678756488845274</v>
      </c>
      <c r="K51">
        <v>-1.0147380347948409</v>
      </c>
      <c r="L51">
        <v>-5.8619565298574337</v>
      </c>
      <c r="M51">
        <v>-3.6283031075151904</v>
      </c>
      <c r="N51">
        <v>21.366348359051294</v>
      </c>
      <c r="O51">
        <v>1.7265772000096788</v>
      </c>
      <c r="P51">
        <v>-1.009150358580448</v>
      </c>
      <c r="Q51">
        <v>-2.3502122642082277</v>
      </c>
      <c r="R51">
        <v>-3.3256163107250158E-2</v>
      </c>
      <c r="S51">
        <v>3.7826077660632396</v>
      </c>
      <c r="T51">
        <v>-0.14378093792760333</v>
      </c>
      <c r="U51">
        <v>2.6915122538275811</v>
      </c>
      <c r="V51">
        <v>1.16812045858175</v>
      </c>
      <c r="W51">
        <v>0.97186306307903703</v>
      </c>
      <c r="X51">
        <v>0.57518992758081167</v>
      </c>
      <c r="Y51">
        <v>-0.29912655798155419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2C6F-CFCF-4334-8571-9A1D6A2A68BE}">
  <dimension ref="A1:Y51"/>
  <sheetViews>
    <sheetView zoomScale="50" zoomScaleNormal="50" workbookViewId="0">
      <selection activeCell="B1" sqref="B1"/>
    </sheetView>
  </sheetViews>
  <sheetFormatPr baseColWidth="10" defaultColWidth="8.7265625" defaultRowHeight="14.5" x14ac:dyDescent="0.35"/>
  <cols>
    <col min="1" max="1" width="9.26953125" style="18" bestFit="1" customWidth="1"/>
    <col min="2" max="15" width="8.81640625" bestFit="1" customWidth="1"/>
    <col min="16" max="16" width="14.453125" bestFit="1" customWidth="1"/>
    <col min="17" max="17" width="13.7265625" bestFit="1" customWidth="1"/>
    <col min="18" max="20" width="8.81640625" bestFit="1" customWidth="1"/>
  </cols>
  <sheetData>
    <row r="1" spans="1:25" x14ac:dyDescent="0.35">
      <c r="A1" s="4">
        <v>16</v>
      </c>
      <c r="B1" t="s">
        <v>117</v>
      </c>
    </row>
    <row r="2" spans="1:25" x14ac:dyDescent="0.35">
      <c r="A2" s="23" t="s">
        <v>117</v>
      </c>
    </row>
    <row r="4" spans="1:25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8">
        <v>1970</v>
      </c>
      <c r="B5">
        <v>-0.2831503508021988</v>
      </c>
      <c r="C5">
        <v>-0.4020728984619551</v>
      </c>
      <c r="D5">
        <v>-0.77249754324956366</v>
      </c>
      <c r="E5">
        <v>-1.3934955840689183</v>
      </c>
      <c r="F5">
        <v>9.9216818257966063E-2</v>
      </c>
      <c r="G5">
        <v>-0.2680440859109165</v>
      </c>
      <c r="H5">
        <v>-0.8938294412722233</v>
      </c>
      <c r="I5">
        <v>-0.28993826799825351</v>
      </c>
      <c r="J5">
        <v>-0.43521966652317623</v>
      </c>
      <c r="K5">
        <v>-0.47349840348605521</v>
      </c>
      <c r="L5">
        <v>-0.21027402722960678</v>
      </c>
      <c r="M5">
        <v>-0.21366752288415666</v>
      </c>
      <c r="N5">
        <v>3.7160661097993195E-3</v>
      </c>
      <c r="O5">
        <v>-0.19033244623961121</v>
      </c>
      <c r="P5">
        <v>0.20128893603828926</v>
      </c>
      <c r="Q5">
        <v>-0.45513139675224989</v>
      </c>
      <c r="R5">
        <v>0.20408410069989669</v>
      </c>
      <c r="S5">
        <v>-0.77706535812094324</v>
      </c>
      <c r="T5">
        <v>0.53236519907686664</v>
      </c>
      <c r="U5">
        <v>-0.39963466934866176</v>
      </c>
      <c r="V5">
        <v>-0.10834023329089514</v>
      </c>
      <c r="W5">
        <v>-0.86388902200287798</v>
      </c>
      <c r="X5">
        <v>-0.29525794192266402</v>
      </c>
      <c r="Y5">
        <v>0.1065543938548074</v>
      </c>
    </row>
    <row r="6" spans="1:25" x14ac:dyDescent="0.35">
      <c r="A6" s="18">
        <v>1971</v>
      </c>
      <c r="B6">
        <v>-0.1390909563149329</v>
      </c>
      <c r="C6">
        <v>-0.20196597664109245</v>
      </c>
      <c r="D6">
        <v>-0.64111288221538598</v>
      </c>
      <c r="E6">
        <v>-0.66780909879978312</v>
      </c>
      <c r="F6">
        <v>0.22953307418883376</v>
      </c>
      <c r="G6">
        <v>0.15479944413082022</v>
      </c>
      <c r="H6">
        <v>0.11354773708565748</v>
      </c>
      <c r="I6">
        <v>-0.21145930328454035</v>
      </c>
      <c r="J6">
        <v>-8.3016047611220847E-2</v>
      </c>
      <c r="K6">
        <v>-0.42484908146677963</v>
      </c>
      <c r="L6">
        <v>3.8425215541016217E-2</v>
      </c>
      <c r="M6">
        <v>-0.25217495174374077</v>
      </c>
      <c r="N6">
        <v>1.0880054214719286</v>
      </c>
      <c r="O6">
        <v>0.20593824712236528</v>
      </c>
      <c r="P6">
        <v>0.65446896971212365</v>
      </c>
      <c r="Q6">
        <v>-4.6812301532883023E-2</v>
      </c>
      <c r="R6">
        <v>0.15333832437983452</v>
      </c>
      <c r="S6">
        <v>-0.41212228882469665</v>
      </c>
      <c r="T6">
        <v>0.23180337122512751</v>
      </c>
      <c r="U6">
        <v>-1.1340565820913076</v>
      </c>
      <c r="V6">
        <v>0.12114469222364843</v>
      </c>
      <c r="W6">
        <v>-0.11990469966556795</v>
      </c>
      <c r="X6">
        <v>-0.4635937671873776</v>
      </c>
      <c r="Y6">
        <v>9.1737571476325566E-2</v>
      </c>
    </row>
    <row r="7" spans="1:25" x14ac:dyDescent="0.35">
      <c r="A7" s="18">
        <v>1972</v>
      </c>
      <c r="B7">
        <v>-5.5191353229972144E-2</v>
      </c>
      <c r="C7">
        <v>4.1989679983615736E-3</v>
      </c>
      <c r="D7">
        <v>-0.70828419369600581</v>
      </c>
      <c r="E7">
        <v>-0.60753227237086604</v>
      </c>
      <c r="F7">
        <v>-8.9833616343816855E-2</v>
      </c>
      <c r="G7">
        <v>-6.5428288411040619E-2</v>
      </c>
      <c r="H7">
        <v>-0.38049268408263104</v>
      </c>
      <c r="I7">
        <v>-0.13510148699451865</v>
      </c>
      <c r="J7">
        <v>-7.2523281271767437E-2</v>
      </c>
      <c r="K7">
        <v>-0.67522444478657728</v>
      </c>
      <c r="L7">
        <v>0.33318426370501947</v>
      </c>
      <c r="M7">
        <v>-0.22945525930109442</v>
      </c>
      <c r="N7">
        <v>-0.31258562223050873</v>
      </c>
      <c r="O7">
        <v>0.36346654761763342</v>
      </c>
      <c r="P7">
        <v>-2.6169781645308896E-2</v>
      </c>
      <c r="Q7">
        <v>0.28673791580689278</v>
      </c>
      <c r="R7">
        <v>-1.0263365455099968E-2</v>
      </c>
      <c r="S7">
        <v>4.5151963243742779E-2</v>
      </c>
      <c r="T7">
        <v>-0.5626064598486441</v>
      </c>
      <c r="U7">
        <v>-0.55854261940242467</v>
      </c>
      <c r="V7">
        <v>-0.1597895129238783</v>
      </c>
      <c r="W7">
        <v>0.65453818219137816</v>
      </c>
      <c r="X7">
        <v>-0.25310321281320447</v>
      </c>
      <c r="Y7">
        <v>-3.1398898693286256E-2</v>
      </c>
    </row>
    <row r="8" spans="1:25" x14ac:dyDescent="0.35">
      <c r="A8" s="18">
        <v>1973</v>
      </c>
      <c r="B8">
        <v>5.9971959903437178E-2</v>
      </c>
      <c r="C8">
        <v>9.6081619130068838E-2</v>
      </c>
      <c r="D8">
        <v>-0.72356378549284839</v>
      </c>
      <c r="E8">
        <v>-1.4754960388673106</v>
      </c>
      <c r="F8">
        <v>-0.48678522038389732</v>
      </c>
      <c r="G8">
        <v>-0.29942325897142913</v>
      </c>
      <c r="H8">
        <v>-1.237781179805286</v>
      </c>
      <c r="I8">
        <v>-0.27115694898013043</v>
      </c>
      <c r="J8">
        <v>-0.31036906680515158</v>
      </c>
      <c r="K8">
        <v>-0.77273561998501727</v>
      </c>
      <c r="L8">
        <v>0.29486113219802418</v>
      </c>
      <c r="M8">
        <v>-0.30875224300610782</v>
      </c>
      <c r="N8">
        <v>-0.6908782138214371</v>
      </c>
      <c r="O8">
        <v>-0.30997671280145955</v>
      </c>
      <c r="P8">
        <v>-0.3059597020283496</v>
      </c>
      <c r="Q8">
        <v>-0.3384159035277422</v>
      </c>
      <c r="R8">
        <v>-0.31804862104795967</v>
      </c>
      <c r="S8">
        <v>-0.32776894546711494</v>
      </c>
      <c r="T8">
        <v>-0.35259985396375065</v>
      </c>
      <c r="U8">
        <v>-1.3129209087064708</v>
      </c>
      <c r="V8">
        <v>-0.37501885245646821</v>
      </c>
      <c r="W8">
        <v>-2.7169193427923472E-2</v>
      </c>
      <c r="X8">
        <v>-0.63930489249325728</v>
      </c>
      <c r="Y8">
        <v>-0.17225155602202033</v>
      </c>
    </row>
    <row r="9" spans="1:25" x14ac:dyDescent="0.35">
      <c r="A9" s="18">
        <v>1974</v>
      </c>
      <c r="B9">
        <v>-0.10897599261641749</v>
      </c>
      <c r="C9">
        <v>6.9457015916751269E-2</v>
      </c>
      <c r="D9">
        <v>-0.35253482312014561</v>
      </c>
      <c r="E9">
        <v>-1.3871932248190966</v>
      </c>
      <c r="F9">
        <v>-0.31684527921946393</v>
      </c>
      <c r="G9">
        <v>0.61377804537243363</v>
      </c>
      <c r="H9">
        <v>-0.48719890346910272</v>
      </c>
      <c r="I9">
        <v>-0.30404602579971901</v>
      </c>
      <c r="J9">
        <v>0.10979177274587767</v>
      </c>
      <c r="K9">
        <v>0.66996440376284483</v>
      </c>
      <c r="L9">
        <v>0.18887078152877965</v>
      </c>
      <c r="M9">
        <v>-0.4125919232987727</v>
      </c>
      <c r="N9">
        <v>5.9155023340377189E-3</v>
      </c>
      <c r="O9">
        <v>-0.59757537768856706</v>
      </c>
      <c r="P9">
        <v>0.38495570907002719</v>
      </c>
      <c r="Q9">
        <v>-0.64618683796770937</v>
      </c>
      <c r="R9">
        <v>-0.19296411619052395</v>
      </c>
      <c r="S9">
        <v>-0.36228256225834626</v>
      </c>
      <c r="T9">
        <v>-6.3281544038936821E-2</v>
      </c>
      <c r="U9">
        <v>-0.41032329719278821</v>
      </c>
      <c r="V9">
        <v>-0.2911958906783233</v>
      </c>
      <c r="W9">
        <v>-0.23785293971267291</v>
      </c>
      <c r="X9">
        <v>0.24018665139118289</v>
      </c>
      <c r="Y9">
        <v>0.16762166262809505</v>
      </c>
    </row>
    <row r="10" spans="1:25" x14ac:dyDescent="0.35">
      <c r="A10" s="18">
        <v>1975</v>
      </c>
      <c r="B10">
        <v>7.2577210481960131E-3</v>
      </c>
      <c r="C10">
        <v>0.14453724566868123</v>
      </c>
      <c r="D10">
        <v>0.80038856263132729</v>
      </c>
      <c r="E10">
        <v>1.7166964526821433</v>
      </c>
      <c r="F10">
        <v>0.40774928577692571</v>
      </c>
      <c r="G10">
        <v>1.8749170858616124</v>
      </c>
      <c r="H10">
        <v>0.43009978888356676</v>
      </c>
      <c r="I10">
        <v>0.52733011158452703</v>
      </c>
      <c r="J10">
        <v>0.86129965276233911</v>
      </c>
      <c r="K10">
        <v>0.9109454286279014</v>
      </c>
      <c r="L10">
        <v>-0.11995804446004775</v>
      </c>
      <c r="M10">
        <v>-0.1825694007401297</v>
      </c>
      <c r="N10">
        <v>-0.30082956634072294</v>
      </c>
      <c r="O10">
        <v>0.55502662387923962</v>
      </c>
      <c r="P10">
        <v>0.83503336257586847</v>
      </c>
      <c r="Q10">
        <v>0.20873522144394316</v>
      </c>
      <c r="R10">
        <v>-7.537356615843098E-2</v>
      </c>
      <c r="S10">
        <v>1.1661024573433276</v>
      </c>
      <c r="T10">
        <v>-0.21497923120841231</v>
      </c>
      <c r="U10">
        <v>2.1349616217564646</v>
      </c>
      <c r="V10">
        <v>0.23028550901786779</v>
      </c>
      <c r="W10">
        <v>3.4681102665626781E-2</v>
      </c>
      <c r="X10">
        <v>1.4361981399542099</v>
      </c>
      <c r="Y10">
        <v>0.53399965748025802</v>
      </c>
    </row>
    <row r="11" spans="1:25" x14ac:dyDescent="0.35">
      <c r="A11" s="18">
        <v>1976</v>
      </c>
      <c r="B11">
        <v>0.32169566277245698</v>
      </c>
      <c r="C11">
        <v>0.29218785909813239</v>
      </c>
      <c r="D11">
        <v>0.62129329814904466</v>
      </c>
      <c r="E11">
        <v>1.1656694096782727</v>
      </c>
      <c r="F11">
        <v>0.15103794072273055</v>
      </c>
      <c r="G11">
        <v>0.34528492852376291</v>
      </c>
      <c r="H11">
        <v>1.0289158849184905</v>
      </c>
      <c r="I11">
        <v>0.49245554993164553</v>
      </c>
      <c r="J11">
        <v>0.28757071889182045</v>
      </c>
      <c r="K11">
        <v>-0.54800991938625887</v>
      </c>
      <c r="L11">
        <v>-0.12418570587715884</v>
      </c>
      <c r="M11">
        <v>-0.13658677451371884</v>
      </c>
      <c r="N11">
        <v>0.68521161099042249</v>
      </c>
      <c r="O11">
        <v>0.26204959415452656</v>
      </c>
      <c r="P11">
        <v>0.35432623928871992</v>
      </c>
      <c r="Q11">
        <v>-0.41994590054459952</v>
      </c>
      <c r="R11">
        <v>1.5679250772235712E-2</v>
      </c>
      <c r="S11">
        <v>0.76300697038618337</v>
      </c>
      <c r="T11">
        <v>-0.71572075482048825</v>
      </c>
      <c r="U11">
        <v>1.1219580178240161</v>
      </c>
      <c r="V11">
        <v>0.39859444548981521</v>
      </c>
      <c r="W11">
        <v>0.52168898611799386</v>
      </c>
      <c r="X11">
        <v>0.62545020466765222</v>
      </c>
      <c r="Y11">
        <v>0.14769485948336036</v>
      </c>
    </row>
    <row r="12" spans="1:25" x14ac:dyDescent="0.35">
      <c r="A12" s="18">
        <v>1977</v>
      </c>
      <c r="B12">
        <v>2.9474876573323316E-2</v>
      </c>
      <c r="C12">
        <v>0.11309486328927421</v>
      </c>
      <c r="D12">
        <v>-0.63678906239360089</v>
      </c>
      <c r="E12">
        <v>0.10324406978233133</v>
      </c>
      <c r="F12">
        <v>-0.13038800334142475</v>
      </c>
      <c r="G12">
        <v>-0.32541503588518683</v>
      </c>
      <c r="H12">
        <v>1.3636353484227182</v>
      </c>
      <c r="I12">
        <v>-6.5115559382946414E-2</v>
      </c>
      <c r="J12">
        <v>-0.28691205096046046</v>
      </c>
      <c r="K12">
        <v>-0.26780408322535854</v>
      </c>
      <c r="L12">
        <v>-2.1281110823678125E-2</v>
      </c>
      <c r="M12">
        <v>-0.54805579500564328</v>
      </c>
      <c r="N12">
        <v>-0.10110124698378699</v>
      </c>
      <c r="O12">
        <v>-0.30462588347670144</v>
      </c>
      <c r="P12">
        <v>0.17366863032067817</v>
      </c>
      <c r="Q12">
        <v>-1.12044406545014</v>
      </c>
      <c r="R12">
        <v>0.19749432237390743</v>
      </c>
      <c r="S12">
        <v>2.7566686203424156E-2</v>
      </c>
      <c r="T12">
        <v>-0.56519845445510997</v>
      </c>
      <c r="U12">
        <v>-0.46604351768005076</v>
      </c>
      <c r="V12">
        <v>0.18904110244130656</v>
      </c>
      <c r="W12">
        <v>1.4495303795235512</v>
      </c>
      <c r="X12">
        <v>2.4496206084310225E-2</v>
      </c>
      <c r="Y12">
        <v>-0.12933221477274109</v>
      </c>
    </row>
    <row r="13" spans="1:25" x14ac:dyDescent="0.35">
      <c r="A13" s="18">
        <v>1978</v>
      </c>
      <c r="B13">
        <v>0.11703476084289487</v>
      </c>
      <c r="C13">
        <v>0.22600943352098177</v>
      </c>
      <c r="D13">
        <v>0.44293551041939877</v>
      </c>
      <c r="E13">
        <v>1.1063699358623298</v>
      </c>
      <c r="F13">
        <v>2.521358325856056E-2</v>
      </c>
      <c r="G13">
        <v>0.36244125237985103</v>
      </c>
      <c r="H13">
        <v>0.78003635609009814</v>
      </c>
      <c r="I13">
        <v>-6.9137025982491648E-2</v>
      </c>
      <c r="J13">
        <v>-6.5443380577343918E-2</v>
      </c>
      <c r="K13">
        <v>-0.39216741947107725</v>
      </c>
      <c r="L13">
        <v>-0.19632634390152692</v>
      </c>
      <c r="M13">
        <v>-0.54225437802850585</v>
      </c>
      <c r="N13">
        <v>-1.8722441705101442</v>
      </c>
      <c r="O13">
        <v>6.8093488220675291E-2</v>
      </c>
      <c r="P13">
        <v>3.3436380034731199E-2</v>
      </c>
      <c r="Q13">
        <v>-0.91839400664636717</v>
      </c>
      <c r="R13">
        <v>-0.20238938801022469</v>
      </c>
      <c r="S13">
        <v>0.468019988086121</v>
      </c>
      <c r="T13">
        <v>-0.15319212893841647</v>
      </c>
      <c r="U13">
        <v>-1.8872856237125456E-3</v>
      </c>
      <c r="V13">
        <v>0.3458767449768857</v>
      </c>
      <c r="W13">
        <v>1.3747124427148185</v>
      </c>
      <c r="X13">
        <v>-0.16741297085632367</v>
      </c>
      <c r="Y13">
        <v>-0.16740235994179312</v>
      </c>
    </row>
    <row r="14" spans="1:25" x14ac:dyDescent="0.35">
      <c r="A14" s="18">
        <v>1979</v>
      </c>
      <c r="B14">
        <v>3.6056030661684477E-3</v>
      </c>
      <c r="C14">
        <v>0.19918178888324475</v>
      </c>
      <c r="D14">
        <v>0.31748041783900594</v>
      </c>
      <c r="E14">
        <v>0.40148418749910458</v>
      </c>
      <c r="F14">
        <v>-5.4372279523846566E-2</v>
      </c>
      <c r="G14">
        <v>-9.8860566234771269E-2</v>
      </c>
      <c r="H14">
        <v>-0.60335742327699771</v>
      </c>
      <c r="I14">
        <v>-0.11219143494264967</v>
      </c>
      <c r="J14">
        <v>-0.20808238163686096</v>
      </c>
      <c r="K14">
        <v>-0.49082546359418511</v>
      </c>
      <c r="L14">
        <v>0.48088126882021393</v>
      </c>
      <c r="M14">
        <v>-0.43802254323724465</v>
      </c>
      <c r="N14">
        <v>-0.32704487867242577</v>
      </c>
      <c r="O14">
        <v>-0.3683391931108973</v>
      </c>
      <c r="P14">
        <v>-9.5153619013427906E-2</v>
      </c>
      <c r="Q14">
        <v>-0.40417358960641225</v>
      </c>
      <c r="R14">
        <v>-0.55111112572992282</v>
      </c>
      <c r="S14">
        <v>0.58153044695412737</v>
      </c>
      <c r="T14">
        <v>-0.24528129206616212</v>
      </c>
      <c r="U14">
        <v>-6.6461013973754327E-2</v>
      </c>
      <c r="V14">
        <v>0.54534180428589607</v>
      </c>
      <c r="W14">
        <v>3.4951611225292417E-2</v>
      </c>
      <c r="X14">
        <v>-0.35581812172463162</v>
      </c>
      <c r="Y14">
        <v>-9.7190906613326591E-2</v>
      </c>
    </row>
    <row r="15" spans="1:25" x14ac:dyDescent="0.35">
      <c r="A15" s="18">
        <v>1980</v>
      </c>
      <c r="B15">
        <v>-0.35287729110052224</v>
      </c>
      <c r="C15">
        <v>2.9706042980190177E-2</v>
      </c>
      <c r="D15">
        <v>-0.19594335364862162</v>
      </c>
      <c r="E15">
        <v>-0.32425085653720365</v>
      </c>
      <c r="F15">
        <v>0.19303133852914184</v>
      </c>
      <c r="G15">
        <v>0.46788841454748287</v>
      </c>
      <c r="H15">
        <v>-1.0274966553480094</v>
      </c>
      <c r="I15">
        <v>0.16164736572622762</v>
      </c>
      <c r="J15">
        <v>1.7853544361880744E-3</v>
      </c>
      <c r="K15">
        <v>0.12806721864460541</v>
      </c>
      <c r="L15">
        <v>0.41023083122965426</v>
      </c>
      <c r="M15">
        <v>-0.8679739420374496</v>
      </c>
      <c r="N15">
        <v>1.1264338886216734</v>
      </c>
      <c r="O15">
        <v>-0.43615382628244559</v>
      </c>
      <c r="P15">
        <v>7.0716843018584843E-2</v>
      </c>
      <c r="Q15">
        <v>2.4547341800146958</v>
      </c>
      <c r="R15">
        <v>-0.66879235049770558</v>
      </c>
      <c r="S15">
        <v>0.98257478270917487</v>
      </c>
      <c r="T15">
        <v>-0.37620748912298868</v>
      </c>
      <c r="U15">
        <v>-0.33023143747032624</v>
      </c>
      <c r="V15">
        <v>0.45985033836813061</v>
      </c>
      <c r="W15">
        <v>3.0837393402697529E-2</v>
      </c>
      <c r="X15">
        <v>0.53558322713276385</v>
      </c>
      <c r="Y15">
        <v>0.28050869445170573</v>
      </c>
    </row>
    <row r="16" spans="1:25" x14ac:dyDescent="0.35">
      <c r="A16" s="18">
        <v>1981</v>
      </c>
      <c r="B16">
        <v>0.42544860353547298</v>
      </c>
      <c r="C16">
        <v>7.6841991902562828E-2</v>
      </c>
      <c r="D16">
        <v>1.2385081124920174</v>
      </c>
      <c r="E16">
        <v>0.77807760731918807</v>
      </c>
      <c r="F16">
        <v>0.21786309760995329</v>
      </c>
      <c r="G16">
        <v>1.4770678556881522</v>
      </c>
      <c r="H16">
        <v>-5.5430868415851792E-2</v>
      </c>
      <c r="I16">
        <v>0.48182475927890828</v>
      </c>
      <c r="J16">
        <v>0.5485988390895461</v>
      </c>
      <c r="K16">
        <v>0.6790536083568578</v>
      </c>
      <c r="L16">
        <v>-0.25152581038478528</v>
      </c>
      <c r="M16">
        <v>-1.0531371963943039</v>
      </c>
      <c r="N16">
        <v>1.1522137617933157</v>
      </c>
      <c r="O16">
        <v>0.13983441448031853</v>
      </c>
      <c r="P16">
        <v>0.14693886082297644</v>
      </c>
      <c r="Q16">
        <v>2.8591847306501941</v>
      </c>
      <c r="R16">
        <v>-0.76295330369724468</v>
      </c>
      <c r="S16">
        <v>1.9225597802433332</v>
      </c>
      <c r="T16">
        <v>0.17407281184692325</v>
      </c>
      <c r="U16">
        <v>0.16117008204820535</v>
      </c>
      <c r="V16">
        <v>0.524377005541109</v>
      </c>
      <c r="W16">
        <v>0.80860144278785984</v>
      </c>
      <c r="X16">
        <v>1.2775558918711234</v>
      </c>
      <c r="Y16">
        <v>0.30901278216172451</v>
      </c>
    </row>
    <row r="17" spans="1:25" x14ac:dyDescent="0.35">
      <c r="A17" s="18">
        <v>1982</v>
      </c>
      <c r="B17">
        <v>1.4321045183080938</v>
      </c>
      <c r="C17">
        <v>5.1044402108327169E-2</v>
      </c>
      <c r="D17">
        <v>1.1763902575986693</v>
      </c>
      <c r="E17">
        <v>2.2860777359241058</v>
      </c>
      <c r="F17">
        <v>1.0584820850517822</v>
      </c>
      <c r="G17">
        <v>0.49337072595353021</v>
      </c>
      <c r="H17">
        <v>0.36926503468874428</v>
      </c>
      <c r="I17">
        <v>0.34824675596887239</v>
      </c>
      <c r="J17">
        <v>0.85273701657485668</v>
      </c>
      <c r="K17">
        <v>0.97092976339975845</v>
      </c>
      <c r="L17">
        <v>-3.8265703034050795E-2</v>
      </c>
      <c r="M17">
        <v>6.0570590466535144E-2</v>
      </c>
      <c r="N17">
        <v>1.3795483612968444</v>
      </c>
      <c r="O17">
        <v>0.52267681486127071</v>
      </c>
      <c r="P17">
        <v>6.1340572606617204E-2</v>
      </c>
      <c r="Q17">
        <v>0.28062839105542842</v>
      </c>
      <c r="R17">
        <v>-7.6682990116111043E-5</v>
      </c>
      <c r="S17">
        <v>2.7860967846490676</v>
      </c>
      <c r="T17">
        <v>1.047321652894621</v>
      </c>
      <c r="U17">
        <v>0.48119428065238151</v>
      </c>
      <c r="V17">
        <v>0.60549018770011709</v>
      </c>
      <c r="W17">
        <v>0.89388401047328825</v>
      </c>
      <c r="X17">
        <v>0.61542799804623383</v>
      </c>
      <c r="Y17">
        <v>0.40286603796093889</v>
      </c>
    </row>
    <row r="18" spans="1:25" x14ac:dyDescent="0.35">
      <c r="A18" s="18">
        <v>1983</v>
      </c>
      <c r="B18">
        <v>0.53530797711571343</v>
      </c>
      <c r="C18">
        <v>0.50059648094913145</v>
      </c>
      <c r="D18">
        <v>0.26917989453053193</v>
      </c>
      <c r="E18">
        <v>1.9953146126789765</v>
      </c>
      <c r="F18">
        <v>1.1672552656893647</v>
      </c>
      <c r="G18">
        <v>-0.19716669370918369</v>
      </c>
      <c r="H18">
        <v>-3.5705238627147286E-2</v>
      </c>
      <c r="I18">
        <v>0.30409497843457434</v>
      </c>
      <c r="J18">
        <v>0.64737611749153323</v>
      </c>
      <c r="K18">
        <v>0.998755904786925</v>
      </c>
      <c r="L18">
        <v>-0.11341516953042796</v>
      </c>
      <c r="M18">
        <v>0.76789790331135399</v>
      </c>
      <c r="N18">
        <v>2.74657805243069</v>
      </c>
      <c r="O18">
        <v>0.45843227937896813</v>
      </c>
      <c r="P18">
        <v>0.11926739045172274</v>
      </c>
      <c r="Q18">
        <v>-1.0889571838222771</v>
      </c>
      <c r="R18">
        <v>1.5709426523716687</v>
      </c>
      <c r="S18">
        <v>1.7862378447826539</v>
      </c>
      <c r="T18">
        <v>0.53152636060539649</v>
      </c>
      <c r="U18">
        <v>0.74921347731914645</v>
      </c>
      <c r="V18">
        <v>0.41011253215973725</v>
      </c>
      <c r="W18">
        <v>0.51194069569756484</v>
      </c>
      <c r="X18">
        <v>-0.13522860141206919</v>
      </c>
      <c r="Y18">
        <v>0.26597916606453875</v>
      </c>
    </row>
    <row r="19" spans="1:25" x14ac:dyDescent="0.35">
      <c r="A19" s="18">
        <v>1984</v>
      </c>
      <c r="B19">
        <v>-3.6373499494712226E-2</v>
      </c>
      <c r="C19">
        <v>0.42221027928777377</v>
      </c>
      <c r="D19">
        <v>0.7644790773555995</v>
      </c>
      <c r="E19">
        <v>1.1866663795526218</v>
      </c>
      <c r="F19">
        <v>-0.20143147196687414</v>
      </c>
      <c r="G19">
        <v>-0.3402437361022646</v>
      </c>
      <c r="H19">
        <v>-9.1993910980004395E-2</v>
      </c>
      <c r="I19">
        <v>0.42339905104296033</v>
      </c>
      <c r="J19">
        <v>0.13171537943191233</v>
      </c>
      <c r="K19">
        <v>0.5539485277666566</v>
      </c>
      <c r="L19">
        <v>-0.12919654925905794</v>
      </c>
      <c r="M19">
        <v>-0.13614419124019711</v>
      </c>
      <c r="N19">
        <v>1.8585862680808942</v>
      </c>
      <c r="O19">
        <v>6.6303336061469501E-2</v>
      </c>
      <c r="P19">
        <v>1.4104359272430818E-3</v>
      </c>
      <c r="Q19">
        <v>-1.5062802891302995</v>
      </c>
      <c r="R19">
        <v>0.64253240868476735</v>
      </c>
      <c r="S19">
        <v>0.40936038114699946</v>
      </c>
      <c r="T19">
        <v>-0.67888081580202531</v>
      </c>
      <c r="U19">
        <v>1.4047510336769549</v>
      </c>
      <c r="V19">
        <v>0.36442080051961778</v>
      </c>
      <c r="W19">
        <v>-0.15445405873552856</v>
      </c>
      <c r="X19">
        <v>-0.18547117399350144</v>
      </c>
      <c r="Y19">
        <v>-0.29724441136956531</v>
      </c>
    </row>
    <row r="20" spans="1:25" x14ac:dyDescent="0.35">
      <c r="A20" s="18">
        <v>1985</v>
      </c>
      <c r="B20">
        <v>0.51673748310970447</v>
      </c>
      <c r="C20">
        <v>-0.19395582801292813</v>
      </c>
      <c r="D20">
        <v>0.86222981464910053</v>
      </c>
      <c r="E20">
        <v>0.59709066769165364</v>
      </c>
      <c r="F20">
        <v>-0.52005187379180307</v>
      </c>
      <c r="G20">
        <v>-0.65553165062246399</v>
      </c>
      <c r="H20">
        <v>-0.20734410732758837</v>
      </c>
      <c r="I20">
        <v>0.34474777917590166</v>
      </c>
      <c r="J20">
        <v>6.3068498867328333E-5</v>
      </c>
      <c r="K20">
        <v>7.8607856310028895E-2</v>
      </c>
      <c r="L20">
        <v>3.2878724065731856E-2</v>
      </c>
      <c r="M20">
        <v>0.22231590551064495</v>
      </c>
      <c r="N20">
        <v>0.6939278293514769</v>
      </c>
      <c r="O20">
        <v>-0.15902917979778228</v>
      </c>
      <c r="P20">
        <v>-0.25958563764514897</v>
      </c>
      <c r="Q20">
        <v>-0.48389848468534774</v>
      </c>
      <c r="R20">
        <v>7.8830476301276875E-2</v>
      </c>
      <c r="S20">
        <v>0.21608562555218794</v>
      </c>
      <c r="T20">
        <v>-0.96128974752413743</v>
      </c>
      <c r="U20">
        <v>0.86104405929181127</v>
      </c>
      <c r="V20">
        <v>0.29261134800585942</v>
      </c>
      <c r="W20">
        <v>-0.2255949845159711</v>
      </c>
      <c r="X20">
        <v>-0.20065968728832298</v>
      </c>
      <c r="Y20">
        <v>-0.30478462178101251</v>
      </c>
    </row>
    <row r="21" spans="1:25" x14ac:dyDescent="0.35">
      <c r="A21" s="18">
        <v>1986</v>
      </c>
      <c r="B21">
        <v>0.25502580781522749</v>
      </c>
      <c r="C21">
        <v>-0.16344833395155445</v>
      </c>
      <c r="D21">
        <v>0.25294067017027627</v>
      </c>
      <c r="E21">
        <v>0.83758529666238102</v>
      </c>
      <c r="F21">
        <v>-5.5657236279964432E-2</v>
      </c>
      <c r="G21">
        <v>-0.86139404974332023</v>
      </c>
      <c r="H21">
        <v>-0.1403443514437398</v>
      </c>
      <c r="I21">
        <v>0.22082753522243115</v>
      </c>
      <c r="J21">
        <v>6.0921309284880779E-2</v>
      </c>
      <c r="K21">
        <v>0.24631305384458665</v>
      </c>
      <c r="L21">
        <v>-2.7687858677265448E-2</v>
      </c>
      <c r="M21">
        <v>0.39044238725968439</v>
      </c>
      <c r="N21">
        <v>2.6458331233712653</v>
      </c>
      <c r="O21">
        <v>-0.16236398090517379</v>
      </c>
      <c r="P21">
        <v>-0.18246830578214987</v>
      </c>
      <c r="Q21">
        <v>-0.6606312712975505</v>
      </c>
      <c r="R21">
        <v>0.54477453352625183</v>
      </c>
      <c r="S21">
        <v>0.2542533026326349</v>
      </c>
      <c r="T21">
        <v>-0.62523741525860155</v>
      </c>
      <c r="U21">
        <v>-1.8199484272593418E-2</v>
      </c>
      <c r="V21">
        <v>0.14543793952150649</v>
      </c>
      <c r="W21">
        <v>8.2955442619456823E-2</v>
      </c>
      <c r="X21">
        <v>-0.36029458580537382</v>
      </c>
      <c r="Y21">
        <v>-9.6329011396520864E-2</v>
      </c>
    </row>
    <row r="22" spans="1:25" x14ac:dyDescent="0.35">
      <c r="A22" s="18">
        <v>1987</v>
      </c>
      <c r="B22">
        <v>-0.21782065542143747</v>
      </c>
      <c r="C22">
        <v>3.7747363827379227E-2</v>
      </c>
      <c r="D22">
        <v>0.56350044034979851</v>
      </c>
      <c r="E22">
        <v>0.51003294275142086</v>
      </c>
      <c r="F22">
        <v>6.780646918595183E-3</v>
      </c>
      <c r="G22">
        <v>-0.13878031342361716</v>
      </c>
      <c r="H22">
        <v>-0.18503385125329233</v>
      </c>
      <c r="I22">
        <v>7.5829654655790293E-2</v>
      </c>
      <c r="J22">
        <v>0.19361776747471413</v>
      </c>
      <c r="K22">
        <v>0.89351150060037654</v>
      </c>
      <c r="L22">
        <v>7.5659805918170078E-2</v>
      </c>
      <c r="M22">
        <v>-7.1761288001601656E-2</v>
      </c>
      <c r="N22">
        <v>2.033811529550877</v>
      </c>
      <c r="O22">
        <v>-0.25410439215435482</v>
      </c>
      <c r="P22">
        <v>-5.4651299931808228E-2</v>
      </c>
      <c r="Q22">
        <v>-1.3976771228812963</v>
      </c>
      <c r="R22">
        <v>0.62983459971400069</v>
      </c>
      <c r="S22">
        <v>0.42967495874095019</v>
      </c>
      <c r="T22">
        <v>7.6552844741432924E-2</v>
      </c>
      <c r="U22">
        <v>-0.52238932493092316</v>
      </c>
      <c r="V22">
        <v>-0.14489866720322758</v>
      </c>
      <c r="W22">
        <v>-0.21372650605734891</v>
      </c>
      <c r="X22">
        <v>-0.54071525526030773</v>
      </c>
      <c r="Y22">
        <v>-4.9542105629163453E-2</v>
      </c>
    </row>
    <row r="23" spans="1:25" x14ac:dyDescent="0.35">
      <c r="A23" s="18">
        <v>1988</v>
      </c>
      <c r="B23">
        <v>0.23311794569637218</v>
      </c>
      <c r="C23">
        <v>-0.10664312728839627</v>
      </c>
      <c r="D23">
        <v>0.22149318305346488</v>
      </c>
      <c r="E23">
        <v>-0.74917218923188633</v>
      </c>
      <c r="F23">
        <v>-0.38061983534120142</v>
      </c>
      <c r="G23">
        <v>0.94528503415074117</v>
      </c>
      <c r="H23">
        <v>-0.70359322906016308</v>
      </c>
      <c r="I23">
        <v>-0.28619745454875484</v>
      </c>
      <c r="J23">
        <v>-5.8715306078749419E-2</v>
      </c>
      <c r="K23">
        <v>0.39863339523031432</v>
      </c>
      <c r="L23">
        <v>-0.27797029451333283</v>
      </c>
      <c r="M23">
        <v>-5.6215279006228559E-2</v>
      </c>
      <c r="N23">
        <v>-0.17311554902027776</v>
      </c>
      <c r="O23">
        <v>-0.48213924324155338</v>
      </c>
      <c r="P23">
        <v>-0.38055254472438244</v>
      </c>
      <c r="Q23">
        <v>-1.8499547937433354</v>
      </c>
      <c r="R23">
        <v>0.27979746193235461</v>
      </c>
      <c r="S23">
        <v>0.16024473752984439</v>
      </c>
      <c r="T23">
        <v>1.0234494261881584</v>
      </c>
      <c r="U23">
        <v>-1.1053261659234386</v>
      </c>
      <c r="V23">
        <v>-0.36212078379603124</v>
      </c>
      <c r="W23">
        <v>-0.20623296678019412</v>
      </c>
      <c r="X23">
        <v>-0.9826650947779535</v>
      </c>
      <c r="Y23">
        <v>-0.11772101168245426</v>
      </c>
    </row>
    <row r="24" spans="1:25" x14ac:dyDescent="0.35">
      <c r="A24" s="18">
        <v>1989</v>
      </c>
      <c r="B24">
        <v>0.85029493577395177</v>
      </c>
      <c r="C24">
        <v>-0.20140990158972888</v>
      </c>
      <c r="D24">
        <v>-0.5060953454509648</v>
      </c>
      <c r="E24">
        <v>-1.3420198843427871</v>
      </c>
      <c r="F24">
        <v>-0.12503364724285032</v>
      </c>
      <c r="G24">
        <v>0.83434831063813453</v>
      </c>
      <c r="H24">
        <v>-1.0843640850976852</v>
      </c>
      <c r="I24">
        <v>-0.58775359390586035</v>
      </c>
      <c r="J24">
        <v>-0.48882770903557704</v>
      </c>
      <c r="K24">
        <v>-0.5086594049461961</v>
      </c>
      <c r="L24">
        <v>-0.3960498767198255</v>
      </c>
      <c r="M24">
        <v>-0.49764508190155798</v>
      </c>
      <c r="N24">
        <v>-0.61236020063538066</v>
      </c>
      <c r="O24">
        <v>-0.59303853606986867</v>
      </c>
      <c r="P24">
        <v>-0.5187947048604572</v>
      </c>
      <c r="Q24">
        <v>-0.94860163406751652</v>
      </c>
      <c r="R24">
        <v>0.13008445517867667</v>
      </c>
      <c r="S24">
        <v>-0.69958135841848201</v>
      </c>
      <c r="T24">
        <v>1.0845781578796125</v>
      </c>
      <c r="U24">
        <v>-1.3625254365716091</v>
      </c>
      <c r="V24">
        <v>-0.39006633885203063</v>
      </c>
      <c r="W24">
        <v>-6.9119945477671169E-2</v>
      </c>
      <c r="X24">
        <v>-0.5861451991789971</v>
      </c>
      <c r="Y24">
        <v>-0.14836682640370735</v>
      </c>
    </row>
    <row r="25" spans="1:25" x14ac:dyDescent="0.35">
      <c r="A25" s="18">
        <v>1990</v>
      </c>
      <c r="B25">
        <v>0.79042297835701314</v>
      </c>
      <c r="C25">
        <v>-4.3842532863257837E-2</v>
      </c>
      <c r="D25">
        <v>-0.88718419601029863</v>
      </c>
      <c r="E25">
        <v>-0.81516045400610215</v>
      </c>
      <c r="F25">
        <v>0.62019982203978941</v>
      </c>
      <c r="G25">
        <v>0.49901506120903816</v>
      </c>
      <c r="H25">
        <v>-0.21141557639484124</v>
      </c>
      <c r="I25">
        <v>-0.38247673374042046</v>
      </c>
      <c r="J25">
        <v>-0.78337927497569593</v>
      </c>
      <c r="K25">
        <v>8.4536180079881257E-2</v>
      </c>
      <c r="L25">
        <v>-7.9037472781068471E-2</v>
      </c>
      <c r="M25">
        <v>-0.57984046652126553</v>
      </c>
      <c r="N25">
        <v>-1.8230244938417222</v>
      </c>
      <c r="O25">
        <v>-0.32169493582870473</v>
      </c>
      <c r="P25">
        <v>-0.50621066727775488</v>
      </c>
      <c r="Q25">
        <v>-0.6145973754185623</v>
      </c>
      <c r="R25">
        <v>-0.15336258708836498</v>
      </c>
      <c r="S25">
        <v>-1.0525399333144696</v>
      </c>
      <c r="T25">
        <v>0.60329005748535314</v>
      </c>
      <c r="U25">
        <v>-0.96818243212970412</v>
      </c>
      <c r="V25">
        <v>-0.31485134641903695</v>
      </c>
      <c r="W25">
        <v>0.37578417491079563</v>
      </c>
      <c r="X25">
        <v>0.25032943251674306</v>
      </c>
      <c r="Y25">
        <v>3.0945691506434655E-2</v>
      </c>
    </row>
    <row r="26" spans="1:25" x14ac:dyDescent="0.35">
      <c r="A26" s="18">
        <v>1991</v>
      </c>
      <c r="B26">
        <v>-0.17763713566478287</v>
      </c>
      <c r="C26">
        <v>0.36826361620516473</v>
      </c>
      <c r="D26">
        <v>-0.86308818241016916</v>
      </c>
      <c r="E26">
        <v>-0.15267263384575053</v>
      </c>
      <c r="F26">
        <v>1.529452829837866</v>
      </c>
      <c r="G26">
        <v>0.32049657018648409</v>
      </c>
      <c r="H26">
        <v>2.4919951577911119</v>
      </c>
      <c r="I26">
        <v>9.2875093165293479E-2</v>
      </c>
      <c r="J26">
        <v>-1.0579707683940431</v>
      </c>
      <c r="K26">
        <v>0.13400153875079854</v>
      </c>
      <c r="L26">
        <v>0.30316357872480382</v>
      </c>
      <c r="M26">
        <v>-0.5379059721090621</v>
      </c>
      <c r="N26">
        <v>-0.30440970834063608</v>
      </c>
      <c r="O26">
        <v>-8.2711091779889001E-2</v>
      </c>
      <c r="P26">
        <v>-0.42869655936683038</v>
      </c>
      <c r="Q26">
        <v>-1.4466612041045028</v>
      </c>
      <c r="R26">
        <v>-0.19822243985983226</v>
      </c>
      <c r="S26">
        <v>-0.47425833620119412</v>
      </c>
      <c r="T26">
        <v>0.18017729579474911</v>
      </c>
      <c r="U26">
        <v>-0.68058373240291159</v>
      </c>
      <c r="V26">
        <v>-8.551122087317109E-2</v>
      </c>
      <c r="W26">
        <v>1.4414685644380258</v>
      </c>
      <c r="X26">
        <v>0.98302744738767889</v>
      </c>
      <c r="Y26">
        <v>0.34943391104176036</v>
      </c>
    </row>
    <row r="27" spans="1:25" x14ac:dyDescent="0.35">
      <c r="A27" s="18">
        <v>1992</v>
      </c>
      <c r="B27">
        <v>-0.71155837629161012</v>
      </c>
      <c r="C27">
        <v>0.69795789886050041</v>
      </c>
      <c r="D27">
        <v>-0.24197014885158821</v>
      </c>
      <c r="E27">
        <v>0.57430460989031518</v>
      </c>
      <c r="F27">
        <v>1.400641326995262</v>
      </c>
      <c r="G27">
        <v>0.17840689538344007</v>
      </c>
      <c r="H27">
        <v>3.5421219109390343</v>
      </c>
      <c r="I27">
        <v>0.2835623442197156</v>
      </c>
      <c r="J27">
        <v>-0.56773080365036843</v>
      </c>
      <c r="K27">
        <v>1.1631767056332532E-2</v>
      </c>
      <c r="L27">
        <v>0.31443231270307648</v>
      </c>
      <c r="M27">
        <v>-0.49915068912206367</v>
      </c>
      <c r="N27">
        <v>1.8657032654632861</v>
      </c>
      <c r="O27">
        <v>8.6798299828084777E-2</v>
      </c>
      <c r="P27">
        <v>-3.5279643162564357E-2</v>
      </c>
      <c r="Q27">
        <v>-0.73557907404559164</v>
      </c>
      <c r="R27">
        <v>-0.10502719712994564</v>
      </c>
      <c r="S27">
        <v>0.33779018268969352</v>
      </c>
      <c r="T27">
        <v>-0.16488563084949595</v>
      </c>
      <c r="U27">
        <v>-0.21288227382878971</v>
      </c>
      <c r="V27">
        <v>0.29670313271472559</v>
      </c>
      <c r="W27">
        <v>1.9928826707900062</v>
      </c>
      <c r="X27">
        <v>1.0511138285147799</v>
      </c>
      <c r="Y27">
        <v>0.20342438941720753</v>
      </c>
    </row>
    <row r="28" spans="1:25" x14ac:dyDescent="0.35">
      <c r="A28" s="18">
        <v>1993</v>
      </c>
      <c r="B28">
        <v>-0.77276307687572077</v>
      </c>
      <c r="C28">
        <v>0.21726943446497762</v>
      </c>
      <c r="D28">
        <v>0.67707190160280006</v>
      </c>
      <c r="E28">
        <v>2.0215691328486605</v>
      </c>
      <c r="F28">
        <v>0.45682159354203172</v>
      </c>
      <c r="G28">
        <v>0.52820062305914761</v>
      </c>
      <c r="H28">
        <v>2.0286110912792243</v>
      </c>
      <c r="I28">
        <v>0.57094177920160305</v>
      </c>
      <c r="J28">
        <v>0.56036155567210266</v>
      </c>
      <c r="K28">
        <v>0.87040253937783529</v>
      </c>
      <c r="L28">
        <v>4.3463029043146688E-2</v>
      </c>
      <c r="M28">
        <v>-0.474285573223447</v>
      </c>
      <c r="N28">
        <v>1.5447649918484774</v>
      </c>
      <c r="O28">
        <v>0.50535555042703395</v>
      </c>
      <c r="P28">
        <v>0.24017581087332915</v>
      </c>
      <c r="Q28">
        <v>4.6252201711953767E-3</v>
      </c>
      <c r="R28">
        <v>-0.12598628818558102</v>
      </c>
      <c r="S28">
        <v>0.75349927895891478</v>
      </c>
      <c r="T28">
        <v>-0.13682768421709882</v>
      </c>
      <c r="U28">
        <v>1.163205412766471</v>
      </c>
      <c r="V28">
        <v>0.88833943710360153</v>
      </c>
      <c r="W28">
        <v>2.1960716600929193</v>
      </c>
      <c r="X28">
        <v>0.31949669870916175</v>
      </c>
      <c r="Y28">
        <v>-4.5455742033947692E-2</v>
      </c>
    </row>
    <row r="29" spans="1:25" x14ac:dyDescent="0.35">
      <c r="A29" s="18">
        <v>1994</v>
      </c>
      <c r="B29">
        <v>-0.65016146884103854</v>
      </c>
      <c r="C29">
        <v>-0.13393231719015011</v>
      </c>
      <c r="D29">
        <v>0.53638292150580669</v>
      </c>
      <c r="E29">
        <v>1.1090419973318859</v>
      </c>
      <c r="F29">
        <v>-0.29225177305353389</v>
      </c>
      <c r="G29">
        <v>-0.35541937996246781</v>
      </c>
      <c r="H29">
        <v>0.41040186466887996</v>
      </c>
      <c r="I29">
        <v>0.42101544716326283</v>
      </c>
      <c r="J29">
        <v>0.43425922066515127</v>
      </c>
      <c r="K29">
        <v>0.59768789870412908</v>
      </c>
      <c r="L29">
        <v>-2.8738837198475302E-2</v>
      </c>
      <c r="M29">
        <v>-0.65559226142892646</v>
      </c>
      <c r="N29">
        <v>0.55582908515420026</v>
      </c>
      <c r="O29">
        <v>0.26360210965904257</v>
      </c>
      <c r="P29">
        <v>0.22388456986818431</v>
      </c>
      <c r="Q29">
        <v>-0.81089555664411661</v>
      </c>
      <c r="R29">
        <v>-0.32084709604684425</v>
      </c>
      <c r="S29">
        <v>0.23807516666691006</v>
      </c>
      <c r="T29">
        <v>-0.43784351403808569</v>
      </c>
      <c r="U29">
        <v>1.2797892555323729</v>
      </c>
      <c r="V29">
        <v>0.66571043472846447</v>
      </c>
      <c r="W29">
        <v>0.78198115401514678</v>
      </c>
      <c r="X29">
        <v>-0.35166176971148255</v>
      </c>
      <c r="Y29">
        <v>-9.9852027591434883E-2</v>
      </c>
    </row>
    <row r="30" spans="1:25" x14ac:dyDescent="0.35">
      <c r="A30" s="18">
        <v>1995</v>
      </c>
      <c r="B30">
        <v>0.1809286978190148</v>
      </c>
      <c r="C30">
        <v>-0.12801335542542377</v>
      </c>
      <c r="D30">
        <v>-0.18417138250621443</v>
      </c>
      <c r="E30">
        <v>-0.65913284511393055</v>
      </c>
      <c r="F30">
        <v>-0.33776700147920785</v>
      </c>
      <c r="G30">
        <v>-1.0865222590667361</v>
      </c>
      <c r="H30">
        <v>-0.69418614663463696</v>
      </c>
      <c r="I30">
        <v>-4.3721919630473879E-2</v>
      </c>
      <c r="J30">
        <v>-0.10849752085359263</v>
      </c>
      <c r="K30">
        <v>-9.7541660601271396E-2</v>
      </c>
      <c r="L30">
        <v>-0.2710987188380431</v>
      </c>
      <c r="M30">
        <v>-0.93005028530660783</v>
      </c>
      <c r="N30">
        <v>-2.4566306309673753</v>
      </c>
      <c r="O30">
        <v>-0.39321703670819175</v>
      </c>
      <c r="P30">
        <v>-2.2519564726427257E-2</v>
      </c>
      <c r="Q30">
        <v>-1.5289393420997341</v>
      </c>
      <c r="R30">
        <v>1.0753121428457235</v>
      </c>
      <c r="S30">
        <v>-0.49527139432861028</v>
      </c>
      <c r="T30">
        <v>-0.71477037541524946</v>
      </c>
      <c r="U30">
        <v>-0.24676155002009603</v>
      </c>
      <c r="V30">
        <v>1.779574996037623E-2</v>
      </c>
      <c r="W30">
        <v>-0.83405377862040098</v>
      </c>
      <c r="X30">
        <v>-0.35494689780445138</v>
      </c>
      <c r="Y30">
        <v>-0.1116945160133028</v>
      </c>
    </row>
    <row r="31" spans="1:25" x14ac:dyDescent="0.35">
      <c r="A31" s="18">
        <v>1996</v>
      </c>
      <c r="B31">
        <v>0.21925397270812289</v>
      </c>
      <c r="C31">
        <v>-0.12968560043986388</v>
      </c>
      <c r="D31">
        <v>-0.23738595802705442</v>
      </c>
      <c r="E31">
        <v>0.10846878544370389</v>
      </c>
      <c r="F31">
        <v>0.25198280225196024</v>
      </c>
      <c r="G31">
        <v>-0.62911744182883611</v>
      </c>
      <c r="H31">
        <v>-0.7341770962498767</v>
      </c>
      <c r="I31">
        <v>9.5087966626227607E-2</v>
      </c>
      <c r="J31">
        <v>0.19173460445968427</v>
      </c>
      <c r="K31">
        <v>-0.30700843424391683</v>
      </c>
      <c r="L31">
        <v>-0.37891866573949984</v>
      </c>
      <c r="M31">
        <v>-1.0887426867716159</v>
      </c>
      <c r="N31">
        <v>-3.5953099499363255</v>
      </c>
      <c r="O31">
        <v>-0.29486234209606399</v>
      </c>
      <c r="P31">
        <v>-0.25078338962218089</v>
      </c>
      <c r="Q31">
        <v>-1.3570692102396535</v>
      </c>
      <c r="R31">
        <v>0.98227932436877941</v>
      </c>
      <c r="S31">
        <v>-0.82694707921458654</v>
      </c>
      <c r="T31">
        <v>-0.75063346995299729</v>
      </c>
      <c r="U31">
        <v>-0.91472918566645844</v>
      </c>
      <c r="V31">
        <v>-6.2894508146995959E-2</v>
      </c>
      <c r="W31">
        <v>-0.22181448872490558</v>
      </c>
      <c r="X31">
        <v>-0.11490101626671394</v>
      </c>
      <c r="Y31">
        <v>-0.10978752088735054</v>
      </c>
    </row>
    <row r="32" spans="1:25" x14ac:dyDescent="0.35">
      <c r="A32" s="18">
        <v>1997</v>
      </c>
      <c r="B32">
        <v>-0.95900592723362832</v>
      </c>
      <c r="C32">
        <v>-0.16041229031213383</v>
      </c>
      <c r="D32">
        <v>-0.13130835937495158</v>
      </c>
      <c r="E32">
        <v>-0.69734902725209347</v>
      </c>
      <c r="F32">
        <v>-0.14244884804364011</v>
      </c>
      <c r="G32">
        <v>-0.76387623060100884</v>
      </c>
      <c r="H32">
        <v>-1.3020481247374014</v>
      </c>
      <c r="I32">
        <v>2.6087845056119153E-2</v>
      </c>
      <c r="J32">
        <v>0.15692829037773959</v>
      </c>
      <c r="K32">
        <v>-0.84868664482165346</v>
      </c>
      <c r="L32">
        <v>1.5952553505826278E-2</v>
      </c>
      <c r="M32">
        <v>-0.48483054227923816</v>
      </c>
      <c r="N32">
        <v>-4.0779974335447093</v>
      </c>
      <c r="O32">
        <v>-0.16306707371395382</v>
      </c>
      <c r="P32">
        <v>-0.12561921202362827</v>
      </c>
      <c r="Q32">
        <v>-0.48406322496544735</v>
      </c>
      <c r="R32">
        <v>-0.81825581385604251</v>
      </c>
      <c r="S32">
        <v>-1.4430005967593631</v>
      </c>
      <c r="T32">
        <v>-1.0060098560237614</v>
      </c>
      <c r="U32">
        <v>-1.0605999455953734</v>
      </c>
      <c r="V32">
        <v>-0.27839146293659001</v>
      </c>
      <c r="W32">
        <v>5.920918366735322E-2</v>
      </c>
      <c r="X32">
        <v>-0.44901739129698676</v>
      </c>
      <c r="Y32">
        <v>-0.30769290293059814</v>
      </c>
    </row>
    <row r="33" spans="1:25" x14ac:dyDescent="0.35">
      <c r="A33" s="18">
        <v>1998</v>
      </c>
      <c r="B33">
        <v>-0.89709101164926375</v>
      </c>
      <c r="C33">
        <v>-0.22580775344728296</v>
      </c>
      <c r="D33">
        <v>-0.5801631944463943</v>
      </c>
      <c r="E33">
        <v>-0.9943825518885181</v>
      </c>
      <c r="F33">
        <v>-0.70537192552942707</v>
      </c>
      <c r="G33">
        <v>-0.62782381605708859</v>
      </c>
      <c r="H33">
        <v>-1.8233840234523477</v>
      </c>
      <c r="I33">
        <v>-0.39367080269261218</v>
      </c>
      <c r="J33">
        <v>-0.10484769608158394</v>
      </c>
      <c r="K33">
        <v>-1.1872246731160883</v>
      </c>
      <c r="L33">
        <v>0.19959952941946005</v>
      </c>
      <c r="M33">
        <v>4.8626073223336892</v>
      </c>
      <c r="N33">
        <v>-4.5702891362244831</v>
      </c>
      <c r="O33">
        <v>-0.24313365232137985</v>
      </c>
      <c r="P33">
        <v>0.33175879275768327</v>
      </c>
      <c r="Q33">
        <v>4.3414168772906603</v>
      </c>
      <c r="R33">
        <v>-0.93086001773188798</v>
      </c>
      <c r="S33">
        <v>-1.9508982885798796</v>
      </c>
      <c r="T33">
        <v>-0.60199749806060032</v>
      </c>
      <c r="U33">
        <v>-1.4797802826726114</v>
      </c>
      <c r="V33">
        <v>-0.63770429034991183</v>
      </c>
      <c r="W33">
        <v>-0.75702387060748033</v>
      </c>
      <c r="X33">
        <v>-0.62126369771447254</v>
      </c>
      <c r="Y33">
        <v>-0.40532408793404673</v>
      </c>
    </row>
    <row r="34" spans="1:25" x14ac:dyDescent="0.35">
      <c r="A34" s="18">
        <v>1999</v>
      </c>
      <c r="B34">
        <v>0.53875930917964865</v>
      </c>
      <c r="C34">
        <v>-0.37307513797540698</v>
      </c>
      <c r="D34">
        <v>-1.1463111659037286</v>
      </c>
      <c r="E34">
        <v>-1.0727174068116647</v>
      </c>
      <c r="F34">
        <v>-1.0449493638857799</v>
      </c>
      <c r="G34">
        <v>-0.62894324454101835</v>
      </c>
      <c r="H34">
        <v>-1.5435397671090669</v>
      </c>
      <c r="I34">
        <v>-0.65003187830471731</v>
      </c>
      <c r="J34">
        <v>-0.16810931142495103</v>
      </c>
      <c r="K34">
        <v>-1.0409811602447239</v>
      </c>
      <c r="L34">
        <v>-0.35384424678252313</v>
      </c>
      <c r="M34">
        <v>6.4659819212299796</v>
      </c>
      <c r="N34">
        <v>-4.9475761129336107</v>
      </c>
      <c r="O34">
        <v>-0.23880800981925235</v>
      </c>
      <c r="P34">
        <v>0.47871320034515163</v>
      </c>
      <c r="Q34">
        <v>2.227554379925317</v>
      </c>
      <c r="R34">
        <v>-0.33353200137245026</v>
      </c>
      <c r="S34">
        <v>-2.5062986845009396</v>
      </c>
      <c r="T34">
        <v>2.5148623438114307E-2</v>
      </c>
      <c r="U34">
        <v>-1.5120168900601665</v>
      </c>
      <c r="V34">
        <v>-0.90596356741547024</v>
      </c>
      <c r="W34">
        <v>-1.3679130224483023</v>
      </c>
      <c r="X34">
        <v>-0.48509184743470224</v>
      </c>
      <c r="Y34">
        <v>-0.47969598862032131</v>
      </c>
    </row>
    <row r="35" spans="1:25" x14ac:dyDescent="0.35">
      <c r="A35" s="18">
        <v>2000</v>
      </c>
      <c r="B35">
        <v>1.2822484608300742</v>
      </c>
      <c r="C35">
        <v>-0.33294118245443705</v>
      </c>
      <c r="D35">
        <v>-1.1660250907079535</v>
      </c>
      <c r="E35">
        <v>-2.1743477769866577</v>
      </c>
      <c r="F35">
        <v>-1.4340994669593039</v>
      </c>
      <c r="G35">
        <v>-1.1554605891382652</v>
      </c>
      <c r="H35">
        <v>-1.716607045493278</v>
      </c>
      <c r="I35">
        <v>-0.81514326030219553</v>
      </c>
      <c r="J35">
        <v>-0.44953518292657546</v>
      </c>
      <c r="K35">
        <v>-1.290952240982657</v>
      </c>
      <c r="L35">
        <v>-4.4361781309945274E-2</v>
      </c>
      <c r="M35">
        <v>1.2127501204054751</v>
      </c>
      <c r="N35">
        <v>-6.4108854238132462</v>
      </c>
      <c r="O35">
        <v>-0.72314251166879939</v>
      </c>
      <c r="P35">
        <v>2.2792620169372536E-2</v>
      </c>
      <c r="Q35">
        <v>-2.161223277266759</v>
      </c>
      <c r="R35">
        <v>-0.53140361236519551</v>
      </c>
      <c r="S35">
        <v>-2.5864790655953089</v>
      </c>
      <c r="T35">
        <v>-0.13234563619313297</v>
      </c>
      <c r="U35">
        <v>-1.4683779716097851</v>
      </c>
      <c r="V35">
        <v>-1.2654867800966658</v>
      </c>
      <c r="W35">
        <v>-1.6739652348039633</v>
      </c>
      <c r="X35">
        <v>-0.65546390089776918</v>
      </c>
      <c r="Y35">
        <v>-0.48731257381344634</v>
      </c>
    </row>
    <row r="36" spans="1:25" x14ac:dyDescent="0.35">
      <c r="A36" s="18">
        <v>2001</v>
      </c>
      <c r="B36">
        <v>1.3630913221791596</v>
      </c>
      <c r="C36">
        <v>4.7431751057170082E-2</v>
      </c>
      <c r="D36">
        <v>-0.40701332841306809</v>
      </c>
      <c r="E36">
        <v>-0.61169123999451991</v>
      </c>
      <c r="F36">
        <v>-0.64427568432650106</v>
      </c>
      <c r="G36">
        <v>-0.56570860091378228</v>
      </c>
      <c r="H36">
        <v>-1.2776337202510439</v>
      </c>
      <c r="I36">
        <v>-0.5839669215619816</v>
      </c>
      <c r="J36">
        <v>-0.43095427480271153</v>
      </c>
      <c r="K36">
        <v>-1.8008687757837361</v>
      </c>
      <c r="L36">
        <v>0.56319775550933648</v>
      </c>
      <c r="M36">
        <v>0.26094106220973579</v>
      </c>
      <c r="N36">
        <v>-3.4439613730779701</v>
      </c>
      <c r="O36">
        <v>-0.81680631763038047</v>
      </c>
      <c r="P36">
        <v>-4.9659886747315821E-2</v>
      </c>
      <c r="Q36">
        <v>-0.60503010351332664</v>
      </c>
      <c r="R36">
        <v>0.11119758010366236</v>
      </c>
      <c r="S36">
        <v>-1.4447164228091542</v>
      </c>
      <c r="T36">
        <v>-0.16138596249655751</v>
      </c>
      <c r="U36">
        <v>-1.029803111783629</v>
      </c>
      <c r="V36">
        <v>-1.3368489820844127</v>
      </c>
      <c r="W36">
        <v>-0.7321952309290799</v>
      </c>
      <c r="X36">
        <v>-0.53424681386859374</v>
      </c>
      <c r="Y36">
        <v>-4.1670212900586909E-2</v>
      </c>
    </row>
    <row r="37" spans="1:25" x14ac:dyDescent="0.35">
      <c r="A37" s="18">
        <v>2002</v>
      </c>
      <c r="B37">
        <v>3.1404731930189125</v>
      </c>
      <c r="C37">
        <v>4.2794541857395146E-2</v>
      </c>
      <c r="D37">
        <v>0.18656315611834323</v>
      </c>
      <c r="E37">
        <v>0.44783437647503332</v>
      </c>
      <c r="F37">
        <v>-0.1317496937604454</v>
      </c>
      <c r="G37">
        <v>0.40914107982460457</v>
      </c>
      <c r="H37">
        <v>-0.29441048501635003</v>
      </c>
      <c r="I37">
        <v>-4.9521748602416295E-2</v>
      </c>
      <c r="J37">
        <v>0.34410551025988745</v>
      </c>
      <c r="K37">
        <v>-2.2032013544221964</v>
      </c>
      <c r="L37">
        <v>0.59224179298437507</v>
      </c>
      <c r="M37">
        <v>0.38719301689433866</v>
      </c>
      <c r="N37">
        <v>-1.4059747850383011</v>
      </c>
      <c r="O37">
        <v>-0.1478078808722855</v>
      </c>
      <c r="P37">
        <v>0.23954852882679564</v>
      </c>
      <c r="Q37">
        <v>-0.28669148275705253</v>
      </c>
      <c r="R37">
        <v>1.4124191737056395</v>
      </c>
      <c r="S37">
        <v>0.54489232941420751</v>
      </c>
      <c r="T37">
        <v>0.21169245221769636</v>
      </c>
      <c r="U37">
        <v>-0.16130210089670699</v>
      </c>
      <c r="V37">
        <v>-0.89592233279109701</v>
      </c>
      <c r="W37">
        <v>0.14178949552213607</v>
      </c>
      <c r="X37">
        <v>-0.27045332227395413</v>
      </c>
      <c r="Y37">
        <v>0.27458705283523216</v>
      </c>
    </row>
    <row r="38" spans="1:25" x14ac:dyDescent="0.35">
      <c r="A38" s="18">
        <v>2003</v>
      </c>
      <c r="B38">
        <v>0.95334660142644512</v>
      </c>
      <c r="C38">
        <v>-0.11846612719132565</v>
      </c>
      <c r="D38">
        <v>0.41771038751189399</v>
      </c>
      <c r="E38">
        <v>0.43608160715136274</v>
      </c>
      <c r="F38">
        <v>-0.15425104462276185</v>
      </c>
      <c r="G38">
        <v>0.55057199558690129</v>
      </c>
      <c r="H38">
        <v>-0.15280967251368222</v>
      </c>
      <c r="I38">
        <v>0.19782313597622461</v>
      </c>
      <c r="J38">
        <v>1.0268817540979576</v>
      </c>
      <c r="K38">
        <v>-2.7592364706033101</v>
      </c>
      <c r="L38">
        <v>0.17858942473022682</v>
      </c>
      <c r="M38">
        <v>0.17299703116197279</v>
      </c>
      <c r="N38">
        <v>0.74716150701522788</v>
      </c>
      <c r="O38">
        <v>0.19919565546180482</v>
      </c>
      <c r="P38">
        <v>9.6725991507529169E-2</v>
      </c>
      <c r="Q38">
        <v>0.19064653646899588</v>
      </c>
      <c r="R38">
        <v>0.86608165018278538</v>
      </c>
      <c r="S38">
        <v>1.5004938092160445</v>
      </c>
      <c r="T38">
        <v>0.46058757353838714</v>
      </c>
      <c r="U38">
        <v>0.76008905820685557</v>
      </c>
      <c r="V38">
        <v>-0.76556328777748783</v>
      </c>
      <c r="W38">
        <v>-0.18218879014642766</v>
      </c>
      <c r="X38">
        <v>-0.50381603021329946</v>
      </c>
      <c r="Y38">
        <v>-3.5487501206495722E-3</v>
      </c>
    </row>
    <row r="39" spans="1:25" x14ac:dyDescent="0.35">
      <c r="A39" s="18">
        <v>2004</v>
      </c>
      <c r="B39">
        <v>-0.87534329837569513</v>
      </c>
      <c r="C39">
        <v>-0.1635867945582497</v>
      </c>
      <c r="D39">
        <v>-5.8290942323752266E-2</v>
      </c>
      <c r="E39">
        <v>-0.85479706979335701</v>
      </c>
      <c r="F39">
        <v>-0.20981076623916178</v>
      </c>
      <c r="G39">
        <v>-0.23138637613796592</v>
      </c>
      <c r="H39">
        <v>-0.87550597640220584</v>
      </c>
      <c r="I39">
        <v>-0.23165407729257101</v>
      </c>
      <c r="J39">
        <v>0.66188336093775257</v>
      </c>
      <c r="K39">
        <v>-3.003072419281597</v>
      </c>
      <c r="L39">
        <v>-0.39511500918192444</v>
      </c>
      <c r="M39">
        <v>6.6164904510884373E-2</v>
      </c>
      <c r="N39">
        <v>0.48460600866431103</v>
      </c>
      <c r="O39">
        <v>-0.12349026255161287</v>
      </c>
      <c r="P39">
        <v>-0.16013300837048453</v>
      </c>
      <c r="Q39">
        <v>0.96886642363655329</v>
      </c>
      <c r="R39">
        <v>-0.22884253216317046</v>
      </c>
      <c r="S39">
        <v>0.42829731705633106</v>
      </c>
      <c r="T39">
        <v>-0.11902715815446105</v>
      </c>
      <c r="U39">
        <v>0.385033115949177</v>
      </c>
      <c r="V39">
        <v>-0.89602881462518702</v>
      </c>
      <c r="W39">
        <v>-0.97354250408292153</v>
      </c>
      <c r="X39">
        <v>-0.50853589439465663</v>
      </c>
      <c r="Y39">
        <v>-0.2970296491607769</v>
      </c>
    </row>
    <row r="40" spans="1:25" x14ac:dyDescent="0.35">
      <c r="A40" s="18">
        <v>2005</v>
      </c>
      <c r="B40">
        <v>-1.1184159317101134</v>
      </c>
      <c r="C40">
        <v>-0.20779964510944907</v>
      </c>
      <c r="D40">
        <v>-0.66253141454600417</v>
      </c>
      <c r="E40">
        <v>-1.7614546364776753</v>
      </c>
      <c r="F40">
        <v>-0.60970214035846393</v>
      </c>
      <c r="G40">
        <v>-0.92391205656258224</v>
      </c>
      <c r="H40">
        <v>-1.1696852082191327</v>
      </c>
      <c r="I40">
        <v>-0.43947168733051306</v>
      </c>
      <c r="J40">
        <v>0.28099601123316026</v>
      </c>
      <c r="K40">
        <v>-1.804635115770999</v>
      </c>
      <c r="L40">
        <v>-0.58776451059615731</v>
      </c>
      <c r="M40">
        <v>-8.6840514025520094E-2</v>
      </c>
      <c r="N40">
        <v>-1.7346845529797257</v>
      </c>
      <c r="O40">
        <v>-0.31974786323936344</v>
      </c>
      <c r="P40">
        <v>-0.19790218197203685</v>
      </c>
      <c r="Q40">
        <v>0.63535789994271008</v>
      </c>
      <c r="R40">
        <v>-0.67568022984932119</v>
      </c>
      <c r="S40">
        <v>-0.61322123759639613</v>
      </c>
      <c r="T40">
        <v>-0.50596596483005285</v>
      </c>
      <c r="U40">
        <v>-0.16019819238653044</v>
      </c>
      <c r="V40">
        <v>-1.1142460047383411</v>
      </c>
      <c r="W40">
        <v>-1.1648651849747993</v>
      </c>
      <c r="X40">
        <v>-0.46395308968454491</v>
      </c>
      <c r="Y40">
        <v>-0.39211496483394237</v>
      </c>
    </row>
    <row r="41" spans="1:25" x14ac:dyDescent="0.35">
      <c r="A41" s="18">
        <v>2006</v>
      </c>
      <c r="B41">
        <v>-1.3570407182727637</v>
      </c>
      <c r="C41">
        <v>-5.6089110976980966E-2</v>
      </c>
      <c r="D41">
        <v>-1.0341701997425359</v>
      </c>
      <c r="E41">
        <v>-1.1900710636082239</v>
      </c>
      <c r="F41">
        <v>-0.5532984626349734</v>
      </c>
      <c r="G41">
        <v>-1.4618583406842238</v>
      </c>
      <c r="H41">
        <v>-1.3217203973410458</v>
      </c>
      <c r="I41">
        <v>-0.39890211725870278</v>
      </c>
      <c r="J41">
        <v>-0.51162892286166017</v>
      </c>
      <c r="K41">
        <v>-2.1224853308137988</v>
      </c>
      <c r="L41">
        <v>-0.84418145641147035</v>
      </c>
      <c r="M41">
        <v>-0.19775954546876587</v>
      </c>
      <c r="N41">
        <v>-0.78364849599559705</v>
      </c>
      <c r="O41">
        <v>-0.46588687191786704</v>
      </c>
      <c r="P41">
        <v>-0.13505449515630433</v>
      </c>
      <c r="Q41">
        <v>0.50867433230475045</v>
      </c>
      <c r="R41">
        <v>-0.95112699855244032</v>
      </c>
      <c r="S41">
        <v>-1.544011176046572</v>
      </c>
      <c r="T41">
        <v>-0.20550705599533839</v>
      </c>
      <c r="U41">
        <v>-0.12785664412046732</v>
      </c>
      <c r="V41">
        <v>-1.5141755488394977</v>
      </c>
      <c r="W41">
        <v>-1.3685680844264463</v>
      </c>
      <c r="X41">
        <v>-0.52657949539573401</v>
      </c>
      <c r="Y41">
        <v>-0.26923254954045178</v>
      </c>
    </row>
    <row r="42" spans="1:25" x14ac:dyDescent="0.35">
      <c r="A42" s="18">
        <v>2007</v>
      </c>
      <c r="B42">
        <v>-1.4855127884563584</v>
      </c>
      <c r="C42">
        <v>-0.16525126916580843</v>
      </c>
      <c r="D42">
        <v>-1.7688596971935908</v>
      </c>
      <c r="E42">
        <v>-2.2554780318608416</v>
      </c>
      <c r="F42">
        <v>-0.2884641636334464</v>
      </c>
      <c r="G42">
        <v>-1.0795857882507607</v>
      </c>
      <c r="H42">
        <v>-2.2861347811131645</v>
      </c>
      <c r="I42">
        <v>-0.64272316691428888</v>
      </c>
      <c r="J42">
        <v>-1.368569180291259</v>
      </c>
      <c r="K42">
        <v>-2.8905224644527929</v>
      </c>
      <c r="L42">
        <v>-1.0662411302493424</v>
      </c>
      <c r="M42">
        <v>-0.36106649752041559</v>
      </c>
      <c r="N42">
        <v>-0.17626966965567295</v>
      </c>
      <c r="O42">
        <v>-0.62511772218721118</v>
      </c>
      <c r="P42">
        <v>-0.16162429612616755</v>
      </c>
      <c r="Q42">
        <v>-0.13585147843511511</v>
      </c>
      <c r="R42">
        <v>-1.0921069497651821</v>
      </c>
      <c r="S42">
        <v>-2.5369086203881572</v>
      </c>
      <c r="T42">
        <v>-0.32706833165932747</v>
      </c>
      <c r="U42">
        <v>-0.74946844999404771</v>
      </c>
      <c r="V42">
        <v>-1.6473500325434105</v>
      </c>
      <c r="W42">
        <v>-1.6704465427877717</v>
      </c>
      <c r="X42">
        <v>-0.34738612608711955</v>
      </c>
      <c r="Y42">
        <v>-4.4561204432269873E-2</v>
      </c>
    </row>
    <row r="43" spans="1:25" x14ac:dyDescent="0.35">
      <c r="A43" s="18">
        <v>2008</v>
      </c>
      <c r="B43">
        <v>-1.1221326827081297</v>
      </c>
      <c r="C43">
        <v>-0.31209167935841986</v>
      </c>
      <c r="D43">
        <v>-1.0678948545457279</v>
      </c>
      <c r="E43">
        <v>-1.1695599489209401</v>
      </c>
      <c r="F43">
        <v>0.15947944500296815</v>
      </c>
      <c r="G43">
        <v>0.66195727055598041</v>
      </c>
      <c r="H43">
        <v>-1.2436345729957408</v>
      </c>
      <c r="I43">
        <v>-0.11187428251751164</v>
      </c>
      <c r="J43">
        <v>-0.63963403459083046</v>
      </c>
      <c r="K43">
        <v>-1.4952013377477376</v>
      </c>
      <c r="L43">
        <v>0.15098222889745483</v>
      </c>
      <c r="M43">
        <v>-0.48536040920326973</v>
      </c>
      <c r="N43">
        <v>8.2014129979538684</v>
      </c>
      <c r="O43">
        <v>0.10420754189181178</v>
      </c>
      <c r="P43">
        <v>0.17489424682139082</v>
      </c>
      <c r="Q43">
        <v>0.78339695521573294</v>
      </c>
      <c r="R43">
        <v>-0.17116793258394009</v>
      </c>
      <c r="S43">
        <v>-1.6764121353081227</v>
      </c>
      <c r="T43">
        <v>0.13213790139651557</v>
      </c>
      <c r="U43">
        <v>-0.33633858281773238</v>
      </c>
      <c r="V43">
        <v>-0.91752140249252989</v>
      </c>
      <c r="W43">
        <v>0.23887350426389881</v>
      </c>
      <c r="X43">
        <v>0.57966223312576348</v>
      </c>
      <c r="Y43">
        <v>0.44546416667063382</v>
      </c>
    </row>
    <row r="44" spans="1:25" x14ac:dyDescent="0.35">
      <c r="A44" s="18">
        <v>2009</v>
      </c>
      <c r="B44">
        <v>0.74831353158499003</v>
      </c>
      <c r="C44">
        <v>2.5812176246314572E-2</v>
      </c>
      <c r="D44">
        <v>2.5058045468600283</v>
      </c>
      <c r="E44">
        <v>3.0228137531236041</v>
      </c>
      <c r="F44">
        <v>1.797853911733694</v>
      </c>
      <c r="G44">
        <v>3.5853948171065353</v>
      </c>
      <c r="H44">
        <v>4.0991087104083839</v>
      </c>
      <c r="I44">
        <v>1.4098198313164083</v>
      </c>
      <c r="J44">
        <v>2.697367125200306</v>
      </c>
      <c r="K44">
        <v>0.96929623643021867</v>
      </c>
      <c r="L44">
        <v>0.54836399135748404</v>
      </c>
      <c r="M44">
        <v>-0.11571930467313121</v>
      </c>
      <c r="N44">
        <v>18.54042816383609</v>
      </c>
      <c r="O44">
        <v>2.1259891568198017</v>
      </c>
      <c r="P44">
        <v>1.2463301952430941</v>
      </c>
      <c r="Q44">
        <v>2.9736488819710281</v>
      </c>
      <c r="R44">
        <v>2.434759851763626</v>
      </c>
      <c r="S44">
        <v>3.0119354462255727</v>
      </c>
      <c r="T44">
        <v>1.4717960459614146</v>
      </c>
      <c r="U44">
        <v>1.7474577916010987</v>
      </c>
      <c r="V44">
        <v>1.3222521692691469</v>
      </c>
      <c r="W44">
        <v>4.0053769191019697</v>
      </c>
      <c r="X44">
        <v>2.7836729190045868</v>
      </c>
      <c r="Y44">
        <v>1.2674364158373017</v>
      </c>
    </row>
    <row r="45" spans="1:25" x14ac:dyDescent="0.35">
      <c r="A45" s="18">
        <v>2010</v>
      </c>
      <c r="B45">
        <v>-8.5285914580890729E-2</v>
      </c>
      <c r="C45">
        <v>0.37749941806198017</v>
      </c>
      <c r="D45">
        <v>2.2609247491720259</v>
      </c>
      <c r="E45">
        <v>1.5196444335785402</v>
      </c>
      <c r="F45">
        <v>1.0964069323816317</v>
      </c>
      <c r="G45">
        <v>2.5390381527535881</v>
      </c>
      <c r="H45">
        <v>3.3593337464025117</v>
      </c>
      <c r="I45">
        <v>0.88846693352265338</v>
      </c>
      <c r="J45">
        <v>1.5467743470475248</v>
      </c>
      <c r="K45">
        <v>3.0784555541440954</v>
      </c>
      <c r="L45">
        <v>-1.1074417773794274</v>
      </c>
      <c r="M45">
        <v>-0.17229293562460213</v>
      </c>
      <c r="N45">
        <v>12.644164090329776</v>
      </c>
      <c r="O45">
        <v>1.3135149799526391</v>
      </c>
      <c r="P45">
        <v>0.47239040471852151</v>
      </c>
      <c r="Q45">
        <v>1.2329569646693168</v>
      </c>
      <c r="R45">
        <v>1.2129413964778872</v>
      </c>
      <c r="S45">
        <v>3.1616527163055075</v>
      </c>
      <c r="T45">
        <v>1.4401967600717165</v>
      </c>
      <c r="U45">
        <v>1.0878246376643317</v>
      </c>
      <c r="V45">
        <v>1.5603341953807934</v>
      </c>
      <c r="W45">
        <v>1.2356709867109488</v>
      </c>
      <c r="X45">
        <v>2.0159596049194017</v>
      </c>
      <c r="Y45">
        <v>0.74198963365430404</v>
      </c>
    </row>
    <row r="46" spans="1:25" x14ac:dyDescent="0.35">
      <c r="A46" s="18">
        <v>2011</v>
      </c>
      <c r="B46">
        <v>-1.5292410074273426</v>
      </c>
      <c r="C46">
        <v>0.23433858173655014</v>
      </c>
      <c r="D46">
        <v>-0.8389811374549252</v>
      </c>
      <c r="E46">
        <v>-1.4468033501876394</v>
      </c>
      <c r="F46">
        <v>-0.73885051549998926</v>
      </c>
      <c r="G46">
        <v>-0.48116538718560875</v>
      </c>
      <c r="H46">
        <v>-1.0760588443736709</v>
      </c>
      <c r="I46">
        <v>-0.49966638232456956</v>
      </c>
      <c r="J46">
        <v>-1.757319153168915</v>
      </c>
      <c r="K46">
        <v>4.5727472144859238</v>
      </c>
      <c r="L46">
        <v>-0.46680955306220961</v>
      </c>
      <c r="M46">
        <v>-0.43481378818280242</v>
      </c>
      <c r="N46">
        <v>5.2295103445237761</v>
      </c>
      <c r="O46">
        <v>-0.24780432592058366</v>
      </c>
      <c r="P46">
        <v>-0.22905888159970986</v>
      </c>
      <c r="Q46">
        <v>-0.13846506281650806</v>
      </c>
      <c r="R46">
        <v>-1.3908636791717675</v>
      </c>
      <c r="S46">
        <v>-0.3091796178296749</v>
      </c>
      <c r="T46">
        <v>0.59418383178003453</v>
      </c>
      <c r="U46">
        <v>0.65411745353456874</v>
      </c>
      <c r="V46">
        <v>0.70335314121994053</v>
      </c>
      <c r="W46">
        <v>-1.9206153340888952</v>
      </c>
      <c r="X46">
        <v>0.15328263471118483</v>
      </c>
      <c r="Y46">
        <v>-1.1023220332768216E-3</v>
      </c>
    </row>
    <row r="47" spans="1:25" x14ac:dyDescent="0.35">
      <c r="A47" s="18">
        <v>2012</v>
      </c>
      <c r="B47">
        <v>-0.30806927010803437</v>
      </c>
      <c r="C47">
        <v>-0.10810300630939716</v>
      </c>
      <c r="D47">
        <v>-0.40216798418232808</v>
      </c>
      <c r="E47">
        <v>0.2445286049682088</v>
      </c>
      <c r="F47">
        <v>-0.44907378451394242</v>
      </c>
      <c r="G47">
        <v>0.21069891492377185</v>
      </c>
      <c r="H47">
        <v>0.51611302065172304</v>
      </c>
      <c r="I47">
        <v>-6.19487306239127E-2</v>
      </c>
      <c r="J47">
        <v>-0.66594939737470293</v>
      </c>
      <c r="K47">
        <v>5.6114078003872452</v>
      </c>
      <c r="L47">
        <v>0.8926592452212464</v>
      </c>
      <c r="M47">
        <v>-0.44165206467630364</v>
      </c>
      <c r="N47">
        <v>6.8644491746096357</v>
      </c>
      <c r="O47">
        <v>0.95301405921981974</v>
      </c>
      <c r="P47">
        <v>6.6042664956116715E-2</v>
      </c>
      <c r="Q47">
        <v>1.6904996974956825</v>
      </c>
      <c r="R47">
        <v>-1.3518817214574339</v>
      </c>
      <c r="S47">
        <v>1.2647363731608656</v>
      </c>
      <c r="T47">
        <v>4.9360765054808575E-2</v>
      </c>
      <c r="U47">
        <v>3.081379691604631</v>
      </c>
      <c r="V47">
        <v>1.602993557170606</v>
      </c>
      <c r="W47">
        <v>0.39274073276343968</v>
      </c>
      <c r="X47">
        <v>0.21850685520933172</v>
      </c>
      <c r="Y47">
        <v>3.4505442681022853E-2</v>
      </c>
    </row>
    <row r="48" spans="1:25" x14ac:dyDescent="0.35">
      <c r="A48" s="18">
        <v>2013</v>
      </c>
      <c r="B48">
        <v>0.245973073177153</v>
      </c>
      <c r="C48">
        <v>-0.17155729527487698</v>
      </c>
      <c r="D48">
        <v>0.85222109021501924</v>
      </c>
      <c r="E48">
        <v>1.4808922381276908</v>
      </c>
      <c r="F48">
        <v>-0.29726731836656189</v>
      </c>
      <c r="G48">
        <v>0.37777633079182699</v>
      </c>
      <c r="H48">
        <v>1.8401109035399186</v>
      </c>
      <c r="I48">
        <v>0.34407831617059365</v>
      </c>
      <c r="J48">
        <v>0.47669794293394385</v>
      </c>
      <c r="K48">
        <v>3.6896245226250497</v>
      </c>
      <c r="L48">
        <v>1.1691759882268515</v>
      </c>
      <c r="M48">
        <v>-0.34367722869721146</v>
      </c>
      <c r="N48">
        <v>8.1567687915577363</v>
      </c>
      <c r="O48">
        <v>1.6074112138091556</v>
      </c>
      <c r="P48">
        <v>-0.23741234708863324</v>
      </c>
      <c r="Q48">
        <v>2.2034918837926352</v>
      </c>
      <c r="R48">
        <v>-0.60835568613788737</v>
      </c>
      <c r="S48">
        <v>2.5077859005774443</v>
      </c>
      <c r="T48">
        <v>1.8847595538230295E-2</v>
      </c>
      <c r="U48">
        <v>2.731327544719885</v>
      </c>
      <c r="V48">
        <v>1.8372099987346773</v>
      </c>
      <c r="W48">
        <v>0.99411279228434157</v>
      </c>
      <c r="X48">
        <v>1.7776761819847765E-2</v>
      </c>
      <c r="Y48">
        <v>1.3854576769001514E-2</v>
      </c>
    </row>
    <row r="49" spans="1:25" x14ac:dyDescent="0.35">
      <c r="A49" s="18">
        <v>2014</v>
      </c>
      <c r="B49">
        <v>0.51720607652556749</v>
      </c>
      <c r="C49">
        <v>4.7401258973203228E-2</v>
      </c>
      <c r="D49">
        <v>0.88740360360568438</v>
      </c>
      <c r="E49">
        <v>0.55432110249461541</v>
      </c>
      <c r="F49">
        <v>-0.59224461065924083</v>
      </c>
      <c r="G49">
        <v>-0.29776247346616086</v>
      </c>
      <c r="H49">
        <v>1.5813386366611775</v>
      </c>
      <c r="I49">
        <v>0.10877735877195753</v>
      </c>
      <c r="J49">
        <v>-0.10604096649231341</v>
      </c>
      <c r="K49">
        <v>1.129420437867481</v>
      </c>
      <c r="L49">
        <v>0.5866920231515651</v>
      </c>
      <c r="M49">
        <v>-0.11868991898353624</v>
      </c>
      <c r="N49">
        <v>0.62098997041407566</v>
      </c>
      <c r="O49">
        <v>0.78200525212700733</v>
      </c>
      <c r="P49">
        <v>-9.3464575239428166E-2</v>
      </c>
      <c r="Q49">
        <v>1.6149615200509386</v>
      </c>
      <c r="R49">
        <v>-0.11026670129045046</v>
      </c>
      <c r="S49">
        <v>0.85928880060347368</v>
      </c>
      <c r="T49">
        <v>0.20643669105272544</v>
      </c>
      <c r="U49">
        <v>0.86973921705732138</v>
      </c>
      <c r="V49">
        <v>0.63053224170677091</v>
      </c>
      <c r="W49">
        <v>-0.26955518753259322</v>
      </c>
      <c r="X49">
        <v>-0.48609091050050912</v>
      </c>
      <c r="Y49">
        <v>-5.6352499320386218E-2</v>
      </c>
    </row>
    <row r="50" spans="1:25" x14ac:dyDescent="0.35">
      <c r="A50" s="18">
        <v>2015</v>
      </c>
      <c r="B50">
        <v>0.46637611011945584</v>
      </c>
      <c r="C50">
        <v>6.9946092958331818E-2</v>
      </c>
      <c r="D50">
        <v>0.45950388077819038</v>
      </c>
      <c r="E50">
        <v>-0.42918633857478522</v>
      </c>
      <c r="F50">
        <v>-0.13355840789693363</v>
      </c>
      <c r="G50">
        <v>-0.65086619038508975</v>
      </c>
      <c r="H50">
        <v>1.2918690796326622</v>
      </c>
      <c r="I50">
        <v>-5.2240912037502273E-2</v>
      </c>
      <c r="J50">
        <v>-0.62149458507302768</v>
      </c>
      <c r="K50">
        <v>0.29970601914071349</v>
      </c>
      <c r="L50">
        <v>0.13148075466452469</v>
      </c>
      <c r="M50">
        <v>3.4186593798469084E-2</v>
      </c>
      <c r="N50">
        <v>-17.017769826233621</v>
      </c>
      <c r="O50">
        <v>9.3719241765250996E-2</v>
      </c>
      <c r="P50">
        <v>-5.0684363753782007E-3</v>
      </c>
      <c r="Q50">
        <v>1.6023988392740325</v>
      </c>
      <c r="R50">
        <v>-0.58061795931207572</v>
      </c>
      <c r="S50">
        <v>-0.85052164964173127</v>
      </c>
      <c r="T50">
        <v>-7.9156515612516118E-2</v>
      </c>
      <c r="U50">
        <v>-0.19379023375375226</v>
      </c>
      <c r="V50">
        <v>-0.697832090220315</v>
      </c>
      <c r="W50">
        <v>-1.6465500280757268</v>
      </c>
      <c r="X50">
        <v>-0.59876537286479914</v>
      </c>
      <c r="Y50">
        <v>-0.2605351656045794</v>
      </c>
    </row>
    <row r="51" spans="1:25" x14ac:dyDescent="0.35">
      <c r="A51" s="18">
        <v>2016</v>
      </c>
      <c r="B51">
        <v>0.39319538556153211</v>
      </c>
      <c r="C51">
        <v>1.9393978754061496E-2</v>
      </c>
      <c r="D51">
        <v>2.1337531586510514E-2</v>
      </c>
      <c r="E51">
        <v>-0.60779470206340713</v>
      </c>
      <c r="F51">
        <v>0.18157726054871906</v>
      </c>
      <c r="G51">
        <v>-0.88004126386783099</v>
      </c>
      <c r="H51">
        <v>0.22415005318400066</v>
      </c>
      <c r="I51">
        <v>-0.15042610476386478</v>
      </c>
      <c r="J51">
        <v>-0.67985009859401835</v>
      </c>
      <c r="K51">
        <v>0.62072322647281863</v>
      </c>
      <c r="L51">
        <v>0.28688449072779781</v>
      </c>
      <c r="M51">
        <v>2.8342913019304153E-2</v>
      </c>
      <c r="N51">
        <v>-15.56414967902224</v>
      </c>
      <c r="O51">
        <v>-0.1269716174220108</v>
      </c>
      <c r="P51">
        <v>-0.12614575518850882</v>
      </c>
      <c r="Q51">
        <v>1.7788887855148223</v>
      </c>
      <c r="R51">
        <v>-0.65331959948011886</v>
      </c>
      <c r="S51">
        <v>-1.4882688214586592</v>
      </c>
      <c r="T51">
        <v>0.16739683070856401</v>
      </c>
      <c r="U51">
        <v>-0.49415690812691898</v>
      </c>
      <c r="V51">
        <v>-1.2621476562926706</v>
      </c>
      <c r="W51">
        <v>-2.0079649575665388</v>
      </c>
      <c r="X51">
        <v>-0.2281464245377941</v>
      </c>
      <c r="Y51">
        <v>-9.7957612652530154E-2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47D7-55E5-4962-9787-4A4FBFA8E930}">
  <dimension ref="A1:Z59"/>
  <sheetViews>
    <sheetView zoomScale="50" zoomScaleNormal="50" workbookViewId="0">
      <selection activeCell="B1" sqref="B1"/>
    </sheetView>
  </sheetViews>
  <sheetFormatPr baseColWidth="10" defaultColWidth="20.7265625" defaultRowHeight="12.5" x14ac:dyDescent="0.25"/>
  <cols>
    <col min="1" max="1" width="13.54296875" style="19" customWidth="1"/>
    <col min="2" max="16384" width="20.7265625" style="10"/>
  </cols>
  <sheetData>
    <row r="1" spans="1:26" ht="14.5" x14ac:dyDescent="0.35">
      <c r="A1" s="4">
        <v>17</v>
      </c>
      <c r="B1" s="10" t="s">
        <v>157</v>
      </c>
    </row>
    <row r="2" spans="1:26" x14ac:dyDescent="0.25">
      <c r="A2" s="28" t="s">
        <v>116</v>
      </c>
    </row>
    <row r="3" spans="1:26" x14ac:dyDescent="0.25">
      <c r="A3" s="19" t="s">
        <v>71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0" t="s">
        <v>83</v>
      </c>
      <c r="O3" s="10" t="s">
        <v>84</v>
      </c>
      <c r="P3" s="10" t="s">
        <v>85</v>
      </c>
      <c r="Q3" s="10" t="s">
        <v>86</v>
      </c>
      <c r="R3" s="10" t="s">
        <v>87</v>
      </c>
      <c r="S3" s="10" t="s">
        <v>88</v>
      </c>
      <c r="T3" s="10" t="s">
        <v>89</v>
      </c>
      <c r="U3" s="10" t="s">
        <v>90</v>
      </c>
      <c r="V3" s="10" t="s">
        <v>91</v>
      </c>
      <c r="W3" s="10" t="s">
        <v>92</v>
      </c>
      <c r="X3" s="10" t="s">
        <v>93</v>
      </c>
      <c r="Y3" s="10" t="s">
        <v>94</v>
      </c>
      <c r="Z3" s="10" t="s">
        <v>95</v>
      </c>
    </row>
    <row r="4" spans="1:26" x14ac:dyDescent="0.25">
      <c r="A4" s="19" t="s">
        <v>96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97</v>
      </c>
      <c r="H4" s="11" t="s">
        <v>35</v>
      </c>
      <c r="I4" s="11" t="s">
        <v>36</v>
      </c>
      <c r="J4" s="11" t="s">
        <v>37</v>
      </c>
      <c r="K4" s="11" t="s">
        <v>98</v>
      </c>
      <c r="L4" s="11" t="s">
        <v>39</v>
      </c>
      <c r="M4" s="11" t="s">
        <v>99</v>
      </c>
      <c r="N4" s="11" t="s">
        <v>100</v>
      </c>
      <c r="O4" s="11" t="s">
        <v>42</v>
      </c>
      <c r="P4" s="11" t="s">
        <v>43</v>
      </c>
      <c r="Q4" s="11" t="s">
        <v>44</v>
      </c>
      <c r="R4" s="11" t="s">
        <v>46</v>
      </c>
      <c r="S4" s="11" t="s">
        <v>101</v>
      </c>
      <c r="T4" s="11" t="s">
        <v>48</v>
      </c>
      <c r="U4" s="11" t="s">
        <v>102</v>
      </c>
      <c r="V4" s="11" t="s">
        <v>103</v>
      </c>
      <c r="W4" s="11" t="s">
        <v>51</v>
      </c>
      <c r="X4" s="11" t="s">
        <v>104</v>
      </c>
      <c r="Y4" s="11" t="s">
        <v>53</v>
      </c>
      <c r="Z4" s="11" t="s">
        <v>105</v>
      </c>
    </row>
    <row r="5" spans="1:26" ht="14.5" x14ac:dyDescent="0.35">
      <c r="A5" s="15">
        <v>1970</v>
      </c>
      <c r="B5" s="12"/>
      <c r="C5" s="1" t="s">
        <v>56</v>
      </c>
      <c r="D5" s="13">
        <v>83.907081364573699</v>
      </c>
      <c r="E5" s="13">
        <v>101.541880981833</v>
      </c>
      <c r="F5" s="13">
        <v>122.89723065366999</v>
      </c>
      <c r="G5" s="13">
        <v>83.942500684063305</v>
      </c>
      <c r="H5" s="13">
        <v>117.52329227380601</v>
      </c>
      <c r="I5" s="14">
        <v>114.486715194623</v>
      </c>
      <c r="J5" s="14">
        <v>105.69837148773099</v>
      </c>
      <c r="K5" s="13">
        <v>108.56290054101299</v>
      </c>
      <c r="L5" s="13">
        <v>220.44370351301501</v>
      </c>
      <c r="M5" s="13">
        <v>250.00767500185299</v>
      </c>
      <c r="N5" s="13">
        <v>90.192226938568496</v>
      </c>
      <c r="O5" s="13">
        <v>114.69491770221001</v>
      </c>
      <c r="P5" s="13">
        <v>60.134608973475103</v>
      </c>
      <c r="Q5" s="13">
        <v>159.615996813642</v>
      </c>
      <c r="R5" s="13">
        <v>115.316766168774</v>
      </c>
      <c r="S5" s="13">
        <v>90.775275037188095</v>
      </c>
      <c r="T5" s="14">
        <v>103.96709437819</v>
      </c>
      <c r="U5" s="13">
        <v>79.796407626761393</v>
      </c>
      <c r="V5" s="13">
        <v>72.885641156530198</v>
      </c>
      <c r="W5" s="13">
        <v>154.794119502472</v>
      </c>
      <c r="X5" s="1" t="s">
        <v>56</v>
      </c>
      <c r="Y5" s="13">
        <v>111.52937182497099</v>
      </c>
      <c r="Z5" s="13">
        <v>1080.64733123529</v>
      </c>
    </row>
    <row r="6" spans="1:26" ht="14.5" x14ac:dyDescent="0.35">
      <c r="A6" s="15">
        <v>1971</v>
      </c>
      <c r="B6" s="12"/>
      <c r="C6" s="1" t="s">
        <v>56</v>
      </c>
      <c r="D6" s="13">
        <v>83.360507981164105</v>
      </c>
      <c r="E6" s="13">
        <v>99.826606555226206</v>
      </c>
      <c r="F6" s="13">
        <v>123.827149543966</v>
      </c>
      <c r="G6" s="13">
        <v>82.648912408909098</v>
      </c>
      <c r="H6" s="13">
        <v>114.700835721811</v>
      </c>
      <c r="I6" s="14">
        <v>111.735776425512</v>
      </c>
      <c r="J6" s="14">
        <v>108.682933650672</v>
      </c>
      <c r="K6" s="13">
        <v>103.35638637390799</v>
      </c>
      <c r="L6" s="13">
        <v>211.474256954179</v>
      </c>
      <c r="M6" s="13">
        <v>225.55205289563801</v>
      </c>
      <c r="N6" s="13">
        <v>91.036559179330098</v>
      </c>
      <c r="O6" s="13">
        <v>112.70907192196201</v>
      </c>
      <c r="P6" s="13">
        <v>62.180432591448302</v>
      </c>
      <c r="Q6" s="13">
        <v>151.38602049304399</v>
      </c>
      <c r="R6" s="13">
        <v>114.962921268578</v>
      </c>
      <c r="S6" s="13">
        <v>93.419780093726999</v>
      </c>
      <c r="T6" s="14">
        <v>102.970196296897</v>
      </c>
      <c r="U6" s="13">
        <v>83.174121138580404</v>
      </c>
      <c r="V6" s="13">
        <v>73.621987117174697</v>
      </c>
      <c r="W6" s="13">
        <v>155.620104694823</v>
      </c>
      <c r="X6" s="1" t="s">
        <v>56</v>
      </c>
      <c r="Y6" s="13">
        <v>108.294311848416</v>
      </c>
      <c r="Z6" s="13">
        <v>991.07828824548903</v>
      </c>
    </row>
    <row r="7" spans="1:26" ht="14.5" x14ac:dyDescent="0.35">
      <c r="A7" s="15">
        <v>1972</v>
      </c>
      <c r="B7" s="12"/>
      <c r="C7" s="13">
        <v>99.561414933537606</v>
      </c>
      <c r="D7" s="13">
        <v>83.936735976408997</v>
      </c>
      <c r="E7" s="13">
        <v>102.21794967331</v>
      </c>
      <c r="F7" s="13">
        <v>125.579573232474</v>
      </c>
      <c r="G7" s="13">
        <v>82.882148444296902</v>
      </c>
      <c r="H7" s="13">
        <v>109.494512195274</v>
      </c>
      <c r="I7" s="14">
        <v>114.457881543892</v>
      </c>
      <c r="J7" s="14">
        <v>110.734316733271</v>
      </c>
      <c r="K7" s="13">
        <v>94.678081732747103</v>
      </c>
      <c r="L7" s="13">
        <v>201.821938639069</v>
      </c>
      <c r="M7" s="13">
        <v>200.768423996997</v>
      </c>
      <c r="N7" s="13">
        <v>91.728554798996996</v>
      </c>
      <c r="O7" s="13">
        <v>111.637948975428</v>
      </c>
      <c r="P7" s="13">
        <v>68.809132913301397</v>
      </c>
      <c r="Q7" s="13">
        <v>130.34375901464401</v>
      </c>
      <c r="R7" s="13">
        <v>112.58874398652</v>
      </c>
      <c r="S7" s="13">
        <v>96.733961938493593</v>
      </c>
      <c r="T7" s="14">
        <v>104.55678569651199</v>
      </c>
      <c r="U7" s="13">
        <v>85.324718332830898</v>
      </c>
      <c r="V7" s="13">
        <v>76.838143384800006</v>
      </c>
      <c r="W7" s="13">
        <v>157.64494585663499</v>
      </c>
      <c r="X7" s="13">
        <v>96.986745851715</v>
      </c>
      <c r="Y7" s="13">
        <v>100.199358501707</v>
      </c>
      <c r="Z7" s="13">
        <v>933.21992906834396</v>
      </c>
    </row>
    <row r="8" spans="1:26" ht="14.5" x14ac:dyDescent="0.35">
      <c r="A8" s="15">
        <v>1973</v>
      </c>
      <c r="B8" s="12"/>
      <c r="C8" s="13">
        <v>113.092093018762</v>
      </c>
      <c r="D8" s="13">
        <v>86.959835806414205</v>
      </c>
      <c r="E8" s="13">
        <v>102.237743288993</v>
      </c>
      <c r="F8" s="13">
        <v>122.602629798203</v>
      </c>
      <c r="G8" s="13">
        <v>87.989815755558197</v>
      </c>
      <c r="H8" s="13">
        <v>111.010252278078</v>
      </c>
      <c r="I8" s="14">
        <v>116.23090610062199</v>
      </c>
      <c r="J8" s="14">
        <v>120.46599455855301</v>
      </c>
      <c r="K8" s="13">
        <v>91.790561954477795</v>
      </c>
      <c r="L8" s="13">
        <v>198.92232790897</v>
      </c>
      <c r="M8" s="13">
        <v>218.29764167228501</v>
      </c>
      <c r="N8" s="13">
        <v>89.790940170317796</v>
      </c>
      <c r="O8" s="13">
        <v>102.21773911378099</v>
      </c>
      <c r="P8" s="13">
        <v>77.737865108756097</v>
      </c>
      <c r="Q8" s="13">
        <v>110.31179147351</v>
      </c>
      <c r="R8" s="13">
        <v>112.84571796786599</v>
      </c>
      <c r="S8" s="13">
        <v>99.795466230451098</v>
      </c>
      <c r="T8" s="14">
        <v>108.310425439756</v>
      </c>
      <c r="U8" s="13">
        <v>90.707943028411407</v>
      </c>
      <c r="V8" s="13">
        <v>80.183519988394394</v>
      </c>
      <c r="W8" s="13">
        <v>153.646110840868</v>
      </c>
      <c r="X8" s="13">
        <v>87.562675931857299</v>
      </c>
      <c r="Y8" s="13">
        <v>91.643698551187995</v>
      </c>
      <c r="Z8" s="13">
        <v>855.83147438352296</v>
      </c>
    </row>
    <row r="9" spans="1:26" ht="14.5" x14ac:dyDescent="0.35">
      <c r="A9" s="15">
        <v>1974</v>
      </c>
      <c r="B9" s="12"/>
      <c r="C9" s="13">
        <v>119.004562534521</v>
      </c>
      <c r="D9" s="13">
        <v>89.908395056012196</v>
      </c>
      <c r="E9" s="13">
        <v>104.66232860202599</v>
      </c>
      <c r="F9" s="13">
        <v>125.35510446294499</v>
      </c>
      <c r="G9" s="13">
        <v>90.814763153694798</v>
      </c>
      <c r="H9" s="13">
        <v>119.149504647955</v>
      </c>
      <c r="I9" s="14">
        <v>110.06364395805799</v>
      </c>
      <c r="J9" s="14">
        <v>119.96330959689401</v>
      </c>
      <c r="K9" s="13">
        <v>103.708752255139</v>
      </c>
      <c r="L9" s="13">
        <v>219.665955848002</v>
      </c>
      <c r="M9" s="13">
        <v>274.06716028387802</v>
      </c>
      <c r="N9" s="13">
        <v>90.589157881330195</v>
      </c>
      <c r="O9" s="13">
        <v>98.580618864724599</v>
      </c>
      <c r="P9" s="13">
        <v>80.447824316938807</v>
      </c>
      <c r="Q9" s="13">
        <v>119.730171122684</v>
      </c>
      <c r="R9" s="13">
        <v>126.006664900099</v>
      </c>
      <c r="S9" s="13">
        <v>102.77596485022499</v>
      </c>
      <c r="T9" s="14">
        <v>111.087345437919</v>
      </c>
      <c r="U9" s="13">
        <v>98.845790852187605</v>
      </c>
      <c r="V9" s="13">
        <v>85.151166530854894</v>
      </c>
      <c r="W9" s="13">
        <v>148.129293449616</v>
      </c>
      <c r="X9" s="13">
        <v>87.096416656046202</v>
      </c>
      <c r="Y9" s="13">
        <v>90.827058917325104</v>
      </c>
      <c r="Z9" s="13">
        <v>770.97675119202404</v>
      </c>
    </row>
    <row r="10" spans="1:26" ht="14.5" x14ac:dyDescent="0.35">
      <c r="A10" s="15">
        <v>1975</v>
      </c>
      <c r="B10" s="12"/>
      <c r="C10" s="13">
        <v>112.45010059590101</v>
      </c>
      <c r="D10" s="13">
        <v>91.408335404245904</v>
      </c>
      <c r="E10" s="13">
        <v>108.160548530912</v>
      </c>
      <c r="F10" s="13">
        <v>121.32749775619899</v>
      </c>
      <c r="G10" s="13">
        <v>91.642545228917001</v>
      </c>
      <c r="H10" s="13">
        <v>125.12602463116001</v>
      </c>
      <c r="I10" s="14">
        <v>120.68980832488</v>
      </c>
      <c r="J10" s="14">
        <v>114.39272261312399</v>
      </c>
      <c r="K10" s="13">
        <v>96.488813071737695</v>
      </c>
      <c r="L10" s="13">
        <v>199.714817463104</v>
      </c>
      <c r="M10" s="13">
        <v>298.02972669672403</v>
      </c>
      <c r="N10" s="13">
        <v>89.338360426915401</v>
      </c>
      <c r="O10" s="13">
        <v>99.953614847507197</v>
      </c>
      <c r="P10" s="13">
        <v>80.886895929161199</v>
      </c>
      <c r="Q10" s="13">
        <v>113.638743473733</v>
      </c>
      <c r="R10" s="13">
        <v>131.95201198968201</v>
      </c>
      <c r="S10" s="13">
        <v>104.9094109402</v>
      </c>
      <c r="T10" s="14">
        <v>114.199463301309</v>
      </c>
      <c r="U10" s="13">
        <v>97.539427661779797</v>
      </c>
      <c r="V10" s="13">
        <v>86.897583875938693</v>
      </c>
      <c r="W10" s="13">
        <v>151.01434853766199</v>
      </c>
      <c r="X10" s="13">
        <v>90.220743680246898</v>
      </c>
      <c r="Y10" s="13">
        <v>90.207148221771106</v>
      </c>
      <c r="Z10" s="13">
        <v>727.05292980621198</v>
      </c>
    </row>
    <row r="11" spans="1:26" ht="14.5" x14ac:dyDescent="0.35">
      <c r="A11" s="15">
        <v>1976</v>
      </c>
      <c r="B11" s="12"/>
      <c r="C11" s="13">
        <v>115.810403493726</v>
      </c>
      <c r="D11" s="13">
        <v>94.166875610950399</v>
      </c>
      <c r="E11" s="13">
        <v>111.445217345957</v>
      </c>
      <c r="F11" s="13">
        <v>128.765854707486</v>
      </c>
      <c r="G11" s="13">
        <v>92.898016956282206</v>
      </c>
      <c r="H11" s="13">
        <v>133.753968833963</v>
      </c>
      <c r="I11" s="14">
        <v>117.61151060553701</v>
      </c>
      <c r="J11" s="14">
        <v>115.529207476229</v>
      </c>
      <c r="K11" s="13">
        <v>94.165609574323696</v>
      </c>
      <c r="L11" s="13">
        <v>167.49477119366901</v>
      </c>
      <c r="M11" s="13">
        <v>341.16840523086699</v>
      </c>
      <c r="N11" s="13">
        <v>87.2814338439332</v>
      </c>
      <c r="O11" s="13">
        <v>90.221503623664205</v>
      </c>
      <c r="P11" s="13">
        <v>86.047180078116597</v>
      </c>
      <c r="Q11" s="13">
        <v>123.14113462945301</v>
      </c>
      <c r="R11" s="13">
        <v>125.425995147611</v>
      </c>
      <c r="S11" s="13">
        <v>107.942489820641</v>
      </c>
      <c r="T11" s="14">
        <v>116.280110724726</v>
      </c>
      <c r="U11" s="13">
        <v>99.336737852850604</v>
      </c>
      <c r="V11" s="13">
        <v>86.832159990709997</v>
      </c>
      <c r="W11" s="13">
        <v>155.52240762109</v>
      </c>
      <c r="X11" s="13">
        <v>83.377794634205301</v>
      </c>
      <c r="Y11" s="13">
        <v>91.474208994586704</v>
      </c>
      <c r="Z11" s="13">
        <v>660.08646101436204</v>
      </c>
    </row>
    <row r="12" spans="1:26" ht="14.5" x14ac:dyDescent="0.35">
      <c r="A12" s="15">
        <v>1977</v>
      </c>
      <c r="B12" s="12"/>
      <c r="C12" s="13">
        <v>106.07738675956701</v>
      </c>
      <c r="D12" s="13">
        <v>97.214991427989702</v>
      </c>
      <c r="E12" s="13">
        <v>116.18320823128801</v>
      </c>
      <c r="F12" s="13">
        <v>120.022555859025</v>
      </c>
      <c r="G12" s="13">
        <v>93.710144656244694</v>
      </c>
      <c r="H12" s="13">
        <v>129.97106948973601</v>
      </c>
      <c r="I12" s="14">
        <v>112.15287187740699</v>
      </c>
      <c r="J12" s="14">
        <v>117.992656740661</v>
      </c>
      <c r="K12" s="13">
        <v>93.667982216190396</v>
      </c>
      <c r="L12" s="13">
        <v>167.481608357667</v>
      </c>
      <c r="M12" s="13">
        <v>339.03621566697001</v>
      </c>
      <c r="N12" s="13">
        <v>86.425898104587304</v>
      </c>
      <c r="O12" s="13">
        <v>90.367402856122297</v>
      </c>
      <c r="P12" s="13">
        <v>96.226926223324099</v>
      </c>
      <c r="Q12" s="13">
        <v>118.787617059224</v>
      </c>
      <c r="R12" s="13">
        <v>97.976974244043902</v>
      </c>
      <c r="S12" s="13">
        <v>111.271800048491</v>
      </c>
      <c r="T12" s="14">
        <v>117.335896737846</v>
      </c>
      <c r="U12" s="13">
        <v>93.174272334266206</v>
      </c>
      <c r="V12" s="13">
        <v>86.800809360447204</v>
      </c>
      <c r="W12" s="13">
        <v>152.56303633836501</v>
      </c>
      <c r="X12" s="13">
        <v>85.372439560433307</v>
      </c>
      <c r="Y12" s="13">
        <v>90.317804785620396</v>
      </c>
      <c r="Z12" s="13">
        <v>611.08139125407195</v>
      </c>
    </row>
    <row r="13" spans="1:26" ht="14.5" x14ac:dyDescent="0.35">
      <c r="A13" s="15">
        <v>1978</v>
      </c>
      <c r="B13" s="12"/>
      <c r="C13" s="13">
        <v>100.94842946955799</v>
      </c>
      <c r="D13" s="13">
        <v>96.288957434949893</v>
      </c>
      <c r="E13" s="13">
        <v>117.45924125854</v>
      </c>
      <c r="F13" s="13">
        <v>110.863013596759</v>
      </c>
      <c r="G13" s="13">
        <v>97.236711992433897</v>
      </c>
      <c r="H13" s="13">
        <v>118.242322030111</v>
      </c>
      <c r="I13" s="14">
        <v>113.51324258448</v>
      </c>
      <c r="J13" s="14">
        <v>119.571648949043</v>
      </c>
      <c r="K13" s="13">
        <v>88.424469269053802</v>
      </c>
      <c r="L13" s="13">
        <v>155.43162109032099</v>
      </c>
      <c r="M13" s="13">
        <v>293.11996653940997</v>
      </c>
      <c r="N13" s="13">
        <v>87.139931764708393</v>
      </c>
      <c r="O13" s="13">
        <v>89.362281172801602</v>
      </c>
      <c r="P13" s="13">
        <v>115.515768480289</v>
      </c>
      <c r="Q13" s="13">
        <v>110.09889802283099</v>
      </c>
      <c r="R13" s="13">
        <v>102.725316696658</v>
      </c>
      <c r="S13" s="13">
        <v>111.924967372151</v>
      </c>
      <c r="T13" s="14">
        <v>110.748133940587</v>
      </c>
      <c r="U13" s="13">
        <v>82.6784691926634</v>
      </c>
      <c r="V13" s="13">
        <v>87.367000665133403</v>
      </c>
      <c r="W13" s="13">
        <v>142.749397066244</v>
      </c>
      <c r="X13" s="13">
        <v>87.866374607093803</v>
      </c>
      <c r="Y13" s="13">
        <v>84.755919181004501</v>
      </c>
      <c r="Z13" s="13">
        <v>533.16516126345505</v>
      </c>
    </row>
    <row r="14" spans="1:26" ht="14.5" x14ac:dyDescent="0.35">
      <c r="A14" s="15">
        <v>1979</v>
      </c>
      <c r="B14" s="12"/>
      <c r="C14" s="13">
        <v>98.090700058787505</v>
      </c>
      <c r="D14" s="13">
        <v>95.3304202306566</v>
      </c>
      <c r="E14" s="13">
        <v>114.962769732083</v>
      </c>
      <c r="F14" s="13">
        <v>106.116739452963</v>
      </c>
      <c r="G14" s="13">
        <v>98.515215264090799</v>
      </c>
      <c r="H14" s="13">
        <v>117.57350752734</v>
      </c>
      <c r="I14" s="14">
        <v>116.505174075742</v>
      </c>
      <c r="J14" s="14">
        <v>120.223337554843</v>
      </c>
      <c r="K14" s="13">
        <v>92.774040532660507</v>
      </c>
      <c r="L14" s="13">
        <v>148.199745108575</v>
      </c>
      <c r="M14" s="13">
        <v>224.12781160441699</v>
      </c>
      <c r="N14" s="13">
        <v>88.680661190646703</v>
      </c>
      <c r="O14" s="13">
        <v>91.762070427526993</v>
      </c>
      <c r="P14" s="13">
        <v>102.982541210454</v>
      </c>
      <c r="Q14" s="13">
        <v>124.581879832986</v>
      </c>
      <c r="R14" s="13">
        <v>109.58505503347</v>
      </c>
      <c r="S14" s="13">
        <v>110.52327696399099</v>
      </c>
      <c r="T14" s="14">
        <v>105.15192179335099</v>
      </c>
      <c r="U14" s="13">
        <v>77.989449089683902</v>
      </c>
      <c r="V14" s="13">
        <v>101.09826668858599</v>
      </c>
      <c r="W14" s="13">
        <v>142.075404550092</v>
      </c>
      <c r="X14" s="13">
        <v>98.506410851031006</v>
      </c>
      <c r="Y14" s="13">
        <v>87.886719296505504</v>
      </c>
      <c r="Z14" s="13">
        <v>543.62412555087894</v>
      </c>
    </row>
    <row r="15" spans="1:26" ht="14.5" x14ac:dyDescent="0.35">
      <c r="A15" s="15">
        <v>1980</v>
      </c>
      <c r="B15" s="12"/>
      <c r="C15" s="13">
        <v>99.609873622965594</v>
      </c>
      <c r="D15" s="13">
        <v>95.941793615817502</v>
      </c>
      <c r="E15" s="13">
        <v>110.225155517004</v>
      </c>
      <c r="F15" s="13">
        <v>103.77829157466699</v>
      </c>
      <c r="G15" s="13">
        <v>92.605389307066503</v>
      </c>
      <c r="H15" s="13">
        <v>121.781904977358</v>
      </c>
      <c r="I15" s="14">
        <v>120.417255625219</v>
      </c>
      <c r="J15" s="14">
        <v>114.692485421867</v>
      </c>
      <c r="K15" s="13">
        <v>91.417020788354904</v>
      </c>
      <c r="L15" s="13">
        <v>151.714102713708</v>
      </c>
      <c r="M15" s="13">
        <v>245.17079631134499</v>
      </c>
      <c r="N15" s="13">
        <v>88.028410944796306</v>
      </c>
      <c r="O15" s="13">
        <v>97.655187672496396</v>
      </c>
      <c r="P15" s="13">
        <v>97.472474916846394</v>
      </c>
      <c r="Q15" s="13">
        <v>119.085949041126</v>
      </c>
      <c r="R15" s="13">
        <v>122.722356701443</v>
      </c>
      <c r="S15" s="13">
        <v>107.495324078533</v>
      </c>
      <c r="T15" s="14">
        <v>106.491893044661</v>
      </c>
      <c r="U15" s="13">
        <v>78.791683969958598</v>
      </c>
      <c r="V15" s="13">
        <v>97.816246331517405</v>
      </c>
      <c r="W15" s="13">
        <v>146.89429093903101</v>
      </c>
      <c r="X15" s="13">
        <v>116.15014387415</v>
      </c>
      <c r="Y15" s="13">
        <v>92.076283698869901</v>
      </c>
      <c r="Z15" s="13">
        <v>528.48767084361998</v>
      </c>
    </row>
    <row r="16" spans="1:26" ht="14.5" x14ac:dyDescent="0.35">
      <c r="A16" s="15">
        <v>1981</v>
      </c>
      <c r="B16" s="12"/>
      <c r="C16" s="13">
        <v>108.473857542145</v>
      </c>
      <c r="D16" s="13">
        <v>93.379006867477401</v>
      </c>
      <c r="E16" s="13">
        <v>102.86856881288</v>
      </c>
      <c r="F16" s="13">
        <v>106.400247624364</v>
      </c>
      <c r="G16" s="13">
        <v>88.776740195760993</v>
      </c>
      <c r="H16" s="13">
        <v>126.170417377638</v>
      </c>
      <c r="I16" s="14">
        <v>116.47624040387601</v>
      </c>
      <c r="J16" s="14">
        <v>105.74317198675899</v>
      </c>
      <c r="K16" s="13">
        <v>94.776829397650403</v>
      </c>
      <c r="L16" s="13">
        <v>158.91223327161799</v>
      </c>
      <c r="M16" s="13">
        <v>268.90618466549898</v>
      </c>
      <c r="N16" s="13">
        <v>86.782377790825194</v>
      </c>
      <c r="O16" s="13">
        <v>95.397551637832805</v>
      </c>
      <c r="P16" s="13">
        <v>103.958209306497</v>
      </c>
      <c r="Q16" s="13">
        <v>123.862993198151</v>
      </c>
      <c r="R16" s="13">
        <v>140.077903106701</v>
      </c>
      <c r="S16" s="13">
        <v>100.366021294985</v>
      </c>
      <c r="T16" s="14">
        <v>111.88637905813501</v>
      </c>
      <c r="U16" s="13">
        <v>83.172772100042806</v>
      </c>
      <c r="V16" s="13">
        <v>93.736313984444607</v>
      </c>
      <c r="W16" s="13">
        <v>148.309410712334</v>
      </c>
      <c r="X16" s="13">
        <v>119.774055632181</v>
      </c>
      <c r="Y16" s="13">
        <v>100.333056656564</v>
      </c>
      <c r="Z16" s="13">
        <v>460.36134191798101</v>
      </c>
    </row>
    <row r="17" spans="1:26" ht="14.5" x14ac:dyDescent="0.35">
      <c r="A17" s="15">
        <v>1982</v>
      </c>
      <c r="B17" s="12"/>
      <c r="C17" s="13">
        <v>109.020850479172</v>
      </c>
      <c r="D17" s="13">
        <v>94.501093291535597</v>
      </c>
      <c r="E17" s="13">
        <v>93.886414385869301</v>
      </c>
      <c r="F17" s="13">
        <v>111.04720845465501</v>
      </c>
      <c r="G17" s="13">
        <v>87.311099989361196</v>
      </c>
      <c r="H17" s="13">
        <v>130.64813802782601</v>
      </c>
      <c r="I17" s="14">
        <v>111.538416663661</v>
      </c>
      <c r="J17" s="14">
        <v>107.777798067574</v>
      </c>
      <c r="K17" s="13">
        <v>98.944677859392897</v>
      </c>
      <c r="L17" s="13">
        <v>162.35374486337699</v>
      </c>
      <c r="M17" s="13">
        <v>292.88760836668899</v>
      </c>
      <c r="N17" s="13">
        <v>93.360920147197504</v>
      </c>
      <c r="O17" s="13">
        <v>96.864089091893106</v>
      </c>
      <c r="P17" s="13">
        <v>94.396137456832406</v>
      </c>
      <c r="Q17" s="13">
        <v>128.322065403989</v>
      </c>
      <c r="R17" s="13">
        <v>106.786836594896</v>
      </c>
      <c r="S17" s="13">
        <v>103.500154340512</v>
      </c>
      <c r="T17" s="14">
        <v>117.07560413559401</v>
      </c>
      <c r="U17" s="13">
        <v>82.2010996095526</v>
      </c>
      <c r="V17" s="13">
        <v>93.490312094485105</v>
      </c>
      <c r="W17" s="13">
        <v>133.91677616572599</v>
      </c>
      <c r="X17" s="13">
        <v>115.170027844076</v>
      </c>
      <c r="Y17" s="13">
        <v>110.250360825998</v>
      </c>
      <c r="Z17" s="13">
        <v>432.113143332211</v>
      </c>
    </row>
    <row r="18" spans="1:26" ht="14.5" x14ac:dyDescent="0.35">
      <c r="A18" s="15">
        <v>1983</v>
      </c>
      <c r="B18" s="12"/>
      <c r="C18" s="13">
        <v>106.45353452069899</v>
      </c>
      <c r="D18" s="13">
        <v>94.688209502770803</v>
      </c>
      <c r="E18" s="13">
        <v>93.111365911655497</v>
      </c>
      <c r="F18" s="13">
        <v>115.601953535364</v>
      </c>
      <c r="G18" s="13">
        <v>88.618756977927404</v>
      </c>
      <c r="H18" s="13">
        <v>127.60298726284501</v>
      </c>
      <c r="I18" s="14">
        <v>107.675395633345</v>
      </c>
      <c r="J18" s="14">
        <v>109.113233992803</v>
      </c>
      <c r="K18" s="13">
        <v>91.676991815745595</v>
      </c>
      <c r="L18" s="13">
        <v>172.94819496520901</v>
      </c>
      <c r="M18" s="13">
        <v>239.378414545217</v>
      </c>
      <c r="N18" s="13">
        <v>95.106002137794604</v>
      </c>
      <c r="O18" s="13">
        <v>102.664525053227</v>
      </c>
      <c r="P18" s="13">
        <v>102.204315156964</v>
      </c>
      <c r="Q18" s="13">
        <v>122.133262122349</v>
      </c>
      <c r="R18" s="13">
        <v>68.677031621314697</v>
      </c>
      <c r="S18" s="13">
        <v>102.55424575903</v>
      </c>
      <c r="T18" s="14">
        <v>116.814629907504</v>
      </c>
      <c r="U18" s="13">
        <v>76.153071718309405</v>
      </c>
      <c r="V18" s="13">
        <v>82.231916013668496</v>
      </c>
      <c r="W18" s="13">
        <v>122.397323473133</v>
      </c>
      <c r="X18" s="13">
        <v>106.48184783190599</v>
      </c>
      <c r="Y18" s="13">
        <v>114.90172617651299</v>
      </c>
      <c r="Z18" s="13">
        <v>410.78174801226299</v>
      </c>
    </row>
    <row r="19" spans="1:26" ht="14.5" x14ac:dyDescent="0.35">
      <c r="A19" s="15">
        <v>1984</v>
      </c>
      <c r="B19" s="12"/>
      <c r="C19" s="13">
        <v>108.61219821413999</v>
      </c>
      <c r="D19" s="13">
        <v>95.6763680039804</v>
      </c>
      <c r="E19" s="13">
        <v>92.779050488479996</v>
      </c>
      <c r="F19" s="13">
        <v>111.79651580943801</v>
      </c>
      <c r="G19" s="13">
        <v>87.044178146281197</v>
      </c>
      <c r="H19" s="13">
        <v>132.150059268435</v>
      </c>
      <c r="I19" s="14">
        <v>106.01427797660401</v>
      </c>
      <c r="J19" s="14">
        <v>104.53861616877801</v>
      </c>
      <c r="K19" s="13">
        <v>89.132823806525593</v>
      </c>
      <c r="L19" s="13">
        <v>171.47938012512699</v>
      </c>
      <c r="M19" s="13">
        <v>231.68961172838601</v>
      </c>
      <c r="N19" s="13">
        <v>94.522027772660294</v>
      </c>
      <c r="O19" s="13">
        <v>103.928784683853</v>
      </c>
      <c r="P19" s="13">
        <v>105.709686446042</v>
      </c>
      <c r="Q19" s="13">
        <v>119.049369311329</v>
      </c>
      <c r="R19" s="13">
        <v>90.102772281494794</v>
      </c>
      <c r="S19" s="13">
        <v>99.135136675926006</v>
      </c>
      <c r="T19" s="14">
        <v>115.11697898632499</v>
      </c>
      <c r="U19" s="13">
        <v>77.2716588600954</v>
      </c>
      <c r="V19" s="13">
        <v>85.198939309407706</v>
      </c>
      <c r="W19" s="13">
        <v>128.38828287951401</v>
      </c>
      <c r="X19" s="13">
        <v>101.767488647364</v>
      </c>
      <c r="Y19" s="13">
        <v>120.593122986905</v>
      </c>
      <c r="Z19" s="13">
        <v>353.56900732772999</v>
      </c>
    </row>
    <row r="20" spans="1:26" ht="14.5" x14ac:dyDescent="0.35">
      <c r="A20" s="15">
        <v>1985</v>
      </c>
      <c r="B20" s="12"/>
      <c r="C20" s="13">
        <v>91.615402896765602</v>
      </c>
      <c r="D20" s="13">
        <v>95.795097957378402</v>
      </c>
      <c r="E20" s="13">
        <v>94.267570502280293</v>
      </c>
      <c r="F20" s="13">
        <v>107.383298576355</v>
      </c>
      <c r="G20" s="13">
        <v>88.635193133741097</v>
      </c>
      <c r="H20" s="13">
        <v>133.49369986518801</v>
      </c>
      <c r="I20" s="14">
        <v>108.89060145834399</v>
      </c>
      <c r="J20" s="14">
        <v>102.325678040683</v>
      </c>
      <c r="K20" s="13">
        <v>86.388522461399305</v>
      </c>
      <c r="L20" s="13">
        <v>165.682741585918</v>
      </c>
      <c r="M20" s="13">
        <v>223.58534626260101</v>
      </c>
      <c r="N20" s="13">
        <v>96.112842057612099</v>
      </c>
      <c r="O20" s="13">
        <v>103.77870601220999</v>
      </c>
      <c r="P20" s="13">
        <v>108.427662811004</v>
      </c>
      <c r="Q20" s="13">
        <v>111.470776003133</v>
      </c>
      <c r="R20" s="13">
        <v>85.104408299996294</v>
      </c>
      <c r="S20" s="13">
        <v>97.391793142434594</v>
      </c>
      <c r="T20" s="14">
        <v>114.10379140221799</v>
      </c>
      <c r="U20" s="13">
        <v>78.462399901891104</v>
      </c>
      <c r="V20" s="13">
        <v>86.687541389005602</v>
      </c>
      <c r="W20" s="13">
        <v>131.75184070384199</v>
      </c>
      <c r="X20" s="13">
        <v>103.722065331607</v>
      </c>
      <c r="Y20" s="13">
        <v>125.382658752418</v>
      </c>
      <c r="Z20" s="13">
        <v>274.08601230918401</v>
      </c>
    </row>
    <row r="21" spans="1:26" ht="14.5" x14ac:dyDescent="0.35">
      <c r="A21" s="15">
        <v>1986</v>
      </c>
      <c r="B21" s="12"/>
      <c r="C21" s="13">
        <v>79.694379826048106</v>
      </c>
      <c r="D21" s="13">
        <v>100.58402860938099</v>
      </c>
      <c r="E21" s="13">
        <v>99.140722588469501</v>
      </c>
      <c r="F21" s="13">
        <v>102.866040416516</v>
      </c>
      <c r="G21" s="13">
        <v>94.509367348461893</v>
      </c>
      <c r="H21" s="13">
        <v>131.35298254638101</v>
      </c>
      <c r="I21" s="14">
        <v>113.013701939567</v>
      </c>
      <c r="J21" s="14">
        <v>109.558388056053</v>
      </c>
      <c r="K21" s="13">
        <v>80.688194721715405</v>
      </c>
      <c r="L21" s="13">
        <v>144.84996197918599</v>
      </c>
      <c r="M21" s="13">
        <v>172.628062144822</v>
      </c>
      <c r="N21" s="13">
        <v>104.774420178025</v>
      </c>
      <c r="O21" s="13">
        <v>110.539818474968</v>
      </c>
      <c r="P21" s="13">
        <v>141.76897215265399</v>
      </c>
      <c r="Q21" s="13">
        <v>92.156455650627095</v>
      </c>
      <c r="R21" s="13">
        <v>72.111010995505794</v>
      </c>
      <c r="S21" s="13">
        <v>104.263316891873</v>
      </c>
      <c r="T21" s="14">
        <v>112.557730886013</v>
      </c>
      <c r="U21" s="13">
        <v>78.437277905165999</v>
      </c>
      <c r="V21" s="13">
        <v>90.033564308077402</v>
      </c>
      <c r="W21" s="13">
        <v>131.68687937728501</v>
      </c>
      <c r="X21" s="13">
        <v>97.598313023733198</v>
      </c>
      <c r="Y21" s="13">
        <v>107.391556649967</v>
      </c>
      <c r="Z21" s="13">
        <v>188.43768498864199</v>
      </c>
    </row>
    <row r="22" spans="1:26" ht="14.5" x14ac:dyDescent="0.35">
      <c r="A22" s="15">
        <v>1987</v>
      </c>
      <c r="B22" s="12"/>
      <c r="C22" s="13">
        <v>79.831808265480404</v>
      </c>
      <c r="D22" s="13">
        <v>103.402358174898</v>
      </c>
      <c r="E22" s="13">
        <v>102.396728974273</v>
      </c>
      <c r="F22" s="13">
        <v>105.380508443143</v>
      </c>
      <c r="G22" s="13">
        <v>98.846835450538805</v>
      </c>
      <c r="H22" s="13">
        <v>134.275950123174</v>
      </c>
      <c r="I22" s="14">
        <v>114.470103465614</v>
      </c>
      <c r="J22" s="14">
        <v>113.550670606225</v>
      </c>
      <c r="K22" s="13">
        <v>81.988511713321799</v>
      </c>
      <c r="L22" s="13">
        <v>133.08912431794701</v>
      </c>
      <c r="M22" s="13">
        <v>126.284694269027</v>
      </c>
      <c r="N22" s="13">
        <v>104.08931508561599</v>
      </c>
      <c r="O22" s="13">
        <v>113.03741840308101</v>
      </c>
      <c r="P22" s="13">
        <v>150.47710402543299</v>
      </c>
      <c r="Q22" s="13">
        <v>90.002728181069998</v>
      </c>
      <c r="R22" s="13">
        <v>69.580419572378901</v>
      </c>
      <c r="S22" s="13">
        <v>106.486267981672</v>
      </c>
      <c r="T22" s="14">
        <v>114.64830964914501</v>
      </c>
      <c r="U22" s="13">
        <v>76.561191295701903</v>
      </c>
      <c r="V22" s="13">
        <v>91.718053361653105</v>
      </c>
      <c r="W22" s="13">
        <v>131.58939509462701</v>
      </c>
      <c r="X22" s="13">
        <v>97.776726218912899</v>
      </c>
      <c r="Y22" s="13">
        <v>97.568163562702196</v>
      </c>
      <c r="Z22" s="13">
        <v>153.58408349912</v>
      </c>
    </row>
    <row r="23" spans="1:26" ht="14.5" x14ac:dyDescent="0.35">
      <c r="A23" s="15">
        <v>1988</v>
      </c>
      <c r="B23" s="12"/>
      <c r="C23" s="13">
        <v>88.169522963001498</v>
      </c>
      <c r="D23" s="13">
        <v>102.71140746671099</v>
      </c>
      <c r="E23" s="13">
        <v>99.766427723372402</v>
      </c>
      <c r="F23" s="13">
        <v>111.74998021820301</v>
      </c>
      <c r="G23" s="13">
        <v>98.3703321697446</v>
      </c>
      <c r="H23" s="13">
        <v>138.490244197907</v>
      </c>
      <c r="I23" s="14">
        <v>112.07416953054199</v>
      </c>
      <c r="J23" s="14">
        <v>110.720508491302</v>
      </c>
      <c r="K23" s="13">
        <v>83.883565776755304</v>
      </c>
      <c r="L23" s="13">
        <v>125.981435121904</v>
      </c>
      <c r="M23" s="13">
        <v>121.949898186282</v>
      </c>
      <c r="N23" s="13">
        <v>100.462868669889</v>
      </c>
      <c r="O23" s="13">
        <v>112.255297969363</v>
      </c>
      <c r="P23" s="13">
        <v>159.42737464071399</v>
      </c>
      <c r="Q23" s="13">
        <v>99.975538968689904</v>
      </c>
      <c r="R23" s="13">
        <v>88.090742417540895</v>
      </c>
      <c r="S23" s="13">
        <v>103.933864498994</v>
      </c>
      <c r="T23" s="14">
        <v>117.844831303576</v>
      </c>
      <c r="U23" s="13">
        <v>77.416666969996299</v>
      </c>
      <c r="V23" s="13">
        <v>96.377785011868696</v>
      </c>
      <c r="W23" s="13">
        <v>135.05688255606799</v>
      </c>
      <c r="X23" s="13">
        <v>104.43210335632099</v>
      </c>
      <c r="Y23" s="13">
        <v>91.332704127279399</v>
      </c>
      <c r="Z23" s="13">
        <v>140.75310389110001</v>
      </c>
    </row>
    <row r="24" spans="1:26" ht="14.5" x14ac:dyDescent="0.35">
      <c r="A24" s="15">
        <v>1989</v>
      </c>
      <c r="B24" s="12"/>
      <c r="C24" s="13">
        <v>95.0789178417172</v>
      </c>
      <c r="D24" s="13">
        <v>100.933255825337</v>
      </c>
      <c r="E24" s="13">
        <v>98.388470720146302</v>
      </c>
      <c r="F24" s="13">
        <v>117.75594221564</v>
      </c>
      <c r="G24" s="13">
        <v>96.336344030111604</v>
      </c>
      <c r="H24" s="13">
        <v>146.334305308388</v>
      </c>
      <c r="I24" s="14">
        <v>109.721270082638</v>
      </c>
      <c r="J24" s="14">
        <v>107.762783690859</v>
      </c>
      <c r="K24" s="13">
        <v>84.562885835380598</v>
      </c>
      <c r="L24" s="13">
        <v>115.801644448518</v>
      </c>
      <c r="M24" s="13">
        <v>123.11693765395199</v>
      </c>
      <c r="N24" s="13">
        <v>98.740991209073599</v>
      </c>
      <c r="O24" s="13">
        <v>115.580580945413</v>
      </c>
      <c r="P24" s="13">
        <v>145.91950594429599</v>
      </c>
      <c r="Q24" s="13">
        <v>115.52398976325399</v>
      </c>
      <c r="R24" s="13">
        <v>93.702210700498398</v>
      </c>
      <c r="S24" s="13">
        <v>99.526462791216801</v>
      </c>
      <c r="T24" s="14">
        <v>117.483797876533</v>
      </c>
      <c r="U24" s="13">
        <v>80.913659676378899</v>
      </c>
      <c r="V24" s="13">
        <v>102.981156911734</v>
      </c>
      <c r="W24" s="13">
        <v>138.549512435596</v>
      </c>
      <c r="X24" s="13">
        <v>101.96723563783399</v>
      </c>
      <c r="Y24" s="13">
        <v>93.399496993381902</v>
      </c>
      <c r="Z24" s="13">
        <v>135.46469290984899</v>
      </c>
    </row>
    <row r="25" spans="1:26" ht="14.5" x14ac:dyDescent="0.35">
      <c r="A25" s="15">
        <v>1990</v>
      </c>
      <c r="B25" s="12"/>
      <c r="C25" s="13">
        <v>93.799987030453593</v>
      </c>
      <c r="D25" s="13">
        <v>103.219189849887</v>
      </c>
      <c r="E25" s="13">
        <v>102.581833934581</v>
      </c>
      <c r="F25" s="13">
        <v>117.483446943099</v>
      </c>
      <c r="G25" s="13">
        <v>100.28921632234901</v>
      </c>
      <c r="H25" s="13">
        <v>150.483180964952</v>
      </c>
      <c r="I25" s="14">
        <v>113.615014033197</v>
      </c>
      <c r="J25" s="14">
        <v>111.24905008225799</v>
      </c>
      <c r="K25" s="13">
        <v>88.9095219597409</v>
      </c>
      <c r="L25" s="13">
        <v>103.60631363981599</v>
      </c>
      <c r="M25" s="13">
        <v>120.023872704026</v>
      </c>
      <c r="N25" s="13">
        <v>104.062721293004</v>
      </c>
      <c r="O25" s="13">
        <v>120.207528401655</v>
      </c>
      <c r="P25" s="13">
        <v>132.62408631117901</v>
      </c>
      <c r="Q25" s="13">
        <v>112.97169661257399</v>
      </c>
      <c r="R25" s="13">
        <v>96.845815631277304</v>
      </c>
      <c r="S25" s="13">
        <v>101.86871809142799</v>
      </c>
      <c r="T25" s="14">
        <v>115.861611083149</v>
      </c>
      <c r="U25" s="13">
        <v>85.565021425200499</v>
      </c>
      <c r="V25" s="13">
        <v>109.40358939558401</v>
      </c>
      <c r="W25" s="13">
        <v>144.10772295895899</v>
      </c>
      <c r="X25" s="13">
        <v>103.203337488318</v>
      </c>
      <c r="Y25" s="13">
        <v>91.6116204459004</v>
      </c>
      <c r="Z25" s="13">
        <v>98.144084050836994</v>
      </c>
    </row>
    <row r="26" spans="1:26" ht="14.5" x14ac:dyDescent="0.35">
      <c r="A26" s="15">
        <v>1991</v>
      </c>
      <c r="B26" s="12"/>
      <c r="C26" s="13">
        <v>91.797229376337796</v>
      </c>
      <c r="D26" s="13">
        <v>101.539885577785</v>
      </c>
      <c r="E26" s="13">
        <v>101.34185556525701</v>
      </c>
      <c r="F26" s="13">
        <v>120.97715200252</v>
      </c>
      <c r="G26" s="13">
        <v>96.431345021826303</v>
      </c>
      <c r="H26" s="13">
        <v>143.467175340675</v>
      </c>
      <c r="I26" s="14">
        <v>109.908459292952</v>
      </c>
      <c r="J26" s="14">
        <v>109.60771025169799</v>
      </c>
      <c r="K26" s="13">
        <v>90.045238450591597</v>
      </c>
      <c r="L26" s="13">
        <v>88.407349592729503</v>
      </c>
      <c r="M26" s="13">
        <v>117.655047689431</v>
      </c>
      <c r="N26" s="13">
        <v>100.102809604577</v>
      </c>
      <c r="O26" s="13">
        <v>120.79067318987801</v>
      </c>
      <c r="P26" s="13">
        <v>143.080447724859</v>
      </c>
      <c r="Q26" s="13">
        <v>112.519903871406</v>
      </c>
      <c r="R26" s="13">
        <v>107.271943009974</v>
      </c>
      <c r="S26" s="13">
        <v>99.652369718146204</v>
      </c>
      <c r="T26" s="14">
        <v>111.76356575125099</v>
      </c>
      <c r="U26" s="13">
        <v>92.057381304566903</v>
      </c>
      <c r="V26" s="13">
        <v>110.61138269534101</v>
      </c>
      <c r="W26" s="13">
        <v>150.74005107847</v>
      </c>
      <c r="X26" s="13">
        <v>107.00064978487799</v>
      </c>
      <c r="Y26" s="13">
        <v>89.925197040100102</v>
      </c>
      <c r="Z26" s="13">
        <v>81.399639970784094</v>
      </c>
    </row>
    <row r="27" spans="1:26" ht="14.5" x14ac:dyDescent="0.35">
      <c r="A27" s="15">
        <v>1992</v>
      </c>
      <c r="B27" s="12"/>
      <c r="C27" s="13">
        <v>83.038251758485899</v>
      </c>
      <c r="D27" s="13">
        <v>103.029403074812</v>
      </c>
      <c r="E27" s="13">
        <v>102.026076388276</v>
      </c>
      <c r="F27" s="13">
        <v>111.871385933716</v>
      </c>
      <c r="G27" s="13">
        <v>97.072209600441198</v>
      </c>
      <c r="H27" s="13">
        <v>123.92107685063201</v>
      </c>
      <c r="I27" s="14">
        <v>111.416984079408</v>
      </c>
      <c r="J27" s="14">
        <v>114.479232542285</v>
      </c>
      <c r="K27" s="13">
        <v>92.469982242842406</v>
      </c>
      <c r="L27" s="13">
        <v>79.985974619759801</v>
      </c>
      <c r="M27" s="13">
        <v>114.367362091682</v>
      </c>
      <c r="N27" s="13">
        <v>103.004822034146</v>
      </c>
      <c r="O27" s="13">
        <v>118.804790080578</v>
      </c>
      <c r="P27" s="13">
        <v>147.80999758224399</v>
      </c>
      <c r="Q27" s="13">
        <v>105.991542641858</v>
      </c>
      <c r="R27" s="13">
        <v>116.27815409999801</v>
      </c>
      <c r="S27" s="13">
        <v>101.41986500050901</v>
      </c>
      <c r="T27" s="14">
        <v>111.690075021689</v>
      </c>
      <c r="U27" s="13">
        <v>100.337941413902</v>
      </c>
      <c r="V27" s="13">
        <v>110.230276773326</v>
      </c>
      <c r="W27" s="13">
        <v>150.83933496755699</v>
      </c>
      <c r="X27" s="13">
        <v>103.701466288106</v>
      </c>
      <c r="Y27" s="13">
        <v>88.157619427612502</v>
      </c>
      <c r="Z27" s="13">
        <v>72.882945293152304</v>
      </c>
    </row>
    <row r="28" spans="1:26" ht="14.5" x14ac:dyDescent="0.35">
      <c r="A28" s="15">
        <v>1993</v>
      </c>
      <c r="B28" s="12"/>
      <c r="C28" s="13">
        <v>76.557150628604901</v>
      </c>
      <c r="D28" s="13">
        <v>104.202064148086</v>
      </c>
      <c r="E28" s="13">
        <v>101.833345550467</v>
      </c>
      <c r="F28" s="13">
        <v>104.23678457614</v>
      </c>
      <c r="G28" s="13">
        <v>97.808164643462405</v>
      </c>
      <c r="H28" s="13">
        <v>103.48507497076</v>
      </c>
      <c r="I28" s="14">
        <v>112.552984023367</v>
      </c>
      <c r="J28" s="14">
        <v>118.28198884951</v>
      </c>
      <c r="K28" s="13">
        <v>93.0459216547371</v>
      </c>
      <c r="L28" s="13">
        <v>71.241044319761102</v>
      </c>
      <c r="M28" s="13">
        <v>118.626548989379</v>
      </c>
      <c r="N28" s="13">
        <v>95.233452732077694</v>
      </c>
      <c r="O28" s="13">
        <v>100.21607634223599</v>
      </c>
      <c r="P28" s="13">
        <v>170.91376193285799</v>
      </c>
      <c r="Q28" s="13">
        <v>102.828768011031</v>
      </c>
      <c r="R28" s="13">
        <v>124.244949745575</v>
      </c>
      <c r="S28" s="13">
        <v>101.668161412419</v>
      </c>
      <c r="T28" s="14">
        <v>107.36707266406501</v>
      </c>
      <c r="U28" s="13">
        <v>97.295828196469003</v>
      </c>
      <c r="V28" s="13">
        <v>98.1200085382861</v>
      </c>
      <c r="W28" s="13">
        <v>123.79876463585499</v>
      </c>
      <c r="X28" s="13">
        <v>93.273281386339505</v>
      </c>
      <c r="Y28" s="13">
        <v>89.339802764536202</v>
      </c>
      <c r="Z28" s="13">
        <v>70.3268125571106</v>
      </c>
    </row>
    <row r="29" spans="1:26" ht="14.5" x14ac:dyDescent="0.35">
      <c r="A29" s="15">
        <v>1994</v>
      </c>
      <c r="B29" s="12"/>
      <c r="C29" s="13">
        <v>79.953545014148105</v>
      </c>
      <c r="D29" s="13">
        <v>104.293785849325</v>
      </c>
      <c r="E29" s="13">
        <v>103.307831108215</v>
      </c>
      <c r="F29" s="13">
        <v>95.567208286700506</v>
      </c>
      <c r="G29" s="13">
        <v>97.381581702095502</v>
      </c>
      <c r="H29" s="13">
        <v>107.311326789785</v>
      </c>
      <c r="I29" s="14">
        <v>112.253807270536</v>
      </c>
      <c r="J29" s="14">
        <v>118.647356461371</v>
      </c>
      <c r="K29" s="13">
        <v>93.685165044400804</v>
      </c>
      <c r="L29" s="13">
        <v>73.759881913386195</v>
      </c>
      <c r="M29" s="13">
        <v>117.967850672579</v>
      </c>
      <c r="N29" s="13">
        <v>95.036210698307997</v>
      </c>
      <c r="O29" s="13">
        <v>97.2244702519573</v>
      </c>
      <c r="P29" s="13">
        <v>181.63233527505199</v>
      </c>
      <c r="Q29" s="13">
        <v>103.28534290208199</v>
      </c>
      <c r="R29" s="13">
        <v>118.706206869883</v>
      </c>
      <c r="S29" s="13">
        <v>101.588110923084</v>
      </c>
      <c r="T29" s="14">
        <v>104.437436961687</v>
      </c>
      <c r="U29" s="13">
        <v>95.763747601684202</v>
      </c>
      <c r="V29" s="13">
        <v>93.546971674844599</v>
      </c>
      <c r="W29" s="13">
        <v>121.816671203795</v>
      </c>
      <c r="X29" s="13">
        <v>92.941393781019897</v>
      </c>
      <c r="Y29" s="13">
        <v>88.938874949322397</v>
      </c>
      <c r="Z29" s="13">
        <v>53.962536249727798</v>
      </c>
    </row>
    <row r="30" spans="1:26" ht="14.5" x14ac:dyDescent="0.35">
      <c r="A30" s="15">
        <v>1995</v>
      </c>
      <c r="B30" s="12"/>
      <c r="C30" s="13">
        <v>78.263803841029798</v>
      </c>
      <c r="D30" s="13">
        <v>107.151069821096</v>
      </c>
      <c r="E30" s="13">
        <v>106.709453995076</v>
      </c>
      <c r="F30" s="13">
        <v>93.421068531666904</v>
      </c>
      <c r="G30" s="13">
        <v>100.761735723131</v>
      </c>
      <c r="H30" s="13">
        <v>114.95916894345601</v>
      </c>
      <c r="I30" s="14">
        <v>114.45755178165101</v>
      </c>
      <c r="J30" s="14">
        <v>122.905799643382</v>
      </c>
      <c r="K30" s="13">
        <v>96.577618490371506</v>
      </c>
      <c r="L30" s="13">
        <v>71.476257779167298</v>
      </c>
      <c r="M30" s="13">
        <v>114.18233783074</v>
      </c>
      <c r="N30" s="13">
        <v>96.061909728811699</v>
      </c>
      <c r="O30" s="13">
        <v>90.093525649809607</v>
      </c>
      <c r="P30" s="13">
        <v>182.35415528493601</v>
      </c>
      <c r="Q30" s="13">
        <v>103.820533723734</v>
      </c>
      <c r="R30" s="13">
        <v>80.390387388317606</v>
      </c>
      <c r="S30" s="13">
        <v>105.249048314417</v>
      </c>
      <c r="T30" s="14">
        <v>106.861994546532</v>
      </c>
      <c r="U30" s="13">
        <v>99.171644255228998</v>
      </c>
      <c r="V30" s="13">
        <v>94.812960367347003</v>
      </c>
      <c r="W30" s="13">
        <v>120.65007509233</v>
      </c>
      <c r="X30" s="13">
        <v>88.748920006568994</v>
      </c>
      <c r="Y30" s="13">
        <v>87.251312347936803</v>
      </c>
      <c r="Z30" s="13">
        <v>59.529778307046001</v>
      </c>
    </row>
    <row r="31" spans="1:26" ht="14.5" x14ac:dyDescent="0.35">
      <c r="A31" s="15">
        <v>1996</v>
      </c>
      <c r="B31" s="12"/>
      <c r="C31" s="13">
        <v>85.644446942761604</v>
      </c>
      <c r="D31" s="13">
        <v>104.731173347648</v>
      </c>
      <c r="E31" s="13">
        <v>104.10240913528099</v>
      </c>
      <c r="F31" s="13">
        <v>93.483974317039397</v>
      </c>
      <c r="G31" s="13">
        <v>99.287776517227499</v>
      </c>
      <c r="H31" s="13">
        <v>108.272801973648</v>
      </c>
      <c r="I31" s="14">
        <v>113.706749588338</v>
      </c>
      <c r="J31" s="14">
        <v>117.96978936331401</v>
      </c>
      <c r="K31" s="13">
        <v>99.261779430257107</v>
      </c>
      <c r="L31" s="13">
        <v>71.2365857832404</v>
      </c>
      <c r="M31" s="13">
        <v>122.720361941763</v>
      </c>
      <c r="N31" s="13">
        <v>97.680363233801302</v>
      </c>
      <c r="O31" s="13">
        <v>99.718759337570404</v>
      </c>
      <c r="P31" s="13">
        <v>152.41083211954</v>
      </c>
      <c r="Q31" s="13">
        <v>107.56103728822799</v>
      </c>
      <c r="R31" s="13">
        <v>89.755137972930001</v>
      </c>
      <c r="S31" s="13">
        <v>102.48797832541</v>
      </c>
      <c r="T31" s="14">
        <v>105.56887253359901</v>
      </c>
      <c r="U31" s="13">
        <v>99.022521769734595</v>
      </c>
      <c r="V31" s="13">
        <v>96.3419737735762</v>
      </c>
      <c r="W31" s="13">
        <v>129.87295276007799</v>
      </c>
      <c r="X31" s="13">
        <v>90.209743439235993</v>
      </c>
      <c r="Y31" s="13">
        <v>89.963846478661097</v>
      </c>
      <c r="Z31" s="13">
        <v>64.185216920796194</v>
      </c>
    </row>
    <row r="32" spans="1:26" ht="14.5" x14ac:dyDescent="0.35">
      <c r="A32" s="15">
        <v>1997</v>
      </c>
      <c r="B32" s="12"/>
      <c r="C32" s="13">
        <v>84.905514816771998</v>
      </c>
      <c r="D32" s="13">
        <v>100.805287192013</v>
      </c>
      <c r="E32" s="13">
        <v>98.717645239724504</v>
      </c>
      <c r="F32" s="13">
        <v>93.576772274081904</v>
      </c>
      <c r="G32" s="13">
        <v>96.255017347008703</v>
      </c>
      <c r="H32" s="13">
        <v>103.592817368512</v>
      </c>
      <c r="I32" s="14">
        <v>108.586249336316</v>
      </c>
      <c r="J32" s="14">
        <v>111.92900423411599</v>
      </c>
      <c r="K32" s="13">
        <v>99.094302875716807</v>
      </c>
      <c r="L32" s="13">
        <v>78.447406840795594</v>
      </c>
      <c r="M32" s="13">
        <v>116.11023514182401</v>
      </c>
      <c r="N32" s="13">
        <v>97.376914703081098</v>
      </c>
      <c r="O32" s="13">
        <v>99.454694527731903</v>
      </c>
      <c r="P32" s="13">
        <v>143.775241911233</v>
      </c>
      <c r="Q32" s="13">
        <v>100.95891805385</v>
      </c>
      <c r="R32" s="13">
        <v>104.03850005710299</v>
      </c>
      <c r="S32" s="13">
        <v>97.064876352588399</v>
      </c>
      <c r="T32" s="14">
        <v>106.187953628567</v>
      </c>
      <c r="U32" s="13">
        <v>97.333657668315297</v>
      </c>
      <c r="V32" s="13">
        <v>91.635865805026398</v>
      </c>
      <c r="W32" s="13">
        <v>122.870336784156</v>
      </c>
      <c r="X32" s="13">
        <v>103.820466653064</v>
      </c>
      <c r="Y32" s="13">
        <v>94.676483991606304</v>
      </c>
      <c r="Z32" s="13">
        <v>69.112572669381606</v>
      </c>
    </row>
    <row r="33" spans="1:26" ht="14.5" x14ac:dyDescent="0.35">
      <c r="A33" s="15">
        <v>1998</v>
      </c>
      <c r="B33" s="12"/>
      <c r="C33" s="13">
        <v>78.857359032530795</v>
      </c>
      <c r="D33" s="13">
        <v>101.543424867444</v>
      </c>
      <c r="E33" s="13">
        <v>99.923428952678606</v>
      </c>
      <c r="F33" s="13">
        <v>89.874387494788806</v>
      </c>
      <c r="G33" s="13">
        <v>99.029493360157105</v>
      </c>
      <c r="H33" s="13">
        <v>105.892138865299</v>
      </c>
      <c r="I33" s="14">
        <v>110.10744784415699</v>
      </c>
      <c r="J33" s="14">
        <v>113.77125401023299</v>
      </c>
      <c r="K33" s="13">
        <v>98.352962049212607</v>
      </c>
      <c r="L33" s="13">
        <v>83.547900417424302</v>
      </c>
      <c r="M33" s="13">
        <v>55.565492038947603</v>
      </c>
      <c r="N33" s="13">
        <v>95.507845575385204</v>
      </c>
      <c r="O33" s="13">
        <v>101.70815186461</v>
      </c>
      <c r="P33" s="13">
        <v>147.39590693568701</v>
      </c>
      <c r="Q33" s="13">
        <v>77.943345614386402</v>
      </c>
      <c r="R33" s="13">
        <v>105.547115198452</v>
      </c>
      <c r="S33" s="13">
        <v>99.792842842644703</v>
      </c>
      <c r="T33" s="14">
        <v>103.42686473343799</v>
      </c>
      <c r="U33" s="13">
        <v>98.187976565557307</v>
      </c>
      <c r="V33" s="13">
        <v>93.1088679476686</v>
      </c>
      <c r="W33" s="13">
        <v>120.35313191154501</v>
      </c>
      <c r="X33" s="13">
        <v>109.88101840274101</v>
      </c>
      <c r="Y33" s="13">
        <v>102.460350642536</v>
      </c>
      <c r="Z33" s="13">
        <v>75.270020251026097</v>
      </c>
    </row>
    <row r="34" spans="1:26" ht="14.5" x14ac:dyDescent="0.35">
      <c r="A34" s="15">
        <v>1999</v>
      </c>
      <c r="B34" s="12"/>
      <c r="C34" s="13">
        <v>78.854439238071194</v>
      </c>
      <c r="D34" s="13">
        <v>100.773022262051</v>
      </c>
      <c r="E34" s="13">
        <v>98.963461208025095</v>
      </c>
      <c r="F34" s="13">
        <v>88.9199954678366</v>
      </c>
      <c r="G34" s="13">
        <v>99.565235151358195</v>
      </c>
      <c r="H34" s="13">
        <v>106.87616937185101</v>
      </c>
      <c r="I34" s="14">
        <v>108.054869120473</v>
      </c>
      <c r="J34" s="14">
        <v>111.778213892811</v>
      </c>
      <c r="K34" s="13">
        <v>100.006628491667</v>
      </c>
      <c r="L34" s="13">
        <v>83.247754847662407</v>
      </c>
      <c r="M34" s="13">
        <v>81.708218634783606</v>
      </c>
      <c r="N34" s="13">
        <v>93.672513882203802</v>
      </c>
      <c r="O34" s="13">
        <v>101.39704704559701</v>
      </c>
      <c r="P34" s="13">
        <v>164.70436888926901</v>
      </c>
      <c r="Q34" s="13">
        <v>89.626320140900305</v>
      </c>
      <c r="R34" s="13">
        <v>115.628817934003</v>
      </c>
      <c r="S34" s="13">
        <v>99.741906104116097</v>
      </c>
      <c r="T34" s="14">
        <v>104.277455519664</v>
      </c>
      <c r="U34" s="13">
        <v>98.470042529346301</v>
      </c>
      <c r="V34" s="13">
        <v>93.196201965446306</v>
      </c>
      <c r="W34" s="13">
        <v>118.486593569303</v>
      </c>
      <c r="X34" s="13">
        <v>110.04562995059401</v>
      </c>
      <c r="Y34" s="13">
        <v>101.686941711964</v>
      </c>
      <c r="Z34" s="13">
        <v>71.450298506537607</v>
      </c>
    </row>
    <row r="35" spans="1:26" ht="14.5" x14ac:dyDescent="0.35">
      <c r="A35" s="15">
        <v>2000</v>
      </c>
      <c r="B35" s="12"/>
      <c r="C35" s="13">
        <v>75.132034427463395</v>
      </c>
      <c r="D35" s="13">
        <v>97.619473503768802</v>
      </c>
      <c r="E35" s="13">
        <v>94.723764814446398</v>
      </c>
      <c r="F35" s="13">
        <v>89.869795914413999</v>
      </c>
      <c r="G35" s="13">
        <v>95.441808371716405</v>
      </c>
      <c r="H35" s="13">
        <v>101.643716903918</v>
      </c>
      <c r="I35" s="14">
        <v>102.426265381151</v>
      </c>
      <c r="J35" s="14">
        <v>104.730692521384</v>
      </c>
      <c r="K35" s="13">
        <v>93.158355328399097</v>
      </c>
      <c r="L35" s="13">
        <v>85.108278770183404</v>
      </c>
      <c r="M35" s="13">
        <v>79.502201999089195</v>
      </c>
      <c r="N35" s="13">
        <v>90.715292990919906</v>
      </c>
      <c r="O35" s="13">
        <v>96.820976316187298</v>
      </c>
      <c r="P35" s="13">
        <v>174.211187902587</v>
      </c>
      <c r="Q35" s="13">
        <v>97.206149005266596</v>
      </c>
      <c r="R35" s="13">
        <v>125.857135285848</v>
      </c>
      <c r="S35" s="13">
        <v>95.009812965627404</v>
      </c>
      <c r="T35" s="14">
        <v>102.384070712746</v>
      </c>
      <c r="U35" s="13">
        <v>96.0012475658732</v>
      </c>
      <c r="V35" s="13">
        <v>90.779281077122505</v>
      </c>
      <c r="W35" s="13">
        <v>115.96660750152</v>
      </c>
      <c r="X35" s="13">
        <v>110.746403062627</v>
      </c>
      <c r="Y35" s="13">
        <v>105.32727399313799</v>
      </c>
      <c r="Z35" s="13">
        <v>71.857976969286696</v>
      </c>
    </row>
    <row r="36" spans="1:26" ht="14.5" x14ac:dyDescent="0.35">
      <c r="A36" s="15">
        <v>2001</v>
      </c>
      <c r="B36" s="12"/>
      <c r="C36" s="13">
        <v>72.610865425890296</v>
      </c>
      <c r="D36" s="13">
        <v>97.828886869658604</v>
      </c>
      <c r="E36" s="13">
        <v>95.557378162003005</v>
      </c>
      <c r="F36" s="13">
        <v>87.936484025033195</v>
      </c>
      <c r="G36" s="13">
        <v>96.653460782303398</v>
      </c>
      <c r="H36" s="13">
        <v>102.431999216091</v>
      </c>
      <c r="I36" s="14">
        <v>102.260844656633</v>
      </c>
      <c r="J36" s="14">
        <v>104.652755439394</v>
      </c>
      <c r="K36" s="13">
        <v>93.780016261741395</v>
      </c>
      <c r="L36" s="13">
        <v>85.839365069107401</v>
      </c>
      <c r="M36" s="13">
        <v>76.092294802940202</v>
      </c>
      <c r="N36" s="13">
        <v>93.980694961385097</v>
      </c>
      <c r="O36" s="13">
        <v>97.829353866968106</v>
      </c>
      <c r="P36" s="13">
        <v>156.436614355736</v>
      </c>
      <c r="Q36" s="13">
        <v>91.503400982056903</v>
      </c>
      <c r="R36" s="13">
        <v>134.589132820674</v>
      </c>
      <c r="S36" s="13">
        <v>97.609210620532096</v>
      </c>
      <c r="T36" s="14">
        <v>105.593702013382</v>
      </c>
      <c r="U36" s="13">
        <v>98.454714740662396</v>
      </c>
      <c r="V36" s="13">
        <v>92.659861763353206</v>
      </c>
      <c r="W36" s="13">
        <v>106.168308307095</v>
      </c>
      <c r="X36" s="13">
        <v>107.842241604607</v>
      </c>
      <c r="Y36" s="13">
        <v>111.23202972948</v>
      </c>
      <c r="Z36" s="13">
        <v>75.727049951088404</v>
      </c>
    </row>
    <row r="37" spans="1:26" ht="14.5" x14ac:dyDescent="0.35">
      <c r="A37" s="15">
        <v>2002</v>
      </c>
      <c r="B37" s="12"/>
      <c r="C37" s="13">
        <v>76.820427070265694</v>
      </c>
      <c r="D37" s="13">
        <v>98.561288509810495</v>
      </c>
      <c r="E37" s="13">
        <v>97.202212147928094</v>
      </c>
      <c r="F37" s="13">
        <v>87.247068068157901</v>
      </c>
      <c r="G37" s="13">
        <v>98.9307587012852</v>
      </c>
      <c r="H37" s="13">
        <v>103.824518460047</v>
      </c>
      <c r="I37" s="14">
        <v>104.161064904911</v>
      </c>
      <c r="J37" s="14">
        <v>105.89468700789899</v>
      </c>
      <c r="K37" s="13">
        <v>96.8021352681846</v>
      </c>
      <c r="L37" s="13">
        <v>85.605509067093294</v>
      </c>
      <c r="M37" s="13">
        <v>92.400720356737693</v>
      </c>
      <c r="N37" s="13">
        <v>99.169214823919205</v>
      </c>
      <c r="O37" s="13">
        <v>100.45433328320399</v>
      </c>
      <c r="P37" s="13">
        <v>146.22297204720601</v>
      </c>
      <c r="Q37" s="13">
        <v>95.9959768195436</v>
      </c>
      <c r="R37" s="13">
        <v>134.924985210556</v>
      </c>
      <c r="S37" s="13">
        <v>100.865466911498</v>
      </c>
      <c r="T37" s="14">
        <v>114.416367447596</v>
      </c>
      <c r="U37" s="13">
        <v>101.193254934477</v>
      </c>
      <c r="V37" s="13">
        <v>95.549563635136593</v>
      </c>
      <c r="W37" s="13">
        <v>109.190957921785</v>
      </c>
      <c r="X37" s="13">
        <v>108.162065764435</v>
      </c>
      <c r="Y37" s="13">
        <v>111.31377705704401</v>
      </c>
      <c r="Z37" s="13">
        <v>74.227753638632393</v>
      </c>
    </row>
    <row r="38" spans="1:26" ht="14.5" x14ac:dyDescent="0.35">
      <c r="A38" s="15">
        <v>2003</v>
      </c>
      <c r="B38" s="12"/>
      <c r="C38" s="13">
        <v>86.796597846866902</v>
      </c>
      <c r="D38" s="13">
        <v>101.84745341137901</v>
      </c>
      <c r="E38" s="13">
        <v>102.230881630018</v>
      </c>
      <c r="F38" s="13">
        <v>96.486324505071593</v>
      </c>
      <c r="G38" s="13">
        <v>104.22804627243001</v>
      </c>
      <c r="H38" s="13">
        <v>108.580777178926</v>
      </c>
      <c r="I38" s="14">
        <v>109.865485764881</v>
      </c>
      <c r="J38" s="14">
        <v>111.150511591843</v>
      </c>
      <c r="K38" s="13">
        <v>102.861682427087</v>
      </c>
      <c r="L38" s="13">
        <v>84.140485857374998</v>
      </c>
      <c r="M38" s="13">
        <v>99.103910345476805</v>
      </c>
      <c r="N38" s="13">
        <v>108.85054522873</v>
      </c>
      <c r="O38" s="13">
        <v>106.610044496151</v>
      </c>
      <c r="P38" s="13">
        <v>147.09976354274701</v>
      </c>
      <c r="Q38" s="13">
        <v>97.126738415390093</v>
      </c>
      <c r="R38" s="13">
        <v>119.97630646467999</v>
      </c>
      <c r="S38" s="13">
        <v>106.551544954302</v>
      </c>
      <c r="T38" s="14">
        <v>113.78868417960101</v>
      </c>
      <c r="U38" s="13">
        <v>105.516898731762</v>
      </c>
      <c r="V38" s="13">
        <v>100.627398133349</v>
      </c>
      <c r="W38" s="13">
        <v>116.144620383293</v>
      </c>
      <c r="X38" s="13">
        <v>103.257524739657</v>
      </c>
      <c r="Y38" s="13">
        <v>104.731341830063</v>
      </c>
      <c r="Z38" s="13">
        <v>69.251711292371098</v>
      </c>
    </row>
    <row r="39" spans="1:26" ht="14.5" x14ac:dyDescent="0.35">
      <c r="A39" s="15">
        <v>2004</v>
      </c>
      <c r="B39" s="12"/>
      <c r="C39" s="13">
        <v>93.9813258921792</v>
      </c>
      <c r="D39" s="13">
        <v>102.900416219889</v>
      </c>
      <c r="E39" s="13">
        <v>104.201351634491</v>
      </c>
      <c r="F39" s="13">
        <v>101.285296080027</v>
      </c>
      <c r="G39" s="13">
        <v>105.144444156231</v>
      </c>
      <c r="H39" s="13">
        <v>108.309204646577</v>
      </c>
      <c r="I39" s="14">
        <v>111.770850155643</v>
      </c>
      <c r="J39" s="14">
        <v>112.694478854024</v>
      </c>
      <c r="K39" s="13">
        <v>105.29032003818701</v>
      </c>
      <c r="L39" s="13">
        <v>83.219084427066804</v>
      </c>
      <c r="M39" s="13">
        <v>94.514069104714594</v>
      </c>
      <c r="N39" s="13">
        <v>111.714524199092</v>
      </c>
      <c r="O39" s="13">
        <v>108.500771310779</v>
      </c>
      <c r="P39" s="13">
        <v>148.874940992913</v>
      </c>
      <c r="Q39" s="13">
        <v>98.587312908173004</v>
      </c>
      <c r="R39" s="13">
        <v>114.851706328335</v>
      </c>
      <c r="S39" s="13">
        <v>107.478774166665</v>
      </c>
      <c r="T39" s="14">
        <v>108.814296293862</v>
      </c>
      <c r="U39" s="13">
        <v>106.636491754998</v>
      </c>
      <c r="V39" s="13">
        <v>102.92470091188299</v>
      </c>
      <c r="W39" s="13">
        <v>116.66247968986799</v>
      </c>
      <c r="X39" s="13">
        <v>107.20496452483999</v>
      </c>
      <c r="Y39" s="13">
        <v>100.234961156739</v>
      </c>
      <c r="Z39" s="13">
        <v>67.200494416625503</v>
      </c>
    </row>
    <row r="40" spans="1:26" ht="14.5" x14ac:dyDescent="0.35">
      <c r="A40" s="15">
        <v>2005</v>
      </c>
      <c r="B40" s="12"/>
      <c r="C40" s="13">
        <v>96.735757981202298</v>
      </c>
      <c r="D40" s="13">
        <v>102.03191352186499</v>
      </c>
      <c r="E40" s="13">
        <v>103.97849010054701</v>
      </c>
      <c r="F40" s="13">
        <v>107.320499318674</v>
      </c>
      <c r="G40" s="13">
        <v>103.87662126180901</v>
      </c>
      <c r="H40" s="13">
        <v>104.960640665624</v>
      </c>
      <c r="I40" s="14">
        <v>110.281818963878</v>
      </c>
      <c r="J40" s="14">
        <v>110.339398879377</v>
      </c>
      <c r="K40" s="13">
        <v>105.462721986183</v>
      </c>
      <c r="L40" s="13">
        <v>85.221942941770806</v>
      </c>
      <c r="M40" s="13">
        <v>93.065563557310398</v>
      </c>
      <c r="N40" s="13">
        <v>111.306430368585</v>
      </c>
      <c r="O40" s="13">
        <v>106.93627313213599</v>
      </c>
      <c r="P40" s="13">
        <v>139.95948290621899</v>
      </c>
      <c r="Q40" s="13">
        <v>110.173241233152</v>
      </c>
      <c r="R40" s="13">
        <v>119.048895106817</v>
      </c>
      <c r="S40" s="13">
        <v>105.911981040152</v>
      </c>
      <c r="T40" s="14">
        <v>112.64583590214001</v>
      </c>
      <c r="U40" s="13">
        <v>105.733423876445</v>
      </c>
      <c r="V40" s="13">
        <v>103.391985433212</v>
      </c>
      <c r="W40" s="13">
        <v>111.522581436225</v>
      </c>
      <c r="X40" s="13">
        <v>105.160142508555</v>
      </c>
      <c r="Y40" s="13">
        <v>98.636182133114403</v>
      </c>
      <c r="Z40" s="13">
        <v>66.381759569688697</v>
      </c>
    </row>
    <row r="41" spans="1:26" ht="14.5" x14ac:dyDescent="0.35">
      <c r="A41" s="15">
        <v>2006</v>
      </c>
      <c r="B41" s="12"/>
      <c r="C41" s="13">
        <v>96.512069272206503</v>
      </c>
      <c r="D41" s="13">
        <v>101.191441363205</v>
      </c>
      <c r="E41" s="13">
        <v>103.480219533891</v>
      </c>
      <c r="F41" s="13">
        <v>113.298900558611</v>
      </c>
      <c r="G41" s="13">
        <v>103.503330374291</v>
      </c>
      <c r="H41" s="13">
        <v>103.324493219865</v>
      </c>
      <c r="I41" s="14">
        <v>109.576558312339</v>
      </c>
      <c r="J41" s="14">
        <v>109.338316699125</v>
      </c>
      <c r="K41" s="13">
        <v>106.22214931466</v>
      </c>
      <c r="L41" s="13">
        <v>84.419110870353194</v>
      </c>
      <c r="M41" s="13">
        <v>108.00878077790701</v>
      </c>
      <c r="N41" s="13">
        <v>113.188433854595</v>
      </c>
      <c r="O41" s="13">
        <v>106.485831315149</v>
      </c>
      <c r="P41" s="13">
        <v>126.47901711852499</v>
      </c>
      <c r="Q41" s="13">
        <v>117.693453196284</v>
      </c>
      <c r="R41" s="13">
        <v>119.015493813679</v>
      </c>
      <c r="S41" s="13">
        <v>104.48898983114699</v>
      </c>
      <c r="T41" s="14">
        <v>112.135305586421</v>
      </c>
      <c r="U41" s="13">
        <v>106.262864028064</v>
      </c>
      <c r="V41" s="13">
        <v>104.76780910586901</v>
      </c>
      <c r="W41" s="13">
        <v>110.77291567675201</v>
      </c>
      <c r="X41" s="13">
        <v>105.630575849789</v>
      </c>
      <c r="Y41" s="13">
        <v>97.935404545723401</v>
      </c>
      <c r="Z41" s="13">
        <v>67.470901500394405</v>
      </c>
    </row>
    <row r="42" spans="1:26" ht="14.5" x14ac:dyDescent="0.35">
      <c r="A42" s="15">
        <v>2007</v>
      </c>
      <c r="B42" s="12"/>
      <c r="C42" s="13">
        <v>102.563357390353</v>
      </c>
      <c r="D42" s="13">
        <v>101.63708344400099</v>
      </c>
      <c r="E42" s="13">
        <v>104.22078180603999</v>
      </c>
      <c r="F42" s="13">
        <v>116.681392773596</v>
      </c>
      <c r="G42" s="13">
        <v>104.069158810442</v>
      </c>
      <c r="H42" s="13">
        <v>104.34248331894599</v>
      </c>
      <c r="I42" s="14">
        <v>109.96675534841</v>
      </c>
      <c r="J42" s="14">
        <v>110.644277304227</v>
      </c>
      <c r="K42" s="13">
        <v>107.792226542645</v>
      </c>
      <c r="L42" s="13">
        <v>90.484465595350997</v>
      </c>
      <c r="M42" s="13">
        <v>107.501683907554</v>
      </c>
      <c r="N42" s="13">
        <v>118.748524866731</v>
      </c>
      <c r="O42" s="13">
        <v>107.001945445407</v>
      </c>
      <c r="P42" s="13">
        <v>115.822921027045</v>
      </c>
      <c r="Q42" s="13">
        <v>115.94567666111899</v>
      </c>
      <c r="R42" s="13">
        <v>117.628253627994</v>
      </c>
      <c r="S42" s="13">
        <v>104.878448393594</v>
      </c>
      <c r="T42" s="14">
        <v>112.123190027685</v>
      </c>
      <c r="U42" s="13">
        <v>107.00463382343101</v>
      </c>
      <c r="V42" s="13">
        <v>106.328550498315</v>
      </c>
      <c r="W42" s="13">
        <v>111.97167818737201</v>
      </c>
      <c r="X42" s="13">
        <v>106.936144405102</v>
      </c>
      <c r="Y42" s="13">
        <v>93.5331445369481</v>
      </c>
      <c r="Z42" s="13">
        <v>69.843473937903198</v>
      </c>
    </row>
    <row r="43" spans="1:26" ht="14.5" x14ac:dyDescent="0.35">
      <c r="A43" s="15">
        <v>2008</v>
      </c>
      <c r="B43" s="12"/>
      <c r="C43" s="13">
        <v>100.55156091639699</v>
      </c>
      <c r="D43" s="13">
        <v>101.761689433217</v>
      </c>
      <c r="E43" s="13">
        <v>106.929304188472</v>
      </c>
      <c r="F43" s="13">
        <v>113.51143818279</v>
      </c>
      <c r="G43" s="13">
        <v>105.67269224274899</v>
      </c>
      <c r="H43" s="13">
        <v>105.832533764853</v>
      </c>
      <c r="I43" s="14">
        <v>110.757247423484</v>
      </c>
      <c r="J43" s="14">
        <v>110.720437061447</v>
      </c>
      <c r="K43" s="13">
        <v>109.789801427575</v>
      </c>
      <c r="L43" s="13">
        <v>86.040664933190996</v>
      </c>
      <c r="M43" s="13">
        <v>103.101159464228</v>
      </c>
      <c r="N43" s="13">
        <v>124.272972505624</v>
      </c>
      <c r="O43" s="13">
        <v>107.807817909449</v>
      </c>
      <c r="P43" s="13">
        <v>125.10490603386199</v>
      </c>
      <c r="Q43" s="13">
        <v>94.334419478054301</v>
      </c>
      <c r="R43" s="13">
        <v>115.39195775349199</v>
      </c>
      <c r="S43" s="13">
        <v>105.341170279385</v>
      </c>
      <c r="T43" s="14">
        <v>112.849063160786</v>
      </c>
      <c r="U43" s="13">
        <v>107.141809026529</v>
      </c>
      <c r="V43" s="13">
        <v>108.53965368784399</v>
      </c>
      <c r="W43" s="13">
        <v>109.388586138934</v>
      </c>
      <c r="X43" s="13">
        <v>93.097571349462896</v>
      </c>
      <c r="Y43" s="13">
        <v>90.038787806885693</v>
      </c>
      <c r="Z43" s="13">
        <v>75.891711799586403</v>
      </c>
    </row>
    <row r="44" spans="1:26" ht="14.5" x14ac:dyDescent="0.35">
      <c r="A44" s="15">
        <v>2009</v>
      </c>
      <c r="B44" s="12"/>
      <c r="C44" s="13">
        <v>97.667560771389702</v>
      </c>
      <c r="D44" s="13">
        <v>102.56777933076999</v>
      </c>
      <c r="E44" s="13">
        <v>107.04456887117099</v>
      </c>
      <c r="F44" s="13">
        <v>108.81349069974701</v>
      </c>
      <c r="G44" s="13">
        <v>108.782343596305</v>
      </c>
      <c r="H44" s="13">
        <v>107.470571705937</v>
      </c>
      <c r="I44" s="14">
        <v>111.013436926675</v>
      </c>
      <c r="J44" s="14">
        <v>111.658650349125</v>
      </c>
      <c r="K44" s="13">
        <v>111.488836496598</v>
      </c>
      <c r="L44" s="13">
        <v>87.307987133223406</v>
      </c>
      <c r="M44" s="13">
        <v>102.133570556759</v>
      </c>
      <c r="N44" s="13">
        <v>119.635272453613</v>
      </c>
      <c r="O44" s="13">
        <v>109.141351836395</v>
      </c>
      <c r="P44" s="13">
        <v>140.16821428038801</v>
      </c>
      <c r="Q44" s="13">
        <v>83.648944921234104</v>
      </c>
      <c r="R44" s="13">
        <v>101.477046467948</v>
      </c>
      <c r="S44" s="13">
        <v>107.22400736102099</v>
      </c>
      <c r="T44" s="14">
        <v>110.59638807338</v>
      </c>
      <c r="U44" s="13">
        <v>106.392941301322</v>
      </c>
      <c r="V44" s="13">
        <v>108.600333181281</v>
      </c>
      <c r="W44" s="13">
        <v>98.972619138572497</v>
      </c>
      <c r="X44" s="13">
        <v>84.455406940147597</v>
      </c>
      <c r="Y44" s="13">
        <v>94.093701851831</v>
      </c>
      <c r="Z44" s="13">
        <v>79.087920522023197</v>
      </c>
    </row>
    <row r="45" spans="1:26" ht="14.5" x14ac:dyDescent="0.35">
      <c r="A45" s="15">
        <v>2010</v>
      </c>
      <c r="B45" s="12"/>
      <c r="C45" s="13">
        <v>110.68660098927499</v>
      </c>
      <c r="D45" s="13">
        <v>99.537204460552303</v>
      </c>
      <c r="E45" s="13">
        <v>103.30917191843901</v>
      </c>
      <c r="F45" s="13">
        <v>118.236110183722</v>
      </c>
      <c r="G45" s="13">
        <v>104.168498193818</v>
      </c>
      <c r="H45" s="13">
        <v>100.723624527764</v>
      </c>
      <c r="I45" s="14">
        <v>106.700512808277</v>
      </c>
      <c r="J45" s="14">
        <v>105.616810901809</v>
      </c>
      <c r="K45" s="13">
        <v>109.983884265548</v>
      </c>
      <c r="L45" s="13">
        <v>96.764607079157599</v>
      </c>
      <c r="M45" s="13">
        <v>114.075093002988</v>
      </c>
      <c r="N45" s="13">
        <v>110.94002308220399</v>
      </c>
      <c r="O45" s="13">
        <v>104.060737912717</v>
      </c>
      <c r="P45" s="13">
        <v>139.44134964730799</v>
      </c>
      <c r="Q45" s="13">
        <v>89.885410748828306</v>
      </c>
      <c r="R45" s="13">
        <v>109.345787370186</v>
      </c>
      <c r="S45" s="13">
        <v>102.305671088908</v>
      </c>
      <c r="T45" s="14">
        <v>115.82336654292401</v>
      </c>
      <c r="U45" s="13">
        <v>103.376268130759</v>
      </c>
      <c r="V45" s="13">
        <v>104.990755057531</v>
      </c>
      <c r="W45" s="13">
        <v>104.851013326198</v>
      </c>
      <c r="X45" s="13">
        <v>84.923308140909896</v>
      </c>
      <c r="Y45" s="13">
        <v>89.761327467263996</v>
      </c>
      <c r="Z45" s="13">
        <v>77.550318119309395</v>
      </c>
    </row>
    <row r="46" spans="1:26" ht="14.5" x14ac:dyDescent="0.35">
      <c r="A46" s="15">
        <v>2011</v>
      </c>
      <c r="B46" s="12"/>
      <c r="C46" s="13">
        <v>118.32516859930899</v>
      </c>
      <c r="D46" s="13">
        <v>99.931115961751402</v>
      </c>
      <c r="E46" s="13">
        <v>104.214303513106</v>
      </c>
      <c r="F46" s="13">
        <v>119.962494044698</v>
      </c>
      <c r="G46" s="13">
        <v>103.52352435502</v>
      </c>
      <c r="H46" s="13">
        <v>100.317191198792</v>
      </c>
      <c r="I46" s="14">
        <v>105.902817038641</v>
      </c>
      <c r="J46" s="14">
        <v>104.55472753912299</v>
      </c>
      <c r="K46" s="13">
        <v>110.70437032893</v>
      </c>
      <c r="L46" s="13">
        <v>95.9216006715384</v>
      </c>
      <c r="M46" s="13">
        <v>113.805016896365</v>
      </c>
      <c r="N46" s="13">
        <v>111.112421755941</v>
      </c>
      <c r="O46" s="13">
        <v>103.904352828328</v>
      </c>
      <c r="P46" s="13">
        <v>141.08850072619899</v>
      </c>
      <c r="Q46" s="13">
        <v>89.900824009438395</v>
      </c>
      <c r="R46" s="13">
        <v>109.430012196032</v>
      </c>
      <c r="S46" s="13">
        <v>101.74083552579</v>
      </c>
      <c r="T46" s="14">
        <v>116.57185722476299</v>
      </c>
      <c r="U46" s="13">
        <v>104.191291399045</v>
      </c>
      <c r="V46" s="13">
        <v>105.51666585077299</v>
      </c>
      <c r="W46" s="13">
        <v>110.939539241679</v>
      </c>
      <c r="X46" s="13">
        <v>85.400419035501201</v>
      </c>
      <c r="Y46" s="13">
        <v>85.583497605363505</v>
      </c>
      <c r="Z46" s="13">
        <v>79.304923038784196</v>
      </c>
    </row>
    <row r="47" spans="1:26" ht="14.5" x14ac:dyDescent="0.35">
      <c r="A47" s="15">
        <v>2012</v>
      </c>
      <c r="B47" s="12"/>
      <c r="C47" s="13">
        <v>119.976001921293</v>
      </c>
      <c r="D47" s="13">
        <v>98.372064238757204</v>
      </c>
      <c r="E47" s="13">
        <v>102.005986399901</v>
      </c>
      <c r="F47" s="13">
        <v>119.586567423323</v>
      </c>
      <c r="G47" s="13">
        <v>100.77868658653099</v>
      </c>
      <c r="H47" s="13">
        <v>97.6206572519947</v>
      </c>
      <c r="I47" s="14">
        <v>102.796340835446</v>
      </c>
      <c r="J47" s="14">
        <v>101.11164372187901</v>
      </c>
      <c r="K47" s="13">
        <v>106.464123491775</v>
      </c>
      <c r="L47" s="13">
        <v>91.290607020134601</v>
      </c>
      <c r="M47" s="13">
        <v>109.567690961152</v>
      </c>
      <c r="N47" s="13">
        <v>106.15667519375501</v>
      </c>
      <c r="O47" s="13">
        <v>101.86013315968999</v>
      </c>
      <c r="P47" s="13">
        <v>139.303646009044</v>
      </c>
      <c r="Q47" s="13">
        <v>89.631139624471501</v>
      </c>
      <c r="R47" s="13">
        <v>106.34451450880699</v>
      </c>
      <c r="S47" s="13">
        <v>99.178617918015505</v>
      </c>
      <c r="T47" s="14">
        <v>116.101845807819</v>
      </c>
      <c r="U47" s="13">
        <v>102.87739903336001</v>
      </c>
      <c r="V47" s="13">
        <v>103.138904875628</v>
      </c>
      <c r="W47" s="13">
        <v>110.432393571806</v>
      </c>
      <c r="X47" s="13">
        <v>89.119141746537196</v>
      </c>
      <c r="Y47" s="13">
        <v>87.671832376974095</v>
      </c>
      <c r="Z47" s="13">
        <v>83.828656233466404</v>
      </c>
    </row>
    <row r="48" spans="1:26" ht="14.5" x14ac:dyDescent="0.35">
      <c r="A48" s="15">
        <v>2013</v>
      </c>
      <c r="B48" s="12"/>
      <c r="C48" s="13">
        <v>114.795047879107</v>
      </c>
      <c r="D48" s="13">
        <v>100.355695517947</v>
      </c>
      <c r="E48" s="13">
        <v>103.549537432325</v>
      </c>
      <c r="F48" s="13">
        <v>115.450682116813</v>
      </c>
      <c r="G48" s="13">
        <v>101.76680496581901</v>
      </c>
      <c r="H48" s="13">
        <v>99.301568140820805</v>
      </c>
      <c r="I48" s="14">
        <v>103.919720455225</v>
      </c>
      <c r="J48" s="14">
        <v>103.295632662689</v>
      </c>
      <c r="K48" s="13">
        <v>105.46223186679001</v>
      </c>
      <c r="L48" s="13">
        <v>90.198146548692606</v>
      </c>
      <c r="M48" s="13">
        <v>105.070166692336</v>
      </c>
      <c r="N48" s="13">
        <v>107.835848438243</v>
      </c>
      <c r="O48" s="13">
        <v>103.519306882507</v>
      </c>
      <c r="P48" s="13">
        <v>111.84332665679401</v>
      </c>
      <c r="Q48" s="13">
        <v>93.316965620025499</v>
      </c>
      <c r="R48" s="13">
        <v>112.352246567656</v>
      </c>
      <c r="S48" s="13">
        <v>102.136593060198</v>
      </c>
      <c r="T48" s="14">
        <v>114.11370974536401</v>
      </c>
      <c r="U48" s="13">
        <v>102.981122716752</v>
      </c>
      <c r="V48" s="13">
        <v>104.893118456827</v>
      </c>
      <c r="W48" s="13">
        <v>111.57371727330801</v>
      </c>
      <c r="X48" s="13">
        <v>87.941247781742007</v>
      </c>
      <c r="Y48" s="13">
        <v>87.798504921851404</v>
      </c>
      <c r="Z48" s="13">
        <v>89.093917470263904</v>
      </c>
    </row>
    <row r="49" spans="1:26" ht="14.5" x14ac:dyDescent="0.35">
      <c r="A49" s="15">
        <v>2014</v>
      </c>
      <c r="B49" s="12"/>
      <c r="C49" s="13">
        <v>109.80035518706001</v>
      </c>
      <c r="D49" s="13">
        <v>102.180065443972</v>
      </c>
      <c r="E49" s="13">
        <v>103.93032112231499</v>
      </c>
      <c r="F49" s="13">
        <v>108.836918294966</v>
      </c>
      <c r="G49" s="13">
        <v>103.017377278314</v>
      </c>
      <c r="H49" s="13">
        <v>102.087371685577</v>
      </c>
      <c r="I49" s="14">
        <v>104.379573077339</v>
      </c>
      <c r="J49" s="14">
        <v>104.614765088458</v>
      </c>
      <c r="K49" s="13">
        <v>105.051385589175</v>
      </c>
      <c r="L49" s="13">
        <v>92.370485102494399</v>
      </c>
      <c r="M49" s="13">
        <v>98.387893926624002</v>
      </c>
      <c r="N49" s="13">
        <v>107.412665376953</v>
      </c>
      <c r="O49" s="13">
        <v>104.205726144365</v>
      </c>
      <c r="P49" s="13">
        <v>106.126786618146</v>
      </c>
      <c r="Q49" s="13">
        <v>99.010480985847295</v>
      </c>
      <c r="R49" s="13">
        <v>111.385320325558</v>
      </c>
      <c r="S49" s="13">
        <v>103.33092984931299</v>
      </c>
      <c r="T49" s="14">
        <v>108.684273044432</v>
      </c>
      <c r="U49" s="13">
        <v>102.671892124536</v>
      </c>
      <c r="V49" s="13">
        <v>104.79319391266399</v>
      </c>
      <c r="W49" s="13">
        <v>106.265450593227</v>
      </c>
      <c r="X49" s="13">
        <v>94.501976059769603</v>
      </c>
      <c r="Y49" s="13">
        <v>89.873208337174106</v>
      </c>
      <c r="Z49" s="13">
        <v>91.317002649715903</v>
      </c>
    </row>
    <row r="50" spans="1:26" ht="14.5" x14ac:dyDescent="0.35">
      <c r="A50" s="15">
        <v>2015</v>
      </c>
      <c r="B50" s="12"/>
      <c r="C50" s="13">
        <v>100</v>
      </c>
      <c r="D50" s="13">
        <v>100</v>
      </c>
      <c r="E50" s="13">
        <v>100</v>
      </c>
      <c r="F50" s="13">
        <v>100</v>
      </c>
      <c r="G50" s="13">
        <v>100</v>
      </c>
      <c r="H50" s="13">
        <v>100</v>
      </c>
      <c r="I50" s="14">
        <v>100</v>
      </c>
      <c r="J50" s="14">
        <v>100</v>
      </c>
      <c r="K50" s="13">
        <v>100</v>
      </c>
      <c r="L50" s="13">
        <v>100</v>
      </c>
      <c r="M50" s="13">
        <v>100</v>
      </c>
      <c r="N50" s="13">
        <v>100</v>
      </c>
      <c r="O50" s="13">
        <v>100</v>
      </c>
      <c r="P50" s="13">
        <v>100</v>
      </c>
      <c r="Q50" s="13">
        <v>100</v>
      </c>
      <c r="R50" s="13">
        <v>100</v>
      </c>
      <c r="S50" s="13">
        <v>100</v>
      </c>
      <c r="T50" s="14">
        <v>100</v>
      </c>
      <c r="U50" s="13">
        <v>100</v>
      </c>
      <c r="V50" s="13">
        <v>100</v>
      </c>
      <c r="W50" s="13">
        <v>100</v>
      </c>
      <c r="X50" s="13">
        <v>100</v>
      </c>
      <c r="Y50" s="13">
        <v>100</v>
      </c>
      <c r="Z50" s="13">
        <v>100</v>
      </c>
    </row>
    <row r="51" spans="1:26" x14ac:dyDescent="0.25">
      <c r="A51" s="20">
        <v>42370</v>
      </c>
      <c r="B51" s="12"/>
      <c r="C51" s="13">
        <v>100.444797026176</v>
      </c>
      <c r="D51" s="13">
        <v>101.335589424083</v>
      </c>
      <c r="E51" s="13">
        <v>102.785648764885</v>
      </c>
      <c r="F51" s="13">
        <v>98.232187743010797</v>
      </c>
      <c r="G51" s="13">
        <v>101.27186309910699</v>
      </c>
      <c r="H51" s="13">
        <v>101.150005690141</v>
      </c>
      <c r="I51" s="14">
        <v>100.766602495672</v>
      </c>
      <c r="J51" s="14">
        <v>101.377046182103</v>
      </c>
      <c r="K51" s="13">
        <v>100.00519956372401</v>
      </c>
      <c r="L51" s="13">
        <v>100.915081226174</v>
      </c>
      <c r="M51" s="13">
        <v>104.445756640928</v>
      </c>
      <c r="N51" s="13">
        <v>101.305898517369</v>
      </c>
      <c r="O51" s="13">
        <v>100.614938350247</v>
      </c>
      <c r="P51" s="13">
        <v>112.703595408423</v>
      </c>
      <c r="Q51" s="13">
        <v>98.735446113080897</v>
      </c>
      <c r="R51" s="13">
        <v>87.231127084946294</v>
      </c>
      <c r="S51" s="13">
        <v>101.104265035525</v>
      </c>
      <c r="T51" s="14">
        <v>100.810149179588</v>
      </c>
      <c r="U51" s="13">
        <v>101.215069543121</v>
      </c>
      <c r="V51" s="13">
        <v>100.64827151152301</v>
      </c>
      <c r="W51" s="13">
        <v>100.57916536428699</v>
      </c>
      <c r="X51" s="13">
        <v>89.591185731693301</v>
      </c>
      <c r="Y51" s="13">
        <v>103.997226912828</v>
      </c>
      <c r="Z51" s="13">
        <v>96.115992692672805</v>
      </c>
    </row>
    <row r="54" spans="1:26" x14ac:dyDescent="0.25">
      <c r="A54" s="19" t="s">
        <v>106</v>
      </c>
    </row>
    <row r="55" spans="1:26" x14ac:dyDescent="0.25">
      <c r="A55" s="19" t="s">
        <v>107</v>
      </c>
    </row>
    <row r="56" spans="1:26" x14ac:dyDescent="0.25">
      <c r="A56" s="19" t="s">
        <v>108</v>
      </c>
    </row>
    <row r="57" spans="1:26" x14ac:dyDescent="0.25">
      <c r="A57" s="19" t="s">
        <v>109</v>
      </c>
    </row>
    <row r="58" spans="1:26" x14ac:dyDescent="0.25">
      <c r="A58" s="19" t="s">
        <v>110</v>
      </c>
    </row>
    <row r="59" spans="1:26" x14ac:dyDescent="0.25">
      <c r="A59" s="19" t="s">
        <v>111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59"/>
  <sheetViews>
    <sheetView zoomScale="50" zoomScaleNormal="50" workbookViewId="0">
      <selection activeCell="H16" sqref="H16"/>
    </sheetView>
  </sheetViews>
  <sheetFormatPr baseColWidth="10" defaultColWidth="20.7265625" defaultRowHeight="12.5" x14ac:dyDescent="0.25"/>
  <cols>
    <col min="1" max="1" width="14.7265625" style="19" customWidth="1"/>
    <col min="2" max="2" width="14" style="10" customWidth="1"/>
    <col min="3" max="16384" width="20.7265625" style="10"/>
  </cols>
  <sheetData>
    <row r="1" spans="1:26" ht="14.5" x14ac:dyDescent="0.35">
      <c r="A1" s="4">
        <v>18</v>
      </c>
      <c r="B1" s="10" t="s">
        <v>158</v>
      </c>
    </row>
    <row r="2" spans="1:26" x14ac:dyDescent="0.25">
      <c r="A2" s="28" t="s">
        <v>115</v>
      </c>
    </row>
    <row r="3" spans="1:26" x14ac:dyDescent="0.25">
      <c r="A3" s="19" t="s">
        <v>71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0" t="s">
        <v>83</v>
      </c>
      <c r="O3" s="10" t="s">
        <v>84</v>
      </c>
      <c r="P3" s="10" t="s">
        <v>85</v>
      </c>
      <c r="Q3" s="10" t="s">
        <v>86</v>
      </c>
      <c r="R3" s="10" t="s">
        <v>87</v>
      </c>
      <c r="S3" s="10" t="s">
        <v>88</v>
      </c>
      <c r="T3" s="10" t="s">
        <v>89</v>
      </c>
      <c r="U3" s="10" t="s">
        <v>90</v>
      </c>
      <c r="V3" s="10" t="s">
        <v>91</v>
      </c>
      <c r="W3" s="10" t="s">
        <v>92</v>
      </c>
      <c r="X3" s="10" t="s">
        <v>93</v>
      </c>
      <c r="Y3" s="10" t="s">
        <v>94</v>
      </c>
      <c r="Z3" s="10" t="s">
        <v>95</v>
      </c>
    </row>
    <row r="4" spans="1:26" x14ac:dyDescent="0.25">
      <c r="A4" s="19" t="s">
        <v>96</v>
      </c>
      <c r="B4" s="11" t="s">
        <v>28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97</v>
      </c>
      <c r="H4" s="11" t="s">
        <v>35</v>
      </c>
      <c r="I4" s="11" t="s">
        <v>36</v>
      </c>
      <c r="J4" s="11" t="s">
        <v>37</v>
      </c>
      <c r="K4" s="11" t="s">
        <v>98</v>
      </c>
      <c r="L4" s="11" t="s">
        <v>39</v>
      </c>
      <c r="M4" s="11" t="s">
        <v>99</v>
      </c>
      <c r="N4" s="11" t="s">
        <v>100</v>
      </c>
      <c r="O4" s="11" t="s">
        <v>42</v>
      </c>
      <c r="P4" s="11" t="s">
        <v>43</v>
      </c>
      <c r="Q4" s="11" t="s">
        <v>44</v>
      </c>
      <c r="R4" s="11" t="s">
        <v>46</v>
      </c>
      <c r="S4" s="11" t="s">
        <v>101</v>
      </c>
      <c r="T4" s="11" t="s">
        <v>48</v>
      </c>
      <c r="U4" s="11" t="s">
        <v>102</v>
      </c>
      <c r="V4" s="11" t="s">
        <v>103</v>
      </c>
      <c r="W4" s="11" t="s">
        <v>51</v>
      </c>
      <c r="X4" s="11" t="s">
        <v>104</v>
      </c>
      <c r="Y4" s="11" t="s">
        <v>53</v>
      </c>
      <c r="Z4" s="11" t="s">
        <v>105</v>
      </c>
    </row>
    <row r="5" spans="1:26" ht="14.5" x14ac:dyDescent="0.35">
      <c r="A5" s="15">
        <v>1970</v>
      </c>
      <c r="B5" s="12"/>
      <c r="C5" s="1" t="s">
        <v>56</v>
      </c>
      <c r="D5" s="13">
        <f>LN(REER!D5)</f>
        <v>4.429710012349779</v>
      </c>
      <c r="E5" s="13">
        <f>LN(REER!E5)</f>
        <v>4.6204713338880792</v>
      </c>
      <c r="F5" s="13">
        <f>LN(REER!F5)</f>
        <v>4.8113484829875155</v>
      </c>
      <c r="G5" s="13">
        <f>LN(REER!G5)</f>
        <v>4.4301320487895843</v>
      </c>
      <c r="H5" s="13">
        <f>LN(REER!H5)</f>
        <v>4.7666365460563211</v>
      </c>
      <c r="I5" s="13">
        <f>LN(REER!I5)</f>
        <v>4.7404587917618217</v>
      </c>
      <c r="J5" s="13">
        <f>LN(REER!J5)</f>
        <v>4.660589485829699</v>
      </c>
      <c r="K5" s="13">
        <f>LN(REER!K5)</f>
        <v>4.6873297334914712</v>
      </c>
      <c r="L5" s="13">
        <f>LN(REER!L5)</f>
        <v>5.3956423494228769</v>
      </c>
      <c r="M5" s="13">
        <f>LN(REER!M5)</f>
        <v>5.5214916173984232</v>
      </c>
      <c r="N5" s="13">
        <f>LN(REER!N5)</f>
        <v>4.50194324750787</v>
      </c>
      <c r="O5" s="13">
        <f>LN(REER!O5)</f>
        <v>4.742275713669847</v>
      </c>
      <c r="P5" s="13">
        <f>LN(REER!P5)</f>
        <v>4.0965855322632665</v>
      </c>
      <c r="Q5" s="13">
        <f>LN(REER!Q5)</f>
        <v>5.0727709106548682</v>
      </c>
      <c r="R5" s="13">
        <f>LN(REER!R5)</f>
        <v>4.7476828301360632</v>
      </c>
      <c r="S5" s="13">
        <f>LN(REER!S5)</f>
        <v>4.5083869471739488</v>
      </c>
      <c r="T5" s="13">
        <f>LN(REER!T5)</f>
        <v>4.6440744488665544</v>
      </c>
      <c r="U5" s="13">
        <f>LN(REER!U5)</f>
        <v>4.3794784862339542</v>
      </c>
      <c r="V5" s="13">
        <f>LN(REER!V5)</f>
        <v>4.2888916533114623</v>
      </c>
      <c r="W5" s="13">
        <f>LN(REER!W5)</f>
        <v>5.0420959727239465</v>
      </c>
      <c r="X5" s="13" t="s">
        <v>70</v>
      </c>
      <c r="Y5" s="13">
        <f>LN(REER!Y5)</f>
        <v>4.7142879806492495</v>
      </c>
      <c r="Z5" s="13">
        <f>LN(REER!Z5)</f>
        <v>6.9853155213347717</v>
      </c>
    </row>
    <row r="6" spans="1:26" ht="14.5" x14ac:dyDescent="0.35">
      <c r="A6" s="15">
        <v>1971</v>
      </c>
      <c r="B6" s="12"/>
      <c r="C6" s="1" t="s">
        <v>56</v>
      </c>
      <c r="D6" s="13">
        <f>LN(REER!D6)</f>
        <v>4.4231746718104352</v>
      </c>
      <c r="E6" s="13">
        <f>LN(REER!E6)</f>
        <v>4.6034347465360481</v>
      </c>
      <c r="F6" s="13">
        <f>LN(REER!F6)</f>
        <v>4.8188866378549493</v>
      </c>
      <c r="G6" s="13">
        <f>LN(REER!G6)</f>
        <v>4.4146016651835875</v>
      </c>
      <c r="H6" s="13">
        <f>LN(REER!H6)</f>
        <v>4.7423273102623211</v>
      </c>
      <c r="I6" s="13">
        <f>LN(REER!I6)</f>
        <v>4.7161369450842345</v>
      </c>
      <c r="J6" s="13">
        <f>LN(REER!J6)</f>
        <v>4.6884347776670721</v>
      </c>
      <c r="K6" s="13">
        <f>LN(REER!K6)</f>
        <v>4.6381830778703748</v>
      </c>
      <c r="L6" s="13">
        <f>LN(REER!L6)</f>
        <v>5.35410327454957</v>
      </c>
      <c r="M6" s="13">
        <f>LN(REER!M6)</f>
        <v>5.4185509655449193</v>
      </c>
      <c r="N6" s="13">
        <f>LN(REER!N6)</f>
        <v>4.5112611750606462</v>
      </c>
      <c r="O6" s="13">
        <f>LN(REER!O6)</f>
        <v>4.7248099140080555</v>
      </c>
      <c r="P6" s="13">
        <f>LN(REER!P6)</f>
        <v>4.1300403616898471</v>
      </c>
      <c r="Q6" s="13">
        <f>LN(REER!Q6)</f>
        <v>5.0198330018197677</v>
      </c>
      <c r="R6" s="13">
        <f>LN(REER!R6)</f>
        <v>4.7446096526220414</v>
      </c>
      <c r="S6" s="13">
        <f>LN(REER!S6)</f>
        <v>4.5371031011183653</v>
      </c>
      <c r="T6" s="13">
        <f>LN(REER!T6)</f>
        <v>4.6344395900172062</v>
      </c>
      <c r="U6" s="13">
        <f>LN(REER!U6)</f>
        <v>4.4209362554354952</v>
      </c>
      <c r="V6" s="13">
        <f>LN(REER!V6)</f>
        <v>4.2989437191266084</v>
      </c>
      <c r="W6" s="13">
        <f>LN(REER!W6)</f>
        <v>5.0474178109479908</v>
      </c>
      <c r="X6" s="13" t="s">
        <v>70</v>
      </c>
      <c r="Y6" s="13">
        <f>LN(REER!Y6)</f>
        <v>4.6848526304523164</v>
      </c>
      <c r="Z6" s="13">
        <f>LN(REER!Z6)</f>
        <v>6.8987935304483496</v>
      </c>
    </row>
    <row r="7" spans="1:26" ht="14.5" x14ac:dyDescent="0.35">
      <c r="A7" s="15">
        <v>1972</v>
      </c>
      <c r="B7" s="12"/>
      <c r="C7" s="13">
        <f>LN(REER!C7)</f>
        <v>4.6007746892659975</v>
      </c>
      <c r="D7" s="13">
        <f>LN(REER!D7)</f>
        <v>4.4300633719505518</v>
      </c>
      <c r="E7" s="13">
        <f>LN(REER!E7)</f>
        <v>4.6271072951592203</v>
      </c>
      <c r="F7" s="13">
        <f>LN(REER!F7)</f>
        <v>4.8329396073084263</v>
      </c>
      <c r="G7" s="13">
        <f>LN(REER!G7)</f>
        <v>4.417419700524337</v>
      </c>
      <c r="H7" s="13">
        <f>LN(REER!H7)</f>
        <v>4.6958744310625224</v>
      </c>
      <c r="I7" s="13">
        <f>LN(REER!I7)</f>
        <v>4.7402069085438363</v>
      </c>
      <c r="J7" s="13">
        <f>LN(REER!J7)</f>
        <v>4.7071337892657903</v>
      </c>
      <c r="K7" s="13">
        <f>LN(REER!K7)</f>
        <v>4.5504825239076574</v>
      </c>
      <c r="L7" s="13">
        <f>LN(REER!L7)</f>
        <v>5.3073858167729702</v>
      </c>
      <c r="M7" s="13">
        <f>LN(REER!M7)</f>
        <v>5.3021521244413661</v>
      </c>
      <c r="N7" s="13">
        <f>LN(REER!N7)</f>
        <v>4.5188337244535637</v>
      </c>
      <c r="O7" s="13">
        <f>LN(REER!O7)</f>
        <v>4.7152610367278429</v>
      </c>
      <c r="P7" s="13">
        <f>LN(REER!P7)</f>
        <v>4.2313364819622183</v>
      </c>
      <c r="Q7" s="13">
        <f>LN(REER!Q7)</f>
        <v>4.8701752605577555</v>
      </c>
      <c r="R7" s="13">
        <f>LN(REER!R7)</f>
        <v>4.7237417461130597</v>
      </c>
      <c r="S7" s="13">
        <f>LN(REER!S7)</f>
        <v>4.5719645500912591</v>
      </c>
      <c r="T7" s="13">
        <f>LN(REER!T7)</f>
        <v>4.6497303276088617</v>
      </c>
      <c r="U7" s="13">
        <f>LN(REER!U7)</f>
        <v>4.4464641936778104</v>
      </c>
      <c r="V7" s="13">
        <f>LN(REER!V7)</f>
        <v>4.3417011755157882</v>
      </c>
      <c r="W7" s="13">
        <f>LN(REER!W7)</f>
        <v>5.0603453262106521</v>
      </c>
      <c r="X7" s="13">
        <f>LN(REER!X7)</f>
        <v>4.5745743284632221</v>
      </c>
      <c r="Y7" s="13">
        <f>LN(REER!Y7)</f>
        <v>4.6071617864516972</v>
      </c>
      <c r="Z7" s="13">
        <f>LN(REER!Z7)</f>
        <v>6.8386408955432758</v>
      </c>
    </row>
    <row r="8" spans="1:26" ht="14.5" x14ac:dyDescent="0.35">
      <c r="A8" s="15">
        <v>1973</v>
      </c>
      <c r="B8" s="12"/>
      <c r="C8" s="13">
        <f>LN(REER!C8)</f>
        <v>4.728202469261376</v>
      </c>
      <c r="D8" s="13">
        <f>LN(REER!D8)</f>
        <v>4.465446354660461</v>
      </c>
      <c r="E8" s="13">
        <f>LN(REER!E8)</f>
        <v>4.6273009177036259</v>
      </c>
      <c r="F8" s="13">
        <f>LN(REER!F8)</f>
        <v>4.8089484735020989</v>
      </c>
      <c r="G8" s="13">
        <f>LN(REER!G8)</f>
        <v>4.4772210777304924</v>
      </c>
      <c r="H8" s="13">
        <f>LN(REER!H8)</f>
        <v>4.7096225599127148</v>
      </c>
      <c r="I8" s="13">
        <f>LN(REER!I8)</f>
        <v>4.7555787823803879</v>
      </c>
      <c r="J8" s="13">
        <f>LN(REER!J8)</f>
        <v>4.7913675102704119</v>
      </c>
      <c r="K8" s="13">
        <f>LN(REER!K8)</f>
        <v>4.5195094813876358</v>
      </c>
      <c r="L8" s="13">
        <f>LN(REER!L8)</f>
        <v>5.2929144365177052</v>
      </c>
      <c r="M8" s="13">
        <f>LN(REER!M8)</f>
        <v>5.3858594603472234</v>
      </c>
      <c r="N8" s="13">
        <f>LN(REER!N8)</f>
        <v>4.4974840812465571</v>
      </c>
      <c r="O8" s="13">
        <f>LN(REER!O8)</f>
        <v>4.6271052352495214</v>
      </c>
      <c r="P8" s="13">
        <f>LN(REER!P8)</f>
        <v>4.3533424631066273</v>
      </c>
      <c r="Q8" s="13">
        <f>LN(REER!Q8)</f>
        <v>4.7033108242039638</v>
      </c>
      <c r="R8" s="13">
        <f>LN(REER!R8)</f>
        <v>4.7260215580852041</v>
      </c>
      <c r="S8" s="13">
        <f>LN(REER!S8)</f>
        <v>4.603122753732916</v>
      </c>
      <c r="T8" s="13">
        <f>LN(REER!T8)</f>
        <v>4.6850014138221674</v>
      </c>
      <c r="U8" s="13">
        <f>LN(REER!U8)</f>
        <v>4.5076449280210626</v>
      </c>
      <c r="V8" s="13">
        <f>LN(REER!V8)</f>
        <v>4.3843180073282424</v>
      </c>
      <c r="W8" s="13">
        <f>LN(REER!W8)</f>
        <v>5.0346519764492328</v>
      </c>
      <c r="X8" s="13">
        <f>LN(REER!X8)</f>
        <v>4.4723548333098515</v>
      </c>
      <c r="Y8" s="13">
        <f>LN(REER!Y8)</f>
        <v>4.5179082163429776</v>
      </c>
      <c r="Z8" s="13">
        <f>LN(REER!Z8)</f>
        <v>6.7520734810389902</v>
      </c>
    </row>
    <row r="9" spans="1:26" ht="14.5" x14ac:dyDescent="0.35">
      <c r="A9" s="15">
        <v>1974</v>
      </c>
      <c r="B9" s="12"/>
      <c r="C9" s="13">
        <f>LN(REER!C9)</f>
        <v>4.7791618330027736</v>
      </c>
      <c r="D9" s="13">
        <f>LN(REER!D9)</f>
        <v>4.4987913192758215</v>
      </c>
      <c r="E9" s="13">
        <f>LN(REER!E9)</f>
        <v>4.6507392499037561</v>
      </c>
      <c r="F9" s="13">
        <f>LN(REER!F9)</f>
        <v>4.831150545458045</v>
      </c>
      <c r="G9" s="13">
        <f>LN(REER!G9)</f>
        <v>4.5088218621893601</v>
      </c>
      <c r="H9" s="13">
        <f>LN(REER!H9)</f>
        <v>4.7803790461542794</v>
      </c>
      <c r="I9" s="13">
        <f>LN(REER!I9)</f>
        <v>4.7010587799156012</v>
      </c>
      <c r="J9" s="13">
        <f>LN(REER!J9)</f>
        <v>4.7871859426707415</v>
      </c>
      <c r="K9" s="13">
        <f>LN(REER!K9)</f>
        <v>4.6415865114342827</v>
      </c>
      <c r="L9" s="13">
        <f>LN(REER!L9)</f>
        <v>5.3921080099323575</v>
      </c>
      <c r="M9" s="13">
        <f>LN(REER!M9)</f>
        <v>5.613373186878496</v>
      </c>
      <c r="N9" s="13">
        <f>LN(REER!N9)</f>
        <v>4.5063345357038926</v>
      </c>
      <c r="O9" s="13">
        <f>LN(REER!O9)</f>
        <v>4.590874679049417</v>
      </c>
      <c r="P9" s="13">
        <f>LN(REER!P9)</f>
        <v>4.3876088291564628</v>
      </c>
      <c r="Q9" s="13">
        <f>LN(REER!Q9)</f>
        <v>4.7852406369658835</v>
      </c>
      <c r="R9" s="13">
        <f>LN(REER!R9)</f>
        <v>4.836334801585064</v>
      </c>
      <c r="S9" s="13">
        <f>LN(REER!S9)</f>
        <v>4.6325515207255235</v>
      </c>
      <c r="T9" s="13">
        <f>LN(REER!T9)</f>
        <v>4.7103167877092336</v>
      </c>
      <c r="U9" s="13">
        <f>LN(REER!U9)</f>
        <v>4.5935609675485418</v>
      </c>
      <c r="V9" s="13">
        <f>LN(REER!V9)</f>
        <v>4.444428106731297</v>
      </c>
      <c r="W9" s="13">
        <f>LN(REER!W9)</f>
        <v>4.9980854967831929</v>
      </c>
      <c r="X9" s="13">
        <f>LN(REER!X9)</f>
        <v>4.4670157424386385</v>
      </c>
      <c r="Y9" s="13">
        <f>LN(REER!Y9)</f>
        <v>4.5089572469097829</v>
      </c>
      <c r="Z9" s="13">
        <f>LN(REER!Z9)</f>
        <v>6.6476582190127376</v>
      </c>
    </row>
    <row r="10" spans="1:26" ht="14.5" x14ac:dyDescent="0.35">
      <c r="A10" s="15">
        <v>1975</v>
      </c>
      <c r="B10" s="12"/>
      <c r="C10" s="13">
        <f>LN(REER!C10)</f>
        <v>4.7225095729883035</v>
      </c>
      <c r="D10" s="13">
        <f>LN(REER!D10)</f>
        <v>4.515336671284909</v>
      </c>
      <c r="E10" s="13">
        <f>LN(REER!E10)</f>
        <v>4.6836166837584212</v>
      </c>
      <c r="F10" s="13">
        <f>LN(REER!F10)</f>
        <v>4.7984934823960668</v>
      </c>
      <c r="G10" s="13">
        <f>LN(REER!G10)</f>
        <v>4.5178956314130092</v>
      </c>
      <c r="H10" s="13">
        <f>LN(REER!H10)</f>
        <v>4.8293214264622755</v>
      </c>
      <c r="I10" s="13">
        <f>LN(REER!I10)</f>
        <v>4.7932236864678028</v>
      </c>
      <c r="J10" s="13">
        <f>LN(REER!J10)</f>
        <v>4.7396374634006282</v>
      </c>
      <c r="K10" s="13">
        <f>LN(REER!K10)</f>
        <v>4.5694270749071748</v>
      </c>
      <c r="L10" s="13">
        <f>LN(REER!L10)</f>
        <v>5.296890436282629</v>
      </c>
      <c r="M10" s="13">
        <f>LN(REER!M10)</f>
        <v>5.6971932355461563</v>
      </c>
      <c r="N10" s="13">
        <f>LN(REER!N10)</f>
        <v>4.4924309636950763</v>
      </c>
      <c r="O10" s="13">
        <f>LN(REER!O10)</f>
        <v>4.6047062268507659</v>
      </c>
      <c r="P10" s="13">
        <f>LN(REER!P10)</f>
        <v>4.3930518323185481</v>
      </c>
      <c r="Q10" s="13">
        <f>LN(REER!Q10)</f>
        <v>4.7330244998475344</v>
      </c>
      <c r="R10" s="13">
        <f>LN(REER!R10)</f>
        <v>4.8824383109549609</v>
      </c>
      <c r="S10" s="13">
        <f>LN(REER!S10)</f>
        <v>4.6530972248215203</v>
      </c>
      <c r="T10" s="13">
        <f>LN(REER!T10)</f>
        <v>4.7379465975725914</v>
      </c>
      <c r="U10" s="13">
        <f>LN(REER!U10)</f>
        <v>4.5802566825363726</v>
      </c>
      <c r="V10" s="13">
        <f>LN(REER!V10)</f>
        <v>4.4647302283858421</v>
      </c>
      <c r="W10" s="13">
        <f>LN(REER!W10)</f>
        <v>5.0173748557287094</v>
      </c>
      <c r="X10" s="13">
        <f>LN(REER!X10)</f>
        <v>4.502259374910663</v>
      </c>
      <c r="Y10" s="13">
        <f>LN(REER!Y10)</f>
        <v>4.502108672506969</v>
      </c>
      <c r="Z10" s="13">
        <f>LN(REER!Z10)</f>
        <v>6.5889992806690181</v>
      </c>
    </row>
    <row r="11" spans="1:26" ht="14.5" x14ac:dyDescent="0.35">
      <c r="A11" s="15">
        <v>1976</v>
      </c>
      <c r="B11" s="12"/>
      <c r="C11" s="13">
        <f>LN(REER!C11)</f>
        <v>4.7519544012911235</v>
      </c>
      <c r="D11" s="13">
        <f>LN(REER!D11)</f>
        <v>4.5450684807932733</v>
      </c>
      <c r="E11" s="13">
        <f>LN(REER!E11)</f>
        <v>4.7135331459093566</v>
      </c>
      <c r="F11" s="13">
        <f>LN(REER!F11)</f>
        <v>4.8579956753214386</v>
      </c>
      <c r="G11" s="13">
        <f>LN(REER!G11)</f>
        <v>4.531502299588543</v>
      </c>
      <c r="H11" s="13">
        <f>LN(REER!H11)</f>
        <v>4.8960020588608222</v>
      </c>
      <c r="I11" s="13">
        <f>LN(REER!I11)</f>
        <v>4.7673869099734443</v>
      </c>
      <c r="J11" s="13">
        <f>LN(REER!J11)</f>
        <v>4.7495233765755183</v>
      </c>
      <c r="K11" s="13">
        <f>LN(REER!K11)</f>
        <v>4.5450550360959818</v>
      </c>
      <c r="L11" s="13">
        <f>LN(REER!L11)</f>
        <v>5.1209521340236535</v>
      </c>
      <c r="M11" s="13">
        <f>LN(REER!M11)</f>
        <v>5.8323762123583069</v>
      </c>
      <c r="N11" s="13">
        <f>LN(REER!N11)</f>
        <v>4.4691377694826029</v>
      </c>
      <c r="O11" s="13">
        <f>LN(REER!O11)</f>
        <v>4.5022677980313972</v>
      </c>
      <c r="P11" s="13">
        <f>LN(REER!P11)</f>
        <v>4.4548957513839884</v>
      </c>
      <c r="Q11" s="13">
        <f>LN(REER!Q11)</f>
        <v>4.8133311335826718</v>
      </c>
      <c r="R11" s="13">
        <f>LN(REER!R11)</f>
        <v>4.831715904543433</v>
      </c>
      <c r="S11" s="13">
        <f>LN(REER!S11)</f>
        <v>4.681598583634127</v>
      </c>
      <c r="T11" s="13">
        <f>LN(REER!T11)</f>
        <v>4.7560020279152475</v>
      </c>
      <c r="U11" s="13">
        <f>LN(REER!U11)</f>
        <v>4.5985154709363805</v>
      </c>
      <c r="V11" s="13">
        <f>LN(REER!V11)</f>
        <v>4.4639770598510218</v>
      </c>
      <c r="W11" s="13">
        <f>LN(REER!W11)</f>
        <v>5.0467898216949854</v>
      </c>
      <c r="X11" s="13">
        <f>LN(REER!X11)</f>
        <v>4.4233820225250815</v>
      </c>
      <c r="Y11" s="13">
        <f>LN(REER!Y11)</f>
        <v>4.5160570636373469</v>
      </c>
      <c r="Z11" s="13">
        <f>LN(REER!Z11)</f>
        <v>6.4923708279774317</v>
      </c>
    </row>
    <row r="12" spans="1:26" ht="14.5" x14ac:dyDescent="0.35">
      <c r="A12" s="15">
        <v>1977</v>
      </c>
      <c r="B12" s="12"/>
      <c r="C12" s="13">
        <f>LN(REER!C12)</f>
        <v>4.6641688915146489</v>
      </c>
      <c r="D12" s="13">
        <f>LN(REER!D12)</f>
        <v>4.5769249323719858</v>
      </c>
      <c r="E12" s="13">
        <f>LN(REER!E12)</f>
        <v>4.755168326499593</v>
      </c>
      <c r="F12" s="13">
        <f>LN(REER!F12)</f>
        <v>4.7876796906106209</v>
      </c>
      <c r="G12" s="13">
        <f>LN(REER!G12)</f>
        <v>4.5402064507931117</v>
      </c>
      <c r="H12" s="13">
        <f>LN(REER!H12)</f>
        <v>4.8673118833027047</v>
      </c>
      <c r="I12" s="13">
        <f>LN(REER!I12)</f>
        <v>4.7198628681051993</v>
      </c>
      <c r="J12" s="13">
        <f>LN(REER!J12)</f>
        <v>4.7706223915178878</v>
      </c>
      <c r="K12" s="13">
        <f>LN(REER!K12)</f>
        <v>4.5397564255797143</v>
      </c>
      <c r="L12" s="13">
        <f>LN(REER!L12)</f>
        <v>5.120873544386817</v>
      </c>
      <c r="M12" s="13">
        <f>LN(REER!M12)</f>
        <v>5.8261069325504566</v>
      </c>
      <c r="N12" s="13">
        <f>LN(REER!N12)</f>
        <v>4.4592873774758504</v>
      </c>
      <c r="O12" s="13">
        <f>LN(REER!O12)</f>
        <v>4.5038836144959369</v>
      </c>
      <c r="P12" s="13">
        <f>LN(REER!P12)</f>
        <v>4.5667092168787722</v>
      </c>
      <c r="Q12" s="13">
        <f>LN(REER!Q12)</f>
        <v>4.7773371679876391</v>
      </c>
      <c r="R12" s="13">
        <f>LN(REER!R12)</f>
        <v>4.5847324943704937</v>
      </c>
      <c r="S12" s="13">
        <f>LN(REER!S12)</f>
        <v>4.7119758573416339</v>
      </c>
      <c r="T12" s="13">
        <f>LN(REER!T12)</f>
        <v>4.7650407338888918</v>
      </c>
      <c r="U12" s="13">
        <f>LN(REER!U12)</f>
        <v>4.5344716356677077</v>
      </c>
      <c r="V12" s="13">
        <f>LN(REER!V12)</f>
        <v>4.4636159460519478</v>
      </c>
      <c r="W12" s="13">
        <f>LN(REER!W12)</f>
        <v>5.0275778636790927</v>
      </c>
      <c r="X12" s="13">
        <f>LN(REER!X12)</f>
        <v>4.4470233269338602</v>
      </c>
      <c r="Y12" s="13">
        <f>LN(REER!Y12)</f>
        <v>4.5033346146924114</v>
      </c>
      <c r="Z12" s="13">
        <f>LN(REER!Z12)</f>
        <v>6.4152301602084076</v>
      </c>
    </row>
    <row r="13" spans="1:26" ht="14.5" x14ac:dyDescent="0.35">
      <c r="A13" s="15">
        <v>1978</v>
      </c>
      <c r="B13" s="12"/>
      <c r="C13" s="13">
        <f>LN(REER!C13)</f>
        <v>4.6146097871297345</v>
      </c>
      <c r="D13" s="13">
        <f>LN(REER!D13)</f>
        <v>4.567353643848576</v>
      </c>
      <c r="E13" s="13">
        <f>LN(REER!E13)</f>
        <v>4.766091390500379</v>
      </c>
      <c r="F13" s="13">
        <f>LN(REER!F13)</f>
        <v>4.7082953274284192</v>
      </c>
      <c r="G13" s="13">
        <f>LN(REER!G13)</f>
        <v>4.5771483355528524</v>
      </c>
      <c r="H13" s="13">
        <f>LN(REER!H13)</f>
        <v>4.7727360952860804</v>
      </c>
      <c r="I13" s="13">
        <f>LN(REER!I13)</f>
        <v>4.7319195048686158</v>
      </c>
      <c r="J13" s="13">
        <f>LN(REER!J13)</f>
        <v>4.7839157644949495</v>
      </c>
      <c r="K13" s="13">
        <f>LN(REER!K13)</f>
        <v>4.4821487330272083</v>
      </c>
      <c r="L13" s="13">
        <f>LN(REER!L13)</f>
        <v>5.0462058991536063</v>
      </c>
      <c r="M13" s="13">
        <f>LN(REER!M13)</f>
        <v>5.6805819673325448</v>
      </c>
      <c r="N13" s="13">
        <f>LN(REER!N13)</f>
        <v>4.4675152376353795</v>
      </c>
      <c r="O13" s="13">
        <f>LN(REER!O13)</f>
        <v>4.492698682331282</v>
      </c>
      <c r="P13" s="13">
        <f>LN(REER!P13)</f>
        <v>4.7494070442822105</v>
      </c>
      <c r="Q13" s="13">
        <f>LN(REER!Q13)</f>
        <v>4.7013790348032591</v>
      </c>
      <c r="R13" s="13">
        <f>LN(REER!R13)</f>
        <v>4.6320585977207491</v>
      </c>
      <c r="S13" s="13">
        <f>LN(REER!S13)</f>
        <v>4.7178287126116949</v>
      </c>
      <c r="T13" s="13">
        <f>LN(REER!T13)</f>
        <v>4.7072585594883689</v>
      </c>
      <c r="U13" s="13">
        <f>LN(REER!U13)</f>
        <v>4.4149592197977459</v>
      </c>
      <c r="V13" s="13">
        <f>LN(REER!V13)</f>
        <v>4.4701176446047262</v>
      </c>
      <c r="W13" s="13">
        <f>LN(REER!W13)</f>
        <v>4.9610906248231297</v>
      </c>
      <c r="X13" s="13">
        <f>LN(REER!X13)</f>
        <v>4.4758171900597317</v>
      </c>
      <c r="Y13" s="13">
        <f>LN(REER!Y13)</f>
        <v>4.4397755866653723</v>
      </c>
      <c r="Z13" s="13">
        <f>LN(REER!Z13)</f>
        <v>6.2788312472041072</v>
      </c>
    </row>
    <row r="14" spans="1:26" ht="14.5" x14ac:dyDescent="0.35">
      <c r="A14" s="15">
        <v>1979</v>
      </c>
      <c r="B14" s="12"/>
      <c r="C14" s="13">
        <f>LN(REER!C14)</f>
        <v>4.5858925614534733</v>
      </c>
      <c r="D14" s="13">
        <f>LN(REER!D14)</f>
        <v>4.5573489646637828</v>
      </c>
      <c r="E14" s="13">
        <f>LN(REER!E14)</f>
        <v>4.7446083344875225</v>
      </c>
      <c r="F14" s="13">
        <f>LN(REER!F14)</f>
        <v>4.6645398037029322</v>
      </c>
      <c r="G14" s="13">
        <f>LN(REER!G14)</f>
        <v>4.5902110059350303</v>
      </c>
      <c r="H14" s="13">
        <f>LN(REER!H14)</f>
        <v>4.7670637339579871</v>
      </c>
      <c r="I14" s="13">
        <f>LN(REER!I14)</f>
        <v>4.7579356846868555</v>
      </c>
      <c r="J14" s="13">
        <f>LN(REER!J14)</f>
        <v>4.7893511592855722</v>
      </c>
      <c r="K14" s="13">
        <f>LN(REER!K14)</f>
        <v>4.5301668650194085</v>
      </c>
      <c r="L14" s="13">
        <f>LN(REER!L14)</f>
        <v>4.9985609929453592</v>
      </c>
      <c r="M14" s="13">
        <f>LN(REER!M14)</f>
        <v>5.4122164766515954</v>
      </c>
      <c r="N14" s="13">
        <f>LN(REER!N14)</f>
        <v>4.4850418406364936</v>
      </c>
      <c r="O14" s="13">
        <f>LN(REER!O14)</f>
        <v>4.5191990360749221</v>
      </c>
      <c r="P14" s="13">
        <f>LN(REER!P14)</f>
        <v>4.6345594710512845</v>
      </c>
      <c r="Q14" s="13">
        <f>LN(REER!Q14)</f>
        <v>4.824963169076308</v>
      </c>
      <c r="R14" s="13">
        <f>LN(REER!R14)</f>
        <v>4.6967010060324883</v>
      </c>
      <c r="S14" s="13">
        <f>LN(REER!S14)</f>
        <v>4.705226150031784</v>
      </c>
      <c r="T14" s="13">
        <f>LN(REER!T14)</f>
        <v>4.6554061786659622</v>
      </c>
      <c r="U14" s="13">
        <f>LN(REER!U14)</f>
        <v>4.3565735494590641</v>
      </c>
      <c r="V14" s="13">
        <f>LN(REER!V14)</f>
        <v>4.6160929813550844</v>
      </c>
      <c r="W14" s="13">
        <f>LN(REER!W14)</f>
        <v>4.9563579346195112</v>
      </c>
      <c r="X14" s="13">
        <f>LN(REER!X14)</f>
        <v>4.5901216308421615</v>
      </c>
      <c r="Y14" s="13">
        <f>LN(REER!Y14)</f>
        <v>4.4760487044991155</v>
      </c>
      <c r="Z14" s="13">
        <f>LN(REER!Z14)</f>
        <v>6.2982580623644351</v>
      </c>
    </row>
    <row r="15" spans="1:26" ht="14.5" x14ac:dyDescent="0.35">
      <c r="A15" s="15">
        <v>1980</v>
      </c>
      <c r="B15" s="12"/>
      <c r="C15" s="13">
        <f>LN(REER!C15)</f>
        <v>4.6012612924379237</v>
      </c>
      <c r="D15" s="13">
        <f>LN(REER!D15)</f>
        <v>4.563741691081753</v>
      </c>
      <c r="E15" s="13">
        <f>LN(REER!E15)</f>
        <v>4.7025251421480094</v>
      </c>
      <c r="F15" s="13">
        <f>LN(REER!F15)</f>
        <v>4.6422568118139891</v>
      </c>
      <c r="G15" s="13">
        <f>LN(REER!G15)</f>
        <v>4.5283473398189171</v>
      </c>
      <c r="H15" s="13">
        <f>LN(REER!H15)</f>
        <v>4.8022317808348749</v>
      </c>
      <c r="I15" s="13">
        <f>LN(REER!I15)</f>
        <v>4.7909628417518499</v>
      </c>
      <c r="J15" s="13">
        <f>LN(REER!J15)</f>
        <v>4.7422545069225714</v>
      </c>
      <c r="K15" s="13">
        <f>LN(REER!K15)</f>
        <v>4.5154316841900819</v>
      </c>
      <c r="L15" s="13">
        <f>LN(REER!L15)</f>
        <v>5.0219978465273458</v>
      </c>
      <c r="M15" s="13">
        <f>LN(REER!M15)</f>
        <v>5.5019550954654219</v>
      </c>
      <c r="N15" s="13">
        <f>LN(REER!N15)</f>
        <v>4.4776596140182408</v>
      </c>
      <c r="O15" s="13">
        <f>LN(REER!O15)</f>
        <v>4.5814427810779703</v>
      </c>
      <c r="P15" s="13">
        <f>LN(REER!P15)</f>
        <v>4.5795700296020776</v>
      </c>
      <c r="Q15" s="13">
        <f>LN(REER!Q15)</f>
        <v>4.7798454932564836</v>
      </c>
      <c r="R15" s="13">
        <f>LN(REER!R15)</f>
        <v>4.8099245413250609</v>
      </c>
      <c r="S15" s="13">
        <f>LN(REER!S15)</f>
        <v>4.6774473496778191</v>
      </c>
      <c r="T15" s="13">
        <f>LN(REER!T15)</f>
        <v>4.6680688606057048</v>
      </c>
      <c r="U15" s="13">
        <f>LN(REER!U15)</f>
        <v>4.3668074579186351</v>
      </c>
      <c r="V15" s="13">
        <f>LN(REER!V15)</f>
        <v>4.5830906811538954</v>
      </c>
      <c r="W15" s="13">
        <f>LN(REER!W15)</f>
        <v>4.9897132188373599</v>
      </c>
      <c r="X15" s="13">
        <f>LN(REER!X15)</f>
        <v>4.7548836979082898</v>
      </c>
      <c r="Y15" s="13">
        <f>LN(REER!Y15)</f>
        <v>4.5226174041168621</v>
      </c>
      <c r="Z15" s="13">
        <f>LN(REER!Z15)</f>
        <v>6.2700194764546762</v>
      </c>
    </row>
    <row r="16" spans="1:26" ht="14.5" x14ac:dyDescent="0.35">
      <c r="A16" s="15">
        <v>1981</v>
      </c>
      <c r="B16" s="12"/>
      <c r="C16" s="13">
        <f>LN(REER!C16)</f>
        <v>4.6865091996367427</v>
      </c>
      <c r="D16" s="13">
        <f>LN(REER!D16)</f>
        <v>4.5366665540983293</v>
      </c>
      <c r="E16" s="13">
        <f>LN(REER!E16)</f>
        <v>4.633452142466008</v>
      </c>
      <c r="F16" s="13">
        <f>LN(REER!F16)</f>
        <v>4.66720790420149</v>
      </c>
      <c r="G16" s="13">
        <f>LN(REER!G16)</f>
        <v>4.4861246809548092</v>
      </c>
      <c r="H16" s="13">
        <f>LN(REER!H16)</f>
        <v>4.8376335119918625</v>
      </c>
      <c r="I16" s="13">
        <f>LN(REER!I16)</f>
        <v>4.7576873071750319</v>
      </c>
      <c r="J16" s="13">
        <f>LN(REER!J16)</f>
        <v>4.6610132483407192</v>
      </c>
      <c r="K16" s="13">
        <f>LN(REER!K16)</f>
        <v>4.5515249637500075</v>
      </c>
      <c r="L16" s="13">
        <f>LN(REER!L16)</f>
        <v>5.068352057814157</v>
      </c>
      <c r="M16" s="13">
        <f>LN(REER!M16)</f>
        <v>5.5943625628820222</v>
      </c>
      <c r="N16" s="13">
        <f>LN(REER!N16)</f>
        <v>4.4634035802117555</v>
      </c>
      <c r="O16" s="13">
        <f>LN(REER!O16)</f>
        <v>4.5580529139512498</v>
      </c>
      <c r="P16" s="13">
        <f>LN(REER!P16)</f>
        <v>4.6439889847932454</v>
      </c>
      <c r="Q16" s="13">
        <f>LN(REER!Q16)</f>
        <v>4.8191760611968579</v>
      </c>
      <c r="R16" s="13">
        <f>LN(REER!R16)</f>
        <v>4.9421987186101379</v>
      </c>
      <c r="S16" s="13">
        <f>LN(REER!S16)</f>
        <v>4.6088237166592672</v>
      </c>
      <c r="T16" s="13">
        <f>LN(REER!T16)</f>
        <v>4.7174838836741655</v>
      </c>
      <c r="U16" s="13">
        <f>LN(REER!U16)</f>
        <v>4.4209200358534959</v>
      </c>
      <c r="V16" s="13">
        <f>LN(REER!V16)</f>
        <v>4.5404856700278708</v>
      </c>
      <c r="W16" s="13">
        <f>LN(REER!W16)</f>
        <v>4.9993007043951181</v>
      </c>
      <c r="X16" s="13">
        <f>LN(REER!X16)</f>
        <v>4.7856070982228118</v>
      </c>
      <c r="Y16" s="13">
        <f>LN(REER!Y16)</f>
        <v>4.60849521850119</v>
      </c>
      <c r="Z16" s="13">
        <f>LN(REER!Z16)</f>
        <v>6.1320117070277931</v>
      </c>
    </row>
    <row r="17" spans="1:26" ht="14.5" x14ac:dyDescent="0.35">
      <c r="A17" s="15">
        <v>1982</v>
      </c>
      <c r="B17" s="12"/>
      <c r="C17" s="13">
        <f>LN(REER!C17)</f>
        <v>4.6915391527355172</v>
      </c>
      <c r="D17" s="13">
        <f>LN(REER!D17)</f>
        <v>4.5486114036553733</v>
      </c>
      <c r="E17" s="13">
        <f>LN(REER!E17)</f>
        <v>4.5420856940201748</v>
      </c>
      <c r="F17" s="13">
        <f>LN(REER!F17)</f>
        <v>4.7099554122906202</v>
      </c>
      <c r="G17" s="13">
        <f>LN(REER!G17)</f>
        <v>4.4694776024074381</v>
      </c>
      <c r="H17" s="13">
        <f>LN(REER!H17)</f>
        <v>4.8725077402602137</v>
      </c>
      <c r="I17" s="13">
        <f>LN(REER!I17)</f>
        <v>4.7143690756272045</v>
      </c>
      <c r="J17" s="13">
        <f>LN(REER!J17)</f>
        <v>4.680071682417033</v>
      </c>
      <c r="K17" s="13">
        <f>LN(REER!K17)</f>
        <v>4.5945608844412886</v>
      </c>
      <c r="L17" s="13">
        <f>LN(REER!L17)</f>
        <v>5.0897775648881654</v>
      </c>
      <c r="M17" s="13">
        <f>LN(REER!M17)</f>
        <v>5.6797889462357265</v>
      </c>
      <c r="N17" s="13">
        <f>LN(REER!N17)</f>
        <v>4.5364728438337325</v>
      </c>
      <c r="O17" s="13">
        <f>LN(REER!O17)</f>
        <v>4.5733088526015742</v>
      </c>
      <c r="P17" s="13">
        <f>LN(REER!P17)</f>
        <v>4.5475001555434975</v>
      </c>
      <c r="Q17" s="13">
        <f>LN(REER!Q17)</f>
        <v>4.8545432397180104</v>
      </c>
      <c r="R17" s="13">
        <f>LN(REER!R17)</f>
        <v>4.6708346660730582</v>
      </c>
      <c r="S17" s="13">
        <f>LN(REER!S17)</f>
        <v>4.6395731039169883</v>
      </c>
      <c r="T17" s="13">
        <f>LN(REER!T17)</f>
        <v>4.7628199153005282</v>
      </c>
      <c r="U17" s="13">
        <f>LN(REER!U17)</f>
        <v>4.4091686792178253</v>
      </c>
      <c r="V17" s="13">
        <f>LN(REER!V17)</f>
        <v>4.5378578169636175</v>
      </c>
      <c r="W17" s="13">
        <f>LN(REER!W17)</f>
        <v>4.8972185336148355</v>
      </c>
      <c r="X17" s="13">
        <f>LN(REER!X17)</f>
        <v>4.7464095394457955</v>
      </c>
      <c r="Y17" s="13">
        <f>LN(REER!Y17)</f>
        <v>4.702753787119768</v>
      </c>
      <c r="Z17" s="13">
        <f>LN(REER!Z17)</f>
        <v>6.068687459814357</v>
      </c>
    </row>
    <row r="18" spans="1:26" ht="14.5" x14ac:dyDescent="0.35">
      <c r="A18" s="15">
        <v>1983</v>
      </c>
      <c r="B18" s="12"/>
      <c r="C18" s="13">
        <f>LN(REER!C18)</f>
        <v>4.6677085943645791</v>
      </c>
      <c r="D18" s="13">
        <f>LN(REER!D18)</f>
        <v>4.5505894887741851</v>
      </c>
      <c r="E18" s="13">
        <f>LN(REER!E18)</f>
        <v>4.5337962596634789</v>
      </c>
      <c r="F18" s="13">
        <f>LN(REER!F18)</f>
        <v>4.7501528551903336</v>
      </c>
      <c r="G18" s="13">
        <f>LN(REER!G18)</f>
        <v>4.4843435392447102</v>
      </c>
      <c r="H18" s="13">
        <f>LN(REER!H18)</f>
        <v>4.8489237817874757</v>
      </c>
      <c r="I18" s="13">
        <f>LN(REER!I18)</f>
        <v>4.6791211052621451</v>
      </c>
      <c r="J18" s="13">
        <f>LN(REER!J18)</f>
        <v>4.6923861869748302</v>
      </c>
      <c r="K18" s="13">
        <f>LN(REER!K18)</f>
        <v>4.5182714406452318</v>
      </c>
      <c r="L18" s="13">
        <f>LN(REER!L18)</f>
        <v>5.1529920985851989</v>
      </c>
      <c r="M18" s="13">
        <f>LN(REER!M18)</f>
        <v>5.4780456242518358</v>
      </c>
      <c r="N18" s="13">
        <f>LN(REER!N18)</f>
        <v>4.5549920815218305</v>
      </c>
      <c r="O18" s="13">
        <f>LN(REER!O18)</f>
        <v>4.6314666342167294</v>
      </c>
      <c r="P18" s="13">
        <f>LN(REER!P18)</f>
        <v>4.6269738995491325</v>
      </c>
      <c r="Q18" s="13">
        <f>LN(REER!Q18)</f>
        <v>4.8051127610723263</v>
      </c>
      <c r="R18" s="13">
        <f>LN(REER!R18)</f>
        <v>4.2294148146717552</v>
      </c>
      <c r="S18" s="13">
        <f>LN(REER!S18)</f>
        <v>4.6303918855046531</v>
      </c>
      <c r="T18" s="13">
        <f>LN(REER!T18)</f>
        <v>4.7605883186076392</v>
      </c>
      <c r="U18" s="13">
        <f>LN(REER!U18)</f>
        <v>4.3327454162598578</v>
      </c>
      <c r="V18" s="13">
        <f>LN(REER!V18)</f>
        <v>4.4095434993761717</v>
      </c>
      <c r="W18" s="13">
        <f>LN(REER!W18)</f>
        <v>4.8072725027895711</v>
      </c>
      <c r="X18" s="13">
        <f>LN(REER!X18)</f>
        <v>4.6679745277295375</v>
      </c>
      <c r="Y18" s="13">
        <f>LN(REER!Y18)</f>
        <v>4.7440772080361437</v>
      </c>
      <c r="Z18" s="13">
        <f>LN(REER!Z18)</f>
        <v>6.0180620467174508</v>
      </c>
    </row>
    <row r="19" spans="1:26" ht="14.5" x14ac:dyDescent="0.35">
      <c r="A19" s="15">
        <v>1984</v>
      </c>
      <c r="B19" s="12"/>
      <c r="C19" s="13">
        <f>LN(REER!C19)</f>
        <v>4.687783723605957</v>
      </c>
      <c r="D19" s="13">
        <f>LN(REER!D19)</f>
        <v>4.5609713296572094</v>
      </c>
      <c r="E19" s="13">
        <f>LN(REER!E19)</f>
        <v>4.5302208652604516</v>
      </c>
      <c r="F19" s="13">
        <f>LN(REER!F19)</f>
        <v>4.7166803957401884</v>
      </c>
      <c r="G19" s="13">
        <f>LN(REER!G19)</f>
        <v>4.4664157845552825</v>
      </c>
      <c r="H19" s="13">
        <f>LN(REER!H19)</f>
        <v>4.8839380895438413</v>
      </c>
      <c r="I19" s="13">
        <f>LN(REER!I19)</f>
        <v>4.6635737829336108</v>
      </c>
      <c r="J19" s="13">
        <f>LN(REER!J19)</f>
        <v>4.6495565358600466</v>
      </c>
      <c r="K19" s="13">
        <f>LN(REER!K19)</f>
        <v>4.4901276595270616</v>
      </c>
      <c r="L19" s="13">
        <f>LN(REER!L19)</f>
        <v>5.1444630268709393</v>
      </c>
      <c r="M19" s="13">
        <f>LN(REER!M19)</f>
        <v>5.4453985954240878</v>
      </c>
      <c r="N19" s="13">
        <f>LN(REER!N19)</f>
        <v>4.5488329054599399</v>
      </c>
      <c r="O19" s="13">
        <f>LN(REER!O19)</f>
        <v>4.6437059019290823</v>
      </c>
      <c r="P19" s="13">
        <f>LN(REER!P19)</f>
        <v>4.6606965296049685</v>
      </c>
      <c r="Q19" s="13">
        <f>LN(REER!Q19)</f>
        <v>4.7795382752399567</v>
      </c>
      <c r="R19" s="13">
        <f>LN(REER!R19)</f>
        <v>4.5009509330809472</v>
      </c>
      <c r="S19" s="13">
        <f>LN(REER!S19)</f>
        <v>4.5964839362744598</v>
      </c>
      <c r="T19" s="13">
        <f>LN(REER!T19)</f>
        <v>4.7459488199339175</v>
      </c>
      <c r="U19" s="13">
        <f>LN(REER!U19)</f>
        <v>4.3473272500739917</v>
      </c>
      <c r="V19" s="13">
        <f>LN(REER!V19)</f>
        <v>4.4449889843376784</v>
      </c>
      <c r="W19" s="13">
        <f>LN(REER!W19)</f>
        <v>4.8550591322594396</v>
      </c>
      <c r="X19" s="13">
        <f>LN(REER!X19)</f>
        <v>4.6226906881514429</v>
      </c>
      <c r="Y19" s="13">
        <f>LN(REER!Y19)</f>
        <v>4.7924222593413646</v>
      </c>
      <c r="Z19" s="13">
        <f>LN(REER!Z19)</f>
        <v>5.8680786779620542</v>
      </c>
    </row>
    <row r="20" spans="1:26" ht="14.5" x14ac:dyDescent="0.35">
      <c r="A20" s="15">
        <v>1985</v>
      </c>
      <c r="B20" s="12"/>
      <c r="C20" s="13">
        <f>LN(REER!C20)</f>
        <v>4.5175994114386242</v>
      </c>
      <c r="D20" s="13">
        <f>LN(REER!D20)</f>
        <v>4.5622115141204107</v>
      </c>
      <c r="E20" s="13">
        <f>LN(REER!E20)</f>
        <v>4.5461372333806231</v>
      </c>
      <c r="F20" s="13">
        <f>LN(REER!F20)</f>
        <v>4.6764046632444884</v>
      </c>
      <c r="G20" s="13">
        <f>LN(REER!G20)</f>
        <v>4.4845289924416676</v>
      </c>
      <c r="H20" s="13">
        <f>LN(REER!H20)</f>
        <v>4.8940542847056623</v>
      </c>
      <c r="I20" s="13">
        <f>LN(REER!I20)</f>
        <v>4.690343721883389</v>
      </c>
      <c r="J20" s="13">
        <f>LN(REER!J20)</f>
        <v>4.6281606487008373</v>
      </c>
      <c r="K20" s="13">
        <f>LN(REER!K20)</f>
        <v>4.4588548251037929</v>
      </c>
      <c r="L20" s="13">
        <f>LN(REER!L20)</f>
        <v>5.1100747644269902</v>
      </c>
      <c r="M20" s="13">
        <f>LN(REER!M20)</f>
        <v>5.4097932036351928</v>
      </c>
      <c r="N20" s="13">
        <f>LN(REER!N20)</f>
        <v>4.5655229392814718</v>
      </c>
      <c r="O20" s="13">
        <f>LN(REER!O20)</f>
        <v>4.6422608052957592</v>
      </c>
      <c r="P20" s="13">
        <f>LN(REER!P20)</f>
        <v>4.6860832484330421</v>
      </c>
      <c r="Q20" s="13">
        <f>LN(REER!Q20)</f>
        <v>4.7137624579197155</v>
      </c>
      <c r="R20" s="13">
        <f>LN(REER!R20)</f>
        <v>4.4438788356477437</v>
      </c>
      <c r="S20" s="13">
        <f>LN(REER!S20)</f>
        <v>4.5787419477805535</v>
      </c>
      <c r="T20" s="13">
        <f>LN(REER!T20)</f>
        <v>4.7371084850821195</v>
      </c>
      <c r="U20" s="13">
        <f>LN(REER!U20)</f>
        <v>4.3626195278982589</v>
      </c>
      <c r="V20" s="13">
        <f>LN(REER!V20)</f>
        <v>4.462310175525614</v>
      </c>
      <c r="W20" s="13">
        <f>LN(REER!W20)</f>
        <v>4.8809201585105324</v>
      </c>
      <c r="X20" s="13">
        <f>LN(REER!X20)</f>
        <v>4.6417148730407325</v>
      </c>
      <c r="Y20" s="13">
        <f>LN(REER!Y20)</f>
        <v>4.8313703311754459</v>
      </c>
      <c r="Z20" s="13">
        <f>LN(REER!Z20)</f>
        <v>5.6134419706646925</v>
      </c>
    </row>
    <row r="21" spans="1:26" ht="14.5" x14ac:dyDescent="0.35">
      <c r="A21" s="15">
        <v>1986</v>
      </c>
      <c r="B21" s="12"/>
      <c r="C21" s="13">
        <f>LN(REER!C21)</f>
        <v>4.3781990666980635</v>
      </c>
      <c r="D21" s="13">
        <f>LN(REER!D21)</f>
        <v>4.6109934837235622</v>
      </c>
      <c r="E21" s="13">
        <f>LN(REER!E21)</f>
        <v>4.5965402811322322</v>
      </c>
      <c r="F21" s="13">
        <f>LN(REER!F21)</f>
        <v>4.6334275632629893</v>
      </c>
      <c r="G21" s="13">
        <f>LN(REER!G21)</f>
        <v>4.5486989549676506</v>
      </c>
      <c r="H21" s="13">
        <f>LN(REER!H21)</f>
        <v>4.8778882227361882</v>
      </c>
      <c r="I21" s="13">
        <f>LN(REER!I21)</f>
        <v>4.7275090674637763</v>
      </c>
      <c r="J21" s="13">
        <f>LN(REER!J21)</f>
        <v>4.6964576313992099</v>
      </c>
      <c r="K21" s="13">
        <f>LN(REER!K21)</f>
        <v>4.3905922785988007</v>
      </c>
      <c r="L21" s="13">
        <f>LN(REER!L21)</f>
        <v>4.9756984617312794</v>
      </c>
      <c r="M21" s="13">
        <f>LN(REER!M21)</f>
        <v>5.1511393502821745</v>
      </c>
      <c r="N21" s="13">
        <f>LN(REER!N21)</f>
        <v>4.6518096598232628</v>
      </c>
      <c r="O21" s="13">
        <f>LN(REER!O21)</f>
        <v>4.7053758042377476</v>
      </c>
      <c r="P21" s="13">
        <f>LN(REER!P21)</f>
        <v>4.9541987759985391</v>
      </c>
      <c r="Q21" s="13">
        <f>LN(REER!Q21)</f>
        <v>4.5234877375559783</v>
      </c>
      <c r="R21" s="13">
        <f>LN(REER!R21)</f>
        <v>4.2782067510149071</v>
      </c>
      <c r="S21" s="13">
        <f>LN(REER!S21)</f>
        <v>4.6469195924908604</v>
      </c>
      <c r="T21" s="13">
        <f>LN(REER!T21)</f>
        <v>4.7234662534523757</v>
      </c>
      <c r="U21" s="13">
        <f>LN(REER!U21)</f>
        <v>4.3622992978341708</v>
      </c>
      <c r="V21" s="13">
        <f>LN(REER!V21)</f>
        <v>4.5001825375630533</v>
      </c>
      <c r="W21" s="13">
        <f>LN(REER!W21)</f>
        <v>4.8804269787087655</v>
      </c>
      <c r="X21" s="13">
        <f>LN(REER!X21)</f>
        <v>4.5808602086767687</v>
      </c>
      <c r="Y21" s="13">
        <f>LN(REER!Y21)</f>
        <v>4.6764815630622758</v>
      </c>
      <c r="Z21" s="13">
        <f>LN(REER!Z21)</f>
        <v>5.2387673686186256</v>
      </c>
    </row>
    <row r="22" spans="1:26" ht="14.5" x14ac:dyDescent="0.35">
      <c r="A22" s="15">
        <v>1987</v>
      </c>
      <c r="B22" s="12"/>
      <c r="C22" s="13">
        <f>LN(REER!C22)</f>
        <v>4.3799220248540092</v>
      </c>
      <c r="D22" s="13">
        <f>LN(REER!D22)</f>
        <v>4.6386277681479049</v>
      </c>
      <c r="E22" s="13">
        <f>LN(REER!E22)</f>
        <v>4.628854768484584</v>
      </c>
      <c r="F22" s="13">
        <f>LN(REER!F22)</f>
        <v>4.6575776896237704</v>
      </c>
      <c r="G22" s="13">
        <f>LN(REER!G22)</f>
        <v>4.5935715354525728</v>
      </c>
      <c r="H22" s="13">
        <f>LN(REER!H22)</f>
        <v>4.8998970117163978</v>
      </c>
      <c r="I22" s="13">
        <f>LN(REER!I22)</f>
        <v>4.7403136837966144</v>
      </c>
      <c r="J22" s="13">
        <f>LN(REER!J22)</f>
        <v>4.7322491743573334</v>
      </c>
      <c r="K22" s="13">
        <f>LN(REER!K22)</f>
        <v>4.4065791363921321</v>
      </c>
      <c r="L22" s="13">
        <f>LN(REER!L22)</f>
        <v>4.8910190114536087</v>
      </c>
      <c r="M22" s="13">
        <f>LN(REER!M22)</f>
        <v>4.8385388364944948</v>
      </c>
      <c r="N22" s="13">
        <f>LN(REER!N22)</f>
        <v>4.6452493294847468</v>
      </c>
      <c r="O22" s="13">
        <f>LN(REER!O22)</f>
        <v>4.7277189002092639</v>
      </c>
      <c r="P22" s="13">
        <f>LN(REER!P22)</f>
        <v>5.0138109398941983</v>
      </c>
      <c r="Q22" s="13">
        <f>LN(REER!Q22)</f>
        <v>4.4998399829938318</v>
      </c>
      <c r="R22" s="13">
        <f>LN(REER!R22)</f>
        <v>4.2424831997771717</v>
      </c>
      <c r="S22" s="13">
        <f>LN(REER!S22)</f>
        <v>4.6680160376968844</v>
      </c>
      <c r="T22" s="13">
        <f>LN(REER!T22)</f>
        <v>4.7418692656203891</v>
      </c>
      <c r="U22" s="13">
        <f>LN(REER!U22)</f>
        <v>4.338090307312326</v>
      </c>
      <c r="V22" s="13">
        <f>LN(REER!V22)</f>
        <v>4.5187192340581221</v>
      </c>
      <c r="W22" s="13">
        <f>LN(REER!W22)</f>
        <v>4.879686431256788</v>
      </c>
      <c r="X22" s="13">
        <f>LN(REER!X22)</f>
        <v>4.5826865754989017</v>
      </c>
      <c r="Y22" s="13">
        <f>LN(REER!Y22)</f>
        <v>4.580551247201436</v>
      </c>
      <c r="Z22" s="13">
        <f>LN(REER!Z22)</f>
        <v>5.0342481922917282</v>
      </c>
    </row>
    <row r="23" spans="1:26" ht="14.5" x14ac:dyDescent="0.35">
      <c r="A23" s="15">
        <v>1988</v>
      </c>
      <c r="B23" s="12"/>
      <c r="C23" s="13">
        <f>LN(REER!C23)</f>
        <v>4.4792613586612697</v>
      </c>
      <c r="D23" s="13">
        <f>LN(REER!D23)</f>
        <v>4.6319231863913011</v>
      </c>
      <c r="E23" s="13">
        <f>LN(REER!E23)</f>
        <v>4.6028317311663498</v>
      </c>
      <c r="F23" s="13">
        <f>LN(REER!F23)</f>
        <v>4.7162640564753451</v>
      </c>
      <c r="G23" s="13">
        <f>LN(REER!G23)</f>
        <v>4.5887392562572451</v>
      </c>
      <c r="H23" s="13">
        <f>LN(REER!H23)</f>
        <v>4.9307998841421687</v>
      </c>
      <c r="I23" s="13">
        <f>LN(REER!I23)</f>
        <v>4.7191608800701905</v>
      </c>
      <c r="J23" s="13">
        <f>LN(REER!J23)</f>
        <v>4.7070090844464403</v>
      </c>
      <c r="K23" s="13">
        <f>LN(REER!K23)</f>
        <v>4.4294297155826712</v>
      </c>
      <c r="L23" s="13">
        <f>LN(REER!L23)</f>
        <v>4.8361345557934801</v>
      </c>
      <c r="M23" s="13">
        <f>LN(REER!M23)</f>
        <v>4.8036102897807442</v>
      </c>
      <c r="N23" s="13">
        <f>LN(REER!N23)</f>
        <v>4.6097881932585087</v>
      </c>
      <c r="O23" s="13">
        <f>LN(REER!O23)</f>
        <v>4.7207757234539027</v>
      </c>
      <c r="P23" s="13">
        <f>LN(REER!P23)</f>
        <v>5.0715884871238943</v>
      </c>
      <c r="Q23" s="13">
        <f>LN(REER!Q23)</f>
        <v>4.6049255457530078</v>
      </c>
      <c r="R23" s="13">
        <f>LN(REER!R23)</f>
        <v>4.4783674470296662</v>
      </c>
      <c r="S23" s="13">
        <f>LN(REER!S23)</f>
        <v>4.6437547785806794</v>
      </c>
      <c r="T23" s="13">
        <f>LN(REER!T23)</f>
        <v>4.7693687701562402</v>
      </c>
      <c r="U23" s="13">
        <f>LN(REER!U23)</f>
        <v>4.3492020929439823</v>
      </c>
      <c r="V23" s="13">
        <f>LN(REER!V23)</f>
        <v>4.5682757291247835</v>
      </c>
      <c r="W23" s="13">
        <f>LN(REER!W23)</f>
        <v>4.9056960419616606</v>
      </c>
      <c r="X23" s="13">
        <f>LN(REER!X23)</f>
        <v>4.6485371315920903</v>
      </c>
      <c r="Y23" s="13">
        <f>LN(REER!Y23)</f>
        <v>4.5145089285788513</v>
      </c>
      <c r="Z23" s="13">
        <f>LN(REER!Z23)</f>
        <v>4.9470073192889021</v>
      </c>
    </row>
    <row r="24" spans="1:26" ht="14.5" x14ac:dyDescent="0.35">
      <c r="A24" s="15">
        <v>1989</v>
      </c>
      <c r="B24" s="12"/>
      <c r="C24" s="13">
        <f>LN(REER!C24)</f>
        <v>4.5547072608718713</v>
      </c>
      <c r="D24" s="13">
        <f>LN(REER!D24)</f>
        <v>4.6144594649821116</v>
      </c>
      <c r="E24" s="13">
        <f>LN(REER!E24)</f>
        <v>4.5889236297153744</v>
      </c>
      <c r="F24" s="13">
        <f>LN(REER!F24)</f>
        <v>4.7686141962995761</v>
      </c>
      <c r="G24" s="13">
        <f>LN(REER!G24)</f>
        <v>4.5678456518636938</v>
      </c>
      <c r="H24" s="13">
        <f>LN(REER!H24)</f>
        <v>4.9858937665835539</v>
      </c>
      <c r="I24" s="13">
        <f>LN(REER!I24)</f>
        <v>4.69794324167355</v>
      </c>
      <c r="J24" s="13">
        <f>LN(REER!J24)</f>
        <v>4.6799323640889776</v>
      </c>
      <c r="K24" s="13">
        <f>LN(REER!K24)</f>
        <v>4.4374954686449799</v>
      </c>
      <c r="L24" s="13">
        <f>LN(REER!L24)</f>
        <v>4.751878765802469</v>
      </c>
      <c r="M24" s="13">
        <f>LN(REER!M24)</f>
        <v>4.8131346163651489</v>
      </c>
      <c r="N24" s="13">
        <f>LN(REER!N24)</f>
        <v>4.5925001713571341</v>
      </c>
      <c r="O24" s="13">
        <f>LN(REER!O24)</f>
        <v>4.7499679572259614</v>
      </c>
      <c r="P24" s="13">
        <f>LN(REER!P24)</f>
        <v>4.9830551405218797</v>
      </c>
      <c r="Q24" s="13">
        <f>LN(REER!Q24)</f>
        <v>4.7494782119724031</v>
      </c>
      <c r="R24" s="13">
        <f>LN(REER!R24)</f>
        <v>4.5401217823545137</v>
      </c>
      <c r="S24" s="13">
        <f>LN(REER!S24)</f>
        <v>4.6004235665047384</v>
      </c>
      <c r="T24" s="13">
        <f>LN(REER!T24)</f>
        <v>4.7663004336639716</v>
      </c>
      <c r="U24" s="13">
        <f>LN(REER!U24)</f>
        <v>4.3933826562438636</v>
      </c>
      <c r="V24" s="13">
        <f>LN(REER!V24)</f>
        <v>4.6345460288890719</v>
      </c>
      <c r="W24" s="13">
        <f>LN(REER!W24)</f>
        <v>4.931227752252604</v>
      </c>
      <c r="X24" s="13">
        <f>LN(REER!X24)</f>
        <v>4.6246515424453998</v>
      </c>
      <c r="Y24" s="13">
        <f>LN(REER!Y24)</f>
        <v>4.5368859597104656</v>
      </c>
      <c r="Z24" s="13">
        <f>LN(REER!Z24)</f>
        <v>4.9087110374347693</v>
      </c>
    </row>
    <row r="25" spans="1:26" ht="14.5" x14ac:dyDescent="0.35">
      <c r="A25" s="15">
        <v>1990</v>
      </c>
      <c r="B25" s="12"/>
      <c r="C25" s="13">
        <f>LN(REER!C25)</f>
        <v>4.5411647177440839</v>
      </c>
      <c r="D25" s="13">
        <f>LN(REER!D25)</f>
        <v>4.6368547839190661</v>
      </c>
      <c r="E25" s="13">
        <f>LN(REER!E25)</f>
        <v>4.6306608598923722</v>
      </c>
      <c r="F25" s="13">
        <f>LN(REER!F25)</f>
        <v>4.7662974465800971</v>
      </c>
      <c r="G25" s="13">
        <f>LN(REER!G25)</f>
        <v>4.6080581749540119</v>
      </c>
      <c r="H25" s="13">
        <f>LN(REER!H25)</f>
        <v>5.0138513235582431</v>
      </c>
      <c r="I25" s="13">
        <f>LN(REER!I25)</f>
        <v>4.7328156633391076</v>
      </c>
      <c r="J25" s="13">
        <f>LN(REER!J25)</f>
        <v>4.7117713824234508</v>
      </c>
      <c r="K25" s="13">
        <f>LN(REER!K25)</f>
        <v>4.4876192454426391</v>
      </c>
      <c r="L25" s="13">
        <f>LN(REER!L25)</f>
        <v>4.6405982704377324</v>
      </c>
      <c r="M25" s="13">
        <f>LN(REER!M25)</f>
        <v>4.7876906621964839</v>
      </c>
      <c r="N25" s="13">
        <f>LN(REER!N25)</f>
        <v>4.6449938067118799</v>
      </c>
      <c r="O25" s="13">
        <f>LN(REER!O25)</f>
        <v>4.7892196524330899</v>
      </c>
      <c r="P25" s="13">
        <f>LN(REER!P25)</f>
        <v>4.8875187076450368</v>
      </c>
      <c r="Q25" s="13">
        <f>LN(REER!Q25)</f>
        <v>4.7271373148837785</v>
      </c>
      <c r="R25" s="13">
        <f>LN(REER!R25)</f>
        <v>4.5731201842864859</v>
      </c>
      <c r="S25" s="13">
        <f>LN(REER!S25)</f>
        <v>4.6236849067535637</v>
      </c>
      <c r="T25" s="13">
        <f>LN(REER!T25)</f>
        <v>4.7523964710020508</v>
      </c>
      <c r="U25" s="13">
        <f>LN(REER!U25)</f>
        <v>4.4492765714261635</v>
      </c>
      <c r="V25" s="13">
        <f>LN(REER!V25)</f>
        <v>4.6950436992813138</v>
      </c>
      <c r="W25" s="13">
        <f>LN(REER!W25)</f>
        <v>4.970561096010421</v>
      </c>
      <c r="X25" s="13">
        <f>LN(REER!X25)</f>
        <v>4.6367011925276174</v>
      </c>
      <c r="Y25" s="13">
        <f>LN(REER!Y25)</f>
        <v>4.5175581243970431</v>
      </c>
      <c r="Z25" s="13">
        <f>LN(REER!Z25)</f>
        <v>4.5864366443346878</v>
      </c>
    </row>
    <row r="26" spans="1:26" ht="14.5" x14ac:dyDescent="0.35">
      <c r="A26" s="15">
        <v>1991</v>
      </c>
      <c r="B26" s="12"/>
      <c r="C26" s="13">
        <f>LN(REER!C26)</f>
        <v>4.519582116085342</v>
      </c>
      <c r="D26" s="13">
        <f>LN(REER!D26)</f>
        <v>4.620451682650236</v>
      </c>
      <c r="E26" s="13">
        <f>LN(REER!E26)</f>
        <v>4.6184995101747548</v>
      </c>
      <c r="F26" s="13">
        <f>LN(REER!F26)</f>
        <v>4.7956017013413321</v>
      </c>
      <c r="G26" s="13">
        <f>LN(REER!G26)</f>
        <v>4.5688313045928739</v>
      </c>
      <c r="H26" s="13">
        <f>LN(REER!H26)</f>
        <v>4.9661062657633863</v>
      </c>
      <c r="I26" s="13">
        <f>LN(REER!I26)</f>
        <v>4.6996478310856595</v>
      </c>
      <c r="J26" s="13">
        <f>LN(REER!J26)</f>
        <v>4.6969077210513825</v>
      </c>
      <c r="K26" s="13">
        <f>LN(REER!K26)</f>
        <v>4.5003121934953638</v>
      </c>
      <c r="L26" s="13">
        <f>LN(REER!L26)</f>
        <v>4.4819551063768914</v>
      </c>
      <c r="M26" s="13">
        <f>LN(REER!M26)</f>
        <v>4.7677570185405651</v>
      </c>
      <c r="N26" s="13">
        <f>LN(REER!N26)</f>
        <v>4.6061977539050689</v>
      </c>
      <c r="O26" s="13">
        <f>LN(REER!O26)</f>
        <v>4.7940590738269071</v>
      </c>
      <c r="P26" s="13">
        <f>LN(REER!P26)</f>
        <v>4.9634070435783935</v>
      </c>
      <c r="Q26" s="13">
        <f>LN(REER!Q26)</f>
        <v>4.7231301292967798</v>
      </c>
      <c r="R26" s="13">
        <f>LN(REER!R26)</f>
        <v>4.6753671337106439</v>
      </c>
      <c r="S26" s="13">
        <f>LN(REER!S26)</f>
        <v>4.6016878267889618</v>
      </c>
      <c r="T26" s="13">
        <f>LN(REER!T26)</f>
        <v>4.7163856198732663</v>
      </c>
      <c r="U26" s="13">
        <f>LN(REER!U26)</f>
        <v>4.5224120924551512</v>
      </c>
      <c r="V26" s="13">
        <f>LN(REER!V26)</f>
        <v>4.7060230014719675</v>
      </c>
      <c r="W26" s="13">
        <f>LN(REER!W26)</f>
        <v>5.0155568372667325</v>
      </c>
      <c r="X26" s="13">
        <f>LN(REER!X26)</f>
        <v>4.672834907199336</v>
      </c>
      <c r="Y26" s="13">
        <f>LN(REER!Y26)</f>
        <v>4.4989781807396998</v>
      </c>
      <c r="Z26" s="13">
        <f>LN(REER!Z26)</f>
        <v>4.399370850035373</v>
      </c>
    </row>
    <row r="27" spans="1:26" ht="14.5" x14ac:dyDescent="0.35">
      <c r="A27" s="15">
        <v>1992</v>
      </c>
      <c r="B27" s="12"/>
      <c r="C27" s="13">
        <f>LN(REER!C27)</f>
        <v>4.4193013661912151</v>
      </c>
      <c r="D27" s="13">
        <f>LN(REER!D27)</f>
        <v>4.6350144142375047</v>
      </c>
      <c r="E27" s="13">
        <f>LN(REER!E27)</f>
        <v>4.6252284314766081</v>
      </c>
      <c r="F27" s="13">
        <f>LN(REER!F27)</f>
        <v>4.7173498715701205</v>
      </c>
      <c r="G27" s="13">
        <f>LN(REER!G27)</f>
        <v>4.5754551304241771</v>
      </c>
      <c r="H27" s="13">
        <f>LN(REER!H27)</f>
        <v>4.8196448859565244</v>
      </c>
      <c r="I27" s="13">
        <f>LN(REER!I27)</f>
        <v>4.7132797761901362</v>
      </c>
      <c r="J27" s="13">
        <f>LN(REER!J27)</f>
        <v>4.740393431367278</v>
      </c>
      <c r="K27" s="13">
        <f>LN(REER!K27)</f>
        <v>4.5268840755579767</v>
      </c>
      <c r="L27" s="13">
        <f>LN(REER!L27)</f>
        <v>4.3818513020510128</v>
      </c>
      <c r="M27" s="13">
        <f>LN(REER!M27)</f>
        <v>4.7394157418395562</v>
      </c>
      <c r="N27" s="13">
        <f>LN(REER!N27)</f>
        <v>4.6347758029993029</v>
      </c>
      <c r="O27" s="13">
        <f>LN(REER!O27)</f>
        <v>4.7774817266592793</v>
      </c>
      <c r="P27" s="13">
        <f>LN(REER!P27)</f>
        <v>4.9959276488667932</v>
      </c>
      <c r="Q27" s="13">
        <f>LN(REER!Q27)</f>
        <v>4.6633593045313972</v>
      </c>
      <c r="R27" s="13">
        <f>LN(REER!R27)</f>
        <v>4.7559852009516517</v>
      </c>
      <c r="S27" s="13">
        <f>LN(REER!S27)</f>
        <v>4.6192689792726034</v>
      </c>
      <c r="T27" s="13">
        <f>LN(REER!T27)</f>
        <v>4.7157278482481759</v>
      </c>
      <c r="U27" s="13">
        <f>LN(REER!U27)</f>
        <v>4.6085439027394299</v>
      </c>
      <c r="V27" s="13">
        <f>LN(REER!V27)</f>
        <v>4.7025716028432143</v>
      </c>
      <c r="W27" s="13">
        <f>LN(REER!W27)</f>
        <v>5.0162152635204329</v>
      </c>
      <c r="X27" s="13">
        <f>LN(REER!X27)</f>
        <v>4.6415162548472431</v>
      </c>
      <c r="Y27" s="13">
        <f>LN(REER!Y27)</f>
        <v>4.4791263421771861</v>
      </c>
      <c r="Z27" s="13">
        <f>LN(REER!Z27)</f>
        <v>4.2888546650488486</v>
      </c>
    </row>
    <row r="28" spans="1:26" ht="14.5" x14ac:dyDescent="0.35">
      <c r="A28" s="15">
        <v>1993</v>
      </c>
      <c r="B28" s="12"/>
      <c r="C28" s="13">
        <f>LN(REER!C28)</f>
        <v>4.3380375289573996</v>
      </c>
      <c r="D28" s="13">
        <f>LN(REER!D28)</f>
        <v>4.6463319386056527</v>
      </c>
      <c r="E28" s="13">
        <f>LN(REER!E28)</f>
        <v>4.623337609915386</v>
      </c>
      <c r="F28" s="13">
        <f>LN(REER!F28)</f>
        <v>4.6466650859876077</v>
      </c>
      <c r="G28" s="13">
        <f>LN(REER!G28)</f>
        <v>4.583008056618243</v>
      </c>
      <c r="H28" s="13">
        <f>LN(REER!H28)</f>
        <v>4.6394273991260828</v>
      </c>
      <c r="I28" s="13">
        <f>LN(REER!I28)</f>
        <v>4.7234240798699352</v>
      </c>
      <c r="J28" s="13">
        <f>LN(REER!J28)</f>
        <v>4.7730715096003502</v>
      </c>
      <c r="K28" s="13">
        <f>LN(REER!K28)</f>
        <v>4.5330931525171509</v>
      </c>
      <c r="L28" s="13">
        <f>LN(REER!L28)</f>
        <v>4.2660691174908987</v>
      </c>
      <c r="M28" s="13">
        <f>LN(REER!M28)</f>
        <v>4.7759803147110471</v>
      </c>
      <c r="N28" s="13">
        <f>LN(REER!N28)</f>
        <v>4.5563312743173352</v>
      </c>
      <c r="O28" s="13">
        <f>LN(REER!O28)</f>
        <v>4.6073286183185225</v>
      </c>
      <c r="P28" s="13">
        <f>LN(REER!P28)</f>
        <v>5.1411591131103656</v>
      </c>
      <c r="Q28" s="13">
        <f>LN(REER!Q28)</f>
        <v>4.633065158337188</v>
      </c>
      <c r="R28" s="13">
        <f>LN(REER!R28)</f>
        <v>4.8222550182398054</v>
      </c>
      <c r="S28" s="13">
        <f>LN(REER!S28)</f>
        <v>4.6217141902484586</v>
      </c>
      <c r="T28" s="13">
        <f>LN(REER!T28)</f>
        <v>4.6762535490719994</v>
      </c>
      <c r="U28" s="13">
        <f>LN(REER!U28)</f>
        <v>4.5777561125941384</v>
      </c>
      <c r="V28" s="13">
        <f>LN(REER!V28)</f>
        <v>4.5861913064090993</v>
      </c>
      <c r="W28" s="13">
        <f>LN(REER!W28)</f>
        <v>4.8186573814919438</v>
      </c>
      <c r="X28" s="13">
        <f>LN(REER!X28)</f>
        <v>4.535533693703913</v>
      </c>
      <c r="Y28" s="13">
        <f>LN(REER!Y28)</f>
        <v>4.49244710822662</v>
      </c>
      <c r="Z28" s="13">
        <f>LN(REER!Z28)</f>
        <v>4.2531531280517481</v>
      </c>
    </row>
    <row r="29" spans="1:26" ht="14.5" x14ac:dyDescent="0.35">
      <c r="A29" s="15">
        <v>1994</v>
      </c>
      <c r="B29" s="12"/>
      <c r="C29" s="13">
        <f>LN(REER!C29)</f>
        <v>4.3814457786865519</v>
      </c>
      <c r="D29" s="13">
        <f>LN(REER!D29)</f>
        <v>4.6472117806471811</v>
      </c>
      <c r="E29" s="13">
        <f>LN(REER!E29)</f>
        <v>4.6377131826250535</v>
      </c>
      <c r="F29" s="13">
        <f>LN(REER!F29)</f>
        <v>4.5598297516627806</v>
      </c>
      <c r="G29" s="13">
        <f>LN(REER!G29)</f>
        <v>4.5786370931991041</v>
      </c>
      <c r="H29" s="13">
        <f>LN(REER!H29)</f>
        <v>4.6757342059459583</v>
      </c>
      <c r="I29" s="13">
        <f>LN(REER!I29)</f>
        <v>4.7207624438247722</v>
      </c>
      <c r="J29" s="13">
        <f>LN(REER!J29)</f>
        <v>4.7761557024934147</v>
      </c>
      <c r="K29" s="13">
        <f>LN(REER!K29)</f>
        <v>4.5399398527439745</v>
      </c>
      <c r="L29" s="13">
        <f>LN(REER!L29)</f>
        <v>4.3008149782897114</v>
      </c>
      <c r="M29" s="13">
        <f>LN(REER!M29)</f>
        <v>4.7704121354165991</v>
      </c>
      <c r="N29" s="13">
        <f>LN(REER!N29)</f>
        <v>4.5542579842208699</v>
      </c>
      <c r="O29" s="13">
        <f>LN(REER!O29)</f>
        <v>4.5770224313456325</v>
      </c>
      <c r="P29" s="13">
        <f>LN(REER!P29)</f>
        <v>5.2019845079988096</v>
      </c>
      <c r="Q29" s="13">
        <f>LN(REER!Q29)</f>
        <v>4.6374954774048343</v>
      </c>
      <c r="R29" s="13">
        <f>LN(REER!R29)</f>
        <v>4.7766515906434979</v>
      </c>
      <c r="S29" s="13">
        <f>LN(REER!S29)</f>
        <v>4.6209265098236028</v>
      </c>
      <c r="T29" s="13">
        <f>LN(REER!T29)</f>
        <v>4.6485882027569811</v>
      </c>
      <c r="U29" s="13">
        <f>LN(REER!U29)</f>
        <v>4.561884195839883</v>
      </c>
      <c r="V29" s="13">
        <f>LN(REER!V29)</f>
        <v>4.5384636810026029</v>
      </c>
      <c r="W29" s="13">
        <f>LN(REER!W29)</f>
        <v>4.8025172195038373</v>
      </c>
      <c r="X29" s="13">
        <f>LN(REER!X29)</f>
        <v>4.5319691201122767</v>
      </c>
      <c r="Y29" s="13">
        <f>LN(REER!Y29)</f>
        <v>4.4879493354559106</v>
      </c>
      <c r="Z29" s="13">
        <f>LN(REER!Z29)</f>
        <v>3.9882900326391244</v>
      </c>
    </row>
    <row r="30" spans="1:26" ht="14.5" x14ac:dyDescent="0.35">
      <c r="A30" s="15">
        <v>1995</v>
      </c>
      <c r="B30" s="12"/>
      <c r="C30" s="13">
        <f>LN(REER!C30)</f>
        <v>4.3600852207765115</v>
      </c>
      <c r="D30" s="13">
        <f>LN(REER!D30)</f>
        <v>4.6742397062010168</v>
      </c>
      <c r="E30" s="13">
        <f>LN(REER!E30)</f>
        <v>4.6701097578978867</v>
      </c>
      <c r="F30" s="13">
        <f>LN(REER!F30)</f>
        <v>4.537116892941186</v>
      </c>
      <c r="G30" s="13">
        <f>LN(REER!G30)</f>
        <v>4.6127586776473821</v>
      </c>
      <c r="H30" s="13">
        <f>LN(REER!H30)</f>
        <v>4.7445770126515292</v>
      </c>
      <c r="I30" s="13">
        <f>LN(REER!I30)</f>
        <v>4.7402040274603188</v>
      </c>
      <c r="J30" s="13">
        <f>LN(REER!J30)</f>
        <v>4.8114182053965937</v>
      </c>
      <c r="K30" s="13">
        <f>LN(REER!K30)</f>
        <v>4.5703470217273265</v>
      </c>
      <c r="L30" s="13">
        <f>LN(REER!L30)</f>
        <v>4.2693653355235286</v>
      </c>
      <c r="M30" s="13">
        <f>LN(REER!M30)</f>
        <v>4.7377966252848154</v>
      </c>
      <c r="N30" s="13">
        <f>LN(REER!N30)</f>
        <v>4.5649928766221528</v>
      </c>
      <c r="O30" s="13">
        <f>LN(REER!O30)</f>
        <v>4.5008483046496259</v>
      </c>
      <c r="P30" s="13">
        <f>LN(REER!P30)</f>
        <v>5.2059507044090223</v>
      </c>
      <c r="Q30" s="13">
        <f>LN(REER!Q30)</f>
        <v>4.6426637712424856</v>
      </c>
      <c r="R30" s="13">
        <f>LN(REER!R30)</f>
        <v>4.3868946091902767</v>
      </c>
      <c r="S30" s="13">
        <f>LN(REER!S30)</f>
        <v>4.656329430378304</v>
      </c>
      <c r="T30" s="13">
        <f>LN(REER!T30)</f>
        <v>4.6715382313987819</v>
      </c>
      <c r="U30" s="13">
        <f>LN(REER!U30)</f>
        <v>4.5968521292282656</v>
      </c>
      <c r="V30" s="13">
        <f>LN(REER!V30)</f>
        <v>4.5519061126523699</v>
      </c>
      <c r="W30" s="13">
        <f>LN(REER!W30)</f>
        <v>4.7928944144689405</v>
      </c>
      <c r="X30" s="13">
        <f>LN(REER!X30)</f>
        <v>4.485811259341415</v>
      </c>
      <c r="Y30" s="13">
        <f>LN(REER!Y30)</f>
        <v>4.4687926022065163</v>
      </c>
      <c r="Z30" s="13">
        <f>LN(REER!Z30)</f>
        <v>4.0864766631040386</v>
      </c>
    </row>
    <row r="31" spans="1:26" ht="14.5" x14ac:dyDescent="0.35">
      <c r="A31" s="15">
        <v>1996</v>
      </c>
      <c r="B31" s="12"/>
      <c r="C31" s="13">
        <f>LN(REER!C31)</f>
        <v>4.4502043883747939</v>
      </c>
      <c r="D31" s="13">
        <f>LN(REER!D31)</f>
        <v>4.6513968132709245</v>
      </c>
      <c r="E31" s="13">
        <f>LN(REER!E31)</f>
        <v>4.6453751178630434</v>
      </c>
      <c r="F31" s="13">
        <f>LN(REER!F31)</f>
        <v>4.5377900239256572</v>
      </c>
      <c r="G31" s="13">
        <f>LN(REER!G31)</f>
        <v>4.5980224669708827</v>
      </c>
      <c r="H31" s="13">
        <f>LN(REER!H31)</f>
        <v>4.6846539864896286</v>
      </c>
      <c r="I31" s="13">
        <f>LN(REER!I31)</f>
        <v>4.7336227621285882</v>
      </c>
      <c r="J31" s="13">
        <f>LN(REER!J31)</f>
        <v>4.7704285693415525</v>
      </c>
      <c r="K31" s="13">
        <f>LN(REER!K31)</f>
        <v>4.5977605969606996</v>
      </c>
      <c r="L31" s="13">
        <f>LN(REER!L31)</f>
        <v>4.2660065317148872</v>
      </c>
      <c r="M31" s="13">
        <f>LN(REER!M31)</f>
        <v>4.809908286944478</v>
      </c>
      <c r="N31" s="13">
        <f>LN(REER!N31)</f>
        <v>4.5817005484052951</v>
      </c>
      <c r="O31" s="13">
        <f>LN(REER!O31)</f>
        <v>4.6023538171175762</v>
      </c>
      <c r="P31" s="13">
        <f>LN(REER!P31)</f>
        <v>5.0265797176265714</v>
      </c>
      <c r="Q31" s="13">
        <f>LN(REER!Q31)</f>
        <v>4.6780584751643897</v>
      </c>
      <c r="R31" s="13">
        <f>LN(REER!R31)</f>
        <v>4.4970852733390547</v>
      </c>
      <c r="S31" s="13">
        <f>LN(REER!S31)</f>
        <v>4.629745507069936</v>
      </c>
      <c r="T31" s="13">
        <f>LN(REER!T31)</f>
        <v>4.6593635601453789</v>
      </c>
      <c r="U31" s="13">
        <f>LN(REER!U31)</f>
        <v>4.5953473168856487</v>
      </c>
      <c r="V31" s="13">
        <f>LN(REER!V31)</f>
        <v>4.5679040885734423</v>
      </c>
      <c r="W31" s="13">
        <f>LN(REER!W31)</f>
        <v>4.8665566861388703</v>
      </c>
      <c r="X31" s="13">
        <f>LN(REER!X31)</f>
        <v>4.5021374416254387</v>
      </c>
      <c r="Y31" s="13">
        <f>LN(REER!Y31)</f>
        <v>4.4994078838322249</v>
      </c>
      <c r="Z31" s="13">
        <f>LN(REER!Z31)</f>
        <v>4.1617729181494107</v>
      </c>
    </row>
    <row r="32" spans="1:26" ht="14.5" x14ac:dyDescent="0.35">
      <c r="A32" s="15">
        <v>1997</v>
      </c>
      <c r="B32" s="12"/>
      <c r="C32" s="13">
        <f>LN(REER!C32)</f>
        <v>4.4415390478245786</v>
      </c>
      <c r="D32" s="13">
        <f>LN(REER!D32)</f>
        <v>4.6131908065634102</v>
      </c>
      <c r="E32" s="13">
        <f>LN(REER!E32)</f>
        <v>4.5922637069524592</v>
      </c>
      <c r="F32" s="13">
        <f>LN(REER!F32)</f>
        <v>4.5387821932219543</v>
      </c>
      <c r="G32" s="13">
        <f>LN(REER!G32)</f>
        <v>4.5670011000898718</v>
      </c>
      <c r="H32" s="13">
        <f>LN(REER!H32)</f>
        <v>4.6404679970021494</v>
      </c>
      <c r="I32" s="13">
        <f>LN(REER!I32)</f>
        <v>4.6875447819538403</v>
      </c>
      <c r="J32" s="13">
        <f>LN(REER!J32)</f>
        <v>4.7178647795345778</v>
      </c>
      <c r="K32" s="13">
        <f>LN(REER!K32)</f>
        <v>4.5960719510428101</v>
      </c>
      <c r="L32" s="13">
        <f>LN(REER!L32)</f>
        <v>4.3624284237034052</v>
      </c>
      <c r="M32" s="13">
        <f>LN(REER!M32)</f>
        <v>4.7545400428011391</v>
      </c>
      <c r="N32" s="13">
        <f>LN(REER!N32)</f>
        <v>4.5785891671871308</v>
      </c>
      <c r="O32" s="13">
        <f>LN(REER!O32)</f>
        <v>4.5997022090901574</v>
      </c>
      <c r="P32" s="13">
        <f>LN(REER!P32)</f>
        <v>4.9682512601665332</v>
      </c>
      <c r="Q32" s="13">
        <f>LN(REER!Q32)</f>
        <v>4.6147136821531705</v>
      </c>
      <c r="R32" s="13">
        <f>LN(REER!R32)</f>
        <v>4.6447610234936629</v>
      </c>
      <c r="S32" s="13">
        <f>LN(REER!S32)</f>
        <v>4.5753795833145627</v>
      </c>
      <c r="T32" s="13">
        <f>LN(REER!T32)</f>
        <v>4.6652106713812795</v>
      </c>
      <c r="U32" s="13">
        <f>LN(REER!U32)</f>
        <v>4.5781448458033394</v>
      </c>
      <c r="V32" s="13">
        <f>LN(REER!V32)</f>
        <v>4.5178227431349427</v>
      </c>
      <c r="W32" s="13">
        <f>LN(REER!W32)</f>
        <v>4.811129626855263</v>
      </c>
      <c r="X32" s="13">
        <f>LN(REER!X32)</f>
        <v>4.6426631252171839</v>
      </c>
      <c r="Y32" s="13">
        <f>LN(REER!Y32)</f>
        <v>4.5504656482528807</v>
      </c>
      <c r="Z32" s="13">
        <f>LN(REER!Z32)</f>
        <v>4.2357366631285966</v>
      </c>
    </row>
    <row r="33" spans="1:26" ht="14.5" x14ac:dyDescent="0.35">
      <c r="A33" s="15">
        <v>1998</v>
      </c>
      <c r="B33" s="12"/>
      <c r="C33" s="13">
        <f>LN(REER!C33)</f>
        <v>4.3676406385725821</v>
      </c>
      <c r="D33" s="13">
        <f>LN(REER!D33)</f>
        <v>4.6204865381945117</v>
      </c>
      <c r="E33" s="13">
        <f>LN(REER!E33)</f>
        <v>4.6044041822088788</v>
      </c>
      <c r="F33" s="13">
        <f>LN(REER!F33)</f>
        <v>4.4984130009391432</v>
      </c>
      <c r="G33" s="13">
        <f>LN(REER!G33)</f>
        <v>4.5954177184962637</v>
      </c>
      <c r="H33" s="13">
        <f>LN(REER!H33)</f>
        <v>4.6624210181740455</v>
      </c>
      <c r="I33" s="13">
        <f>LN(REER!I33)</f>
        <v>4.7014566876183643</v>
      </c>
      <c r="J33" s="13">
        <f>LN(REER!J33)</f>
        <v>4.7341898888186726</v>
      </c>
      <c r="K33" s="13">
        <f>LN(REER!K33)</f>
        <v>4.588562661811264</v>
      </c>
      <c r="L33" s="13">
        <f>LN(REER!L33)</f>
        <v>4.425420125071839</v>
      </c>
      <c r="M33" s="13">
        <f>LN(REER!M33)</f>
        <v>4.0175623617940763</v>
      </c>
      <c r="N33" s="13">
        <f>LN(REER!N33)</f>
        <v>4.559208396734177</v>
      </c>
      <c r="O33" s="13">
        <f>LN(REER!O33)</f>
        <v>4.6221074558363933</v>
      </c>
      <c r="P33" s="13">
        <f>LN(REER!P33)</f>
        <v>4.9931222109550806</v>
      </c>
      <c r="Q33" s="13">
        <f>LN(REER!Q33)</f>
        <v>4.3559822245010471</v>
      </c>
      <c r="R33" s="13">
        <f>LN(REER!R33)</f>
        <v>4.6591574427834708</v>
      </c>
      <c r="S33" s="13">
        <f>LN(REER!S33)</f>
        <v>4.6030964657422144</v>
      </c>
      <c r="T33" s="13">
        <f>LN(REER!T33)</f>
        <v>4.6388647419982156</v>
      </c>
      <c r="U33" s="13">
        <f>LN(REER!U33)</f>
        <v>4.5868837696316342</v>
      </c>
      <c r="V33" s="13">
        <f>LN(REER!V33)</f>
        <v>4.5337694316015087</v>
      </c>
      <c r="W33" s="13">
        <f>LN(REER!W33)</f>
        <v>4.7904301872518831</v>
      </c>
      <c r="X33" s="13">
        <f>LN(REER!X33)</f>
        <v>4.6993981295017511</v>
      </c>
      <c r="Y33" s="13">
        <f>LN(REER!Y33)</f>
        <v>4.6294759007434987</v>
      </c>
      <c r="Z33" s="13">
        <f>LN(REER!Z33)</f>
        <v>4.3210819180915232</v>
      </c>
    </row>
    <row r="34" spans="1:26" ht="14.5" x14ac:dyDescent="0.35">
      <c r="A34" s="15">
        <v>1999</v>
      </c>
      <c r="B34" s="12"/>
      <c r="C34" s="13">
        <f>LN(REER!C34)</f>
        <v>4.367603611609578</v>
      </c>
      <c r="D34" s="13">
        <f>LN(REER!D34)</f>
        <v>4.6128706835271087</v>
      </c>
      <c r="E34" s="13">
        <f>LN(REER!E34)</f>
        <v>4.5947507033014636</v>
      </c>
      <c r="F34" s="13">
        <f>LN(REER!F34)</f>
        <v>4.4877370381269959</v>
      </c>
      <c r="G34" s="13">
        <f>LN(REER!G34)</f>
        <v>4.6008130589952065</v>
      </c>
      <c r="H34" s="13">
        <f>LN(REER!H34)</f>
        <v>4.6716708686880706</v>
      </c>
      <c r="I34" s="13">
        <f>LN(REER!I34)</f>
        <v>4.6826391455236145</v>
      </c>
      <c r="J34" s="13">
        <f>LN(REER!J34)</f>
        <v>4.7165166749413991</v>
      </c>
      <c r="K34" s="13">
        <f>LN(REER!K34)</f>
        <v>4.6052364687080134</v>
      </c>
      <c r="L34" s="13">
        <f>LN(REER!L34)</f>
        <v>4.4218211597000403</v>
      </c>
      <c r="M34" s="13">
        <f>LN(REER!M34)</f>
        <v>4.40315459209158</v>
      </c>
      <c r="N34" s="13">
        <f>LN(REER!N34)</f>
        <v>4.5398048045058799</v>
      </c>
      <c r="O34" s="13">
        <f>LN(REER!O34)</f>
        <v>4.61904396889474</v>
      </c>
      <c r="P34" s="13">
        <f>LN(REER!P34)</f>
        <v>5.1041521631782798</v>
      </c>
      <c r="Q34" s="13">
        <f>LN(REER!Q34)</f>
        <v>4.4956490284168868</v>
      </c>
      <c r="R34" s="13">
        <f>LN(REER!R34)</f>
        <v>4.7503852152571975</v>
      </c>
      <c r="S34" s="13">
        <f>LN(REER!S34)</f>
        <v>4.6025859106644251</v>
      </c>
      <c r="T34" s="13">
        <f>LN(REER!T34)</f>
        <v>4.6470551883040834</v>
      </c>
      <c r="U34" s="13">
        <f>LN(REER!U34)</f>
        <v>4.589752365161174</v>
      </c>
      <c r="V34" s="13">
        <f>LN(REER!V34)</f>
        <v>4.5347069694174733</v>
      </c>
      <c r="W34" s="13">
        <f>LN(REER!W34)</f>
        <v>4.7747998197387416</v>
      </c>
      <c r="X34" s="13">
        <f>LN(REER!X34)</f>
        <v>4.7008950975119994</v>
      </c>
      <c r="Y34" s="13">
        <f>LN(REER!Y34)</f>
        <v>4.6218988947315021</v>
      </c>
      <c r="Z34" s="13">
        <f>LN(REER!Z34)</f>
        <v>4.2690020822053247</v>
      </c>
    </row>
    <row r="35" spans="1:26" ht="14.5" x14ac:dyDescent="0.35">
      <c r="A35" s="15">
        <v>2000</v>
      </c>
      <c r="B35" s="12"/>
      <c r="C35" s="13">
        <f>LN(REER!C35)</f>
        <v>4.3192470247774359</v>
      </c>
      <c r="D35" s="13">
        <f>LN(REER!D35)</f>
        <v>4.5810769971210483</v>
      </c>
      <c r="E35" s="13">
        <f>LN(REER!E35)</f>
        <v>4.550964917119952</v>
      </c>
      <c r="F35" s="13">
        <f>LN(REER!F35)</f>
        <v>4.498361910769896</v>
      </c>
      <c r="G35" s="13">
        <f>LN(REER!G35)</f>
        <v>4.5585167253439813</v>
      </c>
      <c r="H35" s="13">
        <f>LN(REER!H35)</f>
        <v>4.6214737270859398</v>
      </c>
      <c r="I35" s="13">
        <f>LN(REER!I35)</f>
        <v>4.629143177578257</v>
      </c>
      <c r="J35" s="13">
        <f>LN(REER!J35)</f>
        <v>4.6513922222083748</v>
      </c>
      <c r="K35" s="13">
        <f>LN(REER!K35)</f>
        <v>4.5343007905923658</v>
      </c>
      <c r="L35" s="13">
        <f>LN(REER!L35)</f>
        <v>4.443924313693528</v>
      </c>
      <c r="M35" s="13">
        <f>LN(REER!M35)</f>
        <v>4.3757847193784514</v>
      </c>
      <c r="N35" s="13">
        <f>LN(REER!N35)</f>
        <v>4.5077259536126437</v>
      </c>
      <c r="O35" s="13">
        <f>LN(REER!O35)</f>
        <v>4.5728636682882975</v>
      </c>
      <c r="P35" s="13">
        <f>LN(REER!P35)</f>
        <v>5.1602682868256</v>
      </c>
      <c r="Q35" s="13">
        <f>LN(REER!Q35)</f>
        <v>4.5768339708365327</v>
      </c>
      <c r="R35" s="13">
        <f>LN(REER!R35)</f>
        <v>4.8351474167230162</v>
      </c>
      <c r="S35" s="13">
        <f>LN(REER!S35)</f>
        <v>4.5539801806410694</v>
      </c>
      <c r="T35" s="13">
        <f>LN(REER!T35)</f>
        <v>4.6287311410589416</v>
      </c>
      <c r="U35" s="13">
        <f>LN(REER!U35)</f>
        <v>4.5643611868612419</v>
      </c>
      <c r="V35" s="13">
        <f>LN(REER!V35)</f>
        <v>4.5084310775997647</v>
      </c>
      <c r="W35" s="13">
        <f>LN(REER!W35)</f>
        <v>4.753302283298682</v>
      </c>
      <c r="X35" s="13">
        <f>LN(REER!X35)</f>
        <v>4.7072429304079995</v>
      </c>
      <c r="Y35" s="13">
        <f>LN(REER!Y35)</f>
        <v>4.657072397882553</v>
      </c>
      <c r="Z35" s="13">
        <f>LN(REER!Z35)</f>
        <v>4.2746916288995331</v>
      </c>
    </row>
    <row r="36" spans="1:26" ht="14.5" x14ac:dyDescent="0.35">
      <c r="A36" s="15">
        <v>2001</v>
      </c>
      <c r="B36" s="12"/>
      <c r="C36" s="13">
        <f>LN(REER!C36)</f>
        <v>4.2851145721462238</v>
      </c>
      <c r="D36" s="13">
        <f>LN(REER!D36)</f>
        <v>4.5832199001940213</v>
      </c>
      <c r="E36" s="13">
        <f>LN(REER!E36)</f>
        <v>4.5597268855178354</v>
      </c>
      <c r="F36" s="13">
        <f>LN(REER!F36)</f>
        <v>4.476614781432267</v>
      </c>
      <c r="G36" s="13">
        <f>LN(REER!G36)</f>
        <v>4.571132012383198</v>
      </c>
      <c r="H36" s="13">
        <f>LN(REER!H36)</f>
        <v>4.629199156134483</v>
      </c>
      <c r="I36" s="13">
        <f>LN(REER!I36)</f>
        <v>4.6275268495104944</v>
      </c>
      <c r="J36" s="13">
        <f>LN(REER!J36)</f>
        <v>4.6506477785921447</v>
      </c>
      <c r="K36" s="13">
        <f>LN(REER!K36)</f>
        <v>4.5409517870645111</v>
      </c>
      <c r="L36" s="13">
        <f>LN(REER!L36)</f>
        <v>4.4524777016164689</v>
      </c>
      <c r="M36" s="13">
        <f>LN(REER!M36)</f>
        <v>4.3319470087945078</v>
      </c>
      <c r="N36" s="13">
        <f>LN(REER!N36)</f>
        <v>4.5430893884269103</v>
      </c>
      <c r="O36" s="13">
        <f>LN(REER!O36)</f>
        <v>4.5832246737962752</v>
      </c>
      <c r="P36" s="13">
        <f>LN(REER!P36)</f>
        <v>5.0526509078462736</v>
      </c>
      <c r="Q36" s="13">
        <f>LN(REER!Q36)</f>
        <v>4.5163761407935255</v>
      </c>
      <c r="R36" s="13">
        <f>LN(REER!R36)</f>
        <v>4.9022266771063148</v>
      </c>
      <c r="S36" s="13">
        <f>LN(REER!S36)</f>
        <v>4.5809718600783826</v>
      </c>
      <c r="T36" s="13">
        <f>LN(REER!T36)</f>
        <v>4.6595987294688328</v>
      </c>
      <c r="U36" s="13">
        <f>LN(REER!U36)</f>
        <v>4.5895966936353858</v>
      </c>
      <c r="V36" s="13">
        <f>LN(REER!V36)</f>
        <v>4.5289353881176853</v>
      </c>
      <c r="W36" s="13">
        <f>LN(REER!W36)</f>
        <v>4.6650256490857371</v>
      </c>
      <c r="X36" s="13">
        <f>LN(REER!X36)</f>
        <v>4.6806694333408316</v>
      </c>
      <c r="Y36" s="13">
        <f>LN(REER!Y36)</f>
        <v>4.7116183774773619</v>
      </c>
      <c r="Z36" s="13">
        <f>LN(REER!Z36)</f>
        <v>4.3271354275417826</v>
      </c>
    </row>
    <row r="37" spans="1:26" ht="14.5" x14ac:dyDescent="0.35">
      <c r="A37" s="15">
        <v>2002</v>
      </c>
      <c r="B37" s="12"/>
      <c r="C37" s="13">
        <f>LN(REER!C37)</f>
        <v>4.3414705822653064</v>
      </c>
      <c r="D37" s="13">
        <f>LN(REER!D37)</f>
        <v>4.5906785730541628</v>
      </c>
      <c r="E37" s="13">
        <f>LN(REER!E37)</f>
        <v>4.5767934699309576</v>
      </c>
      <c r="F37" s="13">
        <f>LN(REER!F37)</f>
        <v>4.4687439567145679</v>
      </c>
      <c r="G37" s="13">
        <f>LN(REER!G37)</f>
        <v>4.5944201983776454</v>
      </c>
      <c r="H37" s="13">
        <f>LN(REER!H37)</f>
        <v>4.6427021515098854</v>
      </c>
      <c r="I37" s="13">
        <f>LN(REER!I37)</f>
        <v>4.6459384021494623</v>
      </c>
      <c r="J37" s="13">
        <f>LN(REER!J37)</f>
        <v>4.6624450814517271</v>
      </c>
      <c r="K37" s="13">
        <f>LN(REER!K37)</f>
        <v>4.572669052594871</v>
      </c>
      <c r="L37" s="13">
        <f>LN(REER!L37)</f>
        <v>4.4497496393372282</v>
      </c>
      <c r="M37" s="13">
        <f>LN(REER!M37)</f>
        <v>4.5261347746858389</v>
      </c>
      <c r="N37" s="13">
        <f>LN(REER!N37)</f>
        <v>4.5968276316908332</v>
      </c>
      <c r="O37" s="13">
        <f>LN(REER!O37)</f>
        <v>4.6097032290383506</v>
      </c>
      <c r="P37" s="13">
        <f>LN(REER!P37)</f>
        <v>4.985132662518307</v>
      </c>
      <c r="Q37" s="13">
        <f>LN(REER!Q37)</f>
        <v>4.5643062824599117</v>
      </c>
      <c r="R37" s="13">
        <f>LN(REER!R37)</f>
        <v>4.9047189588923681</v>
      </c>
      <c r="S37" s="13">
        <f>LN(REER!S37)</f>
        <v>4.613787618149094</v>
      </c>
      <c r="T37" s="13">
        <f>LN(REER!T37)</f>
        <v>4.7398441408062322</v>
      </c>
      <c r="U37" s="13">
        <f>LN(REER!U37)</f>
        <v>4.6170321037870101</v>
      </c>
      <c r="V37" s="13">
        <f>LN(REER!V37)</f>
        <v>4.5596451038013024</v>
      </c>
      <c r="W37" s="13">
        <f>LN(REER!W37)</f>
        <v>4.6930982569683977</v>
      </c>
      <c r="X37" s="13">
        <f>LN(REER!X37)</f>
        <v>4.6836307112656979</v>
      </c>
      <c r="Y37" s="13">
        <f>LN(REER!Y37)</f>
        <v>4.7123530337031623</v>
      </c>
      <c r="Z37" s="13">
        <f>LN(REER!Z37)</f>
        <v>4.307138118494966</v>
      </c>
    </row>
    <row r="38" spans="1:26" ht="14.5" x14ac:dyDescent="0.35">
      <c r="A38" s="15">
        <v>2003</v>
      </c>
      <c r="B38" s="12"/>
      <c r="C38" s="13">
        <f>LN(REER!C38)</f>
        <v>4.4635674255855546</v>
      </c>
      <c r="D38" s="13">
        <f>LN(REER!D38)</f>
        <v>4.6234761390355237</v>
      </c>
      <c r="E38" s="13">
        <f>LN(REER!E38)</f>
        <v>4.6272338007170442</v>
      </c>
      <c r="F38" s="13">
        <f>LN(REER!F38)</f>
        <v>4.5694012833290731</v>
      </c>
      <c r="G38" s="13">
        <f>LN(REER!G38)</f>
        <v>4.6465812511874685</v>
      </c>
      <c r="H38" s="13">
        <f>LN(REER!H38)</f>
        <v>4.6874943861135607</v>
      </c>
      <c r="I38" s="13">
        <f>LN(REER!I38)</f>
        <v>4.6992567608101785</v>
      </c>
      <c r="J38" s="13">
        <f>LN(REER!J38)</f>
        <v>4.7108852431152499</v>
      </c>
      <c r="K38" s="13">
        <f>LN(REER!K38)</f>
        <v>4.6333851966886703</v>
      </c>
      <c r="L38" s="13">
        <f>LN(REER!L38)</f>
        <v>4.4324878525380846</v>
      </c>
      <c r="M38" s="13">
        <f>LN(REER!M38)</f>
        <v>4.5961688991394789</v>
      </c>
      <c r="N38" s="13">
        <f>LN(REER!N38)</f>
        <v>4.6899757966595592</v>
      </c>
      <c r="O38" s="13">
        <f>LN(REER!O38)</f>
        <v>4.6691777333354416</v>
      </c>
      <c r="P38" s="13">
        <f>LN(REER!P38)</f>
        <v>4.9911110201468682</v>
      </c>
      <c r="Q38" s="13">
        <f>LN(REER!Q38)</f>
        <v>4.5760167072703863</v>
      </c>
      <c r="R38" s="13">
        <f>LN(REER!R38)</f>
        <v>4.7872942771593268</v>
      </c>
      <c r="S38" s="13">
        <f>LN(REER!S38)</f>
        <v>4.6686288582452491</v>
      </c>
      <c r="T38" s="13">
        <f>LN(REER!T38)</f>
        <v>4.7343430807165152</v>
      </c>
      <c r="U38" s="13">
        <f>LN(REER!U38)</f>
        <v>4.6588711176413131</v>
      </c>
      <c r="V38" s="13">
        <f>LN(REER!V38)</f>
        <v>4.611424567835849</v>
      </c>
      <c r="W38" s="13">
        <f>LN(REER!W38)</f>
        <v>4.7548361420292267</v>
      </c>
      <c r="X38" s="13">
        <f>LN(REER!X38)</f>
        <v>4.6372261080200596</v>
      </c>
      <c r="Y38" s="13">
        <f>LN(REER!Y38)</f>
        <v>4.6513984219827735</v>
      </c>
      <c r="Z38" s="13">
        <f>LN(REER!Z38)</f>
        <v>4.2377478565653091</v>
      </c>
    </row>
    <row r="39" spans="1:26" ht="14.5" x14ac:dyDescent="0.35">
      <c r="A39" s="15">
        <v>2004</v>
      </c>
      <c r="B39" s="12"/>
      <c r="C39" s="13">
        <f>LN(REER!C39)</f>
        <v>4.5430961018128508</v>
      </c>
      <c r="D39" s="13">
        <f>LN(REER!D39)</f>
        <v>4.633761687728704</v>
      </c>
      <c r="E39" s="13">
        <f>LN(REER!E39)</f>
        <v>4.6463251007753579</v>
      </c>
      <c r="F39" s="13">
        <f>LN(REER!F39)</f>
        <v>4.6179412484981759</v>
      </c>
      <c r="G39" s="13">
        <f>LN(REER!G39)</f>
        <v>4.6553350634368487</v>
      </c>
      <c r="H39" s="13">
        <f>LN(REER!H39)</f>
        <v>4.6849901425151437</v>
      </c>
      <c r="I39" s="13">
        <f>LN(REER!I39)</f>
        <v>4.7164507946640475</v>
      </c>
      <c r="J39" s="13">
        <f>LN(REER!J39)</f>
        <v>4.7246804300854803</v>
      </c>
      <c r="K39" s="13">
        <f>LN(REER!K39)</f>
        <v>4.6567214874517298</v>
      </c>
      <c r="L39" s="13">
        <f>LN(REER!L39)</f>
        <v>4.4214767016565766</v>
      </c>
      <c r="M39" s="13">
        <f>LN(REER!M39)</f>
        <v>4.5487487028332261</v>
      </c>
      <c r="N39" s="13">
        <f>LN(REER!N39)</f>
        <v>4.7159467262622004</v>
      </c>
      <c r="O39" s="13">
        <f>LN(REER!O39)</f>
        <v>4.6867572818103529</v>
      </c>
      <c r="P39" s="13">
        <f>LN(REER!P39)</f>
        <v>5.0031066313221562</v>
      </c>
      <c r="Q39" s="13">
        <f>LN(REER!Q39)</f>
        <v>4.5909425809986928</v>
      </c>
      <c r="R39" s="13">
        <f>LN(REER!R39)</f>
        <v>4.7436417860411559</v>
      </c>
      <c r="S39" s="13">
        <f>LN(REER!S39)</f>
        <v>4.6772933784595576</v>
      </c>
      <c r="T39" s="13">
        <f>LN(REER!T39)</f>
        <v>4.6896427255494109</v>
      </c>
      <c r="U39" s="13">
        <f>LN(REER!U39)</f>
        <v>4.669425777307902</v>
      </c>
      <c r="V39" s="13">
        <f>LN(REER!V39)</f>
        <v>4.633997661767685</v>
      </c>
      <c r="W39" s="13">
        <f>LN(REER!W39)</f>
        <v>4.7592849767987868</v>
      </c>
      <c r="X39" s="13">
        <f>LN(REER!X39)</f>
        <v>4.674742558430431</v>
      </c>
      <c r="Y39" s="13">
        <f>LN(REER!Y39)</f>
        <v>4.6075170415344306</v>
      </c>
      <c r="Z39" s="13">
        <f>LN(REER!Z39)</f>
        <v>4.2076806048922988</v>
      </c>
    </row>
    <row r="40" spans="1:26" ht="14.5" x14ac:dyDescent="0.35">
      <c r="A40" s="15">
        <v>2005</v>
      </c>
      <c r="B40" s="12"/>
      <c r="C40" s="13">
        <f>LN(REER!C40)</f>
        <v>4.5719831167456126</v>
      </c>
      <c r="D40" s="13">
        <f>LN(REER!D40)</f>
        <v>4.6252856420136048</v>
      </c>
      <c r="E40" s="13">
        <f>LN(REER!E40)</f>
        <v>4.6441840517936566</v>
      </c>
      <c r="F40" s="13">
        <f>LN(REER!F40)</f>
        <v>4.6758196781618997</v>
      </c>
      <c r="G40" s="13">
        <f>LN(REER!G40)</f>
        <v>4.6432038608690611</v>
      </c>
      <c r="H40" s="13">
        <f>LN(REER!H40)</f>
        <v>4.6535854290798175</v>
      </c>
      <c r="I40" s="13">
        <f>LN(REER!I40)</f>
        <v>4.7030390800699697</v>
      </c>
      <c r="J40" s="13">
        <f>LN(REER!J40)</f>
        <v>4.7035610599354536</v>
      </c>
      <c r="K40" s="13">
        <f>LN(REER!K40)</f>
        <v>4.658357544372147</v>
      </c>
      <c r="L40" s="13">
        <f>LN(REER!L40)</f>
        <v>4.4452589469408395</v>
      </c>
      <c r="M40" s="13">
        <f>LN(REER!M40)</f>
        <v>4.5333042292556325</v>
      </c>
      <c r="N40" s="13">
        <f>LN(REER!N40)</f>
        <v>4.7122870317121777</v>
      </c>
      <c r="O40" s="13">
        <f>LN(REER!O40)</f>
        <v>4.6722330788304198</v>
      </c>
      <c r="P40" s="13">
        <f>LN(REER!P40)</f>
        <v>4.9413529729100603</v>
      </c>
      <c r="Q40" s="13">
        <f>LN(REER!Q40)</f>
        <v>4.7020540472074144</v>
      </c>
      <c r="R40" s="13">
        <f>LN(REER!R40)</f>
        <v>4.7795342919726851</v>
      </c>
      <c r="S40" s="13">
        <f>LN(REER!S40)</f>
        <v>4.6626083816202328</v>
      </c>
      <c r="T40" s="13">
        <f>LN(REER!T40)</f>
        <v>4.7242487012783894</v>
      </c>
      <c r="U40" s="13">
        <f>LN(REER!U40)</f>
        <v>4.6609210574268163</v>
      </c>
      <c r="V40" s="13">
        <f>LN(REER!V40)</f>
        <v>4.63852744875315</v>
      </c>
      <c r="W40" s="13">
        <f>LN(REER!W40)</f>
        <v>4.7142270944866418</v>
      </c>
      <c r="X40" s="13">
        <f>LN(REER!X40)</f>
        <v>4.6554843550200911</v>
      </c>
      <c r="Y40" s="13">
        <f>LN(REER!Y40)</f>
        <v>4.5914381530493893</v>
      </c>
      <c r="Z40" s="13">
        <f>LN(REER!Z40)</f>
        <v>4.1954223134682094</v>
      </c>
    </row>
    <row r="41" spans="1:26" ht="14.5" x14ac:dyDescent="0.35">
      <c r="A41" s="15">
        <v>2006</v>
      </c>
      <c r="B41" s="12"/>
      <c r="C41" s="13">
        <f>LN(REER!C41)</f>
        <v>4.5696680707026234</v>
      </c>
      <c r="D41" s="13">
        <f>LN(REER!D41)</f>
        <v>4.6170141817671615</v>
      </c>
      <c r="E41" s="13">
        <f>LN(REER!E41)</f>
        <v>4.6393804788259274</v>
      </c>
      <c r="F41" s="13">
        <f>LN(REER!F41)</f>
        <v>4.7300294641793847</v>
      </c>
      <c r="G41" s="13">
        <f>LN(REER!G41)</f>
        <v>4.6396037897171194</v>
      </c>
      <c r="H41" s="13">
        <f>LN(REER!H41)</f>
        <v>4.6378744556663394</v>
      </c>
      <c r="I41" s="13">
        <f>LN(REER!I41)</f>
        <v>4.6966234676259626</v>
      </c>
      <c r="J41" s="13">
        <f>LN(REER!J41)</f>
        <v>4.694446898242485</v>
      </c>
      <c r="K41" s="13">
        <f>LN(REER!K41)</f>
        <v>4.6655326493466829</v>
      </c>
      <c r="L41" s="13">
        <f>LN(REER!L41)</f>
        <v>4.4357938080832193</v>
      </c>
      <c r="M41" s="13">
        <f>LN(REER!M41)</f>
        <v>4.6822125273184083</v>
      </c>
      <c r="N41" s="13">
        <f>LN(REER!N41)</f>
        <v>4.7290539861195473</v>
      </c>
      <c r="O41" s="13">
        <f>LN(REER!O41)</f>
        <v>4.668011937004592</v>
      </c>
      <c r="P41" s="13">
        <f>LN(REER!P41)</f>
        <v>4.8400764218283667</v>
      </c>
      <c r="Q41" s="13">
        <f>LN(REER!Q41)</f>
        <v>4.7680833899179005</v>
      </c>
      <c r="R41" s="13">
        <f>LN(REER!R41)</f>
        <v>4.77925368475118</v>
      </c>
      <c r="S41" s="13">
        <f>LN(REER!S41)</f>
        <v>4.6490817053865685</v>
      </c>
      <c r="T41" s="13">
        <f>LN(REER!T41)</f>
        <v>4.7197062277399287</v>
      </c>
      <c r="U41" s="13">
        <f>LN(REER!U41)</f>
        <v>4.6659158736810653</v>
      </c>
      <c r="V41" s="13">
        <f>LN(REER!V41)</f>
        <v>4.6517465596817704</v>
      </c>
      <c r="W41" s="13">
        <f>LN(REER!W41)</f>
        <v>4.7074823010814244</v>
      </c>
      <c r="X41" s="13">
        <f>LN(REER!X41)</f>
        <v>4.6599478733944704</v>
      </c>
      <c r="Y41" s="13">
        <f>LN(REER!Y41)</f>
        <v>4.584308124055549</v>
      </c>
      <c r="Z41" s="13">
        <f>LN(REER!Z41)</f>
        <v>4.2116964160499126</v>
      </c>
    </row>
    <row r="42" spans="1:26" ht="14.5" x14ac:dyDescent="0.35">
      <c r="A42" s="15">
        <v>2007</v>
      </c>
      <c r="B42" s="12"/>
      <c r="C42" s="13">
        <f>LN(REER!C42)</f>
        <v>4.6304807285019294</v>
      </c>
      <c r="D42" s="13">
        <f>LN(REER!D42)</f>
        <v>4.6214084630776515</v>
      </c>
      <c r="E42" s="13">
        <f>LN(REER!E42)</f>
        <v>4.6465115509501498</v>
      </c>
      <c r="F42" s="13">
        <f>LN(REER!F42)</f>
        <v>4.7594470816234793</v>
      </c>
      <c r="G42" s="13">
        <f>LN(REER!G42)</f>
        <v>4.6450556666963942</v>
      </c>
      <c r="H42" s="13">
        <f>LN(REER!H42)</f>
        <v>4.6476785975692767</v>
      </c>
      <c r="I42" s="13">
        <f>LN(REER!I42)</f>
        <v>4.7001780960081438</v>
      </c>
      <c r="J42" s="13">
        <f>LN(REER!J42)</f>
        <v>4.706320346264218</v>
      </c>
      <c r="K42" s="13">
        <f>LN(REER!K42)</f>
        <v>4.6802055458808294</v>
      </c>
      <c r="L42" s="13">
        <f>LN(REER!L42)</f>
        <v>4.5051781850920829</v>
      </c>
      <c r="M42" s="13">
        <f>LN(REER!M42)</f>
        <v>4.6775065117013508</v>
      </c>
      <c r="N42" s="13">
        <f>LN(REER!N42)</f>
        <v>4.7770080206626977</v>
      </c>
      <c r="O42" s="13">
        <f>LN(REER!O42)</f>
        <v>4.6728470160293964</v>
      </c>
      <c r="P42" s="13">
        <f>LN(REER!P42)</f>
        <v>4.7520624818823514</v>
      </c>
      <c r="Q42" s="13">
        <f>LN(REER!Q42)</f>
        <v>4.7531217767719713</v>
      </c>
      <c r="R42" s="13">
        <f>LN(REER!R42)</f>
        <v>4.7675292585473761</v>
      </c>
      <c r="S42" s="13">
        <f>LN(REER!S42)</f>
        <v>4.652802045234588</v>
      </c>
      <c r="T42" s="13">
        <f>LN(REER!T42)</f>
        <v>4.7195981777976996</v>
      </c>
      <c r="U42" s="13">
        <f>LN(REER!U42)</f>
        <v>4.6728721402852331</v>
      </c>
      <c r="V42" s="13">
        <f>LN(REER!V42)</f>
        <v>4.6665338334654498</v>
      </c>
      <c r="W42" s="13">
        <f>LN(REER!W42)</f>
        <v>4.7182459659902083</v>
      </c>
      <c r="X42" s="13">
        <f>LN(REER!X42)</f>
        <v>4.6722318750563616</v>
      </c>
      <c r="Y42" s="13">
        <f>LN(REER!Y42)</f>
        <v>4.5383158605051426</v>
      </c>
      <c r="Z42" s="13">
        <f>LN(REER!Z42)</f>
        <v>4.246256651673197</v>
      </c>
    </row>
    <row r="43" spans="1:26" ht="14.5" x14ac:dyDescent="0.35">
      <c r="A43" s="15">
        <v>2008</v>
      </c>
      <c r="B43" s="12"/>
      <c r="C43" s="13">
        <f>LN(REER!C43)</f>
        <v>4.6106706398813309</v>
      </c>
      <c r="D43" s="13">
        <f>LN(REER!D43)</f>
        <v>4.6226337015885992</v>
      </c>
      <c r="E43" s="13">
        <f>LN(REER!E43)</f>
        <v>4.6721679075788911</v>
      </c>
      <c r="F43" s="13">
        <f>LN(REER!F43)</f>
        <v>4.731903608784684</v>
      </c>
      <c r="G43" s="13">
        <f>LN(REER!G43)</f>
        <v>4.6603465079626707</v>
      </c>
      <c r="H43" s="13">
        <f>LN(REER!H43)</f>
        <v>4.6618579746583304</v>
      </c>
      <c r="I43" s="13">
        <f>LN(REER!I43)</f>
        <v>4.7073408462738726</v>
      </c>
      <c r="J43" s="13">
        <f>LN(REER!J43)</f>
        <v>4.7070084393096083</v>
      </c>
      <c r="K43" s="13">
        <f>LN(REER!K43)</f>
        <v>4.6985676415882516</v>
      </c>
      <c r="L43" s="13">
        <f>LN(REER!L43)</f>
        <v>4.4548200325564524</v>
      </c>
      <c r="M43" s="13">
        <f>LN(REER!M43)</f>
        <v>4.6357106369754693</v>
      </c>
      <c r="N43" s="13">
        <f>LN(REER!N43)</f>
        <v>4.822480537268083</v>
      </c>
      <c r="O43" s="13">
        <f>LN(REER!O43)</f>
        <v>4.6803501781963819</v>
      </c>
      <c r="P43" s="13">
        <f>LN(REER!P43)</f>
        <v>4.8291526336012813</v>
      </c>
      <c r="Q43" s="13">
        <f>LN(REER!Q43)</f>
        <v>4.5468461228104795</v>
      </c>
      <c r="R43" s="13">
        <f>LN(REER!R43)</f>
        <v>4.7483346614678137</v>
      </c>
      <c r="S43" s="13">
        <f>LN(REER!S43)</f>
        <v>4.657204323537723</v>
      </c>
      <c r="T43" s="13">
        <f>LN(REER!T43)</f>
        <v>4.7260512015967064</v>
      </c>
      <c r="U43" s="13">
        <f>LN(REER!U43)</f>
        <v>4.6741532750081323</v>
      </c>
      <c r="V43" s="13">
        <f>LN(REER!V43)</f>
        <v>4.6871155779893359</v>
      </c>
      <c r="W43" s="13">
        <f>LN(REER!W43)</f>
        <v>4.6949065530909904</v>
      </c>
      <c r="X43" s="13">
        <f>LN(REER!X43)</f>
        <v>4.5336480974708291</v>
      </c>
      <c r="Y43" s="13">
        <f>LN(REER!Y43)</f>
        <v>4.5002405531190055</v>
      </c>
      <c r="Z43" s="13">
        <f>LN(REER!Z43)</f>
        <v>4.3293074794875137</v>
      </c>
    </row>
    <row r="44" spans="1:26" ht="14.5" x14ac:dyDescent="0.35">
      <c r="A44" s="15">
        <v>2009</v>
      </c>
      <c r="B44" s="12"/>
      <c r="C44" s="13">
        <f>LN(REER!C44)</f>
        <v>4.5815694749629214</v>
      </c>
      <c r="D44" s="13">
        <f>LN(REER!D44)</f>
        <v>4.6305238418048473</v>
      </c>
      <c r="E44" s="13">
        <f>LN(REER!E44)</f>
        <v>4.6732452792430106</v>
      </c>
      <c r="F44" s="13">
        <f>LN(REER!F44)</f>
        <v>4.6896353221371339</v>
      </c>
      <c r="G44" s="13">
        <f>LN(REER!G44)</f>
        <v>4.6893490381303149</v>
      </c>
      <c r="H44" s="13">
        <f>LN(REER!H44)</f>
        <v>4.6772170585182371</v>
      </c>
      <c r="I44" s="13">
        <f>LN(REER!I44)</f>
        <v>4.7096512473794316</v>
      </c>
      <c r="J44" s="13">
        <f>LN(REER!J44)</f>
        <v>4.715446452661797</v>
      </c>
      <c r="K44" s="13">
        <f>LN(REER!K44)</f>
        <v>4.7139244647809768</v>
      </c>
      <c r="L44" s="13">
        <f>LN(REER!L44)</f>
        <v>4.4694419493045681</v>
      </c>
      <c r="M44" s="13">
        <f>LN(REER!M44)</f>
        <v>4.6262814718793006</v>
      </c>
      <c r="N44" s="13">
        <f>LN(REER!N44)</f>
        <v>4.7844477182168346</v>
      </c>
      <c r="O44" s="13">
        <f>LN(REER!O44)</f>
        <v>4.6926438479411807</v>
      </c>
      <c r="P44" s="13">
        <f>LN(REER!P44)</f>
        <v>4.9428432319233302</v>
      </c>
      <c r="Q44" s="13">
        <f>LN(REER!Q44)</f>
        <v>4.4266288143375574</v>
      </c>
      <c r="R44" s="13">
        <f>LN(REER!R44)</f>
        <v>4.6198326297346926</v>
      </c>
      <c r="S44" s="13">
        <f>LN(REER!S44)</f>
        <v>4.674920172827064</v>
      </c>
      <c r="T44" s="13">
        <f>LN(REER!T44)</f>
        <v>4.7058874309905887</v>
      </c>
      <c r="U44" s="13">
        <f>LN(REER!U44)</f>
        <v>4.6671392335538835</v>
      </c>
      <c r="V44" s="13">
        <f>LN(REER!V44)</f>
        <v>4.6876744754627255</v>
      </c>
      <c r="W44" s="13">
        <f>LN(REER!W44)</f>
        <v>4.5948432375229951</v>
      </c>
      <c r="X44" s="13">
        <f>LN(REER!X44)</f>
        <v>4.4362236665464598</v>
      </c>
      <c r="Y44" s="13">
        <f>LN(REER!Y44)</f>
        <v>4.5442911139776561</v>
      </c>
      <c r="Z44" s="13">
        <f>LN(REER!Z44)</f>
        <v>4.3705601516331756</v>
      </c>
    </row>
    <row r="45" spans="1:26" ht="14.5" x14ac:dyDescent="0.35">
      <c r="A45" s="15">
        <v>2010</v>
      </c>
      <c r="B45" s="12"/>
      <c r="C45" s="13">
        <f>LN(REER!C45)</f>
        <v>4.7067027934481818</v>
      </c>
      <c r="D45" s="13">
        <f>LN(REER!D45)</f>
        <v>4.6005314884524671</v>
      </c>
      <c r="E45" s="13">
        <f>LN(REER!E45)</f>
        <v>4.6377261613267518</v>
      </c>
      <c r="F45" s="13">
        <f>LN(REER!F45)</f>
        <v>4.7726835590244665</v>
      </c>
      <c r="G45" s="13">
        <f>LN(REER!G45)</f>
        <v>4.6460097630144261</v>
      </c>
      <c r="H45" s="13">
        <f>LN(REER!H45)</f>
        <v>4.6123803752657695</v>
      </c>
      <c r="I45" s="13">
        <f>LN(REER!I45)</f>
        <v>4.6700259643718569</v>
      </c>
      <c r="J45" s="13">
        <f>LN(REER!J45)</f>
        <v>4.6598175527480361</v>
      </c>
      <c r="K45" s="13">
        <f>LN(REER!K45)</f>
        <v>4.700333848382428</v>
      </c>
      <c r="L45" s="13">
        <f>LN(REER!L45)</f>
        <v>4.5722812980762786</v>
      </c>
      <c r="M45" s="13">
        <f>LN(REER!M45)</f>
        <v>4.7368569420924498</v>
      </c>
      <c r="N45" s="13">
        <f>LN(REER!N45)</f>
        <v>4.7089897226873152</v>
      </c>
      <c r="O45" s="13">
        <f>LN(REER!O45)</f>
        <v>4.6449747470605107</v>
      </c>
      <c r="P45" s="13">
        <f>LN(REER!P45)</f>
        <v>4.9376440802190542</v>
      </c>
      <c r="Q45" s="13">
        <f>LN(REER!Q45)</f>
        <v>4.4985356452028888</v>
      </c>
      <c r="R45" s="13">
        <f>LN(REER!R45)</f>
        <v>4.694515222102563</v>
      </c>
      <c r="S45" s="13">
        <f>LN(REER!S45)</f>
        <v>4.6279651072852737</v>
      </c>
      <c r="T45" s="13">
        <f>LN(REER!T45)</f>
        <v>4.7520663284009705</v>
      </c>
      <c r="U45" s="13">
        <f>LN(REER!U45)</f>
        <v>4.6383754205552776</v>
      </c>
      <c r="V45" s="13">
        <f>LN(REER!V45)</f>
        <v>4.6538722992100192</v>
      </c>
      <c r="W45" s="13">
        <f>LN(REER!W45)</f>
        <v>4.6525404218333977</v>
      </c>
      <c r="X45" s="13">
        <f>LN(REER!X45)</f>
        <v>4.4417485920455553</v>
      </c>
      <c r="Y45" s="13">
        <f>LN(REER!Y45)</f>
        <v>4.4971542307388255</v>
      </c>
      <c r="Z45" s="13">
        <f>LN(REER!Z45)</f>
        <v>4.3509269917328881</v>
      </c>
    </row>
    <row r="46" spans="1:26" ht="14.5" x14ac:dyDescent="0.35">
      <c r="A46" s="15">
        <v>2011</v>
      </c>
      <c r="B46" s="12"/>
      <c r="C46" s="13">
        <f>LN(REER!C46)</f>
        <v>4.7734365006745332</v>
      </c>
      <c r="D46" s="13">
        <f>LN(REER!D46)</f>
        <v>4.6044811082460608</v>
      </c>
      <c r="E46" s="13">
        <f>LN(REER!E46)</f>
        <v>4.6464493896981116</v>
      </c>
      <c r="F46" s="13">
        <f>LN(REER!F46)</f>
        <v>4.7871791443007146</v>
      </c>
      <c r="G46" s="13">
        <f>LN(REER!G46)</f>
        <v>4.6397988753336161</v>
      </c>
      <c r="H46" s="13">
        <f>LN(REER!H46)</f>
        <v>4.6083370780755022</v>
      </c>
      <c r="I46" s="13">
        <f>LN(REER!I46)</f>
        <v>4.6625218531850168</v>
      </c>
      <c r="J46" s="13">
        <f>LN(REER!J46)</f>
        <v>4.6497106428257791</v>
      </c>
      <c r="K46" s="13">
        <f>LN(REER!K46)</f>
        <v>4.7068633179681063</v>
      </c>
      <c r="L46" s="13">
        <f>LN(REER!L46)</f>
        <v>4.5635311981481879</v>
      </c>
      <c r="M46" s="13">
        <f>LN(REER!M46)</f>
        <v>4.7344866059258228</v>
      </c>
      <c r="N46" s="13">
        <f>LN(REER!N46)</f>
        <v>4.7105424973798167</v>
      </c>
      <c r="O46" s="13">
        <f>LN(REER!O46)</f>
        <v>4.6434707916292526</v>
      </c>
      <c r="P46" s="13">
        <f>LN(REER!P46)</f>
        <v>4.9493873582038672</v>
      </c>
      <c r="Q46" s="13">
        <f>LN(REER!Q46)</f>
        <v>4.4987071072802669</v>
      </c>
      <c r="R46" s="13">
        <f>LN(REER!R46)</f>
        <v>4.6952851868808798</v>
      </c>
      <c r="S46" s="13">
        <f>LN(REER!S46)</f>
        <v>4.6224287517236853</v>
      </c>
      <c r="T46" s="13">
        <f>LN(REER!T46)</f>
        <v>4.7585078830752447</v>
      </c>
      <c r="U46" s="13">
        <f>LN(REER!U46)</f>
        <v>4.6462285500017089</v>
      </c>
      <c r="V46" s="13">
        <f>LN(REER!V46)</f>
        <v>4.6588689105896579</v>
      </c>
      <c r="W46" s="13">
        <f>LN(REER!W46)</f>
        <v>4.7089853613976151</v>
      </c>
      <c r="X46" s="13">
        <f>LN(REER!X46)</f>
        <v>4.4473510075213758</v>
      </c>
      <c r="Y46" s="13">
        <f>LN(REER!Y46)</f>
        <v>4.4494924795782111</v>
      </c>
      <c r="Z46" s="13">
        <f>LN(REER!Z46)</f>
        <v>4.3733002079091055</v>
      </c>
    </row>
    <row r="47" spans="1:26" ht="14.5" x14ac:dyDescent="0.35">
      <c r="A47" s="15">
        <v>2012</v>
      </c>
      <c r="B47" s="12"/>
      <c r="C47" s="13">
        <f>LN(REER!C47)</f>
        <v>4.7872917387933569</v>
      </c>
      <c r="D47" s="13">
        <f>LN(REER!D47)</f>
        <v>4.5887568637383405</v>
      </c>
      <c r="E47" s="13">
        <f>LN(REER!E47)</f>
        <v>4.625031501757177</v>
      </c>
      <c r="F47" s="13">
        <f>LN(REER!F47)</f>
        <v>4.7840405226949869</v>
      </c>
      <c r="G47" s="13">
        <f>LN(REER!G47)</f>
        <v>4.6129268906861931</v>
      </c>
      <c r="H47" s="13">
        <f>LN(REER!H47)</f>
        <v>4.5810891231959623</v>
      </c>
      <c r="I47" s="13">
        <f>LN(REER!I47)</f>
        <v>4.6327497574016148</v>
      </c>
      <c r="J47" s="13">
        <f>LN(REER!J47)</f>
        <v>4.6162252897398259</v>
      </c>
      <c r="K47" s="13">
        <f>LN(REER!K47)</f>
        <v>4.6678080597746687</v>
      </c>
      <c r="L47" s="13">
        <f>LN(REER!L47)</f>
        <v>4.5140479019155419</v>
      </c>
      <c r="M47" s="13">
        <f>LN(REER!M47)</f>
        <v>4.6965425405542165</v>
      </c>
      <c r="N47" s="13">
        <f>LN(REER!N47)</f>
        <v>4.6649160707105519</v>
      </c>
      <c r="O47" s="13">
        <f>LN(REER!O47)</f>
        <v>4.6236006287370683</v>
      </c>
      <c r="P47" s="13">
        <f>LN(REER!P47)</f>
        <v>4.9366560542339286</v>
      </c>
      <c r="Q47" s="13">
        <f>LN(REER!Q47)</f>
        <v>4.4957028000543815</v>
      </c>
      <c r="R47" s="13">
        <f>LN(REER!R47)</f>
        <v>4.6666839607090802</v>
      </c>
      <c r="S47" s="13">
        <f>LN(REER!S47)</f>
        <v>4.5969224458763307</v>
      </c>
      <c r="T47" s="13">
        <f>LN(REER!T47)</f>
        <v>4.7544677870082941</v>
      </c>
      <c r="U47" s="13">
        <f>LN(REER!U47)</f>
        <v>4.6335379786121829</v>
      </c>
      <c r="V47" s="13">
        <f>LN(REER!V47)</f>
        <v>4.636076670723007</v>
      </c>
      <c r="W47" s="13">
        <f>LN(REER!W47)</f>
        <v>4.7044035108382305</v>
      </c>
      <c r="X47" s="13">
        <f>LN(REER!X47)</f>
        <v>4.489974145819958</v>
      </c>
      <c r="Y47" s="13">
        <f>LN(REER!Y47)</f>
        <v>4.4736006662258534</v>
      </c>
      <c r="Z47" s="13">
        <f>LN(REER!Z47)</f>
        <v>4.42877490885967</v>
      </c>
    </row>
    <row r="48" spans="1:26" ht="14.5" x14ac:dyDescent="0.35">
      <c r="A48" s="15">
        <v>2013</v>
      </c>
      <c r="B48" s="12"/>
      <c r="C48" s="13">
        <f>LN(REER!C48)</f>
        <v>4.7431483460134647</v>
      </c>
      <c r="D48" s="13">
        <f>LN(REER!D48)</f>
        <v>4.6087208301633655</v>
      </c>
      <c r="E48" s="13">
        <f>LN(REER!E48)</f>
        <v>4.640050120736734</v>
      </c>
      <c r="F48" s="13">
        <f>LN(REER!F48)</f>
        <v>4.7488434441140424</v>
      </c>
      <c r="G48" s="13">
        <f>LN(REER!G48)</f>
        <v>4.6226839700546263</v>
      </c>
      <c r="H48" s="13">
        <f>LN(REER!H48)</f>
        <v>4.5981613628783062</v>
      </c>
      <c r="I48" s="13">
        <f>LN(REER!I48)</f>
        <v>4.6436186823589667</v>
      </c>
      <c r="J48" s="13">
        <f>LN(REER!J48)</f>
        <v>4.637595097039096</v>
      </c>
      <c r="K48" s="13">
        <f>LN(REER!K48)</f>
        <v>4.6583528970377843</v>
      </c>
      <c r="L48" s="13">
        <f>LN(REER!L48)</f>
        <v>4.5020088786168015</v>
      </c>
      <c r="M48" s="13">
        <f>LN(REER!M48)</f>
        <v>4.6546283811878233</v>
      </c>
      <c r="N48" s="13">
        <f>LN(REER!N48)</f>
        <v>4.6806101490030985</v>
      </c>
      <c r="O48" s="13">
        <f>LN(REER!O48)</f>
        <v>4.6397581352366188</v>
      </c>
      <c r="P48" s="13">
        <f>LN(REER!P48)</f>
        <v>4.7170990228284868</v>
      </c>
      <c r="Q48" s="13">
        <f>LN(REER!Q48)</f>
        <v>4.5360019307654422</v>
      </c>
      <c r="R48" s="13">
        <f>LN(REER!R48)</f>
        <v>4.7216389945832287</v>
      </c>
      <c r="S48" s="13">
        <f>LN(REER!S48)</f>
        <v>4.6263110650747601</v>
      </c>
      <c r="T48" s="13">
        <f>LN(REER!T48)</f>
        <v>4.7371954051745959</v>
      </c>
      <c r="U48" s="13">
        <f>LN(REER!U48)</f>
        <v>4.6345456968381544</v>
      </c>
      <c r="V48" s="13">
        <f>LN(REER!V48)</f>
        <v>4.6529419122668765</v>
      </c>
      <c r="W48" s="13">
        <f>LN(REER!W48)</f>
        <v>4.7146855139070833</v>
      </c>
      <c r="X48" s="13">
        <f>LN(REER!X48)</f>
        <v>4.4766689526643049</v>
      </c>
      <c r="Y48" s="13">
        <f>LN(REER!Y48)</f>
        <v>4.4750444722711622</v>
      </c>
      <c r="Z48" s="13">
        <f>LN(REER!Z48)</f>
        <v>4.4896910658195077</v>
      </c>
    </row>
    <row r="49" spans="1:26" ht="14.5" x14ac:dyDescent="0.35">
      <c r="A49" s="15">
        <v>2014</v>
      </c>
      <c r="B49" s="12"/>
      <c r="C49" s="13">
        <f>LN(REER!C49)</f>
        <v>4.6986637639250253</v>
      </c>
      <c r="D49" s="13">
        <f>LN(REER!D49)</f>
        <v>4.6267366043797615</v>
      </c>
      <c r="E49" s="13">
        <f>LN(REER!E49)</f>
        <v>4.643720685389793</v>
      </c>
      <c r="F49" s="13">
        <f>LN(REER!F49)</f>
        <v>4.6898505994289863</v>
      </c>
      <c r="G49" s="13">
        <f>LN(REER!G49)</f>
        <v>4.6348976854394026</v>
      </c>
      <c r="H49" s="13">
        <f>LN(REER!H49)</f>
        <v>4.6258290317772932</v>
      </c>
      <c r="I49" s="13">
        <f>LN(REER!I49)</f>
        <v>4.648033996125843</v>
      </c>
      <c r="J49" s="13">
        <f>LN(REER!J49)</f>
        <v>4.6502846993024631</v>
      </c>
      <c r="K49" s="13">
        <f>LN(REER!K49)</f>
        <v>4.6544496170105454</v>
      </c>
      <c r="L49" s="13">
        <f>LN(REER!L49)</f>
        <v>4.5258075023228317</v>
      </c>
      <c r="M49" s="13">
        <f>LN(REER!M49)</f>
        <v>4.5889177672885193</v>
      </c>
      <c r="N49" s="13">
        <f>LN(REER!N49)</f>
        <v>4.6766781022816151</v>
      </c>
      <c r="O49" s="13">
        <f>LN(REER!O49)</f>
        <v>4.6463670812101991</v>
      </c>
      <c r="P49" s="13">
        <f>LN(REER!P49)</f>
        <v>4.6646344795253372</v>
      </c>
      <c r="Q49" s="13">
        <f>LN(REER!Q49)</f>
        <v>4.5952257130748233</v>
      </c>
      <c r="R49" s="13">
        <f>LN(REER!R49)</f>
        <v>4.7129955443537757</v>
      </c>
      <c r="S49" s="13">
        <f>LN(REER!S49)</f>
        <v>4.6379367490177978</v>
      </c>
      <c r="T49" s="13">
        <f>LN(REER!T49)</f>
        <v>4.6884471014557469</v>
      </c>
      <c r="U49" s="13">
        <f>LN(REER!U49)</f>
        <v>4.6315383903271492</v>
      </c>
      <c r="V49" s="13">
        <f>LN(REER!V49)</f>
        <v>4.6519888261965656</v>
      </c>
      <c r="W49" s="13">
        <f>LN(REER!W49)</f>
        <v>4.6659402145804671</v>
      </c>
      <c r="X49" s="13">
        <f>LN(REER!X49)</f>
        <v>4.5486207449664642</v>
      </c>
      <c r="Y49" s="13">
        <f>LN(REER!Y49)</f>
        <v>4.4983998807901999</v>
      </c>
      <c r="Z49" s="13">
        <f>LN(REER!Z49)</f>
        <v>4.5143369986274795</v>
      </c>
    </row>
    <row r="50" spans="1:26" ht="14.5" x14ac:dyDescent="0.35">
      <c r="A50" s="15">
        <v>2015</v>
      </c>
      <c r="B50" s="12"/>
      <c r="C50" s="13">
        <f>LN(REER!C50)</f>
        <v>4.6051701859880918</v>
      </c>
      <c r="D50" s="13">
        <f>LN(REER!D50)</f>
        <v>4.6051701859880918</v>
      </c>
      <c r="E50" s="13">
        <f>LN(REER!E50)</f>
        <v>4.6051701859880918</v>
      </c>
      <c r="F50" s="13">
        <f>LN(REER!F50)</f>
        <v>4.6051701859880918</v>
      </c>
      <c r="G50" s="13">
        <f>LN(REER!G50)</f>
        <v>4.6051701859880918</v>
      </c>
      <c r="H50" s="13">
        <f>LN(REER!H50)</f>
        <v>4.6051701859880918</v>
      </c>
      <c r="I50" s="13">
        <f>LN(REER!I50)</f>
        <v>4.6051701859880918</v>
      </c>
      <c r="J50" s="13">
        <f>LN(REER!J50)</f>
        <v>4.6051701859880918</v>
      </c>
      <c r="K50" s="13">
        <f>LN(REER!K50)</f>
        <v>4.6051701859880918</v>
      </c>
      <c r="L50" s="13">
        <f>LN(REER!L50)</f>
        <v>4.6051701859880918</v>
      </c>
      <c r="M50" s="13">
        <f>LN(REER!M50)</f>
        <v>4.6051701859880918</v>
      </c>
      <c r="N50" s="13">
        <f>LN(REER!N50)</f>
        <v>4.6051701859880918</v>
      </c>
      <c r="O50" s="13">
        <f>LN(REER!O50)</f>
        <v>4.6051701859880918</v>
      </c>
      <c r="P50" s="13">
        <f>LN(REER!P50)</f>
        <v>4.6051701859880918</v>
      </c>
      <c r="Q50" s="13">
        <f>LN(REER!Q50)</f>
        <v>4.6051701859880918</v>
      </c>
      <c r="R50" s="13">
        <f>LN(REER!R50)</f>
        <v>4.6051701859880918</v>
      </c>
      <c r="S50" s="13">
        <f>LN(REER!S50)</f>
        <v>4.6051701859880918</v>
      </c>
      <c r="T50" s="13">
        <f>LN(REER!T50)</f>
        <v>4.6051701859880918</v>
      </c>
      <c r="U50" s="13">
        <f>LN(REER!U50)</f>
        <v>4.6051701859880918</v>
      </c>
      <c r="V50" s="13">
        <f>LN(REER!V50)</f>
        <v>4.6051701859880918</v>
      </c>
      <c r="W50" s="13">
        <f>LN(REER!W50)</f>
        <v>4.6051701859880918</v>
      </c>
      <c r="X50" s="13">
        <f>LN(REER!X50)</f>
        <v>4.6051701859880918</v>
      </c>
      <c r="Y50" s="13">
        <f>LN(REER!Y50)</f>
        <v>4.6051701859880918</v>
      </c>
      <c r="Z50" s="13">
        <f>LN(REER!Z50)</f>
        <v>4.6051701859880918</v>
      </c>
    </row>
    <row r="51" spans="1:26" x14ac:dyDescent="0.25">
      <c r="A51" s="20">
        <v>42370</v>
      </c>
      <c r="B51" s="12"/>
      <c r="C51" s="13">
        <f>LN(REER!C51)</f>
        <v>4.6096082932661506</v>
      </c>
      <c r="D51" s="13">
        <f>LN(REER!D51)</f>
        <v>4.6184376765437225</v>
      </c>
      <c r="E51" s="13">
        <f>LN(REER!E51)</f>
        <v>4.6326457398211698</v>
      </c>
      <c r="F51" s="13">
        <f>LN(REER!F51)</f>
        <v>4.5873339390768715</v>
      </c>
      <c r="G51" s="13">
        <f>LN(REER!G51)</f>
        <v>4.6178086145197552</v>
      </c>
      <c r="H51" s="13">
        <f>LN(REER!H51)</f>
        <v>4.6166046198682364</v>
      </c>
      <c r="I51" s="13">
        <f>LN(REER!I51)</f>
        <v>4.6128069762894981</v>
      </c>
      <c r="J51" s="13">
        <f>LN(REER!J51)</f>
        <v>4.6188466965189594</v>
      </c>
      <c r="K51" s="13">
        <f>LN(REER!K51)</f>
        <v>4.6052221802736053</v>
      </c>
      <c r="L51" s="13">
        <f>LN(REER!L51)</f>
        <v>4.6142793832486912</v>
      </c>
      <c r="M51" s="13">
        <f>LN(REER!M51)</f>
        <v>4.6486678614322621</v>
      </c>
      <c r="N51" s="13">
        <f>LN(REER!N51)</f>
        <v>4.6181446377664406</v>
      </c>
      <c r="O51" s="13">
        <f>LN(REER!O51)</f>
        <v>4.6113007391888985</v>
      </c>
      <c r="P51" s="13">
        <f>LN(REER!P51)</f>
        <v>4.7247613230073364</v>
      </c>
      <c r="Q51" s="13">
        <f>LN(REER!Q51)</f>
        <v>4.5924440117862071</v>
      </c>
      <c r="R51" s="13">
        <f>LN(REER!R51)</f>
        <v>4.4685612292024919</v>
      </c>
      <c r="S51" s="13">
        <f>LN(REER!S51)</f>
        <v>4.6161523114424936</v>
      </c>
      <c r="T51" s="13">
        <f>LN(REER!T51)</f>
        <v>4.6132390368741785</v>
      </c>
      <c r="U51" s="13">
        <f>LN(REER!U51)</f>
        <v>4.6172476542964542</v>
      </c>
      <c r="V51" s="13">
        <f>LN(REER!V51)</f>
        <v>4.6116319786797497</v>
      </c>
      <c r="W51" s="13">
        <f>LN(REER!W51)</f>
        <v>4.6109451324819775</v>
      </c>
      <c r="X51" s="13">
        <f>LN(REER!X51)</f>
        <v>4.4952569416116832</v>
      </c>
      <c r="Y51" s="13">
        <f>LN(REER!Y51)</f>
        <v>4.6443642344861429</v>
      </c>
      <c r="Z51" s="13">
        <f>LN(REER!Z51)</f>
        <v>4.5655557193278691</v>
      </c>
    </row>
    <row r="54" spans="1:26" x14ac:dyDescent="0.25">
      <c r="A54" s="19" t="s">
        <v>106</v>
      </c>
    </row>
    <row r="55" spans="1:26" x14ac:dyDescent="0.25">
      <c r="A55" s="19" t="s">
        <v>107</v>
      </c>
    </row>
    <row r="56" spans="1:26" x14ac:dyDescent="0.25">
      <c r="A56" s="19" t="s">
        <v>108</v>
      </c>
    </row>
    <row r="57" spans="1:26" x14ac:dyDescent="0.25">
      <c r="A57" s="19" t="s">
        <v>109</v>
      </c>
    </row>
    <row r="58" spans="1:26" x14ac:dyDescent="0.25">
      <c r="A58" s="19" t="s">
        <v>110</v>
      </c>
    </row>
    <row r="59" spans="1:26" x14ac:dyDescent="0.25">
      <c r="A59" s="19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zoomScale="50" zoomScaleNormal="50" workbookViewId="0">
      <selection activeCell="B2" sqref="B2"/>
    </sheetView>
  </sheetViews>
  <sheetFormatPr baseColWidth="10" defaultColWidth="12.1796875" defaultRowHeight="14.5" x14ac:dyDescent="0.35"/>
  <cols>
    <col min="1" max="16384" width="12.1796875" style="1"/>
  </cols>
  <sheetData>
    <row r="1" spans="1:27" x14ac:dyDescent="0.35">
      <c r="A1" s="2">
        <v>1</v>
      </c>
      <c r="B1" s="1" t="s">
        <v>148</v>
      </c>
    </row>
    <row r="2" spans="1:27" x14ac:dyDescent="0.35">
      <c r="A2" s="2" t="s">
        <v>112</v>
      </c>
    </row>
    <row r="3" spans="1:27" x14ac:dyDescent="0.35">
      <c r="B3" s="18" t="s">
        <v>28</v>
      </c>
      <c r="C3" s="18" t="s">
        <v>29</v>
      </c>
      <c r="D3" s="18" t="s">
        <v>30</v>
      </c>
      <c r="E3" s="18" t="s">
        <v>31</v>
      </c>
      <c r="F3" s="18" t="s">
        <v>32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43</v>
      </c>
      <c r="Q3" s="18" t="s">
        <v>44</v>
      </c>
      <c r="R3" s="18" t="s">
        <v>46</v>
      </c>
      <c r="S3" s="18" t="s">
        <v>47</v>
      </c>
      <c r="T3" s="18" t="s">
        <v>48</v>
      </c>
      <c r="U3" s="18" t="s">
        <v>49</v>
      </c>
      <c r="V3" s="18" t="s">
        <v>50</v>
      </c>
      <c r="W3" s="18" t="s">
        <v>51</v>
      </c>
      <c r="X3" s="18" t="s">
        <v>52</v>
      </c>
      <c r="Y3" s="18" t="s">
        <v>53</v>
      </c>
      <c r="Z3" s="18" t="s">
        <v>33</v>
      </c>
      <c r="AA3" s="18" t="s">
        <v>45</v>
      </c>
    </row>
    <row r="4" spans="1:27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 s="15">
        <v>1970</v>
      </c>
      <c r="B5" s="1">
        <v>-16.65956450453476</v>
      </c>
      <c r="C5" s="1">
        <v>-23.767610137175062</v>
      </c>
      <c r="D5" s="1">
        <v>-7.3054238683931469</v>
      </c>
      <c r="E5" s="1">
        <v>5.8676900605356748</v>
      </c>
      <c r="F5" s="1">
        <v>-37.052666184773493</v>
      </c>
      <c r="G5" s="1">
        <v>-18.602978287029309</v>
      </c>
      <c r="H5" s="1">
        <v>-28.418260912088066</v>
      </c>
      <c r="I5" s="1">
        <v>1.6311756369286941</v>
      </c>
      <c r="J5" s="1">
        <v>5.8262227100669222</v>
      </c>
      <c r="K5" s="1">
        <v>-2.1293405963789223</v>
      </c>
      <c r="L5" s="1">
        <v>-14.606998328781296</v>
      </c>
      <c r="M5" s="1">
        <v>-28.065692065898677</v>
      </c>
      <c r="N5" s="1">
        <v>-12.373518246406285</v>
      </c>
      <c r="O5" s="1">
        <v>3.2604461642442666</v>
      </c>
      <c r="P5" s="1">
        <v>5.5515336204710808</v>
      </c>
      <c r="Q5" s="1" t="s">
        <v>70</v>
      </c>
      <c r="R5" s="1">
        <v>-16.08849778832899</v>
      </c>
      <c r="S5" s="1">
        <v>17.503377976049997</v>
      </c>
      <c r="T5" s="1">
        <v>-10.735507149692763</v>
      </c>
      <c r="U5" s="1" t="s">
        <v>56</v>
      </c>
      <c r="V5" s="1">
        <v>-10.179141224008584</v>
      </c>
      <c r="W5" s="1">
        <v>-1.3889899722036145</v>
      </c>
      <c r="X5" s="1">
        <v>4.6351108985185077</v>
      </c>
      <c r="Y5" s="1">
        <v>4.5879019568820292</v>
      </c>
      <c r="Z5" s="1" t="s">
        <v>63</v>
      </c>
      <c r="AA5" s="1" t="s">
        <v>56</v>
      </c>
    </row>
    <row r="6" spans="1:27" x14ac:dyDescent="0.35">
      <c r="A6" s="15">
        <v>1971</v>
      </c>
      <c r="B6" s="1">
        <v>-14.571704574108098</v>
      </c>
      <c r="C6" s="1">
        <v>-20.868627734209028</v>
      </c>
      <c r="D6" s="1">
        <v>-5.033391285987161</v>
      </c>
      <c r="E6" s="1">
        <v>8.3170293999432854</v>
      </c>
      <c r="F6" s="1">
        <v>-35.884879651096519</v>
      </c>
      <c r="G6" s="1">
        <v>-21.316398145165909</v>
      </c>
      <c r="H6" s="1">
        <v>-27.538292300092493</v>
      </c>
      <c r="I6" s="1">
        <v>2.3061736912627402</v>
      </c>
      <c r="J6" s="1">
        <v>6.010450501233854</v>
      </c>
      <c r="K6" s="1">
        <v>-1.5045846677688806</v>
      </c>
      <c r="L6" s="1">
        <v>-14.877264545043664</v>
      </c>
      <c r="M6" s="1">
        <v>-37.712879808856862</v>
      </c>
      <c r="N6" s="1">
        <v>-15.597634351653003</v>
      </c>
      <c r="O6" s="1">
        <v>3.8334442472085724</v>
      </c>
      <c r="P6" s="1">
        <v>8.3269684252673049</v>
      </c>
      <c r="Q6" s="1">
        <v>-30.344095953989989</v>
      </c>
      <c r="R6" s="1">
        <v>-15.381876865310254</v>
      </c>
      <c r="S6" s="1">
        <v>17.642016627065452</v>
      </c>
      <c r="T6" s="1">
        <v>-14.950773133042953</v>
      </c>
      <c r="U6" s="1" t="s">
        <v>56</v>
      </c>
      <c r="V6" s="1">
        <v>-6.3600472386720721</v>
      </c>
      <c r="W6" s="1">
        <v>-0.59606711199161022</v>
      </c>
      <c r="X6" s="1">
        <v>7.010939313205264</v>
      </c>
      <c r="Y6" s="1">
        <v>3.9185537138695392</v>
      </c>
      <c r="Z6" s="1" t="s">
        <v>63</v>
      </c>
      <c r="AA6" s="1" t="s">
        <v>56</v>
      </c>
    </row>
    <row r="7" spans="1:27" x14ac:dyDescent="0.35">
      <c r="A7" s="15">
        <v>1972</v>
      </c>
      <c r="B7" s="1">
        <v>-9.8913585981964083</v>
      </c>
      <c r="C7" s="1">
        <v>-18.949529080535786</v>
      </c>
      <c r="D7" s="1">
        <v>-3.7026187706781086</v>
      </c>
      <c r="E7" s="1">
        <v>10.271505088906425</v>
      </c>
      <c r="F7" s="1">
        <v>-35.983053922165624</v>
      </c>
      <c r="G7" s="1">
        <v>-18.30308665841838</v>
      </c>
      <c r="H7" s="1">
        <v>-22.28450912094954</v>
      </c>
      <c r="I7" s="1">
        <v>1.6490239403293356</v>
      </c>
      <c r="J7" s="1">
        <v>4.8162336981315388</v>
      </c>
      <c r="K7" s="1">
        <v>9.9089993827185155E-2</v>
      </c>
      <c r="L7" s="1">
        <v>-14.746953573140946</v>
      </c>
      <c r="M7" s="1">
        <v>-40.551127509927277</v>
      </c>
      <c r="N7" s="1">
        <v>-17.414604759489571</v>
      </c>
      <c r="O7" s="1">
        <v>4.1885149529591468</v>
      </c>
      <c r="P7" s="1">
        <v>5.8510010630610392</v>
      </c>
      <c r="Q7" s="1">
        <v>-32.784691338347976</v>
      </c>
      <c r="R7" s="1">
        <v>-14.303710150895133</v>
      </c>
      <c r="S7" s="1">
        <v>15.755336320837172</v>
      </c>
      <c r="T7" s="1">
        <v>-14.482884050456557</v>
      </c>
      <c r="U7" s="1">
        <v>-17.034937344667807</v>
      </c>
      <c r="V7" s="1">
        <v>-1.3278431578495218</v>
      </c>
      <c r="W7" s="1">
        <v>3.8775740802531961E-2</v>
      </c>
      <c r="X7" s="1">
        <v>7.1179616293552934</v>
      </c>
      <c r="Y7" s="1">
        <v>4.0691549245866758</v>
      </c>
      <c r="Z7" s="1" t="s">
        <v>63</v>
      </c>
      <c r="AA7" s="1" t="s">
        <v>56</v>
      </c>
    </row>
    <row r="8" spans="1:27" x14ac:dyDescent="0.35">
      <c r="A8" s="15">
        <v>1973</v>
      </c>
      <c r="B8" s="1">
        <v>-5.372429271875335</v>
      </c>
      <c r="C8" s="1">
        <v>-11.71978313226162</v>
      </c>
      <c r="D8" s="1">
        <v>-2.4423336139406588</v>
      </c>
      <c r="E8" s="1">
        <v>10.252589853660005</v>
      </c>
      <c r="F8" s="1">
        <v>-33.101929916328167</v>
      </c>
      <c r="G8" s="1">
        <v>-17.526539921883511</v>
      </c>
      <c r="H8" s="1">
        <v>-16.277271222336886</v>
      </c>
      <c r="I8" s="1">
        <v>-0.60819194137296517</v>
      </c>
      <c r="J8" s="1">
        <v>5.1464283905407653</v>
      </c>
      <c r="K8" s="1">
        <v>-1.11481951247414</v>
      </c>
      <c r="L8" s="1">
        <v>-13.192478050861411</v>
      </c>
      <c r="M8" s="1">
        <v>-33.26764230432228</v>
      </c>
      <c r="N8" s="1">
        <v>-15.357005863051128</v>
      </c>
      <c r="O8" s="1">
        <v>-0.67950568587930682</v>
      </c>
      <c r="P8" s="1">
        <v>2.4897105752558999</v>
      </c>
      <c r="Q8" s="1">
        <v>-30.124832263238854</v>
      </c>
      <c r="R8" s="1">
        <v>-15.16329040362019</v>
      </c>
      <c r="S8" s="1">
        <v>15.789060100287269</v>
      </c>
      <c r="T8" s="1">
        <v>-14.643504632077999</v>
      </c>
      <c r="U8" s="1">
        <v>-10.902038316674521</v>
      </c>
      <c r="V8" s="1">
        <v>-0.16195932610990538</v>
      </c>
      <c r="W8" s="1">
        <v>2.1954014987403516</v>
      </c>
      <c r="X8" s="1">
        <v>4.6211992483939648</v>
      </c>
      <c r="Y8" s="1">
        <v>2.9720189732739648</v>
      </c>
      <c r="Z8" s="1" t="s">
        <v>63</v>
      </c>
      <c r="AA8" s="1" t="s">
        <v>56</v>
      </c>
    </row>
    <row r="9" spans="1:27" x14ac:dyDescent="0.35">
      <c r="A9" s="15">
        <v>1974</v>
      </c>
      <c r="B9" s="1">
        <v>-4.1496751200624322</v>
      </c>
      <c r="C9" s="1">
        <v>-8.582485580396904</v>
      </c>
      <c r="D9" s="1">
        <v>-3.6468196876298973</v>
      </c>
      <c r="E9" s="1">
        <v>10.571246067227316</v>
      </c>
      <c r="F9" s="1">
        <v>-28.792443474636698</v>
      </c>
      <c r="G9" s="1">
        <v>-20.789839896517964</v>
      </c>
      <c r="H9" s="1">
        <v>-15.122247265577638</v>
      </c>
      <c r="I9" s="1">
        <v>-2.1121102879080182</v>
      </c>
      <c r="J9" s="1">
        <v>8.4391863180765636</v>
      </c>
      <c r="K9" s="1">
        <v>-3.720991749213562</v>
      </c>
      <c r="L9" s="1">
        <v>-12.500660179591719</v>
      </c>
      <c r="M9" s="1">
        <v>-24.962561346396839</v>
      </c>
      <c r="N9" s="1">
        <v>-19.259741749605869</v>
      </c>
      <c r="O9" s="1">
        <v>-1.7787501727497697</v>
      </c>
      <c r="P9" s="1">
        <v>-2.6300410947795148</v>
      </c>
      <c r="Q9" s="1">
        <v>-30.112217534584467</v>
      </c>
      <c r="R9" s="1">
        <v>-15.449058699184976</v>
      </c>
      <c r="S9" s="1">
        <v>16.677173769854885</v>
      </c>
      <c r="T9" s="1">
        <v>-18.999372791172306</v>
      </c>
      <c r="U9" s="1">
        <v>-14.401118216155895</v>
      </c>
      <c r="V9" s="1">
        <v>-3.2115393529630749</v>
      </c>
      <c r="W9" s="1">
        <v>0.91226344440465423</v>
      </c>
      <c r="X9" s="1">
        <v>0.50991199024307832</v>
      </c>
      <c r="Y9" s="1">
        <v>1.4656123403247872</v>
      </c>
      <c r="Z9" s="1" t="s">
        <v>63</v>
      </c>
      <c r="AA9" s="1" t="s">
        <v>56</v>
      </c>
    </row>
    <row r="10" spans="1:27" x14ac:dyDescent="0.35">
      <c r="A10" s="15">
        <v>1975</v>
      </c>
      <c r="B10" s="1">
        <v>-10.456602857709006</v>
      </c>
      <c r="C10" s="1">
        <v>-11.76401567827582</v>
      </c>
      <c r="D10" s="1">
        <v>-2.6437497785144233</v>
      </c>
      <c r="E10" s="1">
        <v>8.9722729652055282</v>
      </c>
      <c r="F10" s="1">
        <v>-30.509524571912408</v>
      </c>
      <c r="G10" s="1">
        <v>-18.073064138945803</v>
      </c>
      <c r="H10" s="1">
        <v>-23.150726776126927</v>
      </c>
      <c r="I10" s="1">
        <v>-0.80172444982689717</v>
      </c>
      <c r="J10" s="1">
        <v>7.3544380310425819</v>
      </c>
      <c r="K10" s="1">
        <v>-3.9667141270043333</v>
      </c>
      <c r="L10" s="1">
        <v>-12.595097582536587</v>
      </c>
      <c r="M10" s="1">
        <v>-30.480290396739125</v>
      </c>
      <c r="N10" s="1">
        <v>-19.708066451493622</v>
      </c>
      <c r="O10" s="1">
        <v>-3.3606697512669248</v>
      </c>
      <c r="P10" s="1">
        <v>0.84644878804811607</v>
      </c>
      <c r="Q10" s="1">
        <v>-31.707672627609774</v>
      </c>
      <c r="R10" s="1">
        <v>-16.384452748939324</v>
      </c>
      <c r="S10" s="1">
        <v>15.188690971236529</v>
      </c>
      <c r="T10" s="1">
        <v>-24.075089433790605</v>
      </c>
      <c r="U10" s="1">
        <v>-18.069047781693332</v>
      </c>
      <c r="V10" s="1">
        <v>-5.4258762280586801</v>
      </c>
      <c r="W10" s="1">
        <v>-0.63419568800030113</v>
      </c>
      <c r="X10" s="1">
        <v>0.24127723730943035</v>
      </c>
      <c r="Y10" s="1">
        <v>3.0150281404405503</v>
      </c>
      <c r="Z10" s="1" t="s">
        <v>63</v>
      </c>
      <c r="AA10" s="1" t="s">
        <v>56</v>
      </c>
    </row>
    <row r="11" spans="1:27" x14ac:dyDescent="0.35">
      <c r="A11" s="15">
        <v>1976</v>
      </c>
      <c r="B11" s="1">
        <v>-7.8180534438538807</v>
      </c>
      <c r="C11" s="1">
        <v>-11.116056284026024</v>
      </c>
      <c r="D11" s="1">
        <v>-4.1106813267782449</v>
      </c>
      <c r="E11" s="1">
        <v>8.6778140820982816</v>
      </c>
      <c r="F11" s="1">
        <v>-31.218722243629809</v>
      </c>
      <c r="G11" s="1">
        <v>-22.513022896576874</v>
      </c>
      <c r="H11" s="1">
        <v>-27.102000129453053</v>
      </c>
      <c r="I11" s="1">
        <v>0.22172693090309742</v>
      </c>
      <c r="J11" s="1">
        <v>8.6406794481615474</v>
      </c>
      <c r="K11" s="1">
        <v>-3.9115721001756523</v>
      </c>
      <c r="L11" s="1">
        <v>-12.432323209515273</v>
      </c>
      <c r="M11" s="1">
        <v>-27.439065985968163</v>
      </c>
      <c r="N11" s="1">
        <v>-23.12243426830695</v>
      </c>
      <c r="O11" s="1">
        <v>-4.4106000882858094</v>
      </c>
      <c r="P11" s="1">
        <v>1.2895761767256986</v>
      </c>
      <c r="Q11" s="1">
        <v>-25.898464594431371</v>
      </c>
      <c r="R11" s="1">
        <v>-21.169885378926462</v>
      </c>
      <c r="S11" s="1">
        <v>15.49588590358335</v>
      </c>
      <c r="T11" s="1">
        <v>-35.637569433146936</v>
      </c>
      <c r="U11" s="1">
        <v>-18.773584682223238</v>
      </c>
      <c r="V11" s="1">
        <v>-9.3208943527188062</v>
      </c>
      <c r="W11" s="1">
        <v>-2.427781440283129</v>
      </c>
      <c r="X11" s="1">
        <v>1.3449876128812017</v>
      </c>
      <c r="Y11" s="1">
        <v>2.3303814423675404</v>
      </c>
      <c r="Z11" s="1" t="s">
        <v>63</v>
      </c>
      <c r="AA11" s="1" t="s">
        <v>56</v>
      </c>
    </row>
    <row r="12" spans="1:27" x14ac:dyDescent="0.35">
      <c r="A12" s="15">
        <v>1977</v>
      </c>
      <c r="B12" s="1">
        <v>-3.8937764099147034</v>
      </c>
      <c r="C12" s="1">
        <v>-14.648351636198795</v>
      </c>
      <c r="D12" s="1">
        <v>-8.4563709685620552</v>
      </c>
      <c r="E12" s="1">
        <v>6.8983274889698007</v>
      </c>
      <c r="F12" s="1">
        <v>-31.274443829459756</v>
      </c>
      <c r="G12" s="1">
        <v>-26.230714930472772</v>
      </c>
      <c r="H12" s="1">
        <v>-27.31668124176511</v>
      </c>
      <c r="I12" s="1">
        <v>2.6662883560014499</v>
      </c>
      <c r="J12" s="1">
        <v>8.4744932199640548</v>
      </c>
      <c r="K12" s="1">
        <v>-5.1453263874570814</v>
      </c>
      <c r="L12" s="1">
        <v>-9.2914548165558273</v>
      </c>
      <c r="M12" s="1">
        <v>-25.493824604881532</v>
      </c>
      <c r="N12" s="1">
        <v>-24.847192091335096</v>
      </c>
      <c r="O12" s="1">
        <v>-2.6292617223750891</v>
      </c>
      <c r="P12" s="1">
        <v>3.6708985582745468</v>
      </c>
      <c r="Q12" s="1">
        <v>-25.436795279430985</v>
      </c>
      <c r="R12" s="1">
        <v>-29.147879092873804</v>
      </c>
      <c r="S12" s="1">
        <v>14.001865705555213</v>
      </c>
      <c r="T12" s="1">
        <v>-47.284084401012585</v>
      </c>
      <c r="U12" s="1">
        <v>-23.655105676871141</v>
      </c>
      <c r="V12" s="1">
        <v>-10.637877420776336</v>
      </c>
      <c r="W12" s="1">
        <v>-2.2664487353703833</v>
      </c>
      <c r="X12" s="1">
        <v>2.3711608443797365</v>
      </c>
      <c r="Y12" s="1">
        <v>2.5343354051343301</v>
      </c>
      <c r="Z12" s="1" t="s">
        <v>63</v>
      </c>
      <c r="AA12" s="1" t="s">
        <v>56</v>
      </c>
    </row>
    <row r="13" spans="1:27" x14ac:dyDescent="0.35">
      <c r="A13" s="15">
        <v>1978</v>
      </c>
      <c r="B13" s="1">
        <v>-2.0499498396550795</v>
      </c>
      <c r="C13" s="1">
        <v>-16.892990030685191</v>
      </c>
      <c r="D13" s="1">
        <v>-8.5975743256497008</v>
      </c>
      <c r="E13" s="1">
        <v>4.6439919524491708</v>
      </c>
      <c r="F13" s="1">
        <v>-36.036653921504254</v>
      </c>
      <c r="G13" s="1">
        <v>-27.536176428395642</v>
      </c>
      <c r="H13" s="1">
        <v>-21.462281917998443</v>
      </c>
      <c r="I13" s="1">
        <v>2.9524619324765715</v>
      </c>
      <c r="J13" s="1">
        <v>6.8517072012072298</v>
      </c>
      <c r="K13" s="1">
        <v>-5.6457793715321163</v>
      </c>
      <c r="L13" s="1">
        <v>-7.6117342882477841</v>
      </c>
      <c r="M13" s="1">
        <v>-24.629259190734196</v>
      </c>
      <c r="N13" s="1">
        <v>-25.079282118043096</v>
      </c>
      <c r="O13" s="1">
        <v>-0.38435115631872185</v>
      </c>
      <c r="P13" s="1">
        <v>3.9453978109158694</v>
      </c>
      <c r="Q13" s="1">
        <v>-24.92280197656347</v>
      </c>
      <c r="R13" s="1">
        <v>-26.789113968740377</v>
      </c>
      <c r="S13" s="1">
        <v>12.286382640390128</v>
      </c>
      <c r="T13" s="1">
        <v>-50.787923150109691</v>
      </c>
      <c r="U13" s="1">
        <v>-26.384485606198879</v>
      </c>
      <c r="V13" s="1">
        <v>-8.1279969706250004</v>
      </c>
      <c r="W13" s="1">
        <v>-4.4849561392521897</v>
      </c>
      <c r="X13" s="1">
        <v>4.7150195727574751</v>
      </c>
      <c r="Y13" s="1">
        <v>2.7945062343837273</v>
      </c>
      <c r="Z13" s="1" t="s">
        <v>63</v>
      </c>
      <c r="AA13" s="1" t="s">
        <v>56</v>
      </c>
    </row>
    <row r="14" spans="1:27" x14ac:dyDescent="0.35">
      <c r="A14" s="15">
        <v>1979</v>
      </c>
      <c r="B14" s="1">
        <v>-0.67991867439588582</v>
      </c>
      <c r="C14" s="1">
        <v>-20.961512603825771</v>
      </c>
      <c r="D14" s="1">
        <v>-9.5526744711468456</v>
      </c>
      <c r="E14" s="1">
        <v>3.2603032603734143</v>
      </c>
      <c r="F14" s="1">
        <v>-39.408746650165504</v>
      </c>
      <c r="G14" s="1">
        <v>-29.755253216139693</v>
      </c>
      <c r="H14" s="1">
        <v>-17.938905341814184</v>
      </c>
      <c r="I14" s="1">
        <v>2.4969482864900008</v>
      </c>
      <c r="J14" s="1">
        <v>5.2406370256046424</v>
      </c>
      <c r="K14" s="1">
        <v>-7.3702438816384008</v>
      </c>
      <c r="L14" s="1">
        <v>-7.3565103444422348</v>
      </c>
      <c r="M14" s="1">
        <v>-22.033479947144411</v>
      </c>
      <c r="N14" s="1">
        <v>-31.276191169584294</v>
      </c>
      <c r="O14" s="1">
        <v>2.0745340846730524</v>
      </c>
      <c r="P14" s="1">
        <v>2.4472926892078983</v>
      </c>
      <c r="Q14" s="1">
        <v>-26.559137296691759</v>
      </c>
      <c r="R14" s="1">
        <v>-24.713654207330741</v>
      </c>
      <c r="S14" s="1">
        <v>11.404694243570187</v>
      </c>
      <c r="T14" s="1">
        <v>-48.231519678884247</v>
      </c>
      <c r="U14" s="1">
        <v>-25.672992152616736</v>
      </c>
      <c r="V14" s="1">
        <v>-6.5043086335297433</v>
      </c>
      <c r="W14" s="1">
        <v>-6.2434961158282505</v>
      </c>
      <c r="X14" s="1">
        <v>2.2123025561586762</v>
      </c>
      <c r="Y14" s="1">
        <v>3.676598449828052</v>
      </c>
      <c r="Z14" s="1" t="s">
        <v>63</v>
      </c>
      <c r="AA14" s="1" t="s">
        <v>56</v>
      </c>
    </row>
    <row r="15" spans="1:27" x14ac:dyDescent="0.35">
      <c r="A15" s="15">
        <v>1980</v>
      </c>
      <c r="B15" s="1">
        <v>-4.1180234634023343</v>
      </c>
      <c r="C15" s="1">
        <v>-26.632292606382649</v>
      </c>
      <c r="D15" s="1">
        <v>-12.794308149366529</v>
      </c>
      <c r="E15" s="1">
        <v>2.4266675857928774</v>
      </c>
      <c r="F15" s="1">
        <v>-36.818971950802499</v>
      </c>
      <c r="G15" s="1">
        <v>-30.590818817101027</v>
      </c>
      <c r="H15" s="1">
        <v>-17.140115617952315</v>
      </c>
      <c r="I15" s="1">
        <v>2.8336817711732123</v>
      </c>
      <c r="J15" s="1">
        <v>4.6561176351311602</v>
      </c>
      <c r="K15" s="1">
        <v>-8.632486234277053</v>
      </c>
      <c r="L15" s="1">
        <v>-7.6421257301616485</v>
      </c>
      <c r="M15" s="1">
        <v>-14.564086582681682</v>
      </c>
      <c r="N15" s="1">
        <v>-32.023664260377586</v>
      </c>
      <c r="O15" s="1">
        <v>-0.88909658717875018</v>
      </c>
      <c r="P15" s="1">
        <v>0.96735071166789532</v>
      </c>
      <c r="Q15" s="1">
        <v>-35.528342625802551</v>
      </c>
      <c r="R15" s="1">
        <v>-24.115547405928638</v>
      </c>
      <c r="S15" s="1">
        <v>13.204182773498156</v>
      </c>
      <c r="T15" s="1">
        <v>-34.132247074200208</v>
      </c>
      <c r="U15" s="1">
        <v>-22.922611168982314</v>
      </c>
      <c r="V15" s="1">
        <v>-7.2919503768590941</v>
      </c>
      <c r="W15" s="1">
        <v>-9.697560411264563</v>
      </c>
      <c r="X15" s="1">
        <v>5.3251700475290349</v>
      </c>
      <c r="Y15" s="1">
        <v>4.9273956372949774</v>
      </c>
      <c r="Z15" s="1" t="s">
        <v>63</v>
      </c>
      <c r="AA15" s="1" t="s">
        <v>56</v>
      </c>
    </row>
    <row r="16" spans="1:27" x14ac:dyDescent="0.35">
      <c r="A16" s="15">
        <v>1981</v>
      </c>
      <c r="B16" s="1">
        <v>-10.56411521785706</v>
      </c>
      <c r="C16" s="1">
        <v>-23.718825351064162</v>
      </c>
      <c r="D16" s="1">
        <v>-16.846630762738268</v>
      </c>
      <c r="E16" s="1">
        <v>-2.434588747339224</v>
      </c>
      <c r="F16" s="1">
        <v>-39.024626121031424</v>
      </c>
      <c r="G16" s="1">
        <v>-34.075820403465414</v>
      </c>
      <c r="H16" s="1">
        <v>-21.124917805128671</v>
      </c>
      <c r="I16" s="1">
        <v>2.7167541583062729</v>
      </c>
      <c r="J16" s="1">
        <v>5.1641831044406077</v>
      </c>
      <c r="K16" s="1">
        <v>-15.131191324856916</v>
      </c>
      <c r="L16" s="1">
        <v>-9.5339868848827027</v>
      </c>
      <c r="M16" s="1">
        <v>-14.588270924587452</v>
      </c>
      <c r="N16" s="1">
        <v>-42.209437461507576</v>
      </c>
      <c r="O16" s="1">
        <v>-3.8723702211706637</v>
      </c>
      <c r="P16" s="1">
        <v>0.8970820956320591</v>
      </c>
      <c r="Q16" s="1">
        <v>-36.710590410038641</v>
      </c>
      <c r="R16" s="1">
        <v>-25.054425679694955</v>
      </c>
      <c r="S16" s="1">
        <v>13.115778420753722</v>
      </c>
      <c r="T16" s="1">
        <v>-31.570807624588721</v>
      </c>
      <c r="U16" s="1">
        <v>-39.150396463817252</v>
      </c>
      <c r="V16" s="1">
        <v>-11.510678553219211</v>
      </c>
      <c r="W16" s="1">
        <v>-12.632685992542688</v>
      </c>
      <c r="X16" s="1">
        <v>9.7026401329539222</v>
      </c>
      <c r="Y16" s="1">
        <v>3.7791835771294919</v>
      </c>
      <c r="Z16" s="1">
        <v>4.1315510629709724</v>
      </c>
      <c r="AA16" s="1" t="s">
        <v>56</v>
      </c>
    </row>
    <row r="17" spans="1:27" x14ac:dyDescent="0.35">
      <c r="A17" s="15">
        <v>1982</v>
      </c>
      <c r="B17" s="1">
        <v>-29.351240477239212</v>
      </c>
      <c r="C17" s="1">
        <v>-23.045918636764856</v>
      </c>
      <c r="D17" s="1">
        <v>-10.11574978414969</v>
      </c>
      <c r="E17" s="1">
        <v>-7.535678069892108</v>
      </c>
      <c r="F17" s="1">
        <v>-36.984521961665259</v>
      </c>
      <c r="G17" s="1">
        <v>-37.635892394348886</v>
      </c>
      <c r="H17" s="1">
        <v>-22.225355805373137</v>
      </c>
      <c r="I17" s="1">
        <v>-0.32968602154960919</v>
      </c>
      <c r="J17" s="1">
        <v>5.5479531170986105</v>
      </c>
      <c r="K17" s="1">
        <v>-17.263597922171339</v>
      </c>
      <c r="L17" s="1">
        <v>-11.153887893733561</v>
      </c>
      <c r="M17" s="1">
        <v>-19.339717384229072</v>
      </c>
      <c r="N17" s="1">
        <v>-51.450691908745448</v>
      </c>
      <c r="O17" s="1">
        <v>-5.495249278376555</v>
      </c>
      <c r="P17" s="1">
        <v>2.20615320632528</v>
      </c>
      <c r="Q17" s="1">
        <v>-38.956076368180263</v>
      </c>
      <c r="R17" s="1">
        <v>-37.519047208048775</v>
      </c>
      <c r="S17" s="1">
        <v>11.855774747679236</v>
      </c>
      <c r="T17" s="1">
        <v>-30.607892768843037</v>
      </c>
      <c r="U17" s="1">
        <v>-49.869786881256388</v>
      </c>
      <c r="V17" s="1">
        <v>-13.084046931422554</v>
      </c>
      <c r="W17" s="1">
        <v>-17.274092926596165</v>
      </c>
      <c r="X17" s="1">
        <v>11.573135695463238</v>
      </c>
      <c r="Y17" s="1">
        <v>3.5196012939306431</v>
      </c>
      <c r="Z17" s="1">
        <v>5.6853159999622509</v>
      </c>
      <c r="AA17" s="1" t="s">
        <v>56</v>
      </c>
    </row>
    <row r="18" spans="1:27" x14ac:dyDescent="0.35">
      <c r="A18" s="15">
        <v>1983</v>
      </c>
      <c r="B18" s="1">
        <v>-22.059795679945481</v>
      </c>
      <c r="C18" s="1">
        <v>-30.998616458255679</v>
      </c>
      <c r="D18" s="1">
        <v>-1.2377256499897324</v>
      </c>
      <c r="E18" s="1">
        <v>-8.8078533152678506</v>
      </c>
      <c r="F18" s="1">
        <v>-36.782042045717759</v>
      </c>
      <c r="G18" s="1">
        <v>-39.206559883678857</v>
      </c>
      <c r="H18" s="1">
        <v>-24.08171103658546</v>
      </c>
      <c r="I18" s="1">
        <v>-2.49195257842119</v>
      </c>
      <c r="J18" s="1">
        <v>6.392849171578483</v>
      </c>
      <c r="K18" s="1">
        <v>-21.169655323667147</v>
      </c>
      <c r="L18" s="1">
        <v>-11.65913828214264</v>
      </c>
      <c r="M18" s="1">
        <v>-25.431507352507619</v>
      </c>
      <c r="N18" s="1">
        <v>-57.701362542769864</v>
      </c>
      <c r="O18" s="1">
        <v>-4.4640566554788368</v>
      </c>
      <c r="P18" s="1">
        <v>2.9805365656080935</v>
      </c>
      <c r="Q18" s="1">
        <v>-43.836384847675014</v>
      </c>
      <c r="R18" s="1">
        <v>-46.102591005367145</v>
      </c>
      <c r="S18" s="1">
        <v>19.078976678340386</v>
      </c>
      <c r="T18" s="1">
        <v>-27.392568310682588</v>
      </c>
      <c r="U18" s="1">
        <v>-57.155448317132809</v>
      </c>
      <c r="V18" s="1">
        <v>-15.357113713383002</v>
      </c>
      <c r="W18" s="1">
        <v>-19.753859117698486</v>
      </c>
      <c r="X18" s="1">
        <v>14.574017578841286</v>
      </c>
      <c r="Y18" s="1">
        <v>4.4256622082609836</v>
      </c>
      <c r="Z18" s="1">
        <v>6.3385679862860611</v>
      </c>
      <c r="AA18" s="1" t="s">
        <v>56</v>
      </c>
    </row>
    <row r="19" spans="1:27" x14ac:dyDescent="0.35">
      <c r="A19" s="15">
        <v>1984</v>
      </c>
      <c r="B19" s="1">
        <v>-21.467480711219935</v>
      </c>
      <c r="C19" s="1">
        <v>-27.256228083328509</v>
      </c>
      <c r="D19" s="1">
        <v>-8.6355399443853766</v>
      </c>
      <c r="E19" s="1">
        <v>-11.102114359007297</v>
      </c>
      <c r="F19" s="1">
        <v>-35.010003768174727</v>
      </c>
      <c r="G19" s="1">
        <v>-39.899834823908463</v>
      </c>
      <c r="H19" s="1">
        <v>-23.885107697260086</v>
      </c>
      <c r="I19" s="1">
        <v>-1.8240831311512367</v>
      </c>
      <c r="J19" s="1">
        <v>8.456073058318939</v>
      </c>
      <c r="K19" s="1">
        <v>-24.188972595179223</v>
      </c>
      <c r="L19" s="1">
        <v>-12.632948712609343</v>
      </c>
      <c r="M19" s="1">
        <v>-24.661619320965464</v>
      </c>
      <c r="N19" s="1">
        <v>-65.483917809307727</v>
      </c>
      <c r="O19" s="1">
        <v>-4.4090465178505402</v>
      </c>
      <c r="P19" s="1">
        <v>5.6783502947724083</v>
      </c>
      <c r="Q19" s="1">
        <v>-39.731586958722616</v>
      </c>
      <c r="R19" s="1">
        <v>-37.966180969003908</v>
      </c>
      <c r="S19" s="1">
        <v>20.978330744698159</v>
      </c>
      <c r="T19" s="1">
        <v>-20.159623044587327</v>
      </c>
      <c r="U19" s="1">
        <v>-64.689404795056319</v>
      </c>
      <c r="V19" s="1">
        <v>-13.425614194686576</v>
      </c>
      <c r="W19" s="1">
        <v>-17.797952115504618</v>
      </c>
      <c r="X19" s="1">
        <v>17.946330653119279</v>
      </c>
      <c r="Y19" s="1">
        <v>1.4586140797757794</v>
      </c>
      <c r="Z19" s="1">
        <v>6.4456741376467113</v>
      </c>
      <c r="AA19" s="1" t="s">
        <v>56</v>
      </c>
    </row>
    <row r="20" spans="1:27" x14ac:dyDescent="0.35">
      <c r="A20" s="15">
        <v>1985</v>
      </c>
      <c r="B20" s="1">
        <v>-26.718710706885624</v>
      </c>
      <c r="C20" s="1">
        <v>-35.469893318791542</v>
      </c>
      <c r="D20" s="1">
        <v>-11.581109353206857</v>
      </c>
      <c r="E20" s="1">
        <v>-13.339259724975207</v>
      </c>
      <c r="F20" s="1">
        <v>-36.841094297561938</v>
      </c>
      <c r="G20" s="1">
        <v>-50.998503406357699</v>
      </c>
      <c r="H20" s="1">
        <v>-24.936081879062193</v>
      </c>
      <c r="I20" s="1">
        <v>-3.4497188931093672</v>
      </c>
      <c r="J20" s="1">
        <v>9.3942124733828791</v>
      </c>
      <c r="K20" s="1">
        <v>-32.805029134039707</v>
      </c>
      <c r="L20" s="1">
        <v>-13.877661607083864</v>
      </c>
      <c r="M20" s="1">
        <v>-28.543823799690571</v>
      </c>
      <c r="N20" s="1">
        <v>-99.852649875812574</v>
      </c>
      <c r="O20" s="1">
        <v>-8.5892674898917338</v>
      </c>
      <c r="P20" s="1">
        <v>9.3072867829258019</v>
      </c>
      <c r="Q20" s="1">
        <v>-45.06364397164446</v>
      </c>
      <c r="R20" s="1">
        <v>-36.894523644824801</v>
      </c>
      <c r="S20" s="1">
        <v>21.116533875739794</v>
      </c>
      <c r="T20" s="1">
        <v>-15.609680699472248</v>
      </c>
      <c r="U20" s="1">
        <v>-61.167932295695614</v>
      </c>
      <c r="V20" s="1">
        <v>-13.097441050448685</v>
      </c>
      <c r="W20" s="1">
        <v>-19.177512271647618</v>
      </c>
      <c r="X20" s="1">
        <v>19.198724684501805</v>
      </c>
      <c r="Y20" s="1">
        <v>0.42437937871247206</v>
      </c>
      <c r="Z20" s="1">
        <v>2.9742684416241225</v>
      </c>
      <c r="AA20" s="1" t="s">
        <v>56</v>
      </c>
    </row>
    <row r="21" spans="1:27" x14ac:dyDescent="0.35">
      <c r="A21" s="15">
        <v>1986</v>
      </c>
      <c r="B21" s="1">
        <v>-24.307830862292754</v>
      </c>
      <c r="C21" s="1">
        <v>-42.141833549873155</v>
      </c>
      <c r="D21" s="1">
        <v>-10.376933683691927</v>
      </c>
      <c r="E21" s="1">
        <v>-10.886104251092441</v>
      </c>
      <c r="F21" s="1">
        <v>-39.053173721860979</v>
      </c>
      <c r="G21" s="1">
        <v>-47.104933838294059</v>
      </c>
      <c r="H21" s="1">
        <v>-20.628130096788713</v>
      </c>
      <c r="I21" s="1">
        <v>-5.4487039029257165</v>
      </c>
      <c r="J21" s="1">
        <v>10.565627388556161</v>
      </c>
      <c r="K21" s="1">
        <v>-35.611291075897029</v>
      </c>
      <c r="L21" s="1">
        <v>-15.330252059233741</v>
      </c>
      <c r="M21" s="1">
        <v>-38.916574244398369</v>
      </c>
      <c r="N21" s="1">
        <v>-58.42578394912119</v>
      </c>
      <c r="O21" s="1">
        <v>-7.4969765426630879</v>
      </c>
      <c r="P21" s="1">
        <v>8.7401409640961631</v>
      </c>
      <c r="Q21" s="1">
        <v>-37.023705666102785</v>
      </c>
      <c r="R21" s="1">
        <v>-53.784939683815985</v>
      </c>
      <c r="S21" s="1">
        <v>14.859411765696297</v>
      </c>
      <c r="T21" s="1">
        <v>-21.386840605807716</v>
      </c>
      <c r="U21" s="1">
        <v>-40.67956881120778</v>
      </c>
      <c r="V21" s="1">
        <v>-10.322312298298607</v>
      </c>
      <c r="W21" s="1">
        <v>-17.260288088900179</v>
      </c>
      <c r="X21" s="1">
        <v>22.785852727455101</v>
      </c>
      <c r="Y21" s="1">
        <v>0.14834712256419846</v>
      </c>
      <c r="Z21" s="1">
        <v>-0.31755463653783561</v>
      </c>
      <c r="AA21" s="1" t="s">
        <v>56</v>
      </c>
    </row>
    <row r="22" spans="1:27" x14ac:dyDescent="0.35">
      <c r="A22" s="15">
        <v>1987</v>
      </c>
      <c r="B22" s="1">
        <v>-25.93910394568778</v>
      </c>
      <c r="C22" s="1">
        <v>-43.528755645300116</v>
      </c>
      <c r="D22" s="1">
        <v>-11.30485184333301</v>
      </c>
      <c r="E22" s="1">
        <v>-8.2290159921032373</v>
      </c>
      <c r="F22" s="1">
        <v>-39.953862125083084</v>
      </c>
      <c r="G22" s="1">
        <v>-47.783682066073311</v>
      </c>
      <c r="H22" s="1">
        <v>-23.164251315465865</v>
      </c>
      <c r="I22" s="1">
        <v>-1.9294811564024827</v>
      </c>
      <c r="J22" s="1">
        <v>14.476059127921335</v>
      </c>
      <c r="K22" s="1">
        <v>-35.619749792290989</v>
      </c>
      <c r="L22" s="1">
        <v>-16.714017723999699</v>
      </c>
      <c r="M22" s="1">
        <v>-48.373697583234403</v>
      </c>
      <c r="N22" s="1">
        <v>-50.560875925920584</v>
      </c>
      <c r="O22" s="1">
        <v>-6.6284507971976838</v>
      </c>
      <c r="P22" s="1">
        <v>9.6354056022601693</v>
      </c>
      <c r="Q22" s="1">
        <v>-25.462758245810956</v>
      </c>
      <c r="R22" s="1">
        <v>-47.353296227257516</v>
      </c>
      <c r="S22" s="1">
        <v>15.041182073412394</v>
      </c>
      <c r="T22" s="1">
        <v>-21.665691439251603</v>
      </c>
      <c r="U22" s="1">
        <v>-30.497294908292783</v>
      </c>
      <c r="V22" s="1">
        <v>-10.366609706768054</v>
      </c>
      <c r="W22" s="1">
        <v>-15.968565545580454</v>
      </c>
      <c r="X22" s="1">
        <v>11.030938408932119</v>
      </c>
      <c r="Y22" s="1">
        <v>-1.3969269648199008</v>
      </c>
      <c r="Z22" s="1">
        <v>-2.6923989366184737</v>
      </c>
      <c r="AA22" s="1" t="s">
        <v>56</v>
      </c>
    </row>
    <row r="23" spans="1:27" x14ac:dyDescent="0.35">
      <c r="A23" s="15">
        <v>1988</v>
      </c>
      <c r="B23" s="1">
        <v>-18.457926955700344</v>
      </c>
      <c r="C23" s="1">
        <v>-44.371630025826015</v>
      </c>
      <c r="D23" s="1">
        <v>-10.153083774015542</v>
      </c>
      <c r="E23" s="1">
        <v>-7.0555526263374286</v>
      </c>
      <c r="F23" s="1">
        <v>-36.919154112603259</v>
      </c>
      <c r="G23" s="1">
        <v>-42.588990662446676</v>
      </c>
      <c r="H23" s="1">
        <v>-22.560646387845384</v>
      </c>
      <c r="I23" s="1">
        <v>-3.1258181365804329</v>
      </c>
      <c r="J23" s="1">
        <v>16.842587940646293</v>
      </c>
      <c r="K23" s="1">
        <v>-26.841019563113402</v>
      </c>
      <c r="L23" s="1">
        <v>-18.23525457466301</v>
      </c>
      <c r="M23" s="1">
        <v>-46.135247535107304</v>
      </c>
      <c r="N23" s="1">
        <v>-40.973047984804367</v>
      </c>
      <c r="O23" s="1">
        <v>-6.8572499701228802</v>
      </c>
      <c r="P23" s="1">
        <v>9.6354635669119091</v>
      </c>
      <c r="Q23" s="1">
        <v>-12.146568259557059</v>
      </c>
      <c r="R23" s="1">
        <v>-44.27776017044102</v>
      </c>
      <c r="S23" s="1">
        <v>15.939499240355456</v>
      </c>
      <c r="T23" s="1">
        <v>-21.311479319076625</v>
      </c>
      <c r="U23" s="1">
        <v>-22.120351014675748</v>
      </c>
      <c r="V23" s="1">
        <v>-10.926200858445071</v>
      </c>
      <c r="W23" s="1">
        <v>-17.054040476125934</v>
      </c>
      <c r="X23" s="1">
        <v>8.6026513112327976</v>
      </c>
      <c r="Y23" s="1">
        <v>-1.6364310060398344</v>
      </c>
      <c r="Z23" s="1">
        <v>-2.860914188896643</v>
      </c>
      <c r="AA23" s="1" t="s">
        <v>56</v>
      </c>
    </row>
    <row r="24" spans="1:27" x14ac:dyDescent="0.35">
      <c r="A24" s="15">
        <v>1989</v>
      </c>
      <c r="B24" s="1">
        <v>-25.011226504788315</v>
      </c>
      <c r="C24" s="1">
        <v>-43.527057043008085</v>
      </c>
      <c r="D24" s="1">
        <v>-9.286807951675943</v>
      </c>
      <c r="E24" s="1">
        <v>-6.0351168639899839</v>
      </c>
      <c r="F24" s="1">
        <v>-37.040268134769384</v>
      </c>
      <c r="G24" s="1">
        <v>-46.043208379956369</v>
      </c>
      <c r="H24" s="1">
        <v>-28.770602908349375</v>
      </c>
      <c r="I24" s="1">
        <v>-6.8370949242322547</v>
      </c>
      <c r="J24" s="1">
        <v>21.569709150673503</v>
      </c>
      <c r="K24" s="1">
        <v>-20.696227111899937</v>
      </c>
      <c r="L24" s="1">
        <v>-22.925725823101047</v>
      </c>
      <c r="M24" s="1">
        <v>-43.464999240632999</v>
      </c>
      <c r="N24" s="1">
        <v>-36.907076419367336</v>
      </c>
      <c r="O24" s="1">
        <v>-9.3541707627059818</v>
      </c>
      <c r="P24" s="1">
        <v>9.6799772078016879</v>
      </c>
      <c r="Q24" s="1">
        <v>-8.032623644063424</v>
      </c>
      <c r="R24" s="1">
        <v>-35.037537956681142</v>
      </c>
      <c r="S24" s="1">
        <v>16.13908924596242</v>
      </c>
      <c r="T24" s="1">
        <v>-22.163929704712615</v>
      </c>
      <c r="U24" s="1">
        <v>-20.335573372503283</v>
      </c>
      <c r="V24" s="1">
        <v>-13.424537187038752</v>
      </c>
      <c r="W24" s="1">
        <v>-19.40630848248038</v>
      </c>
      <c r="X24" s="1">
        <v>7.9743679217632808</v>
      </c>
      <c r="Y24" s="1">
        <v>-2.4546581079519947</v>
      </c>
      <c r="Z24" s="1">
        <v>-3.0441909440997081</v>
      </c>
      <c r="AA24" s="1" t="s">
        <v>56</v>
      </c>
    </row>
    <row r="25" spans="1:27" x14ac:dyDescent="0.35">
      <c r="A25" s="15">
        <v>1990</v>
      </c>
      <c r="B25" s="1">
        <v>-7.9437428171439946</v>
      </c>
      <c r="C25" s="1">
        <v>-45.052038180929479</v>
      </c>
      <c r="D25" s="1">
        <v>-8.7985658083119471</v>
      </c>
      <c r="E25" s="1">
        <v>-1.8590379769472472</v>
      </c>
      <c r="F25" s="1">
        <v>-40.341041253425225</v>
      </c>
      <c r="G25" s="1">
        <v>-42.280931091489393</v>
      </c>
      <c r="H25" s="1">
        <v>-34.628076536142132</v>
      </c>
      <c r="I25" s="1">
        <v>-7.0038849621764214</v>
      </c>
      <c r="J25" s="1">
        <v>20.879041846058353</v>
      </c>
      <c r="K25" s="1">
        <v>-17.913031750072808</v>
      </c>
      <c r="L25" s="1">
        <v>-24.711729227507011</v>
      </c>
      <c r="M25" s="1">
        <v>-44.945518054909058</v>
      </c>
      <c r="N25" s="1">
        <v>-33.057702532042491</v>
      </c>
      <c r="O25" s="1">
        <v>-12.018301136378442</v>
      </c>
      <c r="P25" s="1">
        <v>10.529685214981743</v>
      </c>
      <c r="Q25" s="1">
        <v>-7.3239990703114488</v>
      </c>
      <c r="R25" s="1">
        <v>-34.625485364262289</v>
      </c>
      <c r="S25" s="1">
        <v>16.511431966910109</v>
      </c>
      <c r="T25" s="1">
        <v>-13.832183542745604</v>
      </c>
      <c r="U25" s="1">
        <v>-14.4461225515481</v>
      </c>
      <c r="V25" s="1">
        <v>-12.077822488186742</v>
      </c>
      <c r="W25" s="1">
        <v>-24.101927341610292</v>
      </c>
      <c r="X25" s="1">
        <v>-3.1480078692360802</v>
      </c>
      <c r="Y25" s="1">
        <v>-4.2131608317213161</v>
      </c>
      <c r="Z25" s="1">
        <v>1.1676983414667845</v>
      </c>
      <c r="AA25" s="1" t="s">
        <v>56</v>
      </c>
    </row>
    <row r="26" spans="1:27" x14ac:dyDescent="0.35">
      <c r="A26" s="15">
        <v>1991</v>
      </c>
      <c r="B26" s="1">
        <v>-4.5723959058028143</v>
      </c>
      <c r="C26" s="1">
        <v>-47.705272013346288</v>
      </c>
      <c r="D26" s="1">
        <v>-11.051532581801066</v>
      </c>
      <c r="E26" s="1">
        <v>2.4955453005452983</v>
      </c>
      <c r="F26" s="1">
        <v>-42.737705825700516</v>
      </c>
      <c r="G26" s="1">
        <v>-41.008969203523868</v>
      </c>
      <c r="H26" s="1">
        <v>-39.570537099987277</v>
      </c>
      <c r="I26" s="1">
        <v>-10.846323157515332</v>
      </c>
      <c r="J26" s="1">
        <v>16.641590944349705</v>
      </c>
      <c r="K26" s="1">
        <v>-18.787476122904017</v>
      </c>
      <c r="L26" s="1">
        <v>-29.764021730689539</v>
      </c>
      <c r="M26" s="1">
        <v>-44.75805782462276</v>
      </c>
      <c r="N26" s="1">
        <v>-32.440862273422823</v>
      </c>
      <c r="O26" s="1">
        <v>-13.332203299058483</v>
      </c>
      <c r="P26" s="1">
        <v>10.782522184318902</v>
      </c>
      <c r="Q26" s="1">
        <v>-7.7913516066372477</v>
      </c>
      <c r="R26" s="1">
        <v>-35.108414634568682</v>
      </c>
      <c r="S26" s="1">
        <v>16.726352258772756</v>
      </c>
      <c r="T26" s="1">
        <v>-11.379695909295412</v>
      </c>
      <c r="U26" s="1">
        <v>-11.669223824468173</v>
      </c>
      <c r="V26" s="1">
        <v>-15.035058007225258</v>
      </c>
      <c r="W26" s="1">
        <v>-25.415563488043688</v>
      </c>
      <c r="X26" s="1">
        <v>-1.2483309449058557</v>
      </c>
      <c r="Y26" s="1">
        <v>-5.4401239824556002</v>
      </c>
      <c r="Z26" s="1">
        <v>4.2120952952565922</v>
      </c>
      <c r="AA26" s="1" t="s">
        <v>56</v>
      </c>
    </row>
    <row r="27" spans="1:27" x14ac:dyDescent="0.35">
      <c r="A27" s="15">
        <v>1992</v>
      </c>
      <c r="B27" s="1">
        <v>-4.0706255422974564</v>
      </c>
      <c r="C27" s="1">
        <v>-46.876969825324103</v>
      </c>
      <c r="D27" s="1">
        <v>-8.9399871032353992</v>
      </c>
      <c r="E27" s="1">
        <v>5.9062969134701007</v>
      </c>
      <c r="F27" s="1">
        <v>-42.83839915941153</v>
      </c>
      <c r="G27" s="1">
        <v>-33.177257945049909</v>
      </c>
      <c r="H27" s="1">
        <v>-40.049256678402045</v>
      </c>
      <c r="I27" s="1">
        <v>-8.4683259909207269</v>
      </c>
      <c r="J27" s="1">
        <v>12.452909238558975</v>
      </c>
      <c r="K27" s="1">
        <v>-19.812314150195004</v>
      </c>
      <c r="L27" s="1">
        <v>-28.227399530849617</v>
      </c>
      <c r="M27" s="1">
        <v>-43.358037725098505</v>
      </c>
      <c r="N27" s="1">
        <v>-32.758200546976603</v>
      </c>
      <c r="O27" s="1">
        <v>-11.769588879808436</v>
      </c>
      <c r="P27" s="1">
        <v>13.299840636347103</v>
      </c>
      <c r="Q27" s="1">
        <v>-6.5601749595051242</v>
      </c>
      <c r="R27" s="1">
        <v>-33.085311292320505</v>
      </c>
      <c r="S27" s="1">
        <v>12.127328358585318</v>
      </c>
      <c r="T27" s="1">
        <v>-6.2116322870004375</v>
      </c>
      <c r="U27" s="1">
        <v>-9.7124960137666427</v>
      </c>
      <c r="V27" s="1">
        <v>-14.999773804167656</v>
      </c>
      <c r="W27" s="1">
        <v>-21.739163475195571</v>
      </c>
      <c r="X27" s="1">
        <v>0.89329180946196851</v>
      </c>
      <c r="Y27" s="1">
        <v>-7.9411593748566345</v>
      </c>
      <c r="Z27" s="1">
        <v>-3.7160675113845878</v>
      </c>
      <c r="AA27" s="1" t="s">
        <v>56</v>
      </c>
    </row>
    <row r="28" spans="1:27" x14ac:dyDescent="0.35">
      <c r="A28" s="15">
        <v>1993</v>
      </c>
      <c r="B28" s="1">
        <v>-6.1840325837711916</v>
      </c>
      <c r="C28" s="1">
        <v>-53.899998942190088</v>
      </c>
      <c r="D28" s="1">
        <v>-9.9178862963361762</v>
      </c>
      <c r="E28" s="1">
        <v>8.9289773591598909</v>
      </c>
      <c r="F28" s="1">
        <v>-48.904279802129039</v>
      </c>
      <c r="G28" s="1">
        <v>-30.921201796510736</v>
      </c>
      <c r="H28" s="1">
        <v>-45.442381319148026</v>
      </c>
      <c r="I28" s="1">
        <v>-11.574916483583259</v>
      </c>
      <c r="J28" s="1">
        <v>10.236133261911494</v>
      </c>
      <c r="K28" s="1">
        <v>-21.769038788990962</v>
      </c>
      <c r="L28" s="1">
        <v>-29.36288451508107</v>
      </c>
      <c r="M28" s="1">
        <v>-43.862749274164408</v>
      </c>
      <c r="N28" s="1">
        <v>-32.686414998662293</v>
      </c>
      <c r="O28" s="1">
        <v>-12.324871765546355</v>
      </c>
      <c r="P28" s="1">
        <v>13.807213688146515</v>
      </c>
      <c r="Q28" s="1">
        <v>-6.875602730099601</v>
      </c>
      <c r="R28" s="1">
        <v>-34.278293626154927</v>
      </c>
      <c r="S28" s="1">
        <v>14.115057721034734</v>
      </c>
      <c r="T28" s="1">
        <v>-3.7138314716940584</v>
      </c>
      <c r="U28" s="1">
        <v>-9.7522826741968132</v>
      </c>
      <c r="V28" s="1">
        <v>-17.261475316687424</v>
      </c>
      <c r="W28" s="1">
        <v>-39.609805522965971</v>
      </c>
      <c r="X28" s="1">
        <v>3.4360206806494293</v>
      </c>
      <c r="Y28" s="1">
        <v>-3.261722177856281</v>
      </c>
      <c r="Z28" s="1">
        <v>-7.774199050871764</v>
      </c>
      <c r="AA28" s="1" t="s">
        <v>56</v>
      </c>
    </row>
    <row r="29" spans="1:27" x14ac:dyDescent="0.35">
      <c r="A29" s="15">
        <v>1994</v>
      </c>
      <c r="B29" s="1">
        <v>-10.427214718421297</v>
      </c>
      <c r="C29" s="1">
        <v>-54.675551808600915</v>
      </c>
      <c r="D29" s="1">
        <v>-12.16859058854125</v>
      </c>
      <c r="E29" s="1">
        <v>11.483956698273765</v>
      </c>
      <c r="F29" s="1">
        <v>-43.812924281010133</v>
      </c>
      <c r="G29" s="1">
        <v>-27.524973127762557</v>
      </c>
      <c r="H29" s="1">
        <v>-52.262799999066253</v>
      </c>
      <c r="I29" s="1">
        <v>-4.1490681603801427</v>
      </c>
      <c r="J29" s="1">
        <v>8.9367745837706281</v>
      </c>
      <c r="K29" s="1">
        <v>-13.416549368917003</v>
      </c>
      <c r="L29" s="1">
        <v>-25.761201362331114</v>
      </c>
      <c r="M29" s="1">
        <v>-50.225867983707388</v>
      </c>
      <c r="N29" s="1">
        <v>-17.788173667664445</v>
      </c>
      <c r="O29" s="1">
        <v>-10.824699379652316</v>
      </c>
      <c r="P29" s="1">
        <v>14.178308691497481</v>
      </c>
      <c r="Q29" s="1">
        <v>-7.4499385795139741</v>
      </c>
      <c r="R29" s="1">
        <v>-30.674575645546721</v>
      </c>
      <c r="S29" s="1">
        <v>-10.783123802295957</v>
      </c>
      <c r="T29" s="1">
        <v>0.93060225804915375</v>
      </c>
      <c r="U29" s="1">
        <v>-13.187318636317746</v>
      </c>
      <c r="V29" s="1">
        <v>-18.760226991437857</v>
      </c>
      <c r="W29" s="1">
        <v>-42.686233007672925</v>
      </c>
      <c r="X29" s="1">
        <v>2.479236136877391</v>
      </c>
      <c r="Y29" s="1">
        <v>-2.8790112247713946</v>
      </c>
      <c r="Z29" s="1">
        <v>-8.0724034171874486</v>
      </c>
      <c r="AA29" s="1" t="s">
        <v>56</v>
      </c>
    </row>
    <row r="30" spans="1:27" x14ac:dyDescent="0.35">
      <c r="A30" s="15">
        <v>1995</v>
      </c>
      <c r="B30" s="1">
        <v>-12.716229480718829</v>
      </c>
      <c r="C30" s="1">
        <v>-53.77651221004384</v>
      </c>
      <c r="D30" s="1">
        <v>-15.372128063748667</v>
      </c>
      <c r="E30" s="1">
        <v>13.771759528651081</v>
      </c>
      <c r="F30" s="1">
        <v>-41.571824867146489</v>
      </c>
      <c r="G30" s="1">
        <v>-26.541669227669811</v>
      </c>
      <c r="H30" s="1">
        <v>-42.39130182397529</v>
      </c>
      <c r="I30" s="1">
        <v>-4.2591548556229801</v>
      </c>
      <c r="J30" s="1">
        <v>4.9238102158757062</v>
      </c>
      <c r="K30" s="1">
        <v>-11.651931768108494</v>
      </c>
      <c r="L30" s="1">
        <v>-23.106709373840562</v>
      </c>
      <c r="M30" s="1">
        <v>-52.532662575667594</v>
      </c>
      <c r="N30" s="1">
        <v>-24.584010322960296</v>
      </c>
      <c r="O30" s="1">
        <v>-9.1100600545243537</v>
      </c>
      <c r="P30" s="1">
        <v>15.269215356083713</v>
      </c>
      <c r="Q30" s="1">
        <v>-7.7015448710892809</v>
      </c>
      <c r="R30" s="1">
        <v>-49.225187823071927</v>
      </c>
      <c r="S30" s="1">
        <v>11.33346387483685</v>
      </c>
      <c r="T30" s="1">
        <v>3.493425417765696</v>
      </c>
      <c r="U30" s="1">
        <v>-16.364958890792675</v>
      </c>
      <c r="V30" s="1">
        <v>-18.419470348270728</v>
      </c>
      <c r="W30" s="1">
        <v>-37.438458481849175</v>
      </c>
      <c r="X30" s="1">
        <v>-2.4384613093357363</v>
      </c>
      <c r="Y30" s="1">
        <v>-4.9431646320970071</v>
      </c>
      <c r="Z30" s="1">
        <v>-9.2181173382121404</v>
      </c>
      <c r="AA30" s="1" t="s">
        <v>56</v>
      </c>
    </row>
    <row r="31" spans="1:27" x14ac:dyDescent="0.35">
      <c r="A31" s="15">
        <v>1996</v>
      </c>
      <c r="B31" s="1">
        <v>-13.562519045422953</v>
      </c>
      <c r="C31" s="1">
        <v>-53.844917948320727</v>
      </c>
      <c r="D31" s="1">
        <v>-13.316493584310257</v>
      </c>
      <c r="E31" s="1">
        <v>21.376913477847573</v>
      </c>
      <c r="F31" s="1">
        <v>-38.564838177097798</v>
      </c>
      <c r="G31" s="1">
        <v>-22.813348697944033</v>
      </c>
      <c r="H31" s="1">
        <v>-41.668909856470364</v>
      </c>
      <c r="I31" s="1">
        <v>0.72655090303476222</v>
      </c>
      <c r="J31" s="1">
        <v>3.7558366117778985</v>
      </c>
      <c r="K31" s="1">
        <v>-6.3095526066881868</v>
      </c>
      <c r="L31" s="1">
        <v>-22.45618691934429</v>
      </c>
      <c r="M31" s="1">
        <v>-49.714673524968063</v>
      </c>
      <c r="N31" s="1">
        <v>-15.373173204967308</v>
      </c>
      <c r="O31" s="1">
        <v>-8.5199746813214361</v>
      </c>
      <c r="P31" s="1">
        <v>18.884147150107925</v>
      </c>
      <c r="Q31" s="1">
        <v>-9.8619131060443905</v>
      </c>
      <c r="R31" s="1">
        <v>-44.406969220465484</v>
      </c>
      <c r="S31" s="1">
        <v>5.4797541846907825</v>
      </c>
      <c r="T31" s="1">
        <v>3.9720614853681924</v>
      </c>
      <c r="U31" s="1">
        <v>-12.928029396873534</v>
      </c>
      <c r="V31" s="1">
        <v>-16.765668040290638</v>
      </c>
      <c r="W31" s="1">
        <v>-36.729091250033612</v>
      </c>
      <c r="X31" s="1">
        <v>-7.9167838757379725</v>
      </c>
      <c r="Y31" s="1">
        <v>-5.2468559272593769</v>
      </c>
      <c r="Z31" s="1">
        <v>-8.6396701407170564</v>
      </c>
      <c r="AA31" s="1" t="s">
        <v>56</v>
      </c>
    </row>
    <row r="32" spans="1:27" x14ac:dyDescent="0.35">
      <c r="A32" s="15">
        <v>1997</v>
      </c>
      <c r="B32" s="1">
        <v>-15.8853023731118</v>
      </c>
      <c r="C32" s="1">
        <v>-43.746150191869901</v>
      </c>
      <c r="D32" s="1">
        <v>-16.537148610304286</v>
      </c>
      <c r="E32" s="1">
        <v>29.034916193576766</v>
      </c>
      <c r="F32" s="1">
        <v>-31.4548340530697</v>
      </c>
      <c r="G32" s="1">
        <v>-23.896627273568406</v>
      </c>
      <c r="H32" s="1">
        <v>-39.71063056929777</v>
      </c>
      <c r="I32" s="1">
        <v>8.8278358560113972</v>
      </c>
      <c r="J32" s="1">
        <v>4.0957019338001084</v>
      </c>
      <c r="K32" s="1">
        <v>-15.475250303622241</v>
      </c>
      <c r="L32" s="1">
        <v>-20.528008964701041</v>
      </c>
      <c r="M32" s="1">
        <v>-56.757480004889885</v>
      </c>
      <c r="N32" s="1">
        <v>31.007732667635342</v>
      </c>
      <c r="O32" s="1">
        <v>-8.543365056650936</v>
      </c>
      <c r="P32" s="1">
        <v>22.111400023855143</v>
      </c>
      <c r="Q32" s="1">
        <v>-11.503336665330577</v>
      </c>
      <c r="R32" s="1">
        <v>-38.519944653756617</v>
      </c>
      <c r="S32" s="1">
        <v>4.1862427201006218</v>
      </c>
      <c r="T32" s="1">
        <v>6.4645263697647772</v>
      </c>
      <c r="U32" s="1">
        <v>-19.16972433317623</v>
      </c>
      <c r="V32" s="1">
        <v>-15.095940865830041</v>
      </c>
      <c r="W32" s="1">
        <v>-37.310940233054367</v>
      </c>
      <c r="X32" s="1">
        <v>-6.8205472739064987</v>
      </c>
      <c r="Y32" s="1">
        <v>-10.038352409342281</v>
      </c>
      <c r="Z32" s="1">
        <v>-4.9008768580850397</v>
      </c>
      <c r="AA32" s="1" t="s">
        <v>56</v>
      </c>
    </row>
    <row r="33" spans="1:27" x14ac:dyDescent="0.35">
      <c r="A33" s="15">
        <v>1998</v>
      </c>
      <c r="B33" s="1">
        <v>-18.958160439669687</v>
      </c>
      <c r="C33" s="1">
        <v>-51.288046790773713</v>
      </c>
      <c r="D33" s="1">
        <v>-21.071027493835334</v>
      </c>
      <c r="E33" s="1">
        <v>36.80088451453171</v>
      </c>
      <c r="F33" s="1">
        <v>-21.805603795088071</v>
      </c>
      <c r="G33" s="1">
        <v>-27.641827221864883</v>
      </c>
      <c r="H33" s="1">
        <v>-74.556872386681277</v>
      </c>
      <c r="I33" s="1">
        <v>6.9706884544329162</v>
      </c>
      <c r="J33" s="1">
        <v>3.9547492078337014E-2</v>
      </c>
      <c r="K33" s="1">
        <v>-19.491449311550504</v>
      </c>
      <c r="L33" s="1">
        <v>-19.851061258165739</v>
      </c>
      <c r="M33" s="1">
        <v>-132.3308542521799</v>
      </c>
      <c r="N33" s="1">
        <v>28.306879256085999</v>
      </c>
      <c r="O33" s="1">
        <v>-11.434790910942588</v>
      </c>
      <c r="P33" s="1">
        <v>29.415091669154428</v>
      </c>
      <c r="Q33" s="1">
        <v>-17.535575533060143</v>
      </c>
      <c r="R33" s="1">
        <v>-35.895781380231675</v>
      </c>
      <c r="S33" s="1">
        <v>-5.5547410192937976</v>
      </c>
      <c r="T33" s="1">
        <v>10.859386635051024</v>
      </c>
      <c r="U33" s="1">
        <v>-28.5938236215638</v>
      </c>
      <c r="V33" s="1">
        <v>-19.176023643710071</v>
      </c>
      <c r="W33" s="1">
        <v>-36.632110477932144</v>
      </c>
      <c r="X33" s="1">
        <v>-13.232071619347838</v>
      </c>
      <c r="Y33" s="1">
        <v>-12.202088491255267</v>
      </c>
      <c r="Z33" s="1">
        <v>-1.7625389532401805</v>
      </c>
      <c r="AA33" s="1" t="s">
        <v>56</v>
      </c>
    </row>
    <row r="34" spans="1:27" x14ac:dyDescent="0.35">
      <c r="A34" s="15">
        <v>1999</v>
      </c>
      <c r="B34" s="1">
        <v>-20.596298983705925</v>
      </c>
      <c r="C34" s="1">
        <v>-53.082389572243642</v>
      </c>
      <c r="D34" s="1">
        <v>-18.951349069682966</v>
      </c>
      <c r="E34" s="1">
        <v>54.501313586135197</v>
      </c>
      <c r="F34" s="1">
        <v>-11.446955203937359</v>
      </c>
      <c r="G34" s="1">
        <v>-12.69122187319279</v>
      </c>
      <c r="H34" s="1">
        <v>-159.67758508376247</v>
      </c>
      <c r="I34" s="1">
        <v>-1.0446872261028404</v>
      </c>
      <c r="J34" s="1">
        <v>1.4341352314880058</v>
      </c>
      <c r="K34" s="1">
        <v>-23.969241142556019</v>
      </c>
      <c r="L34" s="1">
        <v>-17.870369194004784</v>
      </c>
      <c r="M34" s="1">
        <v>-96.714153998120494</v>
      </c>
      <c r="N34" s="1">
        <v>46.449747077839369</v>
      </c>
      <c r="O34" s="1">
        <v>-6.1710627690555233</v>
      </c>
      <c r="P34" s="1">
        <v>18.726501832138332</v>
      </c>
      <c r="Q34" s="1">
        <v>-18.934666591444024</v>
      </c>
      <c r="R34" s="1">
        <v>-40.420767631112227</v>
      </c>
      <c r="S34" s="1">
        <v>-9.4388996765219577</v>
      </c>
      <c r="T34" s="1">
        <v>22.519776436742511</v>
      </c>
      <c r="U34" s="1">
        <v>-36.530388769766148</v>
      </c>
      <c r="V34" s="1">
        <v>-29.478030794021844</v>
      </c>
      <c r="W34" s="1">
        <v>-32.969103720401925</v>
      </c>
      <c r="X34" s="1">
        <v>-18.430988176629182</v>
      </c>
      <c r="Y34" s="1">
        <v>-11.160628226960441</v>
      </c>
      <c r="Z34" s="1">
        <v>-0.13406564484694738</v>
      </c>
      <c r="AA34" s="1" t="s">
        <v>56</v>
      </c>
    </row>
    <row r="35" spans="1:27" x14ac:dyDescent="0.35">
      <c r="A35" s="15">
        <v>2000</v>
      </c>
      <c r="B35" s="1">
        <v>-20.966187357116841</v>
      </c>
      <c r="C35" s="1">
        <v>-49.54386057781457</v>
      </c>
      <c r="D35" s="1">
        <v>-20.823156509385647</v>
      </c>
      <c r="E35" s="1">
        <v>58.445885656842194</v>
      </c>
      <c r="F35" s="1">
        <v>-5.6794733088076379</v>
      </c>
      <c r="G35" s="1">
        <v>-14.137084218366516</v>
      </c>
      <c r="H35" s="1">
        <v>-144.8855982555919</v>
      </c>
      <c r="I35" s="1">
        <v>0.2328610710193392</v>
      </c>
      <c r="J35" s="1">
        <v>6.2489202948962763E-2</v>
      </c>
      <c r="K35" s="1">
        <v>-36.659205742893192</v>
      </c>
      <c r="L35" s="1">
        <v>-17.044888318839099</v>
      </c>
      <c r="M35" s="1">
        <v>-72.139646341557054</v>
      </c>
      <c r="N35" s="1">
        <v>-7.84716822731371</v>
      </c>
      <c r="O35" s="1">
        <v>-8.2906912609074386</v>
      </c>
      <c r="P35" s="1">
        <v>24.322343893719591</v>
      </c>
      <c r="Q35" s="1">
        <v>-7.5515746558592634</v>
      </c>
      <c r="R35" s="1">
        <v>-31.7211151990752</v>
      </c>
      <c r="S35" s="1">
        <v>-16.409769619696508</v>
      </c>
      <c r="T35" s="1">
        <v>27.270152997168253</v>
      </c>
      <c r="U35" s="1">
        <v>-46.360971929721963</v>
      </c>
      <c r="V35" s="1">
        <v>-33.7974313705529</v>
      </c>
      <c r="W35" s="1">
        <v>-33.170968950853307</v>
      </c>
      <c r="X35" s="1">
        <v>-7.5326629107650716</v>
      </c>
      <c r="Y35" s="1">
        <v>-15.640881694748021</v>
      </c>
      <c r="Z35" s="1">
        <v>3.4661709936960645</v>
      </c>
      <c r="AA35" s="1">
        <v>199.9672857205525</v>
      </c>
    </row>
    <row r="36" spans="1:27" x14ac:dyDescent="0.35">
      <c r="A36" s="15">
        <v>2001</v>
      </c>
      <c r="B36" s="1">
        <v>-32.083219172303309</v>
      </c>
      <c r="C36" s="1">
        <v>-46.548853911810163</v>
      </c>
      <c r="D36" s="1">
        <v>-25.681003086759095</v>
      </c>
      <c r="E36" s="1">
        <v>48.571524358642201</v>
      </c>
      <c r="F36" s="1">
        <v>-8.2089302900935994</v>
      </c>
      <c r="G36" s="1">
        <v>-16.71164895340543</v>
      </c>
      <c r="H36" s="1">
        <v>-78.468025949946451</v>
      </c>
      <c r="I36" s="1">
        <v>5.9264148352251649</v>
      </c>
      <c r="J36" s="1">
        <v>4.8450265473050962</v>
      </c>
      <c r="K36" s="1">
        <v>-44.865423003495863</v>
      </c>
      <c r="L36" s="1">
        <v>-16.200304045551032</v>
      </c>
      <c r="M36" s="1">
        <v>-66.323876225885741</v>
      </c>
      <c r="N36" s="1">
        <v>-14.565558674560791</v>
      </c>
      <c r="O36" s="1">
        <v>-6.728125670349522</v>
      </c>
      <c r="P36" s="1">
        <v>32.532936330098856</v>
      </c>
      <c r="Q36" s="1">
        <v>-10.855996811741248</v>
      </c>
      <c r="R36" s="1">
        <v>-29.216302193978994</v>
      </c>
      <c r="S36" s="1">
        <v>-14.39984856040131</v>
      </c>
      <c r="T36" s="1">
        <v>34.879996446554074</v>
      </c>
      <c r="U36" s="1">
        <v>-52.74636848827577</v>
      </c>
      <c r="V36" s="1">
        <v>-38.315696513788829</v>
      </c>
      <c r="W36" s="1">
        <v>-23.374280637523317</v>
      </c>
      <c r="X36" s="1">
        <v>-11.021866004240316</v>
      </c>
      <c r="Y36" s="1">
        <v>-22.287858424883503</v>
      </c>
      <c r="Z36" s="1">
        <v>2.4613745893407075</v>
      </c>
      <c r="AA36" s="1">
        <v>262.60082290475282</v>
      </c>
    </row>
    <row r="37" spans="1:27" x14ac:dyDescent="0.35">
      <c r="A37" s="15">
        <v>2002</v>
      </c>
      <c r="B37" s="1">
        <v>-50.754532431172372</v>
      </c>
      <c r="C37" s="1">
        <v>-52.331445510693328</v>
      </c>
      <c r="D37" s="1">
        <v>-23.488245540831624</v>
      </c>
      <c r="E37" s="1">
        <v>38.852421785811956</v>
      </c>
      <c r="F37" s="1">
        <v>-13.825982592206481</v>
      </c>
      <c r="G37" s="1">
        <v>-18.384006142989723</v>
      </c>
      <c r="H37" s="1">
        <v>-39.937192012187566</v>
      </c>
      <c r="I37" s="1">
        <v>5.3961248891923912</v>
      </c>
      <c r="J37" s="1">
        <v>-1.8210815043765378</v>
      </c>
      <c r="K37" s="1">
        <v>-57.269647537592313</v>
      </c>
      <c r="L37" s="1">
        <v>-13.248946606011435</v>
      </c>
      <c r="M37" s="1">
        <v>-46.833913074391837</v>
      </c>
      <c r="N37" s="1">
        <v>-19.340600476360255</v>
      </c>
      <c r="O37" s="1">
        <v>-14.460315612614558</v>
      </c>
      <c r="P37" s="1">
        <v>36.537353889588346</v>
      </c>
      <c r="Q37" s="1">
        <v>-10.0635191820129</v>
      </c>
      <c r="R37" s="1">
        <v>-25.999633826215351</v>
      </c>
      <c r="S37" s="1">
        <v>-27.549172805023986</v>
      </c>
      <c r="T37" s="1">
        <v>46.206001660811275</v>
      </c>
      <c r="U37" s="1">
        <v>-69.774496607172253</v>
      </c>
      <c r="V37" s="1">
        <v>-50.41042305618668</v>
      </c>
      <c r="W37" s="1">
        <v>-23.927635203892734</v>
      </c>
      <c r="X37" s="1">
        <v>-7.877686171787242</v>
      </c>
      <c r="Y37" s="1">
        <v>-22.788293947433928</v>
      </c>
      <c r="Z37" s="1">
        <v>6.3199381763994245</v>
      </c>
      <c r="AA37" s="1">
        <v>72.129676499045587</v>
      </c>
    </row>
    <row r="38" spans="1:27" x14ac:dyDescent="0.35">
      <c r="A38" s="15">
        <v>2003</v>
      </c>
      <c r="B38" s="1">
        <v>-40.567376574119521</v>
      </c>
      <c r="C38" s="1">
        <v>-60.237509781866052</v>
      </c>
      <c r="D38" s="1">
        <v>-17.290902248757945</v>
      </c>
      <c r="E38" s="1">
        <v>38.635750014238418</v>
      </c>
      <c r="F38" s="1">
        <v>-17.428863081088917</v>
      </c>
      <c r="G38" s="1">
        <v>-13.690333605823225</v>
      </c>
      <c r="H38" s="1">
        <v>-28.74677547621129</v>
      </c>
      <c r="I38" s="1">
        <v>-5.2914787785941106</v>
      </c>
      <c r="J38" s="1">
        <v>-0.99754604711787542</v>
      </c>
      <c r="K38" s="1">
        <v>-67.339520370015023</v>
      </c>
      <c r="L38" s="1">
        <v>-11.106409564695271</v>
      </c>
      <c r="M38" s="1">
        <v>-42.00563066375107</v>
      </c>
      <c r="N38" s="1">
        <v>-21.734837783825114</v>
      </c>
      <c r="O38" s="1">
        <v>-15.513888411226976</v>
      </c>
      <c r="P38" s="1">
        <v>37.228310084426852</v>
      </c>
      <c r="Q38" s="1">
        <v>-9.2976906334981955</v>
      </c>
      <c r="R38" s="1">
        <v>-29.457999715094608</v>
      </c>
      <c r="S38" s="1">
        <v>-7.6097111503510133</v>
      </c>
      <c r="T38" s="1">
        <v>49.456463006496058</v>
      </c>
      <c r="U38" s="1">
        <v>-73.917397888424134</v>
      </c>
      <c r="V38" s="1">
        <v>-54.608667113146311</v>
      </c>
      <c r="W38" s="1">
        <v>-20.499137226930998</v>
      </c>
      <c r="X38" s="1">
        <v>-4.5856912972655408</v>
      </c>
      <c r="Y38" s="1">
        <v>-20.864944384627037</v>
      </c>
      <c r="Z38" s="1">
        <v>8.3171301212636806</v>
      </c>
      <c r="AA38" s="1">
        <v>82.706115295882469</v>
      </c>
    </row>
    <row r="39" spans="1:27" x14ac:dyDescent="0.35">
      <c r="A39" s="15">
        <v>2004</v>
      </c>
      <c r="B39" s="1">
        <v>-35.23509583333621</v>
      </c>
      <c r="C39" s="1">
        <v>-57.12935404944097</v>
      </c>
      <c r="D39" s="1">
        <v>-19.883887109889834</v>
      </c>
      <c r="E39" s="1">
        <v>29.109457294977648</v>
      </c>
      <c r="F39" s="1">
        <v>-13.233971451697146</v>
      </c>
      <c r="G39" s="1">
        <v>-9.2599945298139605</v>
      </c>
      <c r="H39" s="1">
        <v>-10.98804046036255</v>
      </c>
      <c r="I39" s="1">
        <v>-5.3484901754838079</v>
      </c>
      <c r="J39" s="1">
        <v>3.2083672478352949</v>
      </c>
      <c r="K39" s="1">
        <v>-74.024691060329829</v>
      </c>
      <c r="L39" s="1">
        <v>-11.339741230990837</v>
      </c>
      <c r="M39" s="1">
        <v>-42.206846950239751</v>
      </c>
      <c r="N39" s="1">
        <v>-19.008925074555599</v>
      </c>
      <c r="O39" s="1">
        <v>-18.411330374470168</v>
      </c>
      <c r="P39" s="1">
        <v>38.108238893724398</v>
      </c>
      <c r="Q39" s="1">
        <v>-7.9096329083183106</v>
      </c>
      <c r="R39" s="1">
        <v>-32.82868704200898</v>
      </c>
      <c r="S39" s="1">
        <v>-2.2386778731803103</v>
      </c>
      <c r="T39" s="1">
        <v>48.326190717447375</v>
      </c>
      <c r="U39" s="1">
        <v>-76.564060742365271</v>
      </c>
      <c r="V39" s="1">
        <v>-61.656030554007302</v>
      </c>
      <c r="W39" s="1">
        <v>-24.958909393834631</v>
      </c>
      <c r="X39" s="1">
        <v>-10.81027670062193</v>
      </c>
      <c r="Y39" s="1">
        <v>-20.180106646540377</v>
      </c>
      <c r="Z39" s="1">
        <v>13.459064878854429</v>
      </c>
      <c r="AA39" s="1">
        <v>19.623115182423124</v>
      </c>
    </row>
    <row r="40" spans="1:27" x14ac:dyDescent="0.35">
      <c r="A40" s="15">
        <v>2005</v>
      </c>
      <c r="B40" s="1">
        <v>-2.6276157326436502</v>
      </c>
      <c r="C40" s="1">
        <v>-53.137295912883729</v>
      </c>
      <c r="D40" s="1">
        <v>-21.59911288927842</v>
      </c>
      <c r="E40" s="1">
        <v>29.782166279819386</v>
      </c>
      <c r="F40" s="1">
        <v>-13.20431358799793</v>
      </c>
      <c r="G40" s="1">
        <v>3.1028071163093025</v>
      </c>
      <c r="H40" s="1">
        <v>-14.363700455564945</v>
      </c>
      <c r="I40" s="1">
        <v>-3.6547865679620419</v>
      </c>
      <c r="J40" s="1">
        <v>10.611420330972491</v>
      </c>
      <c r="K40" s="1">
        <v>-72.379027656833188</v>
      </c>
      <c r="L40" s="1">
        <v>-15.632414531659133</v>
      </c>
      <c r="M40" s="1">
        <v>-40.637720483415201</v>
      </c>
      <c r="N40" s="1">
        <v>-22.420499731281389</v>
      </c>
      <c r="O40" s="1">
        <v>-16.8045303573154</v>
      </c>
      <c r="P40" s="1">
        <v>33.309517082203023</v>
      </c>
      <c r="Q40" s="1">
        <v>-16.030406062445262</v>
      </c>
      <c r="R40" s="1">
        <v>-34.730858888310465</v>
      </c>
      <c r="S40" s="1">
        <v>-6.7417764681511034</v>
      </c>
      <c r="T40" s="1">
        <v>53.627487271171155</v>
      </c>
      <c r="U40" s="1">
        <v>-69.721601496228544</v>
      </c>
      <c r="V40" s="1">
        <v>-56.452303135000143</v>
      </c>
      <c r="W40" s="1">
        <v>-17.140249736348313</v>
      </c>
      <c r="X40" s="1">
        <v>-6.2178018557249155</v>
      </c>
      <c r="Y40" s="1">
        <v>-15.212080883770211</v>
      </c>
      <c r="Z40" s="1">
        <v>16.287267849100918</v>
      </c>
      <c r="AA40" s="1">
        <v>18.636430703542583</v>
      </c>
    </row>
    <row r="41" spans="1:27" x14ac:dyDescent="0.35">
      <c r="A41" s="15">
        <v>2006</v>
      </c>
      <c r="B41" s="1">
        <v>0.95500040213416582</v>
      </c>
      <c r="C41" s="1">
        <v>-59.931309271815586</v>
      </c>
      <c r="D41" s="1">
        <v>-15.319670705969941</v>
      </c>
      <c r="E41" s="1">
        <v>28.020032004300461</v>
      </c>
      <c r="F41" s="1">
        <v>-4.0800453699592278</v>
      </c>
      <c r="G41" s="1">
        <v>-0.80453408842185581</v>
      </c>
      <c r="H41" s="1">
        <v>-14.462876234187478</v>
      </c>
      <c r="I41" s="1">
        <v>-7.0096378298828395</v>
      </c>
      <c r="J41" s="1">
        <v>18.463257746808491</v>
      </c>
      <c r="K41" s="1">
        <v>-87.554539906572117</v>
      </c>
      <c r="L41" s="1">
        <v>-17.844972953559662</v>
      </c>
      <c r="M41" s="1">
        <v>-34.922066304614162</v>
      </c>
      <c r="N41" s="1">
        <v>-5.475350342560902</v>
      </c>
      <c r="O41" s="1">
        <v>-23.648516786633827</v>
      </c>
      <c r="P41" s="1">
        <v>41.154957819635953</v>
      </c>
      <c r="Q41" s="1">
        <v>-15.3442959396228</v>
      </c>
      <c r="R41" s="1">
        <v>-38.093292802534855</v>
      </c>
      <c r="S41" s="1">
        <v>-4.1467354782115136</v>
      </c>
      <c r="T41" s="1">
        <v>59.003973923113705</v>
      </c>
      <c r="U41" s="1">
        <v>-86.957985955549447</v>
      </c>
      <c r="V41" s="1">
        <v>-71.850669904524239</v>
      </c>
      <c r="W41" s="1">
        <v>-11.460379181288221</v>
      </c>
      <c r="X41" s="1">
        <v>-12.650607805546423</v>
      </c>
      <c r="Y41" s="1">
        <v>-14.242836211444127</v>
      </c>
      <c r="Z41" s="1">
        <v>17.301552965340701</v>
      </c>
      <c r="AA41" s="1">
        <v>22.467014602994329</v>
      </c>
    </row>
    <row r="42" spans="1:27" x14ac:dyDescent="0.35">
      <c r="A42" s="15">
        <v>2007</v>
      </c>
      <c r="B42" s="1">
        <v>2.7497308946683434</v>
      </c>
      <c r="C42" s="1">
        <v>-59.843368936595404</v>
      </c>
      <c r="D42" s="1">
        <v>-12.447386377583314</v>
      </c>
      <c r="E42" s="1">
        <v>28.787038118147652</v>
      </c>
      <c r="F42" s="1">
        <v>-12.69723396515284</v>
      </c>
      <c r="G42" s="1">
        <v>-6.696117239062616</v>
      </c>
      <c r="H42" s="1">
        <v>-29.494202377103807</v>
      </c>
      <c r="I42" s="1">
        <v>-11.593580419842876</v>
      </c>
      <c r="J42" s="1">
        <v>17.455869587987571</v>
      </c>
      <c r="K42" s="1">
        <v>-101.61996275350781</v>
      </c>
      <c r="L42" s="1">
        <v>-25.086629901151134</v>
      </c>
      <c r="M42" s="1">
        <v>-36.459314359829783</v>
      </c>
      <c r="N42" s="1">
        <v>-20.267970652608643</v>
      </c>
      <c r="O42" s="1">
        <v>-25.728113258340947</v>
      </c>
      <c r="P42" s="1">
        <v>50.049756720145709</v>
      </c>
      <c r="Q42" s="1">
        <v>-16.703094201868861</v>
      </c>
      <c r="R42" s="1">
        <v>-35.966616339199092</v>
      </c>
      <c r="S42" s="1">
        <v>-18.364499266796393</v>
      </c>
      <c r="T42" s="1">
        <v>56.273581548686494</v>
      </c>
      <c r="U42" s="1">
        <v>-99.649406901205452</v>
      </c>
      <c r="V42" s="1">
        <v>-85.96040279680858</v>
      </c>
      <c r="W42" s="1">
        <v>0.3016650673613806</v>
      </c>
      <c r="X42" s="1">
        <v>-9.3608946918713354</v>
      </c>
      <c r="Y42" s="1">
        <v>-10.341328426306426</v>
      </c>
      <c r="Z42" s="1">
        <v>23.961046263303942</v>
      </c>
      <c r="AA42" s="1">
        <v>-19.847126232840651</v>
      </c>
    </row>
    <row r="43" spans="1:27" x14ac:dyDescent="0.35">
      <c r="A43" s="15">
        <v>2008</v>
      </c>
      <c r="B43" s="1">
        <v>3.9440602651506635</v>
      </c>
      <c r="C43" s="1">
        <v>-47.034056422084618</v>
      </c>
      <c r="D43" s="1">
        <v>-11.323241495814401</v>
      </c>
      <c r="E43" s="1">
        <v>47.802047048172604</v>
      </c>
      <c r="F43" s="1">
        <v>-7.7792250360924635</v>
      </c>
      <c r="G43" s="1">
        <v>-5.4250504641948272</v>
      </c>
      <c r="H43" s="1">
        <v>-2.9867547754312538</v>
      </c>
      <c r="I43" s="1">
        <v>-14.894681897390482</v>
      </c>
      <c r="J43" s="1">
        <v>14.65158283225043</v>
      </c>
      <c r="K43" s="1">
        <v>-72.525658585278137</v>
      </c>
      <c r="L43" s="1">
        <v>-16.059808882532248</v>
      </c>
      <c r="M43" s="1">
        <v>-26.837879272957291</v>
      </c>
      <c r="N43" s="1">
        <v>-65.244480943223806</v>
      </c>
      <c r="O43" s="1">
        <v>-23.318385665186327</v>
      </c>
      <c r="P43" s="1">
        <v>51.020898264790596</v>
      </c>
      <c r="Q43" s="1">
        <v>-6.9252543613914463</v>
      </c>
      <c r="R43" s="1">
        <v>-30.755030232768469</v>
      </c>
      <c r="S43" s="1">
        <v>-9.7692788743618628</v>
      </c>
      <c r="T43" s="1">
        <v>45.535209221844106</v>
      </c>
      <c r="U43" s="1">
        <v>-94.001022729224673</v>
      </c>
      <c r="V43" s="1">
        <v>-76.357625958475097</v>
      </c>
      <c r="W43" s="1">
        <v>-7.5304113583407073</v>
      </c>
      <c r="X43" s="1">
        <v>7.0604380215878608</v>
      </c>
      <c r="Y43" s="1">
        <v>-28.687743135705819</v>
      </c>
      <c r="Z43" s="1">
        <v>30.501951364874031</v>
      </c>
      <c r="AA43" s="1">
        <v>15.506769706296692</v>
      </c>
    </row>
    <row r="44" spans="1:27" x14ac:dyDescent="0.35">
      <c r="A44" s="15">
        <v>2009</v>
      </c>
      <c r="B44" s="1">
        <v>7.6528508048138395</v>
      </c>
      <c r="C44" s="1">
        <v>-69.00492476041029</v>
      </c>
      <c r="D44" s="1">
        <v>-7.7320373834273957</v>
      </c>
      <c r="E44" s="1">
        <v>57.811523052222761</v>
      </c>
      <c r="F44" s="1">
        <v>-15.442294094856157</v>
      </c>
      <c r="G44" s="1">
        <v>2.8708784334209265</v>
      </c>
      <c r="H44" s="1">
        <v>5.1921140649098039</v>
      </c>
      <c r="I44" s="1">
        <v>-17.814985292891436</v>
      </c>
      <c r="J44" s="1">
        <v>22.312834276675314</v>
      </c>
      <c r="K44" s="1">
        <v>-91.690857593515986</v>
      </c>
      <c r="L44" s="1">
        <v>-25.245769554085314</v>
      </c>
      <c r="M44" s="1">
        <v>-37.35135425027628</v>
      </c>
      <c r="N44" s="1">
        <v>-96.74463671136175</v>
      </c>
      <c r="O44" s="1">
        <v>-27.04460277078903</v>
      </c>
      <c r="P44" s="1">
        <v>57.294009507904747</v>
      </c>
      <c r="Q44" s="1">
        <v>-11.081707688095978</v>
      </c>
      <c r="R44" s="1">
        <v>-39.942067680797052</v>
      </c>
      <c r="S44" s="1">
        <v>-1.6016151552455871</v>
      </c>
      <c r="T44" s="1">
        <v>83.805270183734237</v>
      </c>
      <c r="U44" s="1">
        <v>-117.14063128893898</v>
      </c>
      <c r="V44" s="1">
        <v>-97.405725594705544</v>
      </c>
      <c r="W44" s="1">
        <v>-9.6831683528357413</v>
      </c>
      <c r="X44" s="1">
        <v>-11.624144310020567</v>
      </c>
      <c r="Y44" s="1">
        <v>-20.193957167457107</v>
      </c>
      <c r="Z44" s="1">
        <v>24.431045613878641</v>
      </c>
      <c r="AA44" s="1">
        <v>-30.654727780966578</v>
      </c>
    </row>
    <row r="45" spans="1:27" x14ac:dyDescent="0.35">
      <c r="A45" s="15">
        <v>2010</v>
      </c>
      <c r="B45" s="1">
        <v>3.1130589743047845</v>
      </c>
      <c r="C45" s="1">
        <v>-60.833702175024484</v>
      </c>
      <c r="D45" s="1">
        <v>-8.4732410931113513</v>
      </c>
      <c r="E45" s="1">
        <v>63.519265023935169</v>
      </c>
      <c r="F45" s="1">
        <v>-18.649650339849462</v>
      </c>
      <c r="G45" s="1">
        <v>11.992201400719061</v>
      </c>
      <c r="H45" s="1">
        <v>18.942887628874935</v>
      </c>
      <c r="I45" s="1">
        <v>-12.707033172888211</v>
      </c>
      <c r="J45" s="1">
        <v>21.340193351333959</v>
      </c>
      <c r="K45" s="1">
        <v>-101.30307724979522</v>
      </c>
      <c r="L45" s="1">
        <v>-23.752350927048568</v>
      </c>
      <c r="M45" s="1">
        <v>-38.880260551811801</v>
      </c>
      <c r="N45" s="1">
        <v>-91.306579491947574</v>
      </c>
      <c r="O45" s="1">
        <v>-26.03862516614463</v>
      </c>
      <c r="P45" s="1">
        <v>56.497610680859196</v>
      </c>
      <c r="Q45" s="1">
        <v>-11.985746195661681</v>
      </c>
      <c r="R45" s="1">
        <v>-39.104594850718698</v>
      </c>
      <c r="S45" s="1">
        <v>7.3658417382722501</v>
      </c>
      <c r="T45" s="1">
        <v>89.097861789500698</v>
      </c>
      <c r="U45" s="1">
        <v>-112.33444158341199</v>
      </c>
      <c r="V45" s="1">
        <v>-90.07960159610937</v>
      </c>
      <c r="W45" s="1">
        <v>-7.8760850193133765</v>
      </c>
      <c r="X45" s="1">
        <v>-4.457309919372781</v>
      </c>
      <c r="Y45" s="1">
        <v>-19.239457694873828</v>
      </c>
      <c r="Z45" s="1">
        <v>23.704099423115888</v>
      </c>
      <c r="AA45" s="1">
        <v>-21.086166589222781</v>
      </c>
    </row>
    <row r="46" spans="1:27" x14ac:dyDescent="0.35">
      <c r="A46" s="15">
        <v>2011</v>
      </c>
      <c r="B46" s="1">
        <v>3.7075953023282477</v>
      </c>
      <c r="C46" s="1">
        <v>-54.454354616822158</v>
      </c>
      <c r="D46" s="1">
        <v>-5.0866088376765068</v>
      </c>
      <c r="E46" s="1">
        <v>54.448022170996808</v>
      </c>
      <c r="F46" s="1">
        <v>-16.573727224616377</v>
      </c>
      <c r="G46" s="1">
        <v>24.514344433133854</v>
      </c>
      <c r="H46" s="1">
        <v>15.968826535894403</v>
      </c>
      <c r="I46" s="1">
        <v>-11.312417802567607</v>
      </c>
      <c r="J46" s="1">
        <v>17.024589432475011</v>
      </c>
      <c r="K46" s="1">
        <v>-84.833556061002255</v>
      </c>
      <c r="L46" s="1">
        <v>-18.550132742998201</v>
      </c>
      <c r="M46" s="1">
        <v>-35.999669023129485</v>
      </c>
      <c r="N46" s="1">
        <v>-98.214769496197746</v>
      </c>
      <c r="O46" s="1">
        <v>-23.273507008464012</v>
      </c>
      <c r="P46" s="1">
        <v>57.269143483002644</v>
      </c>
      <c r="Q46" s="1">
        <v>-6.9182147324100116</v>
      </c>
      <c r="R46" s="1">
        <v>-33.967967182462814</v>
      </c>
      <c r="S46" s="1">
        <v>14.921091749035282</v>
      </c>
      <c r="T46" s="1">
        <v>84.351464057217925</v>
      </c>
      <c r="U46" s="1">
        <v>-101.49872728625726</v>
      </c>
      <c r="V46" s="1">
        <v>-86.454629758218374</v>
      </c>
      <c r="W46" s="1">
        <v>-9.2317882030531706</v>
      </c>
      <c r="X46" s="1">
        <v>-6.0829918061797414</v>
      </c>
      <c r="Y46" s="1">
        <v>-31.287182673850037</v>
      </c>
      <c r="Z46" s="1">
        <v>19.716914679370323</v>
      </c>
      <c r="AA46" s="1">
        <v>27.284479329642792</v>
      </c>
    </row>
    <row r="47" spans="1:27" x14ac:dyDescent="0.35">
      <c r="A47" s="15">
        <v>2012</v>
      </c>
      <c r="B47" s="1">
        <v>4.5992289147368792</v>
      </c>
      <c r="C47" s="1">
        <v>-55.722375848555629</v>
      </c>
      <c r="D47" s="1">
        <v>-6.9620316924870824</v>
      </c>
      <c r="E47" s="1">
        <v>50.685368604608023</v>
      </c>
      <c r="F47" s="1">
        <v>-18.011752833138921</v>
      </c>
      <c r="G47" s="1">
        <v>35.564501740373508</v>
      </c>
      <c r="H47" s="1">
        <v>11.001716094468822</v>
      </c>
      <c r="I47" s="1">
        <v>-18.024982656037395</v>
      </c>
      <c r="J47" s="1">
        <v>23.660306629506856</v>
      </c>
      <c r="K47" s="1">
        <v>-121.49613344662573</v>
      </c>
      <c r="L47" s="1">
        <v>-24.568765917526324</v>
      </c>
      <c r="M47" s="1">
        <v>-39.646943570606183</v>
      </c>
      <c r="N47" s="1">
        <v>-141.93669147736969</v>
      </c>
      <c r="O47" s="1">
        <v>-30.79193799180003</v>
      </c>
      <c r="P47" s="1">
        <v>57.417226947143412</v>
      </c>
      <c r="Q47" s="1">
        <v>-8.0250801720187592</v>
      </c>
      <c r="R47" s="1">
        <v>-42.407534357503472</v>
      </c>
      <c r="S47" s="1">
        <v>27.742738794685536</v>
      </c>
      <c r="T47" s="1">
        <v>97.00633897592995</v>
      </c>
      <c r="U47" s="1">
        <v>-128.94989526184514</v>
      </c>
      <c r="V47" s="1">
        <v>-93.093468246524495</v>
      </c>
      <c r="W47" s="1">
        <v>-17.108677806590642</v>
      </c>
      <c r="X47" s="1">
        <v>-22.734006220123455</v>
      </c>
      <c r="Y47" s="1">
        <v>-30.648031585605967</v>
      </c>
      <c r="Z47" s="1">
        <v>18.420413125206398</v>
      </c>
      <c r="AA47" s="1">
        <v>53.795626021662805</v>
      </c>
    </row>
    <row r="48" spans="1:27" x14ac:dyDescent="0.35">
      <c r="A48" s="15">
        <v>2013</v>
      </c>
      <c r="B48" s="1">
        <v>5.8246481675073767</v>
      </c>
      <c r="C48" s="1">
        <v>-50.316204741109594</v>
      </c>
      <c r="D48" s="1">
        <v>-1.175416032154299</v>
      </c>
      <c r="E48" s="1">
        <v>52.202218462583929</v>
      </c>
      <c r="F48" s="1">
        <v>-0.68678602539268019</v>
      </c>
      <c r="G48" s="1">
        <v>38.909514049884223</v>
      </c>
      <c r="H48" s="1">
        <v>3.298012634667951</v>
      </c>
      <c r="I48" s="1">
        <v>-20.541452118739294</v>
      </c>
      <c r="J48" s="1">
        <v>31.626895280185607</v>
      </c>
      <c r="K48" s="1">
        <v>-136.94142634320818</v>
      </c>
      <c r="L48" s="1">
        <v>-25.167728884336757</v>
      </c>
      <c r="M48" s="1">
        <v>-40.792932851585483</v>
      </c>
      <c r="N48" s="1">
        <v>-137.51067132765954</v>
      </c>
      <c r="O48" s="1">
        <v>-30.735718419856447</v>
      </c>
      <c r="P48" s="1">
        <v>62.387428296262655</v>
      </c>
      <c r="Q48" s="1">
        <v>-3.2195238282154306</v>
      </c>
      <c r="R48" s="1">
        <v>-43.239716476028192</v>
      </c>
      <c r="S48" s="1">
        <v>31.145966217561064</v>
      </c>
      <c r="T48" s="1">
        <v>122.68114696959499</v>
      </c>
      <c r="U48" s="1">
        <v>-127.25475174037078</v>
      </c>
      <c r="V48" s="1">
        <v>-98.227325338999378</v>
      </c>
      <c r="W48" s="1">
        <v>-13.573949063914517</v>
      </c>
      <c r="X48" s="1">
        <v>-17.432515790026425</v>
      </c>
      <c r="Y48" s="1">
        <v>-33.946453638852319</v>
      </c>
      <c r="Z48" s="1">
        <v>17.920573833941528</v>
      </c>
      <c r="AA48" s="1">
        <v>45.76061513029849</v>
      </c>
    </row>
    <row r="49" spans="1:27" x14ac:dyDescent="0.35">
      <c r="A49" s="15">
        <v>2014</v>
      </c>
      <c r="B49" s="1">
        <v>8.2064862489939152</v>
      </c>
      <c r="C49" s="1">
        <v>-50.240671938960809</v>
      </c>
      <c r="D49" s="1">
        <v>-0.41155051584603497</v>
      </c>
      <c r="E49" s="1">
        <v>50.811557902886399</v>
      </c>
      <c r="F49" s="1">
        <v>1.8245868430623073</v>
      </c>
      <c r="G49" s="1">
        <v>40.522199333056712</v>
      </c>
      <c r="H49" s="1">
        <v>-3.0963181632931573</v>
      </c>
      <c r="I49" s="1">
        <v>-18.808776700743188</v>
      </c>
      <c r="J49" s="1">
        <v>33.423349760473492</v>
      </c>
      <c r="K49" s="1">
        <v>-123.13759901894595</v>
      </c>
      <c r="L49" s="1">
        <v>-28.366193540641103</v>
      </c>
      <c r="M49" s="1">
        <v>-43.28944305344087</v>
      </c>
      <c r="N49" s="1">
        <v>-151.77045303815436</v>
      </c>
      <c r="O49" s="1">
        <v>-26.881782732614806</v>
      </c>
      <c r="P49" s="1">
        <v>65.074288545724698</v>
      </c>
      <c r="Q49" s="1">
        <v>5.6315343391456141</v>
      </c>
      <c r="R49" s="1">
        <v>-40.524148281581702</v>
      </c>
      <c r="S49" s="1">
        <v>46.766135935536383</v>
      </c>
      <c r="T49" s="1">
        <v>141.99692564336658</v>
      </c>
      <c r="U49" s="1">
        <v>-113.64573126266588</v>
      </c>
      <c r="V49" s="1">
        <v>-89.494014589888991</v>
      </c>
      <c r="W49" s="1">
        <v>7.6486216832664322E-2</v>
      </c>
      <c r="X49" s="1">
        <v>-17.098359669028767</v>
      </c>
      <c r="Y49" s="1">
        <v>-41.786724184403305</v>
      </c>
      <c r="Z49" s="1">
        <v>14.981021529215875</v>
      </c>
      <c r="AA49" s="1">
        <v>30.696414244219444</v>
      </c>
    </row>
    <row r="50" spans="1:27" x14ac:dyDescent="0.35">
      <c r="A50" s="15">
        <v>2015</v>
      </c>
      <c r="B50" s="1">
        <v>5.5661320160742926</v>
      </c>
      <c r="C50" s="1">
        <v>-57.551172948622877</v>
      </c>
      <c r="D50" s="1">
        <v>0.31429737941127162</v>
      </c>
      <c r="E50" s="1">
        <v>58.390480941296985</v>
      </c>
      <c r="F50" s="1">
        <v>20.005655054077348</v>
      </c>
      <c r="G50" s="1">
        <v>33.626474539756281</v>
      </c>
      <c r="H50" s="1">
        <v>-0.11500698961102856</v>
      </c>
      <c r="I50" s="1">
        <v>-19.526040629884854</v>
      </c>
      <c r="J50" s="1">
        <v>44.434172412601136</v>
      </c>
      <c r="K50" s="1">
        <v>-133.78376756716739</v>
      </c>
      <c r="L50" s="1">
        <v>-27.83865139288331</v>
      </c>
      <c r="M50" s="1">
        <v>-44.937464042422761</v>
      </c>
      <c r="N50" s="1">
        <v>-243.51908727081553</v>
      </c>
      <c r="O50" s="1">
        <v>-27.824118252954058</v>
      </c>
      <c r="P50" s="1">
        <v>67.656832313070083</v>
      </c>
      <c r="Q50" s="1">
        <v>14.489797022139722</v>
      </c>
      <c r="R50" s="1">
        <v>-46.043915407198661</v>
      </c>
      <c r="S50" s="1">
        <v>63.775533444499182</v>
      </c>
      <c r="T50" s="1">
        <v>180.4849279034386</v>
      </c>
      <c r="U50" s="1">
        <v>-116.4836788426273</v>
      </c>
      <c r="V50" s="1">
        <v>-88.588741356369297</v>
      </c>
      <c r="W50" s="1">
        <v>2.467718256408022</v>
      </c>
      <c r="X50" s="1">
        <v>-4.8671292782319213</v>
      </c>
      <c r="Y50" s="1">
        <v>-42.332536871350904</v>
      </c>
      <c r="Z50" s="1">
        <v>13.996672632223138</v>
      </c>
      <c r="AA50" s="1">
        <v>34.641080494983349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3EAD-AC4C-4833-BB75-083789604B45}">
  <dimension ref="A1:Y51"/>
  <sheetViews>
    <sheetView workbookViewId="0">
      <selection activeCell="B1" sqref="B1"/>
    </sheetView>
  </sheetViews>
  <sheetFormatPr baseColWidth="10" defaultColWidth="8.7265625" defaultRowHeight="14.5" x14ac:dyDescent="0.35"/>
  <cols>
    <col min="1" max="1" width="9.1796875" style="18"/>
  </cols>
  <sheetData>
    <row r="1" spans="1:25" x14ac:dyDescent="0.35">
      <c r="A1" s="23">
        <v>19</v>
      </c>
      <c r="B1" t="s">
        <v>156</v>
      </c>
    </row>
    <row r="2" spans="1:25" x14ac:dyDescent="0.35">
      <c r="A2" s="23" t="s">
        <v>114</v>
      </c>
    </row>
    <row r="4" spans="1:25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62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8">
        <v>1970</v>
      </c>
      <c r="B5">
        <v>0.63637089729309082</v>
      </c>
      <c r="C5">
        <v>-0.13550977408885956</v>
      </c>
      <c r="D5">
        <v>6.6840010695159435E-3</v>
      </c>
      <c r="E5">
        <v>1.6519231796264648</v>
      </c>
      <c r="F5">
        <v>2.3599975109100342</v>
      </c>
      <c r="G5">
        <v>-0.13550977408885956</v>
      </c>
      <c r="H5">
        <v>-1.2023553848266602</v>
      </c>
      <c r="I5">
        <v>-1.3958425521850586</v>
      </c>
      <c r="J5">
        <v>2.3599975109100342</v>
      </c>
      <c r="K5">
        <v>-1.2023553848266602</v>
      </c>
      <c r="L5">
        <v>-1.2023553848266602</v>
      </c>
      <c r="M5">
        <v>0.37907734513282776</v>
      </c>
      <c r="N5">
        <v>-0.84358400106430054</v>
      </c>
      <c r="O5">
        <v>-0.13550977408885956</v>
      </c>
      <c r="P5">
        <v>-0.13550977408885956</v>
      </c>
      <c r="Q5">
        <v>-1.2023553848266602</v>
      </c>
      <c r="R5">
        <v>2.3599975109100342</v>
      </c>
      <c r="S5">
        <v>1.0735296010971069</v>
      </c>
      <c r="T5">
        <v>-0.13550977408885956</v>
      </c>
      <c r="U5">
        <v>-1.2023553848266602</v>
      </c>
      <c r="V5">
        <v>-1.2023553848266602</v>
      </c>
      <c r="W5">
        <v>1.0735296010971069</v>
      </c>
      <c r="X5">
        <v>-1.9104295969009399</v>
      </c>
      <c r="Y5">
        <v>2.3599975109100342</v>
      </c>
    </row>
    <row r="6" spans="1:25" x14ac:dyDescent="0.35">
      <c r="A6" s="18">
        <v>1971</v>
      </c>
      <c r="B6">
        <v>-1.1385489702224731</v>
      </c>
      <c r="C6">
        <v>-0.13550977408885956</v>
      </c>
      <c r="D6">
        <v>6.6840010695159435E-3</v>
      </c>
      <c r="E6">
        <v>1.6519231796264648</v>
      </c>
      <c r="F6">
        <v>2.3599975109100342</v>
      </c>
      <c r="G6">
        <v>-0.13550977408885956</v>
      </c>
      <c r="H6">
        <v>-0.13550977408885956</v>
      </c>
      <c r="I6">
        <v>-0.58629047870635986</v>
      </c>
      <c r="J6">
        <v>2.3599975109100342</v>
      </c>
      <c r="K6">
        <v>-1.2023553848266602</v>
      </c>
      <c r="L6">
        <v>-1.2023553848266602</v>
      </c>
      <c r="M6">
        <v>0.63637089729309082</v>
      </c>
      <c r="N6">
        <v>-0.84358400106430054</v>
      </c>
      <c r="O6">
        <v>-0.13550977408885956</v>
      </c>
      <c r="P6">
        <v>-0.13550977408885956</v>
      </c>
      <c r="Q6">
        <v>-1.2023553848266602</v>
      </c>
      <c r="R6">
        <v>2.3599975109100342</v>
      </c>
      <c r="S6">
        <v>0.36545541882514954</v>
      </c>
      <c r="T6">
        <v>1.0735296010971069</v>
      </c>
      <c r="U6">
        <v>-1.2023553848266602</v>
      </c>
      <c r="V6">
        <v>-0.13550977408885956</v>
      </c>
      <c r="W6">
        <v>1.0735296010971069</v>
      </c>
      <c r="X6">
        <v>-0.84358400106430054</v>
      </c>
      <c r="Y6">
        <v>2.3599975109100342</v>
      </c>
    </row>
    <row r="7" spans="1:25" x14ac:dyDescent="0.35">
      <c r="A7" s="18">
        <v>1972</v>
      </c>
      <c r="B7">
        <v>-1.3958425521850586</v>
      </c>
      <c r="C7">
        <v>-0.13550977408885956</v>
      </c>
      <c r="D7">
        <v>6.6840010695159435E-3</v>
      </c>
      <c r="E7">
        <v>1.6519231796264648</v>
      </c>
      <c r="F7">
        <v>2.3599975109100342</v>
      </c>
      <c r="G7">
        <v>-0.13550977408885956</v>
      </c>
      <c r="H7">
        <v>-0.13550977408885956</v>
      </c>
      <c r="I7">
        <v>-0.84358400106430054</v>
      </c>
      <c r="J7">
        <v>2.3599975109100342</v>
      </c>
      <c r="K7">
        <v>-1.2023553848266602</v>
      </c>
      <c r="L7">
        <v>-1.2023553848266602</v>
      </c>
      <c r="M7">
        <v>0.89366441965103149</v>
      </c>
      <c r="N7">
        <v>-0.84358400106430054</v>
      </c>
      <c r="O7">
        <v>-0.84358400106430054</v>
      </c>
      <c r="P7">
        <v>1.0735296010971069</v>
      </c>
      <c r="Q7">
        <v>-1.2023553848266602</v>
      </c>
      <c r="R7">
        <v>2.3599975109100342</v>
      </c>
      <c r="S7">
        <v>0.36545541882514954</v>
      </c>
      <c r="T7">
        <v>1.0735296010971069</v>
      </c>
      <c r="U7">
        <v>-1.2023553848266602</v>
      </c>
      <c r="V7">
        <v>-0.13550977408885956</v>
      </c>
      <c r="W7">
        <v>1.0735296010971069</v>
      </c>
      <c r="X7">
        <v>-0.84358400106430054</v>
      </c>
      <c r="Y7">
        <v>2.3599975109100342</v>
      </c>
    </row>
    <row r="8" spans="1:25" x14ac:dyDescent="0.35">
      <c r="A8" s="18">
        <v>1973</v>
      </c>
      <c r="B8">
        <v>-1.653136134147644</v>
      </c>
      <c r="C8">
        <v>-0.13550977408885956</v>
      </c>
      <c r="D8">
        <v>1.0735296010971069</v>
      </c>
      <c r="E8">
        <v>1.6519231796264648</v>
      </c>
      <c r="F8">
        <v>2.3599975109100342</v>
      </c>
      <c r="G8">
        <v>-0.13550977408885956</v>
      </c>
      <c r="H8">
        <v>-0.13550977408885956</v>
      </c>
      <c r="I8">
        <v>-0.84358400106430054</v>
      </c>
      <c r="J8">
        <v>2.3599975109100342</v>
      </c>
      <c r="K8">
        <v>-1.2023553848266602</v>
      </c>
      <c r="L8">
        <v>-1.2023553848266602</v>
      </c>
      <c r="M8">
        <v>1.1509579420089722</v>
      </c>
      <c r="N8">
        <v>-0.84358400106430054</v>
      </c>
      <c r="O8">
        <v>-0.84358400106430054</v>
      </c>
      <c r="P8">
        <v>1.0735296010971069</v>
      </c>
      <c r="Q8">
        <v>-1.2023553848266602</v>
      </c>
      <c r="R8">
        <v>2.3599975109100342</v>
      </c>
      <c r="S8">
        <v>0.36545541882514954</v>
      </c>
      <c r="T8">
        <v>-0.13550977408885956</v>
      </c>
      <c r="U8">
        <v>-1.2023553848266602</v>
      </c>
      <c r="V8">
        <v>-0.13550977408885956</v>
      </c>
      <c r="W8">
        <v>1.0735296010971069</v>
      </c>
      <c r="X8">
        <v>-0.84358400106430054</v>
      </c>
      <c r="Y8">
        <v>2.3599975109100342</v>
      </c>
    </row>
    <row r="9" spans="1:25" x14ac:dyDescent="0.35">
      <c r="A9" s="18">
        <v>1974</v>
      </c>
      <c r="B9">
        <v>-1.9104295969009399</v>
      </c>
      <c r="C9">
        <v>-0.13550977408885956</v>
      </c>
      <c r="D9">
        <v>1.0735296010971069</v>
      </c>
      <c r="E9">
        <v>1.6519231796264648</v>
      </c>
      <c r="F9">
        <v>2.3599975109100342</v>
      </c>
      <c r="G9">
        <v>-0.13550977408885956</v>
      </c>
      <c r="H9">
        <v>-0.13550977408885956</v>
      </c>
      <c r="I9">
        <v>-0.13550977408885956</v>
      </c>
      <c r="J9">
        <v>2.3599975109100342</v>
      </c>
      <c r="K9">
        <v>-1.2023553848266602</v>
      </c>
      <c r="L9">
        <v>-1.2023553848266602</v>
      </c>
      <c r="M9">
        <v>1.1509579420089722</v>
      </c>
      <c r="N9">
        <v>-0.84358400106430054</v>
      </c>
      <c r="O9">
        <v>-1.2023553848266602</v>
      </c>
      <c r="P9">
        <v>1.0735296010971069</v>
      </c>
      <c r="Q9">
        <v>-1.2023553848266602</v>
      </c>
      <c r="R9">
        <v>2.3599975109100342</v>
      </c>
      <c r="S9">
        <v>1.0735296010971069</v>
      </c>
      <c r="T9">
        <v>-0.13550977408885956</v>
      </c>
      <c r="U9">
        <v>-1.2023553848266602</v>
      </c>
      <c r="V9">
        <v>-1.2023553848266602</v>
      </c>
      <c r="W9">
        <v>1.0735296010971069</v>
      </c>
      <c r="X9">
        <v>-0.84358400106430054</v>
      </c>
      <c r="Y9">
        <v>2.3599975109100342</v>
      </c>
    </row>
    <row r="10" spans="1:25" x14ac:dyDescent="0.35">
      <c r="A10" s="18">
        <v>1975</v>
      </c>
      <c r="B10">
        <v>-1.9104295969009399</v>
      </c>
      <c r="C10">
        <v>-0.13550977408885956</v>
      </c>
      <c r="D10">
        <v>1.0735296010971069</v>
      </c>
      <c r="E10">
        <v>1.6519231796264648</v>
      </c>
      <c r="F10">
        <v>2.3599975109100342</v>
      </c>
      <c r="G10">
        <v>-0.13550977408885956</v>
      </c>
      <c r="H10">
        <v>-0.13550977408885956</v>
      </c>
      <c r="I10">
        <v>-0.13550977408885956</v>
      </c>
      <c r="J10">
        <v>2.3599975109100342</v>
      </c>
      <c r="K10">
        <v>-1.2023553848266602</v>
      </c>
      <c r="L10">
        <v>-1.2023553848266602</v>
      </c>
      <c r="M10">
        <v>1.1509579420089722</v>
      </c>
      <c r="N10">
        <v>-0.84358400106430054</v>
      </c>
      <c r="O10">
        <v>-1.9104295969009399</v>
      </c>
      <c r="P10">
        <v>1.0735296010971069</v>
      </c>
      <c r="Q10">
        <v>-1.2023553848266602</v>
      </c>
      <c r="R10">
        <v>2.3599975109100342</v>
      </c>
      <c r="S10">
        <v>0</v>
      </c>
      <c r="T10">
        <v>-0.13550977408885956</v>
      </c>
      <c r="U10">
        <v>-1.2023553848266602</v>
      </c>
      <c r="V10">
        <v>-1.2023553848266602</v>
      </c>
      <c r="W10">
        <v>1.0735296010971069</v>
      </c>
      <c r="X10">
        <v>-0.84358400106430054</v>
      </c>
      <c r="Y10">
        <v>2.3599975109100342</v>
      </c>
    </row>
    <row r="11" spans="1:25" x14ac:dyDescent="0.35">
      <c r="A11" s="18">
        <v>1976</v>
      </c>
      <c r="B11">
        <v>-1.9104295969009399</v>
      </c>
      <c r="C11">
        <v>-0.13550977408885956</v>
      </c>
      <c r="D11">
        <v>1.0735296010971069</v>
      </c>
      <c r="E11">
        <v>1.6519231796264648</v>
      </c>
      <c r="F11">
        <v>2.3599975109100342</v>
      </c>
      <c r="G11">
        <v>-0.13550977408885956</v>
      </c>
      <c r="H11">
        <v>1.0735296010971069</v>
      </c>
      <c r="I11">
        <v>-0.13550977408885956</v>
      </c>
      <c r="J11">
        <v>2.3599975109100342</v>
      </c>
      <c r="K11">
        <v>-1.2023553848266602</v>
      </c>
      <c r="L11">
        <v>-1.2023553848266602</v>
      </c>
      <c r="M11">
        <v>1.1509579420089722</v>
      </c>
      <c r="N11">
        <v>-0.84358400106430054</v>
      </c>
      <c r="O11">
        <v>-1.9104295969009399</v>
      </c>
      <c r="P11">
        <v>1.0735296010971069</v>
      </c>
      <c r="Q11">
        <v>-1.2023553848266602</v>
      </c>
      <c r="R11">
        <v>2.3599975109100342</v>
      </c>
      <c r="S11">
        <v>0</v>
      </c>
      <c r="T11">
        <v>-0.13550977408885956</v>
      </c>
      <c r="U11">
        <v>-1.2023553848266602</v>
      </c>
      <c r="V11">
        <v>-1.2023553848266602</v>
      </c>
      <c r="W11">
        <v>1.0735296010971069</v>
      </c>
      <c r="X11">
        <v>-0.84358400106430054</v>
      </c>
      <c r="Y11">
        <v>2.3599975109100342</v>
      </c>
    </row>
    <row r="12" spans="1:25" x14ac:dyDescent="0.35">
      <c r="A12" s="18">
        <v>1977</v>
      </c>
      <c r="B12">
        <v>-0.13550977408885956</v>
      </c>
      <c r="C12">
        <v>-0.13550977408885956</v>
      </c>
      <c r="D12">
        <v>1.0735296010971069</v>
      </c>
      <c r="E12">
        <v>0.44288375973701477</v>
      </c>
      <c r="F12">
        <v>2.3599975109100342</v>
      </c>
      <c r="G12">
        <v>-0.13550977408885956</v>
      </c>
      <c r="H12">
        <v>1.0735296010971069</v>
      </c>
      <c r="I12">
        <v>-0.13550977408885956</v>
      </c>
      <c r="J12">
        <v>2.3599975109100342</v>
      </c>
      <c r="K12">
        <v>-1.2023553848266602</v>
      </c>
      <c r="L12">
        <v>-1.2023553848266602</v>
      </c>
      <c r="M12">
        <v>8.4112338721752167E-2</v>
      </c>
      <c r="N12">
        <v>-0.84358400106430054</v>
      </c>
      <c r="O12">
        <v>-1.9104295969009399</v>
      </c>
      <c r="P12">
        <v>1.0735296010971069</v>
      </c>
      <c r="Q12">
        <v>-1.2023553848266602</v>
      </c>
      <c r="R12">
        <v>2.3599975109100342</v>
      </c>
      <c r="S12">
        <v>0</v>
      </c>
      <c r="T12">
        <v>-0.13550977408885956</v>
      </c>
      <c r="U12">
        <v>-1.2023553848266602</v>
      </c>
      <c r="V12">
        <v>-0.13550977408885956</v>
      </c>
      <c r="W12">
        <v>1.0735296010971069</v>
      </c>
      <c r="X12">
        <v>-0.84358400106430054</v>
      </c>
      <c r="Y12">
        <v>2.3599975109100342</v>
      </c>
    </row>
    <row r="13" spans="1:25" x14ac:dyDescent="0.35">
      <c r="A13" s="18">
        <v>1978</v>
      </c>
      <c r="B13">
        <v>-0.13550977408885956</v>
      </c>
      <c r="C13">
        <v>-0.13550977408885956</v>
      </c>
      <c r="D13">
        <v>1.0735296010971069</v>
      </c>
      <c r="E13">
        <v>0.44288375973701477</v>
      </c>
      <c r="F13">
        <v>2.3599975109100342</v>
      </c>
      <c r="G13">
        <v>-0.13550977408885956</v>
      </c>
      <c r="H13">
        <v>1.0735296010971069</v>
      </c>
      <c r="I13">
        <v>-0.13550977408885956</v>
      </c>
      <c r="J13">
        <v>2.3599975109100342</v>
      </c>
      <c r="K13">
        <v>-1.2023553848266602</v>
      </c>
      <c r="L13">
        <v>-1.2023553848266602</v>
      </c>
      <c r="M13">
        <v>1.1509579420089722</v>
      </c>
      <c r="N13">
        <v>-0.13550977408885956</v>
      </c>
      <c r="O13">
        <v>-1.9104295969009399</v>
      </c>
      <c r="P13">
        <v>1.0735296010971069</v>
      </c>
      <c r="Q13">
        <v>-0.13550977408885956</v>
      </c>
      <c r="R13">
        <v>2.3599975109100342</v>
      </c>
      <c r="S13">
        <v>0</v>
      </c>
      <c r="T13">
        <v>-0.13550977408885956</v>
      </c>
      <c r="U13">
        <v>-1.2023553848266602</v>
      </c>
      <c r="V13">
        <v>-0.13550977408885956</v>
      </c>
      <c r="W13">
        <v>1.0735296010971069</v>
      </c>
      <c r="X13">
        <v>-0.84358400106430054</v>
      </c>
      <c r="Y13">
        <v>2.3599975109100342</v>
      </c>
    </row>
    <row r="14" spans="1:25" x14ac:dyDescent="0.35">
      <c r="A14" s="18">
        <v>1979</v>
      </c>
      <c r="B14">
        <v>-0.13550977408885956</v>
      </c>
      <c r="C14">
        <v>-0.13550977408885956</v>
      </c>
      <c r="D14">
        <v>1.0735296010971069</v>
      </c>
      <c r="E14">
        <v>0.44288375973701477</v>
      </c>
      <c r="F14">
        <v>2.3599975109100342</v>
      </c>
      <c r="G14">
        <v>-0.13550977408885956</v>
      </c>
      <c r="H14">
        <v>1.0735296010971069</v>
      </c>
      <c r="I14">
        <v>-0.13550977408885956</v>
      </c>
      <c r="J14">
        <v>2.3599975109100342</v>
      </c>
      <c r="K14">
        <v>-1.2023553848266602</v>
      </c>
      <c r="L14">
        <v>-1.2023553848266602</v>
      </c>
      <c r="M14">
        <v>1.1509579420089722</v>
      </c>
      <c r="N14">
        <v>-0.13550977408885956</v>
      </c>
      <c r="O14">
        <v>-1.9104295969009399</v>
      </c>
      <c r="P14">
        <v>1.3308231830596924</v>
      </c>
      <c r="Q14">
        <v>-0.13550977408885956</v>
      </c>
      <c r="R14">
        <v>2.3599975109100342</v>
      </c>
      <c r="S14">
        <v>0</v>
      </c>
      <c r="T14">
        <v>-0.13550977408885956</v>
      </c>
      <c r="U14">
        <v>-1.2023553848266602</v>
      </c>
      <c r="V14">
        <v>-0.13550977408885956</v>
      </c>
      <c r="W14">
        <v>1.0735296010971069</v>
      </c>
      <c r="X14">
        <v>1.3308231830596924</v>
      </c>
      <c r="Y14">
        <v>2.3599975109100342</v>
      </c>
    </row>
    <row r="15" spans="1:25" x14ac:dyDescent="0.35">
      <c r="A15" s="18">
        <v>1980</v>
      </c>
      <c r="B15">
        <v>-0.13550977408885956</v>
      </c>
      <c r="C15">
        <v>-0.13550977408885956</v>
      </c>
      <c r="D15">
        <v>1.0735296010971069</v>
      </c>
      <c r="E15">
        <v>0.44288375973701477</v>
      </c>
      <c r="F15">
        <v>2.3599975109100342</v>
      </c>
      <c r="G15">
        <v>-0.13550977408885956</v>
      </c>
      <c r="H15">
        <v>1.0735296010971069</v>
      </c>
      <c r="I15">
        <v>-0.13550977408885956</v>
      </c>
      <c r="J15">
        <v>2.3599975109100342</v>
      </c>
      <c r="K15">
        <v>-1.2023553848266602</v>
      </c>
      <c r="L15">
        <v>-1.2023553848266602</v>
      </c>
      <c r="M15">
        <v>1.1509579420089722</v>
      </c>
      <c r="N15">
        <v>-0.13550977408885956</v>
      </c>
      <c r="O15">
        <v>-1.9104295969009399</v>
      </c>
      <c r="P15">
        <v>1.5881167650222778</v>
      </c>
      <c r="Q15">
        <v>-0.13550977408885956</v>
      </c>
      <c r="R15">
        <v>2.3599975109100342</v>
      </c>
      <c r="S15">
        <v>0</v>
      </c>
      <c r="T15">
        <v>-0.13550977408885956</v>
      </c>
      <c r="U15">
        <v>-1.2023553848266602</v>
      </c>
      <c r="V15">
        <v>-0.13550977408885956</v>
      </c>
      <c r="W15">
        <v>1.0735296010971069</v>
      </c>
      <c r="X15">
        <v>1.5881167650222778</v>
      </c>
      <c r="Y15">
        <v>2.3599975109100342</v>
      </c>
    </row>
    <row r="16" spans="1:25" x14ac:dyDescent="0.35">
      <c r="A16" s="18">
        <v>1981</v>
      </c>
      <c r="B16">
        <v>-0.13550977408885956</v>
      </c>
      <c r="C16">
        <v>-0.13550977408885956</v>
      </c>
      <c r="D16">
        <v>1.0735296010971069</v>
      </c>
      <c r="E16">
        <v>0.44288375973701477</v>
      </c>
      <c r="F16">
        <v>2.3599975109100342</v>
      </c>
      <c r="G16">
        <v>-0.13550977408885956</v>
      </c>
      <c r="H16">
        <v>1.0735296010971069</v>
      </c>
      <c r="I16">
        <v>-0.13550977408885956</v>
      </c>
      <c r="J16">
        <v>2.3599975109100342</v>
      </c>
      <c r="K16">
        <v>-1.2023553848266602</v>
      </c>
      <c r="L16">
        <v>-1.2023553848266602</v>
      </c>
      <c r="M16">
        <v>1.1509579420089722</v>
      </c>
      <c r="N16">
        <v>-0.13550977408885956</v>
      </c>
      <c r="O16">
        <v>-1.9104295969009399</v>
      </c>
      <c r="P16">
        <v>1.8454103469848633</v>
      </c>
      <c r="Q16">
        <v>-0.13550977408885956</v>
      </c>
      <c r="R16">
        <v>2.3599975109100342</v>
      </c>
      <c r="S16">
        <v>2.3599975109100342</v>
      </c>
      <c r="T16">
        <v>-0.13550977408885956</v>
      </c>
      <c r="U16">
        <v>-1.2023553848266602</v>
      </c>
      <c r="V16">
        <v>-0.13550977408885956</v>
      </c>
      <c r="W16">
        <v>1.0735296010971069</v>
      </c>
      <c r="X16">
        <v>1.8454103469848633</v>
      </c>
      <c r="Y16">
        <v>2.3599975109100342</v>
      </c>
    </row>
    <row r="17" spans="1:25" x14ac:dyDescent="0.35">
      <c r="A17" s="18">
        <v>1982</v>
      </c>
      <c r="B17">
        <v>-1.2023553848266602</v>
      </c>
      <c r="C17">
        <v>-0.13550977408885956</v>
      </c>
      <c r="D17">
        <v>1.0735296010971069</v>
      </c>
      <c r="E17">
        <v>0.44288375973701477</v>
      </c>
      <c r="F17">
        <v>2.3599975109100342</v>
      </c>
      <c r="G17">
        <v>-0.13550977408885956</v>
      </c>
      <c r="H17">
        <v>1.0735296010971069</v>
      </c>
      <c r="I17">
        <v>-1.2023553848266602</v>
      </c>
      <c r="J17">
        <v>2.3599975109100342</v>
      </c>
      <c r="K17">
        <v>-1.2023553848266602</v>
      </c>
      <c r="L17">
        <v>-1.2023553848266602</v>
      </c>
      <c r="M17">
        <v>2.3599975109100342</v>
      </c>
      <c r="N17">
        <v>-0.13550977408885956</v>
      </c>
      <c r="O17">
        <v>-0.13550977408885956</v>
      </c>
      <c r="P17">
        <v>2.1027038097381592</v>
      </c>
      <c r="Q17">
        <v>-1.2023553848266602</v>
      </c>
      <c r="R17">
        <v>-0.88125544786453247</v>
      </c>
      <c r="S17">
        <v>2.3599975109100342</v>
      </c>
      <c r="T17">
        <v>-0.13550977408885956</v>
      </c>
      <c r="U17">
        <v>-1.2023553848266602</v>
      </c>
      <c r="V17">
        <v>-0.13550977408885956</v>
      </c>
      <c r="W17">
        <v>1.0735296010971069</v>
      </c>
      <c r="X17">
        <v>2.1027038097381592</v>
      </c>
      <c r="Y17">
        <v>2.3599975109100342</v>
      </c>
    </row>
    <row r="18" spans="1:25" x14ac:dyDescent="0.35">
      <c r="A18" s="18">
        <v>1983</v>
      </c>
      <c r="B18">
        <v>-1.2023553848266602</v>
      </c>
      <c r="C18">
        <v>-0.13550977408885956</v>
      </c>
      <c r="D18">
        <v>1.0735296010971069</v>
      </c>
      <c r="E18">
        <v>0.44288375973701477</v>
      </c>
      <c r="F18">
        <v>2.3599975109100342</v>
      </c>
      <c r="G18">
        <v>-0.13550977408885956</v>
      </c>
      <c r="H18">
        <v>1.0735296010971069</v>
      </c>
      <c r="I18">
        <v>-0.13550977408885956</v>
      </c>
      <c r="J18">
        <v>2.3599975109100342</v>
      </c>
      <c r="K18">
        <v>-1.2023553848266602</v>
      </c>
      <c r="L18">
        <v>-1.2023553848266602</v>
      </c>
      <c r="M18">
        <v>2.3599975109100342</v>
      </c>
      <c r="N18">
        <v>-0.13550977408885956</v>
      </c>
      <c r="O18">
        <v>-0.13550977408885956</v>
      </c>
      <c r="P18">
        <v>2.3599975109100342</v>
      </c>
      <c r="Q18">
        <v>-1.2023553848266602</v>
      </c>
      <c r="R18">
        <v>-1.1385489702224731</v>
      </c>
      <c r="S18">
        <v>2.3599975109100342</v>
      </c>
      <c r="T18">
        <v>-0.13550977408885956</v>
      </c>
      <c r="U18">
        <v>-1.2023553848266602</v>
      </c>
      <c r="V18">
        <v>-0.13550977408885956</v>
      </c>
      <c r="W18">
        <v>1.0735296010971069</v>
      </c>
      <c r="X18">
        <v>2.3599975109100342</v>
      </c>
      <c r="Y18">
        <v>2.3599975109100342</v>
      </c>
    </row>
    <row r="19" spans="1:25" x14ac:dyDescent="0.35">
      <c r="A19" s="18">
        <v>1984</v>
      </c>
      <c r="B19">
        <v>-1.2023553848266602</v>
      </c>
      <c r="C19">
        <v>0.1217837780714035</v>
      </c>
      <c r="D19">
        <v>1.0735296010971069</v>
      </c>
      <c r="E19">
        <v>0.44288375973701477</v>
      </c>
      <c r="F19">
        <v>2.3599975109100342</v>
      </c>
      <c r="G19">
        <v>-0.13550977408885956</v>
      </c>
      <c r="H19">
        <v>1.0735296010971069</v>
      </c>
      <c r="I19">
        <v>-0.13550977408885956</v>
      </c>
      <c r="J19">
        <v>2.3599975109100342</v>
      </c>
      <c r="K19">
        <v>-1.2023553848266602</v>
      </c>
      <c r="L19">
        <v>-1.2023553848266602</v>
      </c>
      <c r="M19">
        <v>2.3599975109100342</v>
      </c>
      <c r="N19">
        <v>-0.13550977408885956</v>
      </c>
      <c r="O19">
        <v>-0.13550977408885956</v>
      </c>
      <c r="P19">
        <v>2.3599975109100342</v>
      </c>
      <c r="Q19">
        <v>-1.2023553848266602</v>
      </c>
      <c r="R19">
        <v>-1.3958425521850586</v>
      </c>
      <c r="S19">
        <v>2.3599975109100342</v>
      </c>
      <c r="T19">
        <v>-0.13550977408885956</v>
      </c>
      <c r="U19">
        <v>-1.2023553848266602</v>
      </c>
      <c r="V19">
        <v>-0.13550977408885956</v>
      </c>
      <c r="W19">
        <v>1.0735296010971069</v>
      </c>
      <c r="X19">
        <v>2.3599975109100342</v>
      </c>
      <c r="Y19">
        <v>2.3599975109100342</v>
      </c>
    </row>
    <row r="20" spans="1:25" x14ac:dyDescent="0.35">
      <c r="A20" s="18">
        <v>1985</v>
      </c>
      <c r="B20">
        <v>-1.2023553848266602</v>
      </c>
      <c r="C20">
        <v>1.5881167650222778</v>
      </c>
      <c r="D20">
        <v>1.0735296010971069</v>
      </c>
      <c r="E20">
        <v>0.44288375973701477</v>
      </c>
      <c r="F20">
        <v>2.3599975109100342</v>
      </c>
      <c r="G20">
        <v>-0.13550977408885956</v>
      </c>
      <c r="H20">
        <v>1.0735296010971069</v>
      </c>
      <c r="I20">
        <v>-0.13550977408885956</v>
      </c>
      <c r="J20">
        <v>2.3599975109100342</v>
      </c>
      <c r="K20">
        <v>-1.2023553848266602</v>
      </c>
      <c r="L20">
        <v>-1.2023553848266602</v>
      </c>
      <c r="M20">
        <v>2.3599975109100342</v>
      </c>
      <c r="N20">
        <v>-0.13550977408885956</v>
      </c>
      <c r="O20">
        <v>-0.13550977408885956</v>
      </c>
      <c r="P20">
        <v>2.3599975109100342</v>
      </c>
      <c r="Q20">
        <v>-1.2023553848266602</v>
      </c>
      <c r="R20">
        <v>-1.653136134147644</v>
      </c>
      <c r="S20">
        <v>2.3599975109100342</v>
      </c>
      <c r="T20">
        <v>-0.13550977408885956</v>
      </c>
      <c r="U20">
        <v>-1.2023553848266602</v>
      </c>
      <c r="V20">
        <v>-0.13550977408885956</v>
      </c>
      <c r="W20">
        <v>1.0735296010971069</v>
      </c>
      <c r="X20">
        <v>2.3599975109100342</v>
      </c>
      <c r="Y20">
        <v>2.3599975109100342</v>
      </c>
    </row>
    <row r="21" spans="1:25" x14ac:dyDescent="0.35">
      <c r="A21" s="18">
        <v>1986</v>
      </c>
      <c r="B21">
        <v>-1.2023553848266602</v>
      </c>
      <c r="C21">
        <v>1.8454103469848633</v>
      </c>
      <c r="D21">
        <v>1.0735296010971069</v>
      </c>
      <c r="E21">
        <v>0.44288375973701477</v>
      </c>
      <c r="F21">
        <v>2.3599975109100342</v>
      </c>
      <c r="G21">
        <v>-0.13550977408885956</v>
      </c>
      <c r="H21">
        <v>1.0735296010971069</v>
      </c>
      <c r="I21">
        <v>-0.13550977408885956</v>
      </c>
      <c r="J21">
        <v>2.3599975109100342</v>
      </c>
      <c r="K21">
        <v>-1.2023553848266602</v>
      </c>
      <c r="L21">
        <v>-1.2023553848266602</v>
      </c>
      <c r="M21">
        <v>2.3599975109100342</v>
      </c>
      <c r="N21">
        <v>-0.13550977408885956</v>
      </c>
      <c r="O21">
        <v>-0.13550977408885956</v>
      </c>
      <c r="P21">
        <v>2.3599975109100342</v>
      </c>
      <c r="Q21">
        <v>-1.2023553848266602</v>
      </c>
      <c r="R21">
        <v>-1.9104295969009399</v>
      </c>
      <c r="S21">
        <v>2.3599975109100342</v>
      </c>
      <c r="T21">
        <v>-0.13550977408885956</v>
      </c>
      <c r="U21">
        <v>-1.2023553848266602</v>
      </c>
      <c r="V21">
        <v>-0.13550977408885956</v>
      </c>
      <c r="W21">
        <v>1.0735296010971069</v>
      </c>
      <c r="X21">
        <v>2.3599975109100342</v>
      </c>
      <c r="Y21">
        <v>2.3599975109100342</v>
      </c>
    </row>
    <row r="22" spans="1:25" x14ac:dyDescent="0.35">
      <c r="A22" s="18">
        <v>1987</v>
      </c>
      <c r="B22">
        <v>-1.2023553848266602</v>
      </c>
      <c r="C22">
        <v>2.1027038097381592</v>
      </c>
      <c r="D22">
        <v>1.0735296010971069</v>
      </c>
      <c r="E22">
        <v>0.44288375973701477</v>
      </c>
      <c r="F22">
        <v>2.3599975109100342</v>
      </c>
      <c r="G22">
        <v>-0.13550977408885956</v>
      </c>
      <c r="H22">
        <v>1.0735296010971069</v>
      </c>
      <c r="I22">
        <v>-0.13550977408885956</v>
      </c>
      <c r="J22">
        <v>2.3599975109100342</v>
      </c>
      <c r="K22">
        <v>-1.2023553848266602</v>
      </c>
      <c r="L22">
        <v>-1.2023553848266602</v>
      </c>
      <c r="M22">
        <v>2.3599975109100342</v>
      </c>
      <c r="N22">
        <v>-0.13550977408885956</v>
      </c>
      <c r="O22">
        <v>-0.13550977408885956</v>
      </c>
      <c r="P22">
        <v>2.3599975109100342</v>
      </c>
      <c r="Q22">
        <v>-1.2023553848266602</v>
      </c>
      <c r="R22">
        <v>-0.84358400106430054</v>
      </c>
      <c r="S22">
        <v>2.3599975109100342</v>
      </c>
      <c r="T22">
        <v>-0.13550977408885956</v>
      </c>
      <c r="U22">
        <v>-1.2023553848266602</v>
      </c>
      <c r="V22">
        <v>-0.13550977408885956</v>
      </c>
      <c r="W22">
        <v>1.0735296010971069</v>
      </c>
      <c r="X22">
        <v>2.3599975109100342</v>
      </c>
      <c r="Y22">
        <v>2.3599975109100342</v>
      </c>
    </row>
    <row r="23" spans="1:25" x14ac:dyDescent="0.35">
      <c r="A23" s="18">
        <v>1988</v>
      </c>
      <c r="B23">
        <v>-1.2023553848266602</v>
      </c>
      <c r="C23">
        <v>2.3599975109100342</v>
      </c>
      <c r="D23">
        <v>1.0735296010971069</v>
      </c>
      <c r="E23">
        <v>0.44288375973701477</v>
      </c>
      <c r="F23">
        <v>2.3599975109100342</v>
      </c>
      <c r="G23">
        <v>1.3308231830596924</v>
      </c>
      <c r="H23">
        <v>1.0735296010971069</v>
      </c>
      <c r="I23">
        <v>-0.13550977408885956</v>
      </c>
      <c r="J23">
        <v>2.3599975109100342</v>
      </c>
      <c r="K23">
        <v>-1.2023553848266602</v>
      </c>
      <c r="L23">
        <v>-1.2023553848266602</v>
      </c>
      <c r="M23">
        <v>2.3599975109100342</v>
      </c>
      <c r="N23">
        <v>-0.13550977408885956</v>
      </c>
      <c r="O23">
        <v>-0.13550977408885956</v>
      </c>
      <c r="P23">
        <v>2.3599975109100342</v>
      </c>
      <c r="Q23">
        <v>-0.13550977408885956</v>
      </c>
      <c r="R23">
        <v>-0.84358400106430054</v>
      </c>
      <c r="S23">
        <v>2.3599975109100342</v>
      </c>
      <c r="T23">
        <v>-0.13550977408885956</v>
      </c>
      <c r="U23">
        <v>-0.13550977408885956</v>
      </c>
      <c r="V23">
        <v>-0.13550977408885956</v>
      </c>
      <c r="W23">
        <v>1.0735296010971069</v>
      </c>
      <c r="X23">
        <v>2.3599975109100342</v>
      </c>
      <c r="Y23">
        <v>2.3599975109100342</v>
      </c>
    </row>
    <row r="24" spans="1:25" x14ac:dyDescent="0.35">
      <c r="A24" s="18">
        <v>1989</v>
      </c>
      <c r="B24">
        <v>-1.2023553848266602</v>
      </c>
      <c r="C24">
        <v>2.3599975109100342</v>
      </c>
      <c r="D24">
        <v>1.0735296010971069</v>
      </c>
      <c r="E24">
        <v>0.44288375973701477</v>
      </c>
      <c r="F24">
        <v>2.3599975109100342</v>
      </c>
      <c r="G24">
        <v>1.5881167650222778</v>
      </c>
      <c r="H24">
        <v>1.0735296010971069</v>
      </c>
      <c r="I24">
        <v>-0.13550977408885956</v>
      </c>
      <c r="J24">
        <v>2.3599975109100342</v>
      </c>
      <c r="K24">
        <v>-1.2023553848266602</v>
      </c>
      <c r="L24">
        <v>-1.2023553848266602</v>
      </c>
      <c r="M24">
        <v>2.3599975109100342</v>
      </c>
      <c r="N24">
        <v>-0.13550977408885956</v>
      </c>
      <c r="O24">
        <v>-0.13550977408885956</v>
      </c>
      <c r="P24">
        <v>2.3599975109100342</v>
      </c>
      <c r="Q24">
        <v>-0.13550977408885956</v>
      </c>
      <c r="R24">
        <v>-0.84358400106430054</v>
      </c>
      <c r="S24">
        <v>2.3599975109100342</v>
      </c>
      <c r="T24">
        <v>-0.13550977408885956</v>
      </c>
      <c r="U24">
        <v>-0.13550977408885956</v>
      </c>
      <c r="V24">
        <v>-0.13550977408885956</v>
      </c>
      <c r="W24">
        <v>1.0735296010971069</v>
      </c>
      <c r="X24">
        <v>2.3599975109100342</v>
      </c>
      <c r="Y24">
        <v>2.3599975109100342</v>
      </c>
    </row>
    <row r="25" spans="1:25" x14ac:dyDescent="0.35">
      <c r="A25" s="18">
        <v>1990</v>
      </c>
      <c r="B25">
        <v>-1.2023553848266602</v>
      </c>
      <c r="C25">
        <v>2.3599975109100342</v>
      </c>
      <c r="D25">
        <v>1.0735296010971069</v>
      </c>
      <c r="E25">
        <v>2.3599975109100342</v>
      </c>
      <c r="F25">
        <v>2.3599975109100342</v>
      </c>
      <c r="G25">
        <v>1.8454103469848633</v>
      </c>
      <c r="H25">
        <v>1.0735296010971069</v>
      </c>
      <c r="I25">
        <v>0.1217837780714035</v>
      </c>
      <c r="J25">
        <v>2.3599975109100342</v>
      </c>
      <c r="K25">
        <v>-1.2023553848266602</v>
      </c>
      <c r="L25">
        <v>-1.2023553848266602</v>
      </c>
      <c r="M25">
        <v>2.3599975109100342</v>
      </c>
      <c r="N25">
        <v>-0.13550977408885956</v>
      </c>
      <c r="O25">
        <v>0.1217837780714035</v>
      </c>
      <c r="P25">
        <v>2.3599975109100342</v>
      </c>
      <c r="Q25">
        <v>-0.13550977408885956</v>
      </c>
      <c r="R25">
        <v>-0.84358400106430054</v>
      </c>
      <c r="S25">
        <v>2.3599975109100342</v>
      </c>
      <c r="T25">
        <v>-0.13550977408885956</v>
      </c>
      <c r="U25">
        <v>-0.13550977408885956</v>
      </c>
      <c r="V25">
        <v>-0.13550977408885956</v>
      </c>
      <c r="W25">
        <v>1.0735296010971069</v>
      </c>
      <c r="X25">
        <v>2.3599975109100342</v>
      </c>
      <c r="Y25">
        <v>2.3599975109100342</v>
      </c>
    </row>
    <row r="26" spans="1:25" x14ac:dyDescent="0.35">
      <c r="A26" s="18">
        <v>1991</v>
      </c>
      <c r="B26">
        <v>-1.2023553848266602</v>
      </c>
      <c r="C26">
        <v>2.3599975109100342</v>
      </c>
      <c r="D26">
        <v>1.3308231830596924</v>
      </c>
      <c r="E26">
        <v>2.3599975109100342</v>
      </c>
      <c r="F26">
        <v>2.3599975109100342</v>
      </c>
      <c r="G26">
        <v>2.1027038097381592</v>
      </c>
      <c r="H26">
        <v>1.3308231830596924</v>
      </c>
      <c r="I26">
        <v>0.37907734513282776</v>
      </c>
      <c r="J26">
        <v>2.3599975109100342</v>
      </c>
      <c r="K26">
        <v>-1.2023553848266602</v>
      </c>
      <c r="L26">
        <v>-1.2023553848266602</v>
      </c>
      <c r="M26">
        <v>2.3599975109100342</v>
      </c>
      <c r="N26">
        <v>-0.13550977408885956</v>
      </c>
      <c r="O26">
        <v>0.37907734513282776</v>
      </c>
      <c r="P26">
        <v>2.3599975109100342</v>
      </c>
      <c r="Q26">
        <v>-0.13550977408885956</v>
      </c>
      <c r="R26">
        <v>-0.13550977408885956</v>
      </c>
      <c r="S26">
        <v>2.3599975109100342</v>
      </c>
      <c r="T26">
        <v>-0.13550977408885956</v>
      </c>
      <c r="U26">
        <v>-0.13550977408885956</v>
      </c>
      <c r="V26">
        <v>-0.13550977408885956</v>
      </c>
      <c r="W26">
        <v>1.0735296010971069</v>
      </c>
      <c r="X26">
        <v>2.3599975109100342</v>
      </c>
      <c r="Y26">
        <v>2.3599975109100342</v>
      </c>
    </row>
    <row r="27" spans="1:25" x14ac:dyDescent="0.35">
      <c r="A27" s="18">
        <v>1992</v>
      </c>
      <c r="B27">
        <v>-1.2023553848266602</v>
      </c>
      <c r="C27">
        <v>2.3599975109100342</v>
      </c>
      <c r="D27">
        <v>1.5881167650222778</v>
      </c>
      <c r="E27">
        <v>2.3599975109100342</v>
      </c>
      <c r="F27">
        <v>2.3599975109100342</v>
      </c>
      <c r="G27">
        <v>2.3599975109100342</v>
      </c>
      <c r="H27">
        <v>1.5881167650222778</v>
      </c>
      <c r="I27">
        <v>0.63637089729309082</v>
      </c>
      <c r="J27">
        <v>2.3599975109100342</v>
      </c>
      <c r="K27">
        <v>-0.13550977408885956</v>
      </c>
      <c r="L27">
        <v>-1.2023553848266602</v>
      </c>
      <c r="M27">
        <v>2.3599975109100342</v>
      </c>
      <c r="N27">
        <v>0.1217837780714035</v>
      </c>
      <c r="O27">
        <v>0.63637089729309082</v>
      </c>
      <c r="P27">
        <v>2.3599975109100342</v>
      </c>
      <c r="Q27">
        <v>-0.13550977408885956</v>
      </c>
      <c r="R27">
        <v>-0.13550977408885956</v>
      </c>
      <c r="S27">
        <v>2.3599975109100342</v>
      </c>
      <c r="T27">
        <v>-0.13550977408885956</v>
      </c>
      <c r="U27">
        <v>-0.13550977408885956</v>
      </c>
      <c r="V27">
        <v>-0.13550977408885956</v>
      </c>
      <c r="W27">
        <v>1.0735296010971069</v>
      </c>
      <c r="X27">
        <v>2.3599975109100342</v>
      </c>
      <c r="Y27">
        <v>2.3599975109100342</v>
      </c>
    </row>
    <row r="28" spans="1:25" x14ac:dyDescent="0.35">
      <c r="A28" s="18">
        <v>1993</v>
      </c>
      <c r="B28">
        <v>1.3308231830596924</v>
      </c>
      <c r="C28">
        <v>2.3599975109100342</v>
      </c>
      <c r="D28">
        <v>1.8454103469848633</v>
      </c>
      <c r="E28">
        <v>2.3599975109100342</v>
      </c>
      <c r="F28">
        <v>2.3599975109100342</v>
      </c>
      <c r="G28">
        <v>2.3599975109100342</v>
      </c>
      <c r="H28">
        <v>1.8454103469848633</v>
      </c>
      <c r="I28">
        <v>2.1027038097381592</v>
      </c>
      <c r="J28">
        <v>2.3599975109100342</v>
      </c>
      <c r="K28">
        <v>-0.13550977408885956</v>
      </c>
      <c r="L28">
        <v>-1.2023553848266602</v>
      </c>
      <c r="M28">
        <v>2.3599975109100342</v>
      </c>
      <c r="N28">
        <v>1.5881167650222778</v>
      </c>
      <c r="O28">
        <v>2.1027038097381592</v>
      </c>
      <c r="P28">
        <v>2.3599975109100342</v>
      </c>
      <c r="Q28">
        <v>-0.13550977408885956</v>
      </c>
      <c r="R28">
        <v>1.0735296010971069</v>
      </c>
      <c r="S28">
        <v>2.3599975109100342</v>
      </c>
      <c r="T28">
        <v>1.0735296010971069</v>
      </c>
      <c r="U28">
        <v>1.3308231830596924</v>
      </c>
      <c r="V28">
        <v>1.0735296010971069</v>
      </c>
      <c r="W28">
        <v>1.3308231830596924</v>
      </c>
      <c r="X28">
        <v>2.3599975109100342</v>
      </c>
      <c r="Y28">
        <v>2.3599975109100342</v>
      </c>
    </row>
    <row r="29" spans="1:25" x14ac:dyDescent="0.35">
      <c r="A29" s="18">
        <v>1994</v>
      </c>
      <c r="B29">
        <v>1.5881167650222778</v>
      </c>
      <c r="C29">
        <v>2.3599975109100342</v>
      </c>
      <c r="D29">
        <v>2.1027038097381592</v>
      </c>
      <c r="E29">
        <v>2.3599975109100342</v>
      </c>
      <c r="F29">
        <v>2.3599975109100342</v>
      </c>
      <c r="G29">
        <v>2.3599975109100342</v>
      </c>
      <c r="H29">
        <v>2.1027038097381592</v>
      </c>
      <c r="I29">
        <v>2.3599975109100342</v>
      </c>
      <c r="J29">
        <v>2.3599975109100342</v>
      </c>
      <c r="K29">
        <v>-0.13550977408885956</v>
      </c>
      <c r="L29">
        <v>-1.2023553848266602</v>
      </c>
      <c r="M29">
        <v>2.3599975109100342</v>
      </c>
      <c r="N29">
        <v>1.8454103469848633</v>
      </c>
      <c r="O29">
        <v>2.3599975109100342</v>
      </c>
      <c r="P29">
        <v>2.3599975109100342</v>
      </c>
      <c r="Q29">
        <v>-0.13550977408885956</v>
      </c>
      <c r="R29">
        <v>1.0735296010971069</v>
      </c>
      <c r="S29">
        <v>2.3599975109100342</v>
      </c>
      <c r="T29">
        <v>1.0735296010971069</v>
      </c>
      <c r="U29">
        <v>1.5881167650222778</v>
      </c>
      <c r="V29">
        <v>1.3308231830596924</v>
      </c>
      <c r="W29">
        <v>1.5881167650222778</v>
      </c>
      <c r="X29">
        <v>2.3599975109100342</v>
      </c>
      <c r="Y29">
        <v>2.3599975109100342</v>
      </c>
    </row>
    <row r="30" spans="1:25" x14ac:dyDescent="0.35">
      <c r="A30" s="18">
        <v>1995</v>
      </c>
      <c r="B30">
        <v>1.8454103469848633</v>
      </c>
      <c r="C30">
        <v>2.3599975109100342</v>
      </c>
      <c r="D30">
        <v>2.3599975109100342</v>
      </c>
      <c r="E30">
        <v>2.3599975109100342</v>
      </c>
      <c r="F30">
        <v>2.3599975109100342</v>
      </c>
      <c r="G30">
        <v>2.3599975109100342</v>
      </c>
      <c r="H30">
        <v>2.3599975109100342</v>
      </c>
      <c r="I30">
        <v>2.3599975109100342</v>
      </c>
      <c r="J30">
        <v>2.3599975109100342</v>
      </c>
      <c r="K30">
        <v>-0.13550977408885956</v>
      </c>
      <c r="L30">
        <v>-1.2023553848266602</v>
      </c>
      <c r="M30">
        <v>2.3599975109100342</v>
      </c>
      <c r="N30">
        <v>2.1027038097381592</v>
      </c>
      <c r="O30">
        <v>2.3599975109100342</v>
      </c>
      <c r="P30">
        <v>2.1027038097381592</v>
      </c>
      <c r="Q30">
        <v>-0.13550977408885956</v>
      </c>
      <c r="R30">
        <v>1.0735296010971069</v>
      </c>
      <c r="S30">
        <v>2.3599975109100342</v>
      </c>
      <c r="T30">
        <v>1.3308231830596924</v>
      </c>
      <c r="U30">
        <v>1.8454103469848633</v>
      </c>
      <c r="V30">
        <v>1.5881167650222778</v>
      </c>
      <c r="W30">
        <v>1.8454103469848633</v>
      </c>
      <c r="X30">
        <v>2.3599975109100342</v>
      </c>
      <c r="Y30">
        <v>2.3599975109100342</v>
      </c>
    </row>
    <row r="31" spans="1:25" x14ac:dyDescent="0.35">
      <c r="A31" s="18">
        <v>1996</v>
      </c>
      <c r="B31">
        <v>1.0358582735061646</v>
      </c>
      <c r="C31">
        <v>2.1027038097381592</v>
      </c>
      <c r="D31">
        <v>2.3599975109100342</v>
      </c>
      <c r="E31">
        <v>2.1027038097381592</v>
      </c>
      <c r="F31">
        <v>2.3599975109100342</v>
      </c>
      <c r="G31">
        <v>2.3599975109100342</v>
      </c>
      <c r="H31">
        <v>2.3599975109100342</v>
      </c>
      <c r="I31">
        <v>2.3599975109100342</v>
      </c>
      <c r="J31">
        <v>2.3599975109100342</v>
      </c>
      <c r="K31">
        <v>0.26397755742073059</v>
      </c>
      <c r="L31">
        <v>-1.2023553848266602</v>
      </c>
      <c r="M31">
        <v>2.1027038097381592</v>
      </c>
      <c r="N31">
        <v>2.3599975109100342</v>
      </c>
      <c r="O31">
        <v>2.3599975109100342</v>
      </c>
      <c r="P31">
        <v>2.1027038097381592</v>
      </c>
      <c r="Q31">
        <v>-1.2023553848266602</v>
      </c>
      <c r="R31">
        <v>1.0735296010971069</v>
      </c>
      <c r="S31">
        <v>2.3599975109100342</v>
      </c>
      <c r="T31">
        <v>1.5881167650222778</v>
      </c>
      <c r="U31">
        <v>2.1027038097381592</v>
      </c>
      <c r="V31">
        <v>1.8454103469848633</v>
      </c>
      <c r="W31">
        <v>2.1027038097381592</v>
      </c>
      <c r="X31">
        <v>2.3599975109100342</v>
      </c>
      <c r="Y31">
        <v>2.3599975109100342</v>
      </c>
    </row>
    <row r="32" spans="1:25" x14ac:dyDescent="0.35">
      <c r="A32" s="18">
        <v>1997</v>
      </c>
      <c r="B32">
        <v>2.1027038097381592</v>
      </c>
      <c r="C32">
        <v>1.8454103469848633</v>
      </c>
      <c r="D32">
        <v>2.3599975109100342</v>
      </c>
      <c r="E32">
        <v>1.8454103469848633</v>
      </c>
      <c r="F32">
        <v>2.3599975109100342</v>
      </c>
      <c r="G32">
        <v>2.3599975109100342</v>
      </c>
      <c r="H32">
        <v>2.3599975109100342</v>
      </c>
      <c r="I32">
        <v>2.3599975109100342</v>
      </c>
      <c r="J32">
        <v>2.3599975109100342</v>
      </c>
      <c r="K32">
        <v>0.52127110958099365</v>
      </c>
      <c r="L32">
        <v>-1.2023553848266602</v>
      </c>
      <c r="M32">
        <v>1.8454103469848633</v>
      </c>
      <c r="N32">
        <v>2.3599975109100342</v>
      </c>
      <c r="O32">
        <v>2.3599975109100342</v>
      </c>
      <c r="P32">
        <v>2.1027038097381592</v>
      </c>
      <c r="Q32">
        <v>-1.2023553848266602</v>
      </c>
      <c r="R32">
        <v>1.0735296010971069</v>
      </c>
      <c r="S32">
        <v>2.3599975109100342</v>
      </c>
      <c r="T32">
        <v>1.8454103469848633</v>
      </c>
      <c r="U32">
        <v>2.3599975109100342</v>
      </c>
      <c r="V32">
        <v>2.1027038097381592</v>
      </c>
      <c r="W32">
        <v>2.3599975109100342</v>
      </c>
      <c r="X32">
        <v>2.3599975109100342</v>
      </c>
      <c r="Y32">
        <v>2.3599975109100342</v>
      </c>
    </row>
    <row r="33" spans="1:25" x14ac:dyDescent="0.35">
      <c r="A33" s="18">
        <v>1998</v>
      </c>
      <c r="B33">
        <v>1.8454103469848633</v>
      </c>
      <c r="C33">
        <v>1.5881167650222778</v>
      </c>
      <c r="D33">
        <v>2.3599975109100342</v>
      </c>
      <c r="E33">
        <v>1.5881167650222778</v>
      </c>
      <c r="F33">
        <v>2.3599975109100342</v>
      </c>
      <c r="G33">
        <v>2.3599975109100342</v>
      </c>
      <c r="H33">
        <v>2.3599975109100342</v>
      </c>
      <c r="I33">
        <v>2.3599975109100342</v>
      </c>
      <c r="J33">
        <v>2.3599975109100342</v>
      </c>
      <c r="K33">
        <v>0.7785646915435791</v>
      </c>
      <c r="L33">
        <v>-1.2023553848266602</v>
      </c>
      <c r="M33">
        <v>0.88004249334335327</v>
      </c>
      <c r="N33">
        <v>2.3599975109100342</v>
      </c>
      <c r="O33">
        <v>2.3599975109100342</v>
      </c>
      <c r="P33">
        <v>2.1027038097381592</v>
      </c>
      <c r="Q33">
        <v>-1.2023553848266602</v>
      </c>
      <c r="R33">
        <v>1.0735296010971069</v>
      </c>
      <c r="S33">
        <v>2.3599975109100342</v>
      </c>
      <c r="T33">
        <v>2.1027038097381592</v>
      </c>
      <c r="U33">
        <v>2.3599975109100342</v>
      </c>
      <c r="V33">
        <v>2.3599975109100342</v>
      </c>
      <c r="W33">
        <v>2.3599975109100342</v>
      </c>
      <c r="X33">
        <v>2.3599975109100342</v>
      </c>
      <c r="Y33">
        <v>2.3599975109100342</v>
      </c>
    </row>
    <row r="34" spans="1:25" x14ac:dyDescent="0.35">
      <c r="A34" s="18">
        <v>1999</v>
      </c>
      <c r="B34">
        <v>1.5881167650222778</v>
      </c>
      <c r="C34">
        <v>1.3308231830596924</v>
      </c>
      <c r="D34">
        <v>2.3599975109100342</v>
      </c>
      <c r="E34">
        <v>1.5881167650222778</v>
      </c>
      <c r="F34">
        <v>2.3599975109100342</v>
      </c>
      <c r="G34">
        <v>2.3599975109100342</v>
      </c>
      <c r="H34">
        <v>2.3599975109100342</v>
      </c>
      <c r="I34">
        <v>2.3599975109100342</v>
      </c>
      <c r="J34">
        <v>2.3599975109100342</v>
      </c>
      <c r="K34">
        <v>1.0358582735061646</v>
      </c>
      <c r="L34">
        <v>-1.2023553848266602</v>
      </c>
      <c r="M34">
        <v>1.3308231830596924</v>
      </c>
      <c r="N34">
        <v>2.3599975109100342</v>
      </c>
      <c r="O34">
        <v>2.3599975109100342</v>
      </c>
      <c r="P34">
        <v>2.1027038097381592</v>
      </c>
      <c r="Q34">
        <v>-1.2023553848266602</v>
      </c>
      <c r="R34">
        <v>1.0735296010971069</v>
      </c>
      <c r="S34">
        <v>2.3599975109100342</v>
      </c>
      <c r="T34">
        <v>2.3599975109100342</v>
      </c>
      <c r="U34">
        <v>2.3599975109100342</v>
      </c>
      <c r="V34">
        <v>2.3599975109100342</v>
      </c>
      <c r="W34">
        <v>2.3599975109100342</v>
      </c>
      <c r="X34">
        <v>2.3599975109100342</v>
      </c>
      <c r="Y34">
        <v>2.3599975109100342</v>
      </c>
    </row>
    <row r="35" spans="1:25" x14ac:dyDescent="0.35">
      <c r="A35" s="18">
        <v>2000</v>
      </c>
      <c r="B35">
        <v>1.3308231830596924</v>
      </c>
      <c r="C35">
        <v>1.0735296010971069</v>
      </c>
      <c r="D35">
        <v>2.3599975109100342</v>
      </c>
      <c r="E35">
        <v>1.5881167650222778</v>
      </c>
      <c r="F35">
        <v>2.3599975109100342</v>
      </c>
      <c r="G35">
        <v>2.3599975109100342</v>
      </c>
      <c r="H35">
        <v>2.3599975109100342</v>
      </c>
      <c r="I35">
        <v>2.3599975109100342</v>
      </c>
      <c r="J35">
        <v>2.3599975109100342</v>
      </c>
      <c r="K35">
        <v>1.2931517362594604</v>
      </c>
      <c r="L35">
        <v>-1.2023553848266602</v>
      </c>
      <c r="M35">
        <v>1.0735296010971069</v>
      </c>
      <c r="N35">
        <v>2.3599975109100342</v>
      </c>
      <c r="O35">
        <v>2.3599975109100342</v>
      </c>
      <c r="P35">
        <v>2.3599975109100342</v>
      </c>
      <c r="Q35">
        <v>-0.13550977408885956</v>
      </c>
      <c r="R35">
        <v>1.0735296010971069</v>
      </c>
      <c r="S35">
        <v>2.3599975109100342</v>
      </c>
      <c r="T35">
        <v>2.3599975109100342</v>
      </c>
      <c r="U35">
        <v>2.3599975109100342</v>
      </c>
      <c r="V35">
        <v>2.3599975109100342</v>
      </c>
      <c r="W35">
        <v>2.3599975109100342</v>
      </c>
      <c r="X35">
        <v>2.3599975109100342</v>
      </c>
      <c r="Y35">
        <v>2.3599975109100342</v>
      </c>
    </row>
    <row r="36" spans="1:25" x14ac:dyDescent="0.35">
      <c r="A36" s="18">
        <v>2001</v>
      </c>
      <c r="B36">
        <v>-1.2023553848266602</v>
      </c>
      <c r="C36">
        <v>1.0735296010971069</v>
      </c>
      <c r="D36">
        <v>2.3599975109100342</v>
      </c>
      <c r="E36">
        <v>1.8454103469848633</v>
      </c>
      <c r="F36">
        <v>2.3599975109100342</v>
      </c>
      <c r="G36">
        <v>2.3599975109100342</v>
      </c>
      <c r="H36">
        <v>2.3599975109100342</v>
      </c>
      <c r="I36">
        <v>2.3599975109100342</v>
      </c>
      <c r="J36">
        <v>2.3599975109100342</v>
      </c>
      <c r="K36">
        <v>1.2931517362594604</v>
      </c>
      <c r="L36">
        <v>-1.2023553848266602</v>
      </c>
      <c r="M36">
        <v>1.0735296010971069</v>
      </c>
      <c r="N36">
        <v>2.3599975109100342</v>
      </c>
      <c r="O36">
        <v>2.3599975109100342</v>
      </c>
      <c r="P36">
        <v>2.3599975109100342</v>
      </c>
      <c r="Q36">
        <v>-0.13550977408885956</v>
      </c>
      <c r="R36">
        <v>1.0735296010971069</v>
      </c>
      <c r="S36">
        <v>2.3599975109100342</v>
      </c>
      <c r="T36">
        <v>2.3599975109100342</v>
      </c>
      <c r="U36">
        <v>2.3599975109100342</v>
      </c>
      <c r="V36">
        <v>2.3599975109100342</v>
      </c>
      <c r="W36">
        <v>2.3599975109100342</v>
      </c>
      <c r="X36">
        <v>2.3599975109100342</v>
      </c>
      <c r="Y36">
        <v>2.3599975109100342</v>
      </c>
    </row>
    <row r="37" spans="1:25" x14ac:dyDescent="0.35">
      <c r="A37" s="18">
        <v>2002</v>
      </c>
      <c r="B37">
        <v>-1.2023553848266602</v>
      </c>
      <c r="C37">
        <v>1.0735296010971069</v>
      </c>
      <c r="D37">
        <v>2.3599975109100342</v>
      </c>
      <c r="E37">
        <v>2.1027038097381592</v>
      </c>
      <c r="F37">
        <v>2.3599975109100342</v>
      </c>
      <c r="G37">
        <v>2.3599975109100342</v>
      </c>
      <c r="H37">
        <v>2.3599975109100342</v>
      </c>
      <c r="I37">
        <v>2.3599975109100342</v>
      </c>
      <c r="J37">
        <v>2.3599975109100342</v>
      </c>
      <c r="K37">
        <v>2.3599975109100342</v>
      </c>
      <c r="L37">
        <v>-1.2023553848266602</v>
      </c>
      <c r="M37">
        <v>1.0735296010971069</v>
      </c>
      <c r="N37">
        <v>2.3599975109100342</v>
      </c>
      <c r="O37">
        <v>2.3599975109100342</v>
      </c>
      <c r="P37">
        <v>2.3599975109100342</v>
      </c>
      <c r="Q37">
        <v>-0.13550977408885956</v>
      </c>
      <c r="R37">
        <v>6.6840010695159435E-3</v>
      </c>
      <c r="S37">
        <v>2.3599975109100342</v>
      </c>
      <c r="T37">
        <v>2.3599975109100342</v>
      </c>
      <c r="U37">
        <v>2.3599975109100342</v>
      </c>
      <c r="V37">
        <v>2.3599975109100342</v>
      </c>
      <c r="W37">
        <v>2.3599975109100342</v>
      </c>
      <c r="X37">
        <v>2.3599975109100342</v>
      </c>
      <c r="Y37">
        <v>2.3599975109100342</v>
      </c>
    </row>
    <row r="38" spans="1:25" x14ac:dyDescent="0.35">
      <c r="A38" s="18">
        <v>2003</v>
      </c>
      <c r="B38">
        <v>-0.13550977408885956</v>
      </c>
      <c r="C38">
        <v>1.0735296010971069</v>
      </c>
      <c r="D38">
        <v>2.3599975109100342</v>
      </c>
      <c r="E38">
        <v>2.3599975109100342</v>
      </c>
      <c r="F38">
        <v>2.3599975109100342</v>
      </c>
      <c r="G38">
        <v>2.3599975109100342</v>
      </c>
      <c r="H38">
        <v>2.3599975109100342</v>
      </c>
      <c r="I38">
        <v>2.3599975109100342</v>
      </c>
      <c r="J38">
        <v>2.3599975109100342</v>
      </c>
      <c r="K38">
        <v>2.3599975109100342</v>
      </c>
      <c r="L38">
        <v>-1.2023553848266602</v>
      </c>
      <c r="M38">
        <v>1.0735296010971069</v>
      </c>
      <c r="N38">
        <v>2.3599975109100342</v>
      </c>
      <c r="O38">
        <v>2.3599975109100342</v>
      </c>
      <c r="P38">
        <v>2.3599975109100342</v>
      </c>
      <c r="Q38">
        <v>-0.13550977408885956</v>
      </c>
      <c r="R38">
        <v>6.6840010695159435E-3</v>
      </c>
      <c r="S38">
        <v>2.3599975109100342</v>
      </c>
      <c r="T38">
        <v>2.3599975109100342</v>
      </c>
      <c r="U38">
        <v>2.3599975109100342</v>
      </c>
      <c r="V38">
        <v>2.3599975109100342</v>
      </c>
      <c r="W38">
        <v>2.3599975109100342</v>
      </c>
      <c r="X38">
        <v>2.3599975109100342</v>
      </c>
      <c r="Y38">
        <v>2.3599975109100342</v>
      </c>
    </row>
    <row r="39" spans="1:25" x14ac:dyDescent="0.35">
      <c r="A39" s="18">
        <v>2004</v>
      </c>
      <c r="B39">
        <v>-0.13550977408885956</v>
      </c>
      <c r="C39">
        <v>1.0735296010971069</v>
      </c>
      <c r="D39">
        <v>2.3599975109100342</v>
      </c>
      <c r="E39">
        <v>2.3599975109100342</v>
      </c>
      <c r="F39">
        <v>2.3599975109100342</v>
      </c>
      <c r="G39">
        <v>2.3599975109100342</v>
      </c>
      <c r="H39">
        <v>2.3599975109100342</v>
      </c>
      <c r="I39">
        <v>2.3599975109100342</v>
      </c>
      <c r="J39">
        <v>2.3599975109100342</v>
      </c>
      <c r="K39">
        <v>2.3599975109100342</v>
      </c>
      <c r="L39">
        <v>-1.2023553848266602</v>
      </c>
      <c r="M39">
        <v>1.0735296010971069</v>
      </c>
      <c r="N39">
        <v>2.3599975109100342</v>
      </c>
      <c r="O39">
        <v>2.3599975109100342</v>
      </c>
      <c r="P39">
        <v>2.3599975109100342</v>
      </c>
      <c r="Q39">
        <v>-0.13550977408885956</v>
      </c>
      <c r="R39">
        <v>1.0735296010971069</v>
      </c>
      <c r="S39">
        <v>2.3599975109100342</v>
      </c>
      <c r="T39">
        <v>2.3599975109100342</v>
      </c>
      <c r="U39">
        <v>2.3599975109100342</v>
      </c>
      <c r="V39">
        <v>2.3599975109100342</v>
      </c>
      <c r="W39">
        <v>2.3599975109100342</v>
      </c>
      <c r="X39">
        <v>2.3599975109100342</v>
      </c>
      <c r="Y39">
        <v>2.3599975109100342</v>
      </c>
    </row>
    <row r="40" spans="1:25" x14ac:dyDescent="0.35">
      <c r="A40" s="18">
        <v>2005</v>
      </c>
      <c r="B40">
        <v>-0.13550977408885956</v>
      </c>
      <c r="C40">
        <v>1.0735296010971069</v>
      </c>
      <c r="D40">
        <v>2.3599975109100342</v>
      </c>
      <c r="E40">
        <v>2.3599975109100342</v>
      </c>
      <c r="F40">
        <v>2.3599975109100342</v>
      </c>
      <c r="G40">
        <v>2.3599975109100342</v>
      </c>
      <c r="H40">
        <v>2.3599975109100342</v>
      </c>
      <c r="I40">
        <v>2.3599975109100342</v>
      </c>
      <c r="J40">
        <v>2.3599975109100342</v>
      </c>
      <c r="K40">
        <v>2.3599975109100342</v>
      </c>
      <c r="L40">
        <v>-1.2023553848266602</v>
      </c>
      <c r="M40">
        <v>1.0735296010971069</v>
      </c>
      <c r="N40">
        <v>2.3599975109100342</v>
      </c>
      <c r="O40">
        <v>2.3599975109100342</v>
      </c>
      <c r="P40">
        <v>2.3599975109100342</v>
      </c>
      <c r="Q40">
        <v>-0.13550977408885956</v>
      </c>
      <c r="R40">
        <v>1.0735296010971069</v>
      </c>
      <c r="S40">
        <v>2.3599975109100342</v>
      </c>
      <c r="T40">
        <v>2.3599975109100342</v>
      </c>
      <c r="U40">
        <v>2.3599975109100342</v>
      </c>
      <c r="V40">
        <v>2.3599975109100342</v>
      </c>
      <c r="W40">
        <v>2.3599975109100342</v>
      </c>
      <c r="X40">
        <v>2.3599975109100342</v>
      </c>
      <c r="Y40">
        <v>2.3599975109100342</v>
      </c>
    </row>
    <row r="41" spans="1:25" x14ac:dyDescent="0.35">
      <c r="A41" s="18">
        <v>2006</v>
      </c>
      <c r="B41">
        <v>-0.84358400106430054</v>
      </c>
      <c r="C41">
        <v>1.0735296010971069</v>
      </c>
      <c r="D41">
        <v>2.3599975109100342</v>
      </c>
      <c r="E41">
        <v>2.3599975109100342</v>
      </c>
      <c r="F41">
        <v>2.3599975109100342</v>
      </c>
      <c r="G41">
        <v>2.3599975109100342</v>
      </c>
      <c r="H41">
        <v>2.3599975109100342</v>
      </c>
      <c r="I41">
        <v>2.3599975109100342</v>
      </c>
      <c r="J41">
        <v>2.3599975109100342</v>
      </c>
      <c r="K41">
        <v>2.3599975109100342</v>
      </c>
      <c r="L41">
        <v>-1.2023553848266602</v>
      </c>
      <c r="M41">
        <v>1.0735296010971069</v>
      </c>
      <c r="N41">
        <v>2.3599975109100342</v>
      </c>
      <c r="O41">
        <v>2.3599975109100342</v>
      </c>
      <c r="P41">
        <v>2.3599975109100342</v>
      </c>
      <c r="Q41">
        <v>-0.13550977408885956</v>
      </c>
      <c r="R41">
        <v>1.0735296010971069</v>
      </c>
      <c r="S41">
        <v>2.3599975109100342</v>
      </c>
      <c r="T41">
        <v>2.3599975109100342</v>
      </c>
      <c r="U41">
        <v>2.3599975109100342</v>
      </c>
      <c r="V41">
        <v>2.3599975109100342</v>
      </c>
      <c r="W41">
        <v>2.3599975109100342</v>
      </c>
      <c r="X41">
        <v>2.3599975109100342</v>
      </c>
      <c r="Y41">
        <v>2.3599975109100342</v>
      </c>
    </row>
    <row r="42" spans="1:25" x14ac:dyDescent="0.35">
      <c r="A42" s="18">
        <v>2007</v>
      </c>
      <c r="B42">
        <v>-0.84358400106430054</v>
      </c>
      <c r="C42">
        <v>1.0735296010971069</v>
      </c>
      <c r="D42">
        <v>2.3599975109100342</v>
      </c>
      <c r="E42">
        <v>2.3599975109100342</v>
      </c>
      <c r="F42">
        <v>2.3599975109100342</v>
      </c>
      <c r="G42">
        <v>2.3599975109100342</v>
      </c>
      <c r="H42">
        <v>2.3599975109100342</v>
      </c>
      <c r="I42">
        <v>2.3599975109100342</v>
      </c>
      <c r="J42">
        <v>2.3599975109100342</v>
      </c>
      <c r="K42">
        <v>2.3599975109100342</v>
      </c>
      <c r="L42">
        <v>-1.2023553848266602</v>
      </c>
      <c r="M42">
        <v>1.0735296010971069</v>
      </c>
      <c r="N42">
        <v>2.3599975109100342</v>
      </c>
      <c r="O42">
        <v>2.3599975109100342</v>
      </c>
      <c r="P42">
        <v>2.3599975109100342</v>
      </c>
      <c r="Q42">
        <v>-0.13550977408885956</v>
      </c>
      <c r="R42">
        <v>1.0735296010971069</v>
      </c>
      <c r="S42">
        <v>2.3599975109100342</v>
      </c>
      <c r="T42">
        <v>2.3599975109100342</v>
      </c>
      <c r="U42">
        <v>2.3599975109100342</v>
      </c>
      <c r="V42">
        <v>2.3599975109100342</v>
      </c>
      <c r="W42">
        <v>2.3599975109100342</v>
      </c>
      <c r="X42">
        <v>2.3599975109100342</v>
      </c>
      <c r="Y42">
        <v>2.3599975109100342</v>
      </c>
    </row>
    <row r="43" spans="1:25" x14ac:dyDescent="0.35">
      <c r="A43" s="18">
        <v>2008</v>
      </c>
      <c r="B43">
        <v>-0.84358400106430054</v>
      </c>
      <c r="C43">
        <v>1.0735296010971069</v>
      </c>
      <c r="D43">
        <v>2.3599975109100342</v>
      </c>
      <c r="E43">
        <v>2.3599975109100342</v>
      </c>
      <c r="F43">
        <v>2.3599975109100342</v>
      </c>
      <c r="G43">
        <v>2.3599975109100342</v>
      </c>
      <c r="H43">
        <v>2.3599975109100342</v>
      </c>
      <c r="I43">
        <v>2.3599975109100342</v>
      </c>
      <c r="J43">
        <v>2.3599975109100342</v>
      </c>
      <c r="K43">
        <v>2.3599975109100342</v>
      </c>
      <c r="L43">
        <v>-1.2023553848266602</v>
      </c>
      <c r="M43">
        <v>1.0735296010971069</v>
      </c>
      <c r="N43">
        <v>2.3599975109100342</v>
      </c>
      <c r="O43">
        <v>2.3599975109100342</v>
      </c>
      <c r="P43">
        <v>2.3599975109100342</v>
      </c>
      <c r="Q43">
        <v>0.1217837780714035</v>
      </c>
      <c r="R43">
        <v>1.0735296010971069</v>
      </c>
      <c r="S43">
        <v>2.3599975109100342</v>
      </c>
      <c r="T43">
        <v>2.3599975109100342</v>
      </c>
      <c r="U43">
        <v>2.3599975109100342</v>
      </c>
      <c r="V43">
        <v>2.3599975109100342</v>
      </c>
      <c r="W43">
        <v>2.3599975109100342</v>
      </c>
      <c r="X43">
        <v>2.3599975109100342</v>
      </c>
      <c r="Y43">
        <v>2.3599975109100342</v>
      </c>
    </row>
    <row r="44" spans="1:25" x14ac:dyDescent="0.35">
      <c r="A44" s="18">
        <v>2009</v>
      </c>
      <c r="B44">
        <v>-0.84358400106430054</v>
      </c>
      <c r="C44">
        <v>1.0735296010971069</v>
      </c>
      <c r="D44">
        <v>2.3599975109100342</v>
      </c>
      <c r="E44">
        <v>2.3599975109100342</v>
      </c>
      <c r="F44">
        <v>2.3599975109100342</v>
      </c>
      <c r="G44">
        <v>2.3599975109100342</v>
      </c>
      <c r="H44">
        <v>2.3599975109100342</v>
      </c>
      <c r="I44">
        <v>2.3599975109100342</v>
      </c>
      <c r="J44">
        <v>2.3599975109100342</v>
      </c>
      <c r="K44">
        <v>2.3599975109100342</v>
      </c>
      <c r="L44">
        <v>-1.2023553848266602</v>
      </c>
      <c r="M44">
        <v>1.0735296010971069</v>
      </c>
      <c r="N44">
        <v>2.3599975109100342</v>
      </c>
      <c r="O44">
        <v>2.3599975109100342</v>
      </c>
      <c r="P44">
        <v>2.3599975109100342</v>
      </c>
      <c r="Q44">
        <v>0.37907734513282776</v>
      </c>
      <c r="R44">
        <v>1.0735296010971069</v>
      </c>
      <c r="S44">
        <v>2.3599975109100342</v>
      </c>
      <c r="T44">
        <v>2.3599975109100342</v>
      </c>
      <c r="U44">
        <v>2.3599975109100342</v>
      </c>
      <c r="V44">
        <v>2.3599975109100342</v>
      </c>
      <c r="W44">
        <v>2.3599975109100342</v>
      </c>
      <c r="X44">
        <v>2.3599975109100342</v>
      </c>
      <c r="Y44">
        <v>2.3599975109100342</v>
      </c>
    </row>
    <row r="45" spans="1:25" x14ac:dyDescent="0.35">
      <c r="A45" s="18">
        <v>2010</v>
      </c>
      <c r="B45">
        <v>-0.84358400106430054</v>
      </c>
      <c r="C45">
        <v>1.0735296010971069</v>
      </c>
      <c r="D45">
        <v>2.3599975109100342</v>
      </c>
      <c r="E45">
        <v>2.3599975109100342</v>
      </c>
      <c r="F45">
        <v>2.3599975109100342</v>
      </c>
      <c r="G45">
        <v>2.3599975109100342</v>
      </c>
      <c r="H45">
        <v>2.3599975109100342</v>
      </c>
      <c r="I45">
        <v>2.3599975109100342</v>
      </c>
      <c r="J45">
        <v>2.3599975109100342</v>
      </c>
      <c r="K45">
        <v>2.3599975109100342</v>
      </c>
      <c r="L45">
        <v>-1.2023553848266602</v>
      </c>
      <c r="M45">
        <v>1.0735296010971069</v>
      </c>
      <c r="N45">
        <v>2.3599975109100342</v>
      </c>
      <c r="O45">
        <v>2.3599975109100342</v>
      </c>
      <c r="P45">
        <v>2.3599975109100342</v>
      </c>
      <c r="Q45">
        <v>0.63637089729309082</v>
      </c>
      <c r="R45">
        <v>1.0735296010971069</v>
      </c>
      <c r="S45">
        <v>2.3599975109100342</v>
      </c>
      <c r="T45">
        <v>2.3599975109100342</v>
      </c>
      <c r="U45">
        <v>2.3599975109100342</v>
      </c>
      <c r="V45">
        <v>2.3599975109100342</v>
      </c>
      <c r="W45">
        <v>2.3599975109100342</v>
      </c>
      <c r="X45">
        <v>2.3599975109100342</v>
      </c>
      <c r="Y45">
        <v>2.3599975109100342</v>
      </c>
    </row>
    <row r="46" spans="1:25" x14ac:dyDescent="0.35">
      <c r="A46" s="18">
        <v>2011</v>
      </c>
      <c r="B46">
        <v>-0.84358400106430054</v>
      </c>
      <c r="C46">
        <v>1.0735296010971069</v>
      </c>
      <c r="D46">
        <v>2.3599975109100342</v>
      </c>
      <c r="E46">
        <v>2.3599975109100342</v>
      </c>
      <c r="F46">
        <v>2.3599975109100342</v>
      </c>
      <c r="G46">
        <v>2.3599975109100342</v>
      </c>
      <c r="H46">
        <v>2.3599975109100342</v>
      </c>
      <c r="I46">
        <v>2.3599975109100342</v>
      </c>
      <c r="J46">
        <v>2.3599975109100342</v>
      </c>
      <c r="K46">
        <v>2.3599975109100342</v>
      </c>
      <c r="L46">
        <v>-1.2023553848266602</v>
      </c>
      <c r="M46">
        <v>-0.13550977408885956</v>
      </c>
      <c r="N46">
        <v>2.3599975109100342</v>
      </c>
      <c r="O46">
        <v>2.3599975109100342</v>
      </c>
      <c r="P46">
        <v>2.3599975109100342</v>
      </c>
      <c r="Q46">
        <v>0.89366441965103149</v>
      </c>
      <c r="R46">
        <v>1.0735296010971069</v>
      </c>
      <c r="S46">
        <v>2.3599975109100342</v>
      </c>
      <c r="T46">
        <v>2.3599975109100342</v>
      </c>
      <c r="U46">
        <v>2.3599975109100342</v>
      </c>
      <c r="V46">
        <v>2.3599975109100342</v>
      </c>
      <c r="W46">
        <v>2.3599975109100342</v>
      </c>
      <c r="X46">
        <v>2.3599975109100342</v>
      </c>
      <c r="Y46">
        <v>2.3599975109100342</v>
      </c>
    </row>
    <row r="47" spans="1:25" x14ac:dyDescent="0.35">
      <c r="A47" s="18">
        <v>2012</v>
      </c>
      <c r="B47">
        <v>-1.9104295969009399</v>
      </c>
      <c r="C47">
        <v>1.3308231830596924</v>
      </c>
      <c r="D47">
        <v>2.3599975109100342</v>
      </c>
      <c r="E47">
        <v>2.3599975109100342</v>
      </c>
      <c r="F47">
        <v>2.3599975109100342</v>
      </c>
      <c r="G47">
        <v>2.3599975109100342</v>
      </c>
      <c r="H47">
        <v>2.3599975109100342</v>
      </c>
      <c r="I47">
        <v>2.3599975109100342</v>
      </c>
      <c r="J47">
        <v>2.3599975109100342</v>
      </c>
      <c r="K47">
        <v>2.3599975109100342</v>
      </c>
      <c r="L47">
        <v>-1.2023553848266602</v>
      </c>
      <c r="M47">
        <v>-0.13550977408885956</v>
      </c>
      <c r="N47">
        <v>2.3599975109100342</v>
      </c>
      <c r="O47">
        <v>2.3599975109100342</v>
      </c>
      <c r="P47">
        <v>2.3599975109100342</v>
      </c>
      <c r="Q47">
        <v>1.1509579420089722</v>
      </c>
      <c r="R47">
        <v>1.0735296010971069</v>
      </c>
      <c r="S47">
        <v>2.3599975109100342</v>
      </c>
      <c r="T47">
        <v>2.3599975109100342</v>
      </c>
      <c r="U47">
        <v>2.3599975109100342</v>
      </c>
      <c r="V47">
        <v>2.3599975109100342</v>
      </c>
      <c r="W47">
        <v>2.3599975109100342</v>
      </c>
      <c r="X47">
        <v>2.3599975109100342</v>
      </c>
      <c r="Y47">
        <v>2.3599975109100342</v>
      </c>
    </row>
    <row r="48" spans="1:25" x14ac:dyDescent="0.35">
      <c r="A48" s="18">
        <v>2013</v>
      </c>
      <c r="B48">
        <v>-1.9104295969009399</v>
      </c>
      <c r="C48">
        <v>1.5881167650222778</v>
      </c>
      <c r="D48">
        <v>2.3599975109100342</v>
      </c>
      <c r="E48">
        <v>2.3599975109100342</v>
      </c>
      <c r="F48">
        <v>2.3599975109100342</v>
      </c>
      <c r="G48">
        <v>2.3599975109100342</v>
      </c>
      <c r="H48">
        <v>2.3599975109100342</v>
      </c>
      <c r="I48">
        <v>2.3599975109100342</v>
      </c>
      <c r="J48">
        <v>2.3599975109100342</v>
      </c>
      <c r="K48">
        <v>2.3599975109100342</v>
      </c>
      <c r="L48">
        <v>-1.2023553848266602</v>
      </c>
      <c r="M48">
        <v>-0.13550977408885956</v>
      </c>
      <c r="N48">
        <v>2.3599975109100342</v>
      </c>
      <c r="O48">
        <v>2.3599975109100342</v>
      </c>
      <c r="P48">
        <v>2.3599975109100342</v>
      </c>
      <c r="Q48">
        <v>1.1509579420089722</v>
      </c>
      <c r="R48">
        <v>1.0735296010971069</v>
      </c>
      <c r="S48">
        <v>2.3599975109100342</v>
      </c>
      <c r="T48">
        <v>2.3599975109100342</v>
      </c>
      <c r="U48">
        <v>2.3599975109100342</v>
      </c>
      <c r="V48">
        <v>2.3599975109100342</v>
      </c>
      <c r="W48">
        <v>2.3599975109100342</v>
      </c>
      <c r="X48">
        <v>2.3599975109100342</v>
      </c>
      <c r="Y48">
        <v>2.3599975109100342</v>
      </c>
    </row>
    <row r="49" spans="1:25" x14ac:dyDescent="0.35">
      <c r="A49" s="18">
        <v>2014</v>
      </c>
      <c r="B49">
        <v>-1.9104295969009399</v>
      </c>
      <c r="C49">
        <v>1.8454103469848633</v>
      </c>
      <c r="D49">
        <v>2.3599975109100342</v>
      </c>
      <c r="E49">
        <v>2.3599975109100342</v>
      </c>
      <c r="F49">
        <v>2.3599975109100342</v>
      </c>
      <c r="G49">
        <v>2.3599975109100342</v>
      </c>
      <c r="H49">
        <v>2.3599975109100342</v>
      </c>
      <c r="I49">
        <v>2.3599975109100342</v>
      </c>
      <c r="J49">
        <v>2.3599975109100342</v>
      </c>
      <c r="K49">
        <v>2.3599975109100342</v>
      </c>
      <c r="L49">
        <v>-1.2023553848266602</v>
      </c>
      <c r="M49">
        <v>-0.13550977408885956</v>
      </c>
      <c r="N49">
        <v>2.3599975109100342</v>
      </c>
      <c r="O49">
        <v>2.3599975109100342</v>
      </c>
      <c r="P49">
        <v>2.3599975109100342</v>
      </c>
      <c r="Q49">
        <v>1.1509579420089722</v>
      </c>
      <c r="R49">
        <v>1.0735296010971069</v>
      </c>
      <c r="S49">
        <v>2.3599975109100342</v>
      </c>
      <c r="T49">
        <v>2.3599975109100342</v>
      </c>
      <c r="U49">
        <v>2.3599975109100342</v>
      </c>
      <c r="V49">
        <v>2.3599975109100342</v>
      </c>
      <c r="W49">
        <v>2.3599975109100342</v>
      </c>
      <c r="X49">
        <v>2.3599975109100342</v>
      </c>
      <c r="Y49">
        <v>2.3599975109100342</v>
      </c>
    </row>
    <row r="50" spans="1:25" x14ac:dyDescent="0.35">
      <c r="A50" s="18">
        <v>2015</v>
      </c>
      <c r="B50">
        <v>-1.9104295969009399</v>
      </c>
      <c r="C50">
        <v>2.1027038097381592</v>
      </c>
      <c r="D50">
        <v>2.3599975109100342</v>
      </c>
      <c r="E50">
        <v>2.3599975109100342</v>
      </c>
      <c r="F50">
        <v>2.3599975109100342</v>
      </c>
      <c r="G50">
        <v>2.3599975109100342</v>
      </c>
      <c r="H50">
        <v>2.3599975109100342</v>
      </c>
      <c r="I50">
        <v>2.3599975109100342</v>
      </c>
      <c r="J50">
        <v>2.3599975109100342</v>
      </c>
      <c r="K50">
        <v>1.2931517362594604</v>
      </c>
      <c r="L50">
        <v>-1.2023553848266602</v>
      </c>
      <c r="M50">
        <v>-0.13550977408885956</v>
      </c>
      <c r="N50">
        <v>2.3599975109100342</v>
      </c>
      <c r="O50">
        <v>2.3599975109100342</v>
      </c>
      <c r="P50">
        <v>2.3599975109100342</v>
      </c>
      <c r="Q50">
        <v>1.1509579420089722</v>
      </c>
      <c r="R50">
        <v>1.0735296010971069</v>
      </c>
      <c r="S50">
        <v>2.3599975109100342</v>
      </c>
      <c r="T50">
        <v>2.3599975109100342</v>
      </c>
      <c r="U50">
        <v>2.3599975109100342</v>
      </c>
      <c r="V50">
        <v>2.3599975109100342</v>
      </c>
      <c r="W50">
        <v>2.3599975109100342</v>
      </c>
      <c r="X50">
        <v>2.3599975109100342</v>
      </c>
      <c r="Y50">
        <v>2.3599975109100342</v>
      </c>
    </row>
    <row r="51" spans="1:25" x14ac:dyDescent="0.35">
      <c r="A51" s="18">
        <v>2016</v>
      </c>
      <c r="B51">
        <v>-1.2023553848266602</v>
      </c>
      <c r="C51">
        <v>2.3599975109100342</v>
      </c>
      <c r="D51">
        <v>2.3599975109100342</v>
      </c>
      <c r="E51">
        <v>2.3599975109100342</v>
      </c>
      <c r="F51">
        <v>2.3599975109100342</v>
      </c>
      <c r="G51">
        <v>2.3599975109100342</v>
      </c>
      <c r="H51">
        <v>2.3599975109100342</v>
      </c>
      <c r="I51">
        <v>2.3599975109100342</v>
      </c>
      <c r="J51">
        <v>2.3599975109100342</v>
      </c>
      <c r="K51">
        <v>1.2931517362594604</v>
      </c>
      <c r="L51">
        <v>-1.2023553848266602</v>
      </c>
      <c r="M51">
        <v>-0.13550977408885956</v>
      </c>
      <c r="N51">
        <v>2.3599975109100342</v>
      </c>
      <c r="O51">
        <v>2.3599975109100342</v>
      </c>
      <c r="P51">
        <v>2.3599975109100342</v>
      </c>
      <c r="Q51">
        <v>2.3599975109100342</v>
      </c>
      <c r="R51">
        <v>1.0735296010971069</v>
      </c>
      <c r="S51">
        <v>2.3599975109100342</v>
      </c>
      <c r="T51">
        <v>2.3599975109100342</v>
      </c>
      <c r="U51">
        <v>2.3599975109100342</v>
      </c>
      <c r="V51">
        <v>2.3599975109100342</v>
      </c>
      <c r="W51">
        <v>2.3599975109100342</v>
      </c>
      <c r="X51">
        <v>2.3599975109100342</v>
      </c>
      <c r="Y51">
        <v>2.3599975109100342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D394-F5F2-4F21-B7D3-8C6E68BAB1B0}">
  <dimension ref="A1:Y51"/>
  <sheetViews>
    <sheetView workbookViewId="0">
      <selection activeCell="B1" sqref="B1"/>
    </sheetView>
  </sheetViews>
  <sheetFormatPr baseColWidth="10" defaultColWidth="8.7265625" defaultRowHeight="14.5" x14ac:dyDescent="0.35"/>
  <cols>
    <col min="1" max="1" width="9.1796875" style="18"/>
  </cols>
  <sheetData>
    <row r="1" spans="1:25" x14ac:dyDescent="0.35">
      <c r="A1" s="23">
        <v>20</v>
      </c>
      <c r="B1" t="s">
        <v>156</v>
      </c>
    </row>
    <row r="2" spans="1:25" x14ac:dyDescent="0.35">
      <c r="A2" s="23" t="s">
        <v>147</v>
      </c>
    </row>
    <row r="4" spans="1:25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62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</row>
    <row r="5" spans="1:25" x14ac:dyDescent="0.35">
      <c r="A5" s="18">
        <v>1970</v>
      </c>
      <c r="B5">
        <v>0.59638077020645142</v>
      </c>
      <c r="C5">
        <v>0.4156305193901062</v>
      </c>
      <c r="D5">
        <v>0.44892784953117371</v>
      </c>
      <c r="E5">
        <v>0.83419120311737061</v>
      </c>
      <c r="F5">
        <v>1</v>
      </c>
      <c r="G5">
        <v>0.4156305193901062</v>
      </c>
      <c r="H5">
        <v>0.16580875217914581</v>
      </c>
      <c r="I5">
        <v>0.12050013244152069</v>
      </c>
      <c r="J5">
        <v>1</v>
      </c>
      <c r="K5">
        <v>0.16580875217914581</v>
      </c>
      <c r="L5">
        <v>0.16580875217914581</v>
      </c>
      <c r="M5">
        <v>0.53613066673278809</v>
      </c>
      <c r="N5">
        <v>0.24982175230979919</v>
      </c>
      <c r="O5">
        <v>0.4156305193901062</v>
      </c>
      <c r="P5">
        <v>0.4156305193901062</v>
      </c>
      <c r="Q5">
        <v>0.16580875217914581</v>
      </c>
      <c r="R5">
        <v>1</v>
      </c>
      <c r="S5">
        <v>0.6987496018409729</v>
      </c>
      <c r="T5">
        <v>0.4156305193901062</v>
      </c>
      <c r="U5">
        <v>0.16580875217914581</v>
      </c>
      <c r="V5">
        <v>0.16580875217914581</v>
      </c>
      <c r="W5">
        <v>0.6987496018409729</v>
      </c>
      <c r="X5">
        <v>0</v>
      </c>
      <c r="Y5">
        <v>1</v>
      </c>
    </row>
    <row r="6" spans="1:25" x14ac:dyDescent="0.35">
      <c r="A6" s="18">
        <v>1971</v>
      </c>
      <c r="B6">
        <v>0.18075022101402283</v>
      </c>
      <c r="C6">
        <v>0.4156305193901062</v>
      </c>
      <c r="D6">
        <v>0.44892784953117371</v>
      </c>
      <c r="E6">
        <v>0.83419120311737061</v>
      </c>
      <c r="F6">
        <v>1</v>
      </c>
      <c r="G6">
        <v>0.4156305193901062</v>
      </c>
      <c r="H6">
        <v>0.4156305193901062</v>
      </c>
      <c r="I6">
        <v>0.31007182598114014</v>
      </c>
      <c r="J6">
        <v>1</v>
      </c>
      <c r="K6">
        <v>0.16580875217914581</v>
      </c>
      <c r="L6">
        <v>0.16580875217914581</v>
      </c>
      <c r="M6">
        <v>0.59638077020645142</v>
      </c>
      <c r="N6">
        <v>0.24982175230979919</v>
      </c>
      <c r="O6">
        <v>0.4156305193901062</v>
      </c>
      <c r="P6">
        <v>0.4156305193901062</v>
      </c>
      <c r="Q6">
        <v>0.16580875217914581</v>
      </c>
      <c r="R6">
        <v>1</v>
      </c>
      <c r="S6">
        <v>0.53294086456298828</v>
      </c>
      <c r="T6">
        <v>0.6987496018409729</v>
      </c>
      <c r="U6">
        <v>0.16580875217914581</v>
      </c>
      <c r="V6">
        <v>0.4156305193901062</v>
      </c>
      <c r="W6">
        <v>0.6987496018409729</v>
      </c>
      <c r="X6">
        <v>0.24982175230979919</v>
      </c>
      <c r="Y6">
        <v>1</v>
      </c>
    </row>
    <row r="7" spans="1:25" x14ac:dyDescent="0.35">
      <c r="A7" s="18">
        <v>1972</v>
      </c>
      <c r="B7">
        <v>0.12050013244152069</v>
      </c>
      <c r="C7">
        <v>0.4156305193901062</v>
      </c>
      <c r="D7">
        <v>0.44892784953117371</v>
      </c>
      <c r="E7">
        <v>0.83419120311737061</v>
      </c>
      <c r="F7">
        <v>1</v>
      </c>
      <c r="G7">
        <v>0.4156305193901062</v>
      </c>
      <c r="H7">
        <v>0.4156305193901062</v>
      </c>
      <c r="I7">
        <v>0.24982175230979919</v>
      </c>
      <c r="J7">
        <v>1</v>
      </c>
      <c r="K7">
        <v>0.16580875217914581</v>
      </c>
      <c r="L7">
        <v>0.16580875217914581</v>
      </c>
      <c r="M7">
        <v>0.65663081407546997</v>
      </c>
      <c r="N7">
        <v>0.24982175230979919</v>
      </c>
      <c r="O7">
        <v>0.24982175230979919</v>
      </c>
      <c r="P7">
        <v>0.6987496018409729</v>
      </c>
      <c r="Q7">
        <v>0.16580875217914581</v>
      </c>
      <c r="R7">
        <v>1</v>
      </c>
      <c r="S7">
        <v>0.53294086456298828</v>
      </c>
      <c r="T7">
        <v>0.6987496018409729</v>
      </c>
      <c r="U7">
        <v>0.16580875217914581</v>
      </c>
      <c r="V7">
        <v>0.4156305193901062</v>
      </c>
      <c r="W7">
        <v>0.6987496018409729</v>
      </c>
      <c r="X7">
        <v>0.24982175230979919</v>
      </c>
      <c r="Y7">
        <v>1</v>
      </c>
    </row>
    <row r="8" spans="1:25" x14ac:dyDescent="0.35">
      <c r="A8" s="18">
        <v>1973</v>
      </c>
      <c r="B8">
        <v>6.025005504488945E-2</v>
      </c>
      <c r="C8">
        <v>0.4156305193901062</v>
      </c>
      <c r="D8">
        <v>0.6987496018409729</v>
      </c>
      <c r="E8">
        <v>0.83419120311737061</v>
      </c>
      <c r="F8">
        <v>1</v>
      </c>
      <c r="G8">
        <v>0.4156305193901062</v>
      </c>
      <c r="H8">
        <v>0.4156305193901062</v>
      </c>
      <c r="I8">
        <v>0.24982175230979919</v>
      </c>
      <c r="J8">
        <v>1</v>
      </c>
      <c r="K8">
        <v>0.16580875217914581</v>
      </c>
      <c r="L8">
        <v>0.16580875217914581</v>
      </c>
      <c r="M8">
        <v>0.71688085794448853</v>
      </c>
      <c r="N8">
        <v>0.24982175230979919</v>
      </c>
      <c r="O8">
        <v>0.24982175230979919</v>
      </c>
      <c r="P8">
        <v>0.6987496018409729</v>
      </c>
      <c r="Q8">
        <v>0.16580875217914581</v>
      </c>
      <c r="R8">
        <v>1</v>
      </c>
      <c r="S8">
        <v>0.53294086456298828</v>
      </c>
      <c r="T8">
        <v>0.4156305193901062</v>
      </c>
      <c r="U8">
        <v>0.16580875217914581</v>
      </c>
      <c r="V8">
        <v>0.4156305193901062</v>
      </c>
      <c r="W8">
        <v>0.6987496018409729</v>
      </c>
      <c r="X8">
        <v>0.24982175230979919</v>
      </c>
      <c r="Y8">
        <v>1</v>
      </c>
    </row>
    <row r="9" spans="1:25" x14ac:dyDescent="0.35">
      <c r="A9" s="18">
        <v>1974</v>
      </c>
      <c r="B9">
        <v>0</v>
      </c>
      <c r="C9">
        <v>0.4156305193901062</v>
      </c>
      <c r="D9">
        <v>0.6987496018409729</v>
      </c>
      <c r="E9">
        <v>0.83419120311737061</v>
      </c>
      <c r="F9">
        <v>1</v>
      </c>
      <c r="G9">
        <v>0.4156305193901062</v>
      </c>
      <c r="H9">
        <v>0.4156305193901062</v>
      </c>
      <c r="I9">
        <v>0.4156305193901062</v>
      </c>
      <c r="J9">
        <v>1</v>
      </c>
      <c r="K9">
        <v>0.16580875217914581</v>
      </c>
      <c r="L9">
        <v>0.16580875217914581</v>
      </c>
      <c r="M9">
        <v>0.71688085794448853</v>
      </c>
      <c r="N9">
        <v>0.24982175230979919</v>
      </c>
      <c r="O9">
        <v>0.16580875217914581</v>
      </c>
      <c r="P9">
        <v>0.6987496018409729</v>
      </c>
      <c r="Q9">
        <v>0.16580875217914581</v>
      </c>
      <c r="R9">
        <v>1</v>
      </c>
      <c r="S9">
        <v>0.6987496018409729</v>
      </c>
      <c r="T9">
        <v>0.4156305193901062</v>
      </c>
      <c r="U9">
        <v>0.16580875217914581</v>
      </c>
      <c r="V9">
        <v>0.16580875217914581</v>
      </c>
      <c r="W9">
        <v>0.6987496018409729</v>
      </c>
      <c r="X9">
        <v>0.24982175230979919</v>
      </c>
      <c r="Y9">
        <v>1</v>
      </c>
    </row>
    <row r="10" spans="1:25" x14ac:dyDescent="0.35">
      <c r="A10" s="18">
        <v>1975</v>
      </c>
      <c r="B10">
        <v>0</v>
      </c>
      <c r="C10">
        <v>0.4156305193901062</v>
      </c>
      <c r="D10">
        <v>0.6987496018409729</v>
      </c>
      <c r="E10">
        <v>0.83419120311737061</v>
      </c>
      <c r="F10">
        <v>1</v>
      </c>
      <c r="G10">
        <v>0.4156305193901062</v>
      </c>
      <c r="H10">
        <v>0.4156305193901062</v>
      </c>
      <c r="I10">
        <v>0.4156305193901062</v>
      </c>
      <c r="J10">
        <v>1</v>
      </c>
      <c r="K10">
        <v>0.16580875217914581</v>
      </c>
      <c r="L10">
        <v>0.16580875217914581</v>
      </c>
      <c r="M10">
        <v>0.71688085794448853</v>
      </c>
      <c r="N10">
        <v>0.24982175230979919</v>
      </c>
      <c r="O10">
        <v>0</v>
      </c>
      <c r="P10">
        <v>0.6987496018409729</v>
      </c>
      <c r="Q10">
        <v>0.16580875217914581</v>
      </c>
      <c r="R10">
        <v>1</v>
      </c>
      <c r="S10">
        <v>0</v>
      </c>
      <c r="T10">
        <v>0.4156305193901062</v>
      </c>
      <c r="U10">
        <v>0.16580875217914581</v>
      </c>
      <c r="V10">
        <v>0.16580875217914581</v>
      </c>
      <c r="W10">
        <v>0.6987496018409729</v>
      </c>
      <c r="X10">
        <v>0.24982175230979919</v>
      </c>
      <c r="Y10">
        <v>1</v>
      </c>
    </row>
    <row r="11" spans="1:25" x14ac:dyDescent="0.35">
      <c r="A11" s="18">
        <v>1976</v>
      </c>
      <c r="B11">
        <v>0</v>
      </c>
      <c r="C11">
        <v>0.4156305193901062</v>
      </c>
      <c r="D11">
        <v>0.6987496018409729</v>
      </c>
      <c r="E11">
        <v>0.83419120311737061</v>
      </c>
      <c r="F11">
        <v>1</v>
      </c>
      <c r="G11">
        <v>0.4156305193901062</v>
      </c>
      <c r="H11">
        <v>0.6987496018409729</v>
      </c>
      <c r="I11">
        <v>0.4156305193901062</v>
      </c>
      <c r="J11">
        <v>1</v>
      </c>
      <c r="K11">
        <v>0.16580875217914581</v>
      </c>
      <c r="L11">
        <v>0.16580875217914581</v>
      </c>
      <c r="M11">
        <v>0.71688085794448853</v>
      </c>
      <c r="N11">
        <v>0.24982175230979919</v>
      </c>
      <c r="O11">
        <v>0</v>
      </c>
      <c r="P11">
        <v>0.6987496018409729</v>
      </c>
      <c r="Q11">
        <v>0.16580875217914581</v>
      </c>
      <c r="R11">
        <v>1</v>
      </c>
      <c r="S11">
        <v>0</v>
      </c>
      <c r="T11">
        <v>0.4156305193901062</v>
      </c>
      <c r="U11">
        <v>0.16580875217914581</v>
      </c>
      <c r="V11">
        <v>0.16580875217914581</v>
      </c>
      <c r="W11">
        <v>0.6987496018409729</v>
      </c>
      <c r="X11">
        <v>0.24982175230979919</v>
      </c>
      <c r="Y11">
        <v>1</v>
      </c>
    </row>
    <row r="12" spans="1:25" x14ac:dyDescent="0.35">
      <c r="A12" s="18">
        <v>1977</v>
      </c>
      <c r="B12">
        <v>0.4156305193901062</v>
      </c>
      <c r="C12">
        <v>0.4156305193901062</v>
      </c>
      <c r="D12">
        <v>0.6987496018409729</v>
      </c>
      <c r="E12">
        <v>0.55107212066650391</v>
      </c>
      <c r="F12">
        <v>1</v>
      </c>
      <c r="G12">
        <v>0.4156305193901062</v>
      </c>
      <c r="H12">
        <v>0.6987496018409729</v>
      </c>
      <c r="I12">
        <v>0.4156305193901062</v>
      </c>
      <c r="J12">
        <v>1</v>
      </c>
      <c r="K12">
        <v>0.16580875217914581</v>
      </c>
      <c r="L12">
        <v>0.16580875217914581</v>
      </c>
      <c r="M12">
        <v>0.46705913543701172</v>
      </c>
      <c r="N12">
        <v>0.24982175230979919</v>
      </c>
      <c r="O12">
        <v>0</v>
      </c>
      <c r="P12">
        <v>0.6987496018409729</v>
      </c>
      <c r="Q12">
        <v>0.16580875217914581</v>
      </c>
      <c r="R12">
        <v>1</v>
      </c>
      <c r="S12">
        <v>0</v>
      </c>
      <c r="T12">
        <v>0.4156305193901062</v>
      </c>
      <c r="U12">
        <v>0.16580875217914581</v>
      </c>
      <c r="V12">
        <v>0.4156305193901062</v>
      </c>
      <c r="W12">
        <v>0.6987496018409729</v>
      </c>
      <c r="X12">
        <v>0.24982175230979919</v>
      </c>
      <c r="Y12">
        <v>1</v>
      </c>
    </row>
    <row r="13" spans="1:25" x14ac:dyDescent="0.35">
      <c r="A13" s="18">
        <v>1978</v>
      </c>
      <c r="B13">
        <v>0.4156305193901062</v>
      </c>
      <c r="C13">
        <v>0.4156305193901062</v>
      </c>
      <c r="D13">
        <v>0.6987496018409729</v>
      </c>
      <c r="E13">
        <v>0.55107212066650391</v>
      </c>
      <c r="F13">
        <v>1</v>
      </c>
      <c r="G13">
        <v>0.4156305193901062</v>
      </c>
      <c r="H13">
        <v>0.6987496018409729</v>
      </c>
      <c r="I13">
        <v>0.4156305193901062</v>
      </c>
      <c r="J13">
        <v>1</v>
      </c>
      <c r="K13">
        <v>0.16580875217914581</v>
      </c>
      <c r="L13">
        <v>0.16580875217914581</v>
      </c>
      <c r="M13">
        <v>0.71688085794448853</v>
      </c>
      <c r="N13">
        <v>0.4156305193901062</v>
      </c>
      <c r="O13">
        <v>0</v>
      </c>
      <c r="P13">
        <v>0.6987496018409729</v>
      </c>
      <c r="Q13">
        <v>0.4156305193901062</v>
      </c>
      <c r="R13">
        <v>1</v>
      </c>
      <c r="S13">
        <v>0</v>
      </c>
      <c r="T13">
        <v>0.4156305193901062</v>
      </c>
      <c r="U13">
        <v>0.16580875217914581</v>
      </c>
      <c r="V13">
        <v>0.4156305193901062</v>
      </c>
      <c r="W13">
        <v>0.6987496018409729</v>
      </c>
      <c r="X13">
        <v>0.24982175230979919</v>
      </c>
      <c r="Y13">
        <v>1</v>
      </c>
    </row>
    <row r="14" spans="1:25" x14ac:dyDescent="0.35">
      <c r="A14" s="18">
        <v>1979</v>
      </c>
      <c r="B14">
        <v>0.4156305193901062</v>
      </c>
      <c r="C14">
        <v>0.4156305193901062</v>
      </c>
      <c r="D14">
        <v>0.6987496018409729</v>
      </c>
      <c r="E14">
        <v>0.55107212066650391</v>
      </c>
      <c r="F14">
        <v>1</v>
      </c>
      <c r="G14">
        <v>0.4156305193901062</v>
      </c>
      <c r="H14">
        <v>0.6987496018409729</v>
      </c>
      <c r="I14">
        <v>0.4156305193901062</v>
      </c>
      <c r="J14">
        <v>1</v>
      </c>
      <c r="K14">
        <v>0.16580875217914581</v>
      </c>
      <c r="L14">
        <v>0.16580875217914581</v>
      </c>
      <c r="M14">
        <v>0.71688085794448853</v>
      </c>
      <c r="N14">
        <v>0.4156305193901062</v>
      </c>
      <c r="O14">
        <v>0</v>
      </c>
      <c r="P14">
        <v>0.75899964570999146</v>
      </c>
      <c r="Q14">
        <v>0.4156305193901062</v>
      </c>
      <c r="R14">
        <v>1</v>
      </c>
      <c r="S14">
        <v>0</v>
      </c>
      <c r="T14">
        <v>0.4156305193901062</v>
      </c>
      <c r="U14">
        <v>0.16580875217914581</v>
      </c>
      <c r="V14">
        <v>0.4156305193901062</v>
      </c>
      <c r="W14">
        <v>0.6987496018409729</v>
      </c>
      <c r="X14">
        <v>0.75899964570999146</v>
      </c>
      <c r="Y14">
        <v>1</v>
      </c>
    </row>
    <row r="15" spans="1:25" x14ac:dyDescent="0.35">
      <c r="A15" s="18">
        <v>1980</v>
      </c>
      <c r="B15">
        <v>0.4156305193901062</v>
      </c>
      <c r="C15">
        <v>0.4156305193901062</v>
      </c>
      <c r="D15">
        <v>0.6987496018409729</v>
      </c>
      <c r="E15">
        <v>0.55107212066650391</v>
      </c>
      <c r="F15">
        <v>1</v>
      </c>
      <c r="G15">
        <v>0.4156305193901062</v>
      </c>
      <c r="H15">
        <v>0.6987496018409729</v>
      </c>
      <c r="I15">
        <v>0.4156305193901062</v>
      </c>
      <c r="J15">
        <v>1</v>
      </c>
      <c r="K15">
        <v>0.16580875217914581</v>
      </c>
      <c r="L15">
        <v>0.16580875217914581</v>
      </c>
      <c r="M15">
        <v>0.71688085794448853</v>
      </c>
      <c r="N15">
        <v>0.4156305193901062</v>
      </c>
      <c r="O15">
        <v>0</v>
      </c>
      <c r="P15">
        <v>0.81924974918365479</v>
      </c>
      <c r="Q15">
        <v>0.4156305193901062</v>
      </c>
      <c r="R15">
        <v>1</v>
      </c>
      <c r="S15">
        <v>0</v>
      </c>
      <c r="T15">
        <v>0.4156305193901062</v>
      </c>
      <c r="U15">
        <v>0.16580875217914581</v>
      </c>
      <c r="V15">
        <v>0.4156305193901062</v>
      </c>
      <c r="W15">
        <v>0.6987496018409729</v>
      </c>
      <c r="X15">
        <v>0.81924974918365479</v>
      </c>
      <c r="Y15">
        <v>1</v>
      </c>
    </row>
    <row r="16" spans="1:25" x14ac:dyDescent="0.35">
      <c r="A16" s="18">
        <v>1981</v>
      </c>
      <c r="B16">
        <v>0.4156305193901062</v>
      </c>
      <c r="C16">
        <v>0.4156305193901062</v>
      </c>
      <c r="D16">
        <v>0.6987496018409729</v>
      </c>
      <c r="E16">
        <v>0.55107212066650391</v>
      </c>
      <c r="F16">
        <v>1</v>
      </c>
      <c r="G16">
        <v>0.4156305193901062</v>
      </c>
      <c r="H16">
        <v>0.6987496018409729</v>
      </c>
      <c r="I16">
        <v>0.4156305193901062</v>
      </c>
      <c r="J16">
        <v>1</v>
      </c>
      <c r="K16">
        <v>0.16580875217914581</v>
      </c>
      <c r="L16">
        <v>0.16580875217914581</v>
      </c>
      <c r="M16">
        <v>0.71688085794448853</v>
      </c>
      <c r="N16">
        <v>0.4156305193901062</v>
      </c>
      <c r="O16">
        <v>0</v>
      </c>
      <c r="P16">
        <v>0.87949985265731812</v>
      </c>
      <c r="Q16">
        <v>0.4156305193901062</v>
      </c>
      <c r="R16">
        <v>1</v>
      </c>
      <c r="S16">
        <v>1</v>
      </c>
      <c r="T16">
        <v>0.4156305193901062</v>
      </c>
      <c r="U16">
        <v>0.16580875217914581</v>
      </c>
      <c r="V16">
        <v>0.4156305193901062</v>
      </c>
      <c r="W16">
        <v>0.6987496018409729</v>
      </c>
      <c r="X16">
        <v>0.87949985265731812</v>
      </c>
      <c r="Y16">
        <v>1</v>
      </c>
    </row>
    <row r="17" spans="1:25" x14ac:dyDescent="0.35">
      <c r="A17" s="18">
        <v>1982</v>
      </c>
      <c r="B17">
        <v>0.16580875217914581</v>
      </c>
      <c r="C17">
        <v>0.4156305193901062</v>
      </c>
      <c r="D17">
        <v>0.6987496018409729</v>
      </c>
      <c r="E17">
        <v>0.55107212066650391</v>
      </c>
      <c r="F17">
        <v>1</v>
      </c>
      <c r="G17">
        <v>0.4156305193901062</v>
      </c>
      <c r="H17">
        <v>0.6987496018409729</v>
      </c>
      <c r="I17">
        <v>0.16580875217914581</v>
      </c>
      <c r="J17">
        <v>1</v>
      </c>
      <c r="K17">
        <v>0.16580875217914581</v>
      </c>
      <c r="L17">
        <v>0.16580875217914581</v>
      </c>
      <c r="M17">
        <v>1</v>
      </c>
      <c r="N17">
        <v>0.4156305193901062</v>
      </c>
      <c r="O17">
        <v>0.4156305193901062</v>
      </c>
      <c r="P17">
        <v>0.93974989652633667</v>
      </c>
      <c r="Q17">
        <v>0.16580875217914581</v>
      </c>
      <c r="R17">
        <v>0.24100027978420258</v>
      </c>
      <c r="S17">
        <v>1</v>
      </c>
      <c r="T17">
        <v>0.4156305193901062</v>
      </c>
      <c r="U17">
        <v>0.16580875217914581</v>
      </c>
      <c r="V17">
        <v>0.4156305193901062</v>
      </c>
      <c r="W17">
        <v>0.6987496018409729</v>
      </c>
      <c r="X17">
        <v>0.93974989652633667</v>
      </c>
      <c r="Y17">
        <v>1</v>
      </c>
    </row>
    <row r="18" spans="1:25" x14ac:dyDescent="0.35">
      <c r="A18" s="18">
        <v>1983</v>
      </c>
      <c r="B18">
        <v>0.16580875217914581</v>
      </c>
      <c r="C18">
        <v>0.4156305193901062</v>
      </c>
      <c r="D18">
        <v>0.6987496018409729</v>
      </c>
      <c r="E18">
        <v>0.55107212066650391</v>
      </c>
      <c r="F18">
        <v>1</v>
      </c>
      <c r="G18">
        <v>0.4156305193901062</v>
      </c>
      <c r="H18">
        <v>0.6987496018409729</v>
      </c>
      <c r="I18">
        <v>0.4156305193901062</v>
      </c>
      <c r="J18">
        <v>1</v>
      </c>
      <c r="K18">
        <v>0.16580875217914581</v>
      </c>
      <c r="L18">
        <v>0.16580875217914581</v>
      </c>
      <c r="M18">
        <v>1</v>
      </c>
      <c r="N18">
        <v>0.4156305193901062</v>
      </c>
      <c r="O18">
        <v>0.4156305193901062</v>
      </c>
      <c r="P18">
        <v>1</v>
      </c>
      <c r="Q18">
        <v>0.16580875217914581</v>
      </c>
      <c r="R18">
        <v>0.18075022101402283</v>
      </c>
      <c r="S18">
        <v>1</v>
      </c>
      <c r="T18">
        <v>0.4156305193901062</v>
      </c>
      <c r="U18">
        <v>0.16580875217914581</v>
      </c>
      <c r="V18">
        <v>0.4156305193901062</v>
      </c>
      <c r="W18">
        <v>0.6987496018409729</v>
      </c>
      <c r="X18">
        <v>1</v>
      </c>
      <c r="Y18">
        <v>1</v>
      </c>
    </row>
    <row r="19" spans="1:25" x14ac:dyDescent="0.35">
      <c r="A19" s="18">
        <v>1984</v>
      </c>
      <c r="B19">
        <v>0.16580875217914581</v>
      </c>
      <c r="C19">
        <v>0.47588059306144714</v>
      </c>
      <c r="D19">
        <v>0.6987496018409729</v>
      </c>
      <c r="E19">
        <v>0.55107212066650391</v>
      </c>
      <c r="F19">
        <v>1</v>
      </c>
      <c r="G19">
        <v>0.4156305193901062</v>
      </c>
      <c r="H19">
        <v>0.6987496018409729</v>
      </c>
      <c r="I19">
        <v>0.4156305193901062</v>
      </c>
      <c r="J19">
        <v>1</v>
      </c>
      <c r="K19">
        <v>0.16580875217914581</v>
      </c>
      <c r="L19">
        <v>0.16580875217914581</v>
      </c>
      <c r="M19">
        <v>1</v>
      </c>
      <c r="N19">
        <v>0.4156305193901062</v>
      </c>
      <c r="O19">
        <v>0.4156305193901062</v>
      </c>
      <c r="P19">
        <v>1</v>
      </c>
      <c r="Q19">
        <v>0.16580875217914581</v>
      </c>
      <c r="R19">
        <v>0.12050013244152069</v>
      </c>
      <c r="S19">
        <v>1</v>
      </c>
      <c r="T19">
        <v>0.4156305193901062</v>
      </c>
      <c r="U19">
        <v>0.16580875217914581</v>
      </c>
      <c r="V19">
        <v>0.4156305193901062</v>
      </c>
      <c r="W19">
        <v>0.6987496018409729</v>
      </c>
      <c r="X19">
        <v>1</v>
      </c>
      <c r="Y19">
        <v>1</v>
      </c>
    </row>
    <row r="20" spans="1:25" x14ac:dyDescent="0.35">
      <c r="A20" s="18">
        <v>1985</v>
      </c>
      <c r="B20">
        <v>0.16580875217914581</v>
      </c>
      <c r="C20">
        <v>0.81924974918365479</v>
      </c>
      <c r="D20">
        <v>0.6987496018409729</v>
      </c>
      <c r="E20">
        <v>0.55107212066650391</v>
      </c>
      <c r="F20">
        <v>1</v>
      </c>
      <c r="G20">
        <v>0.4156305193901062</v>
      </c>
      <c r="H20">
        <v>0.6987496018409729</v>
      </c>
      <c r="I20">
        <v>0.4156305193901062</v>
      </c>
      <c r="J20">
        <v>1</v>
      </c>
      <c r="K20">
        <v>0.16580875217914581</v>
      </c>
      <c r="L20">
        <v>0.16580875217914581</v>
      </c>
      <c r="M20">
        <v>1</v>
      </c>
      <c r="N20">
        <v>0.4156305193901062</v>
      </c>
      <c r="O20">
        <v>0.4156305193901062</v>
      </c>
      <c r="P20">
        <v>1</v>
      </c>
      <c r="Q20">
        <v>0.16580875217914581</v>
      </c>
      <c r="R20">
        <v>6.025005504488945E-2</v>
      </c>
      <c r="S20">
        <v>1</v>
      </c>
      <c r="T20">
        <v>0.4156305193901062</v>
      </c>
      <c r="U20">
        <v>0.16580875217914581</v>
      </c>
      <c r="V20">
        <v>0.4156305193901062</v>
      </c>
      <c r="W20">
        <v>0.6987496018409729</v>
      </c>
      <c r="X20">
        <v>1</v>
      </c>
      <c r="Y20">
        <v>1</v>
      </c>
    </row>
    <row r="21" spans="1:25" x14ac:dyDescent="0.35">
      <c r="A21" s="18">
        <v>1986</v>
      </c>
      <c r="B21">
        <v>0.16580875217914581</v>
      </c>
      <c r="C21">
        <v>0.87949985265731812</v>
      </c>
      <c r="D21">
        <v>0.6987496018409729</v>
      </c>
      <c r="E21">
        <v>0.55107212066650391</v>
      </c>
      <c r="F21">
        <v>1</v>
      </c>
      <c r="G21">
        <v>0.4156305193901062</v>
      </c>
      <c r="H21">
        <v>0.6987496018409729</v>
      </c>
      <c r="I21">
        <v>0.4156305193901062</v>
      </c>
      <c r="J21">
        <v>1</v>
      </c>
      <c r="K21">
        <v>0.16580875217914581</v>
      </c>
      <c r="L21">
        <v>0.16580875217914581</v>
      </c>
      <c r="M21">
        <v>1</v>
      </c>
      <c r="N21">
        <v>0.4156305193901062</v>
      </c>
      <c r="O21">
        <v>0.4156305193901062</v>
      </c>
      <c r="P21">
        <v>1</v>
      </c>
      <c r="Q21">
        <v>0.16580875217914581</v>
      </c>
      <c r="R21">
        <v>0</v>
      </c>
      <c r="S21">
        <v>1</v>
      </c>
      <c r="T21">
        <v>0.4156305193901062</v>
      </c>
      <c r="U21">
        <v>0.16580875217914581</v>
      </c>
      <c r="V21">
        <v>0.4156305193901062</v>
      </c>
      <c r="W21">
        <v>0.6987496018409729</v>
      </c>
      <c r="X21">
        <v>1</v>
      </c>
      <c r="Y21">
        <v>1</v>
      </c>
    </row>
    <row r="22" spans="1:25" x14ac:dyDescent="0.35">
      <c r="A22" s="18">
        <v>1987</v>
      </c>
      <c r="B22">
        <v>0.16580875217914581</v>
      </c>
      <c r="C22">
        <v>0.93974989652633667</v>
      </c>
      <c r="D22">
        <v>0.6987496018409729</v>
      </c>
      <c r="E22">
        <v>0.55107212066650391</v>
      </c>
      <c r="F22">
        <v>1</v>
      </c>
      <c r="G22">
        <v>0.4156305193901062</v>
      </c>
      <c r="H22">
        <v>0.6987496018409729</v>
      </c>
      <c r="I22">
        <v>0.4156305193901062</v>
      </c>
      <c r="J22">
        <v>1</v>
      </c>
      <c r="K22">
        <v>0.16580875217914581</v>
      </c>
      <c r="L22">
        <v>0.16580875217914581</v>
      </c>
      <c r="M22">
        <v>1</v>
      </c>
      <c r="N22">
        <v>0.4156305193901062</v>
      </c>
      <c r="O22">
        <v>0.4156305193901062</v>
      </c>
      <c r="P22">
        <v>1</v>
      </c>
      <c r="Q22">
        <v>0.16580875217914581</v>
      </c>
      <c r="R22">
        <v>0.24982175230979919</v>
      </c>
      <c r="S22">
        <v>1</v>
      </c>
      <c r="T22">
        <v>0.4156305193901062</v>
      </c>
      <c r="U22">
        <v>0.16580875217914581</v>
      </c>
      <c r="V22">
        <v>0.4156305193901062</v>
      </c>
      <c r="W22">
        <v>0.6987496018409729</v>
      </c>
      <c r="X22">
        <v>1</v>
      </c>
      <c r="Y22">
        <v>1</v>
      </c>
    </row>
    <row r="23" spans="1:25" x14ac:dyDescent="0.35">
      <c r="A23" s="18">
        <v>1988</v>
      </c>
      <c r="B23">
        <v>0.16580875217914581</v>
      </c>
      <c r="C23">
        <v>1</v>
      </c>
      <c r="D23">
        <v>0.6987496018409729</v>
      </c>
      <c r="E23">
        <v>0.55107212066650391</v>
      </c>
      <c r="F23">
        <v>1</v>
      </c>
      <c r="G23">
        <v>0.75899964570999146</v>
      </c>
      <c r="H23">
        <v>0.6987496018409729</v>
      </c>
      <c r="I23">
        <v>0.4156305193901062</v>
      </c>
      <c r="J23">
        <v>1</v>
      </c>
      <c r="K23">
        <v>0.16580875217914581</v>
      </c>
      <c r="L23">
        <v>0.16580875217914581</v>
      </c>
      <c r="M23">
        <v>1</v>
      </c>
      <c r="N23">
        <v>0.4156305193901062</v>
      </c>
      <c r="O23">
        <v>0.4156305193901062</v>
      </c>
      <c r="P23">
        <v>1</v>
      </c>
      <c r="Q23">
        <v>0.4156305193901062</v>
      </c>
      <c r="R23">
        <v>0.24982175230979919</v>
      </c>
      <c r="S23">
        <v>1</v>
      </c>
      <c r="T23">
        <v>0.4156305193901062</v>
      </c>
      <c r="U23">
        <v>0.4156305193901062</v>
      </c>
      <c r="V23">
        <v>0.4156305193901062</v>
      </c>
      <c r="W23">
        <v>0.6987496018409729</v>
      </c>
      <c r="X23">
        <v>1</v>
      </c>
      <c r="Y23">
        <v>1</v>
      </c>
    </row>
    <row r="24" spans="1:25" x14ac:dyDescent="0.35">
      <c r="A24" s="18">
        <v>1989</v>
      </c>
      <c r="B24">
        <v>0.16580875217914581</v>
      </c>
      <c r="C24">
        <v>1</v>
      </c>
      <c r="D24">
        <v>0.6987496018409729</v>
      </c>
      <c r="E24">
        <v>0.55107212066650391</v>
      </c>
      <c r="F24">
        <v>1</v>
      </c>
      <c r="G24">
        <v>0.81924974918365479</v>
      </c>
      <c r="H24">
        <v>0.6987496018409729</v>
      </c>
      <c r="I24">
        <v>0.4156305193901062</v>
      </c>
      <c r="J24">
        <v>1</v>
      </c>
      <c r="K24">
        <v>0.16580875217914581</v>
      </c>
      <c r="L24">
        <v>0.16580875217914581</v>
      </c>
      <c r="M24">
        <v>1</v>
      </c>
      <c r="N24">
        <v>0.4156305193901062</v>
      </c>
      <c r="O24">
        <v>0.4156305193901062</v>
      </c>
      <c r="P24">
        <v>1</v>
      </c>
      <c r="Q24">
        <v>0.4156305193901062</v>
      </c>
      <c r="R24">
        <v>0.24982175230979919</v>
      </c>
      <c r="S24">
        <v>1</v>
      </c>
      <c r="T24">
        <v>0.4156305193901062</v>
      </c>
      <c r="U24">
        <v>0.4156305193901062</v>
      </c>
      <c r="V24">
        <v>0.4156305193901062</v>
      </c>
      <c r="W24">
        <v>0.6987496018409729</v>
      </c>
      <c r="X24">
        <v>1</v>
      </c>
      <c r="Y24">
        <v>1</v>
      </c>
    </row>
    <row r="25" spans="1:25" x14ac:dyDescent="0.35">
      <c r="A25" s="18">
        <v>1990</v>
      </c>
      <c r="B25">
        <v>0.16580875217914581</v>
      </c>
      <c r="C25">
        <v>1</v>
      </c>
      <c r="D25">
        <v>0.6987496018409729</v>
      </c>
      <c r="E25">
        <v>1</v>
      </c>
      <c r="F25">
        <v>1</v>
      </c>
      <c r="G25">
        <v>0.87949985265731812</v>
      </c>
      <c r="H25">
        <v>0.6987496018409729</v>
      </c>
      <c r="I25">
        <v>0.47588059306144714</v>
      </c>
      <c r="J25">
        <v>1</v>
      </c>
      <c r="K25">
        <v>0.16580875217914581</v>
      </c>
      <c r="L25">
        <v>0.16580875217914581</v>
      </c>
      <c r="M25">
        <v>1</v>
      </c>
      <c r="N25">
        <v>0.4156305193901062</v>
      </c>
      <c r="O25">
        <v>0.47588059306144714</v>
      </c>
      <c r="P25">
        <v>1</v>
      </c>
      <c r="Q25">
        <v>0.4156305193901062</v>
      </c>
      <c r="R25">
        <v>0.24982175230979919</v>
      </c>
      <c r="S25">
        <v>1</v>
      </c>
      <c r="T25">
        <v>0.4156305193901062</v>
      </c>
      <c r="U25">
        <v>0.4156305193901062</v>
      </c>
      <c r="V25">
        <v>0.4156305193901062</v>
      </c>
      <c r="W25">
        <v>0.6987496018409729</v>
      </c>
      <c r="X25">
        <v>1</v>
      </c>
      <c r="Y25">
        <v>1</v>
      </c>
    </row>
    <row r="26" spans="1:25" x14ac:dyDescent="0.35">
      <c r="A26" s="18">
        <v>1991</v>
      </c>
      <c r="B26">
        <v>0.16580875217914581</v>
      </c>
      <c r="C26">
        <v>1</v>
      </c>
      <c r="D26">
        <v>0.75899964570999146</v>
      </c>
      <c r="E26">
        <v>1</v>
      </c>
      <c r="F26">
        <v>1</v>
      </c>
      <c r="G26">
        <v>0.93974989652633667</v>
      </c>
      <c r="H26">
        <v>0.75899964570999146</v>
      </c>
      <c r="I26">
        <v>0.53613066673278809</v>
      </c>
      <c r="J26">
        <v>1</v>
      </c>
      <c r="K26">
        <v>0.16580875217914581</v>
      </c>
      <c r="L26">
        <v>0.16580875217914581</v>
      </c>
      <c r="M26">
        <v>1</v>
      </c>
      <c r="N26">
        <v>0.4156305193901062</v>
      </c>
      <c r="O26">
        <v>0.53613066673278809</v>
      </c>
      <c r="P26">
        <v>1</v>
      </c>
      <c r="Q26">
        <v>0.4156305193901062</v>
      </c>
      <c r="R26">
        <v>0.4156305193901062</v>
      </c>
      <c r="S26">
        <v>1</v>
      </c>
      <c r="T26">
        <v>0.4156305193901062</v>
      </c>
      <c r="U26">
        <v>0.4156305193901062</v>
      </c>
      <c r="V26">
        <v>0.4156305193901062</v>
      </c>
      <c r="W26">
        <v>0.6987496018409729</v>
      </c>
      <c r="X26">
        <v>1</v>
      </c>
      <c r="Y26">
        <v>1</v>
      </c>
    </row>
    <row r="27" spans="1:25" x14ac:dyDescent="0.35">
      <c r="A27" s="18">
        <v>1992</v>
      </c>
      <c r="B27">
        <v>0.16580875217914581</v>
      </c>
      <c r="C27">
        <v>1</v>
      </c>
      <c r="D27">
        <v>0.81924974918365479</v>
      </c>
      <c r="E27">
        <v>1</v>
      </c>
      <c r="F27">
        <v>1</v>
      </c>
      <c r="G27">
        <v>1</v>
      </c>
      <c r="H27">
        <v>0.81924974918365479</v>
      </c>
      <c r="I27">
        <v>0.59638077020645142</v>
      </c>
      <c r="J27">
        <v>1</v>
      </c>
      <c r="K27">
        <v>0.4156305193901062</v>
      </c>
      <c r="L27">
        <v>0.16580875217914581</v>
      </c>
      <c r="M27">
        <v>1</v>
      </c>
      <c r="N27">
        <v>0.47588059306144714</v>
      </c>
      <c r="O27">
        <v>0.59638077020645142</v>
      </c>
      <c r="P27">
        <v>1</v>
      </c>
      <c r="Q27">
        <v>0.4156305193901062</v>
      </c>
      <c r="R27">
        <v>0.4156305193901062</v>
      </c>
      <c r="S27">
        <v>1</v>
      </c>
      <c r="T27">
        <v>0.4156305193901062</v>
      </c>
      <c r="U27">
        <v>0.4156305193901062</v>
      </c>
      <c r="V27">
        <v>0.4156305193901062</v>
      </c>
      <c r="W27">
        <v>0.6987496018409729</v>
      </c>
      <c r="X27">
        <v>1</v>
      </c>
      <c r="Y27">
        <v>1</v>
      </c>
    </row>
    <row r="28" spans="1:25" x14ac:dyDescent="0.35">
      <c r="A28" s="18">
        <v>1993</v>
      </c>
      <c r="B28">
        <v>0.75899964570999146</v>
      </c>
      <c r="C28">
        <v>1</v>
      </c>
      <c r="D28">
        <v>0.87949985265731812</v>
      </c>
      <c r="E28">
        <v>1</v>
      </c>
      <c r="F28">
        <v>1</v>
      </c>
      <c r="G28">
        <v>1</v>
      </c>
      <c r="H28">
        <v>0.87949985265731812</v>
      </c>
      <c r="I28">
        <v>0.93974989652633667</v>
      </c>
      <c r="J28">
        <v>1</v>
      </c>
      <c r="K28">
        <v>0.4156305193901062</v>
      </c>
      <c r="L28">
        <v>0.16580875217914581</v>
      </c>
      <c r="M28">
        <v>1</v>
      </c>
      <c r="N28">
        <v>0.81924974918365479</v>
      </c>
      <c r="O28">
        <v>0.93974989652633667</v>
      </c>
      <c r="P28">
        <v>1</v>
      </c>
      <c r="Q28">
        <v>0.4156305193901062</v>
      </c>
      <c r="R28">
        <v>0.6987496018409729</v>
      </c>
      <c r="S28">
        <v>1</v>
      </c>
      <c r="T28">
        <v>0.6987496018409729</v>
      </c>
      <c r="U28">
        <v>0.75899964570999146</v>
      </c>
      <c r="V28">
        <v>0.6987496018409729</v>
      </c>
      <c r="W28">
        <v>0.75899964570999146</v>
      </c>
      <c r="X28">
        <v>1</v>
      </c>
      <c r="Y28">
        <v>1</v>
      </c>
    </row>
    <row r="29" spans="1:25" x14ac:dyDescent="0.35">
      <c r="A29" s="18">
        <v>1994</v>
      </c>
      <c r="B29">
        <v>0.81924974918365479</v>
      </c>
      <c r="C29">
        <v>1</v>
      </c>
      <c r="D29">
        <v>0.93974989652633667</v>
      </c>
      <c r="E29">
        <v>1</v>
      </c>
      <c r="F29">
        <v>1</v>
      </c>
      <c r="G29">
        <v>1</v>
      </c>
      <c r="H29">
        <v>0.93974989652633667</v>
      </c>
      <c r="I29">
        <v>1</v>
      </c>
      <c r="J29">
        <v>1</v>
      </c>
      <c r="K29">
        <v>0.4156305193901062</v>
      </c>
      <c r="L29">
        <v>0.16580875217914581</v>
      </c>
      <c r="M29">
        <v>1</v>
      </c>
      <c r="N29">
        <v>0.87949985265731812</v>
      </c>
      <c r="O29">
        <v>1</v>
      </c>
      <c r="P29">
        <v>1</v>
      </c>
      <c r="Q29">
        <v>0.4156305193901062</v>
      </c>
      <c r="R29">
        <v>0.6987496018409729</v>
      </c>
      <c r="S29">
        <v>1</v>
      </c>
      <c r="T29">
        <v>0.6987496018409729</v>
      </c>
      <c r="U29">
        <v>0.81924974918365479</v>
      </c>
      <c r="V29">
        <v>0.75899964570999146</v>
      </c>
      <c r="W29">
        <v>0.81924974918365479</v>
      </c>
      <c r="X29">
        <v>1</v>
      </c>
      <c r="Y29">
        <v>1</v>
      </c>
    </row>
    <row r="30" spans="1:25" x14ac:dyDescent="0.35">
      <c r="A30" s="18">
        <v>1995</v>
      </c>
      <c r="B30">
        <v>0.87949985265731812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0.4156305193901062</v>
      </c>
      <c r="L30">
        <v>0.16580875217914581</v>
      </c>
      <c r="M30">
        <v>1</v>
      </c>
      <c r="N30">
        <v>0.93974989652633667</v>
      </c>
      <c r="O30">
        <v>1</v>
      </c>
      <c r="P30">
        <v>0.93974989652633667</v>
      </c>
      <c r="Q30">
        <v>0.4156305193901062</v>
      </c>
      <c r="R30">
        <v>0.6987496018409729</v>
      </c>
      <c r="S30">
        <v>1</v>
      </c>
      <c r="T30">
        <v>0.75899964570999146</v>
      </c>
      <c r="U30">
        <v>0.87949985265731812</v>
      </c>
      <c r="V30">
        <v>0.81924974918365479</v>
      </c>
      <c r="W30">
        <v>0.87949985265731812</v>
      </c>
      <c r="X30">
        <v>1</v>
      </c>
      <c r="Y30">
        <v>1</v>
      </c>
    </row>
    <row r="31" spans="1:25" x14ac:dyDescent="0.35">
      <c r="A31" s="18">
        <v>1996</v>
      </c>
      <c r="B31">
        <v>0.68992817401885986</v>
      </c>
      <c r="C31">
        <v>0.93974989652633667</v>
      </c>
      <c r="D31">
        <v>1</v>
      </c>
      <c r="E31">
        <v>0.93974989652633667</v>
      </c>
      <c r="F31">
        <v>1</v>
      </c>
      <c r="G31">
        <v>1</v>
      </c>
      <c r="H31">
        <v>1</v>
      </c>
      <c r="I31">
        <v>1</v>
      </c>
      <c r="J31">
        <v>1</v>
      </c>
      <c r="K31">
        <v>0.50917792320251465</v>
      </c>
      <c r="L31">
        <v>0.16580875217914581</v>
      </c>
      <c r="M31">
        <v>0.93974989652633667</v>
      </c>
      <c r="N31">
        <v>1</v>
      </c>
      <c r="O31">
        <v>1</v>
      </c>
      <c r="P31">
        <v>0.93974989652633667</v>
      </c>
      <c r="Q31">
        <v>0.16580875217914581</v>
      </c>
      <c r="R31">
        <v>0.6987496018409729</v>
      </c>
      <c r="S31">
        <v>1</v>
      </c>
      <c r="T31">
        <v>0.81924974918365479</v>
      </c>
      <c r="U31">
        <v>0.93974989652633667</v>
      </c>
      <c r="V31">
        <v>0.87949985265731812</v>
      </c>
      <c r="W31">
        <v>0.93974989652633667</v>
      </c>
      <c r="X31">
        <v>1</v>
      </c>
      <c r="Y31">
        <v>1</v>
      </c>
    </row>
    <row r="32" spans="1:25" x14ac:dyDescent="0.35">
      <c r="A32" s="18">
        <v>1997</v>
      </c>
      <c r="B32">
        <v>0.93974989652633667</v>
      </c>
      <c r="C32">
        <v>0.87949985265731812</v>
      </c>
      <c r="D32">
        <v>1</v>
      </c>
      <c r="E32">
        <v>0.87949985265731812</v>
      </c>
      <c r="F32">
        <v>1</v>
      </c>
      <c r="G32">
        <v>1</v>
      </c>
      <c r="H32">
        <v>1</v>
      </c>
      <c r="I32">
        <v>1</v>
      </c>
      <c r="J32">
        <v>1</v>
      </c>
      <c r="K32">
        <v>0.5694279670715332</v>
      </c>
      <c r="L32">
        <v>0.16580875217914581</v>
      </c>
      <c r="M32">
        <v>0.87949985265731812</v>
      </c>
      <c r="N32">
        <v>1</v>
      </c>
      <c r="O32">
        <v>1</v>
      </c>
      <c r="P32">
        <v>0.93974989652633667</v>
      </c>
      <c r="Q32">
        <v>0.16580875217914581</v>
      </c>
      <c r="R32">
        <v>0.6987496018409729</v>
      </c>
      <c r="S32">
        <v>1</v>
      </c>
      <c r="T32">
        <v>0.87949985265731812</v>
      </c>
      <c r="U32">
        <v>1</v>
      </c>
      <c r="V32">
        <v>0.93974989652633667</v>
      </c>
      <c r="W32">
        <v>1</v>
      </c>
      <c r="X32">
        <v>1</v>
      </c>
      <c r="Y32">
        <v>1</v>
      </c>
    </row>
    <row r="33" spans="1:25" x14ac:dyDescent="0.35">
      <c r="A33" s="18">
        <v>1998</v>
      </c>
      <c r="B33">
        <v>0.87949985265731812</v>
      </c>
      <c r="C33">
        <v>0.81924974918365479</v>
      </c>
      <c r="D33">
        <v>1</v>
      </c>
      <c r="E33">
        <v>0.81924974918365479</v>
      </c>
      <c r="F33">
        <v>1</v>
      </c>
      <c r="G33">
        <v>1</v>
      </c>
      <c r="H33">
        <v>1</v>
      </c>
      <c r="I33">
        <v>1</v>
      </c>
      <c r="J33">
        <v>1</v>
      </c>
      <c r="K33">
        <v>0.62967807054519653</v>
      </c>
      <c r="L33">
        <v>0.16580875217914581</v>
      </c>
      <c r="M33">
        <v>0.65344101190567017</v>
      </c>
      <c r="N33">
        <v>1</v>
      </c>
      <c r="O33">
        <v>1</v>
      </c>
      <c r="P33">
        <v>0.93974989652633667</v>
      </c>
      <c r="Q33">
        <v>0.16580875217914581</v>
      </c>
      <c r="R33">
        <v>0.6987496018409729</v>
      </c>
      <c r="S33">
        <v>1</v>
      </c>
      <c r="T33">
        <v>0.93974989652633667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8">
        <v>1999</v>
      </c>
      <c r="B34">
        <v>0.81924974918365479</v>
      </c>
      <c r="C34">
        <v>0.75899964570999146</v>
      </c>
      <c r="D34">
        <v>1</v>
      </c>
      <c r="E34">
        <v>0.81924974918365479</v>
      </c>
      <c r="F34">
        <v>1</v>
      </c>
      <c r="G34">
        <v>1</v>
      </c>
      <c r="H34">
        <v>1</v>
      </c>
      <c r="I34">
        <v>1</v>
      </c>
      <c r="J34">
        <v>1</v>
      </c>
      <c r="K34">
        <v>0.68992817401885986</v>
      </c>
      <c r="L34">
        <v>0.16580875217914581</v>
      </c>
      <c r="M34">
        <v>0.75899964570999146</v>
      </c>
      <c r="N34">
        <v>1</v>
      </c>
      <c r="O34">
        <v>1</v>
      </c>
      <c r="P34">
        <v>0.93974989652633667</v>
      </c>
      <c r="Q34">
        <v>0.16580875217914581</v>
      </c>
      <c r="R34">
        <v>0.6987496018409729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8">
        <v>2000</v>
      </c>
      <c r="B35">
        <v>0.75899964570999146</v>
      </c>
      <c r="C35">
        <v>0.6987496018409729</v>
      </c>
      <c r="D35">
        <v>1</v>
      </c>
      <c r="E35">
        <v>0.81924974918365479</v>
      </c>
      <c r="F35">
        <v>1</v>
      </c>
      <c r="G35">
        <v>1</v>
      </c>
      <c r="H35">
        <v>1</v>
      </c>
      <c r="I35">
        <v>1</v>
      </c>
      <c r="J35">
        <v>1</v>
      </c>
      <c r="K35">
        <v>0.75017821788787842</v>
      </c>
      <c r="L35">
        <v>0.16580875217914581</v>
      </c>
      <c r="M35">
        <v>0.6987496018409729</v>
      </c>
      <c r="N35">
        <v>1</v>
      </c>
      <c r="O35">
        <v>1</v>
      </c>
      <c r="P35">
        <v>1</v>
      </c>
      <c r="Q35">
        <v>0.4156305193901062</v>
      </c>
      <c r="R35">
        <v>0.6987496018409729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8">
        <v>2001</v>
      </c>
      <c r="B36">
        <v>0.16580875217914581</v>
      </c>
      <c r="C36">
        <v>0.6987496018409729</v>
      </c>
      <c r="D36">
        <v>1</v>
      </c>
      <c r="E36">
        <v>0.87949985265731812</v>
      </c>
      <c r="F36">
        <v>1</v>
      </c>
      <c r="G36">
        <v>1</v>
      </c>
      <c r="H36">
        <v>1</v>
      </c>
      <c r="I36">
        <v>1</v>
      </c>
      <c r="J36">
        <v>1</v>
      </c>
      <c r="K36">
        <v>0.75017821788787842</v>
      </c>
      <c r="L36">
        <v>0.16580875217914581</v>
      </c>
      <c r="M36">
        <v>0.6987496018409729</v>
      </c>
      <c r="N36">
        <v>1</v>
      </c>
      <c r="O36">
        <v>1</v>
      </c>
      <c r="P36">
        <v>1</v>
      </c>
      <c r="Q36">
        <v>0.4156305193901062</v>
      </c>
      <c r="R36">
        <v>0.6987496018409729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8">
        <v>2002</v>
      </c>
      <c r="B37">
        <v>0.16580875217914581</v>
      </c>
      <c r="C37">
        <v>0.6987496018409729</v>
      </c>
      <c r="D37">
        <v>1</v>
      </c>
      <c r="E37">
        <v>0.93974989652633667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0.16580875217914581</v>
      </c>
      <c r="M37">
        <v>0.6987496018409729</v>
      </c>
      <c r="N37">
        <v>1</v>
      </c>
      <c r="O37">
        <v>1</v>
      </c>
      <c r="P37">
        <v>1</v>
      </c>
      <c r="Q37">
        <v>0.4156305193901062</v>
      </c>
      <c r="R37">
        <v>0.44892784953117371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8">
        <v>2003</v>
      </c>
      <c r="B38">
        <v>0.4156305193901062</v>
      </c>
      <c r="C38">
        <v>0.6987496018409729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0.16580875217914581</v>
      </c>
      <c r="M38">
        <v>0.6987496018409729</v>
      </c>
      <c r="N38">
        <v>1</v>
      </c>
      <c r="O38">
        <v>1</v>
      </c>
      <c r="P38">
        <v>1</v>
      </c>
      <c r="Q38">
        <v>0.4156305193901062</v>
      </c>
      <c r="R38">
        <v>0.44892784953117371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8">
        <v>2004</v>
      </c>
      <c r="B39">
        <v>0.4156305193901062</v>
      </c>
      <c r="C39">
        <v>0.6987496018409729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0.16580875217914581</v>
      </c>
      <c r="M39">
        <v>0.6987496018409729</v>
      </c>
      <c r="N39">
        <v>1</v>
      </c>
      <c r="O39">
        <v>1</v>
      </c>
      <c r="P39">
        <v>1</v>
      </c>
      <c r="Q39">
        <v>0.4156305193901062</v>
      </c>
      <c r="R39">
        <v>0.6987496018409729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8">
        <v>2005</v>
      </c>
      <c r="B40">
        <v>0.4156305193901062</v>
      </c>
      <c r="C40">
        <v>0.6987496018409729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0.16580875217914581</v>
      </c>
      <c r="M40">
        <v>0.6987496018409729</v>
      </c>
      <c r="N40">
        <v>1</v>
      </c>
      <c r="O40">
        <v>1</v>
      </c>
      <c r="P40">
        <v>1</v>
      </c>
      <c r="Q40">
        <v>0.4156305193901062</v>
      </c>
      <c r="R40">
        <v>0.6987496018409729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8">
        <v>2006</v>
      </c>
      <c r="B41">
        <v>0.24982175230979919</v>
      </c>
      <c r="C41">
        <v>0.6987496018409729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0.16580875217914581</v>
      </c>
      <c r="M41">
        <v>0.6987496018409729</v>
      </c>
      <c r="N41">
        <v>1</v>
      </c>
      <c r="O41">
        <v>1</v>
      </c>
      <c r="P41">
        <v>1</v>
      </c>
      <c r="Q41">
        <v>0.4156305193901062</v>
      </c>
      <c r="R41">
        <v>0.6987496018409729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8">
        <v>2007</v>
      </c>
      <c r="B42">
        <v>0.24982175230979919</v>
      </c>
      <c r="C42">
        <v>0.6987496018409729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0.16580875217914581</v>
      </c>
      <c r="M42">
        <v>0.6987496018409729</v>
      </c>
      <c r="N42">
        <v>1</v>
      </c>
      <c r="O42">
        <v>1</v>
      </c>
      <c r="P42">
        <v>1</v>
      </c>
      <c r="Q42">
        <v>0.4156305193901062</v>
      </c>
      <c r="R42">
        <v>0.6987496018409729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8">
        <v>2008</v>
      </c>
      <c r="B43">
        <v>0.24982175230979919</v>
      </c>
      <c r="C43">
        <v>0.6987496018409729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0.16580875217914581</v>
      </c>
      <c r="M43">
        <v>0.6987496018409729</v>
      </c>
      <c r="N43">
        <v>1</v>
      </c>
      <c r="O43">
        <v>1</v>
      </c>
      <c r="P43">
        <v>1</v>
      </c>
      <c r="Q43">
        <v>0.47588059306144714</v>
      </c>
      <c r="R43">
        <v>0.6987496018409729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8">
        <v>2009</v>
      </c>
      <c r="B44">
        <v>0.24982175230979919</v>
      </c>
      <c r="C44">
        <v>0.6987496018409729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0.16580875217914581</v>
      </c>
      <c r="M44">
        <v>0.6987496018409729</v>
      </c>
      <c r="N44">
        <v>1</v>
      </c>
      <c r="O44">
        <v>1</v>
      </c>
      <c r="P44">
        <v>1</v>
      </c>
      <c r="Q44">
        <v>0.53613066673278809</v>
      </c>
      <c r="R44">
        <v>0.6987496018409729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8">
        <v>2010</v>
      </c>
      <c r="B45">
        <v>0.24982175230979919</v>
      </c>
      <c r="C45">
        <v>0.6987496018409729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0.16580875217914581</v>
      </c>
      <c r="M45">
        <v>0.6987496018409729</v>
      </c>
      <c r="N45">
        <v>1</v>
      </c>
      <c r="O45">
        <v>1</v>
      </c>
      <c r="P45">
        <v>1</v>
      </c>
      <c r="Q45">
        <v>0.59638077020645142</v>
      </c>
      <c r="R45">
        <v>0.6987496018409729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8">
        <v>2011</v>
      </c>
      <c r="B46">
        <v>0.24982175230979919</v>
      </c>
      <c r="C46">
        <v>0.6987496018409729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0.16580875217914581</v>
      </c>
      <c r="M46">
        <v>0.4156305193901062</v>
      </c>
      <c r="N46">
        <v>1</v>
      </c>
      <c r="O46">
        <v>1</v>
      </c>
      <c r="P46">
        <v>1</v>
      </c>
      <c r="Q46">
        <v>0.65663081407546997</v>
      </c>
      <c r="R46">
        <v>0.6987496018409729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8">
        <v>2012</v>
      </c>
      <c r="B47">
        <v>0</v>
      </c>
      <c r="C47">
        <v>0.75899964570999146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0.16580875217914581</v>
      </c>
      <c r="M47">
        <v>0.4156305193901062</v>
      </c>
      <c r="N47">
        <v>1</v>
      </c>
      <c r="O47">
        <v>1</v>
      </c>
      <c r="P47">
        <v>1</v>
      </c>
      <c r="Q47">
        <v>0.71688085794448853</v>
      </c>
      <c r="R47">
        <v>0.6987496018409729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8">
        <v>2013</v>
      </c>
      <c r="B48">
        <v>0</v>
      </c>
      <c r="C48">
        <v>0.81924974918365479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0.16580875217914581</v>
      </c>
      <c r="M48">
        <v>0.4156305193901062</v>
      </c>
      <c r="N48">
        <v>1</v>
      </c>
      <c r="O48">
        <v>1</v>
      </c>
      <c r="P48">
        <v>1</v>
      </c>
      <c r="Q48">
        <v>0.71688085794448853</v>
      </c>
      <c r="R48">
        <v>0.6987496018409729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8">
        <v>2014</v>
      </c>
      <c r="B49">
        <v>0</v>
      </c>
      <c r="C49">
        <v>0.87949985265731812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0.16580875217914581</v>
      </c>
      <c r="M49">
        <v>0.4156305193901062</v>
      </c>
      <c r="N49">
        <v>1</v>
      </c>
      <c r="O49">
        <v>1</v>
      </c>
      <c r="P49">
        <v>1</v>
      </c>
      <c r="Q49">
        <v>0.71688085794448853</v>
      </c>
      <c r="R49">
        <v>0.6987496018409729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8">
        <v>2015</v>
      </c>
      <c r="B50">
        <v>0</v>
      </c>
      <c r="C50">
        <v>0.93974989652633667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0.75017821788787842</v>
      </c>
      <c r="L50">
        <v>0.16580875217914581</v>
      </c>
      <c r="M50">
        <v>0.4156305193901062</v>
      </c>
      <c r="N50">
        <v>1</v>
      </c>
      <c r="O50">
        <v>1</v>
      </c>
      <c r="P50">
        <v>1</v>
      </c>
      <c r="Q50">
        <v>0.71688085794448853</v>
      </c>
      <c r="R50">
        <v>0.6987496018409729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8">
        <v>2016</v>
      </c>
      <c r="B51">
        <v>0.16580875217914581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0.75017821788787842</v>
      </c>
      <c r="L51">
        <v>0.16580875217914581</v>
      </c>
      <c r="M51">
        <v>0.4156305193901062</v>
      </c>
      <c r="N51">
        <v>1</v>
      </c>
      <c r="O51">
        <v>1</v>
      </c>
      <c r="P51">
        <v>1</v>
      </c>
      <c r="Q51">
        <v>1</v>
      </c>
      <c r="R51">
        <v>0.6987496018409729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98FC-064F-410E-8731-BD38EFE016C2}">
  <dimension ref="A1"/>
  <sheetViews>
    <sheetView workbookViewId="0"/>
  </sheetViews>
  <sheetFormatPr baseColWidth="10" defaultColWidth="11.4531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zoomScale="50" zoomScaleNormal="50" workbookViewId="0">
      <selection activeCell="B2" sqref="B2"/>
    </sheetView>
  </sheetViews>
  <sheetFormatPr baseColWidth="10" defaultColWidth="12.1796875" defaultRowHeight="14.5" x14ac:dyDescent="0.35"/>
  <cols>
    <col min="1" max="16384" width="12.1796875" style="1"/>
  </cols>
  <sheetData>
    <row r="1" spans="1:27" x14ac:dyDescent="0.35">
      <c r="A1" s="2">
        <v>2</v>
      </c>
      <c r="B1" s="1" t="s">
        <v>149</v>
      </c>
    </row>
    <row r="2" spans="1:27" x14ac:dyDescent="0.35">
      <c r="A2" s="2" t="s">
        <v>119</v>
      </c>
    </row>
    <row r="4" spans="1:27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 s="15">
        <v>1970</v>
      </c>
      <c r="B5" s="1">
        <v>-0.43353747019467276</v>
      </c>
      <c r="C5" s="1">
        <v>-2.0955516680801187</v>
      </c>
      <c r="D5" s="1">
        <v>-0.51758020218468914</v>
      </c>
      <c r="E5" s="1" t="s">
        <v>63</v>
      </c>
      <c r="F5" s="1">
        <v>0.56360474275170414</v>
      </c>
      <c r="G5" s="1">
        <v>-3.2226600221152122</v>
      </c>
      <c r="H5" s="1">
        <v>-2.1465868835278017</v>
      </c>
      <c r="I5" s="1">
        <v>-0.10962641060651025</v>
      </c>
      <c r="J5" s="1">
        <v>0.43291382342320378</v>
      </c>
      <c r="K5" s="1">
        <v>-3.2129460784602348</v>
      </c>
      <c r="L5" s="1">
        <v>-0.64456044006265478</v>
      </c>
      <c r="M5" s="1">
        <v>-2.4643293291518846</v>
      </c>
      <c r="N5" s="1">
        <v>-4.636516007741764</v>
      </c>
      <c r="O5" s="1">
        <v>0.73563330104091795</v>
      </c>
      <c r="P5" s="1">
        <v>0.94615159577740615</v>
      </c>
      <c r="Q5" s="1">
        <v>-6.9226973801118845</v>
      </c>
      <c r="R5" s="1">
        <v>-2.2880340484114217</v>
      </c>
      <c r="S5" s="1">
        <v>0.54110274343144704</v>
      </c>
      <c r="T5" s="1">
        <v>-1.8900287170481691</v>
      </c>
      <c r="U5" s="1" t="s">
        <v>56</v>
      </c>
      <c r="V5" s="1">
        <v>0.19509953906043589</v>
      </c>
      <c r="W5" s="1">
        <v>-0.69236162777199017</v>
      </c>
      <c r="X5" s="1">
        <v>1.5355275514731261</v>
      </c>
      <c r="Y5" s="1">
        <v>0.2457045348324613</v>
      </c>
      <c r="Z5" s="1" t="s">
        <v>56</v>
      </c>
      <c r="AA5" s="1">
        <v>11.107604592218527</v>
      </c>
    </row>
    <row r="6" spans="1:27" x14ac:dyDescent="0.35">
      <c r="A6" s="15">
        <v>1971</v>
      </c>
      <c r="B6" s="1">
        <v>-0.81832431146242268</v>
      </c>
      <c r="C6" s="1">
        <v>-1.8836872041144803</v>
      </c>
      <c r="D6" s="1">
        <v>-0.41467507528132697</v>
      </c>
      <c r="E6" s="1" t="s">
        <v>63</v>
      </c>
      <c r="F6" s="1">
        <v>-1.0495978639519457</v>
      </c>
      <c r="G6" s="1">
        <v>-2.2496445003754202</v>
      </c>
      <c r="H6" s="1">
        <v>-2.7646603576198649</v>
      </c>
      <c r="I6" s="1">
        <v>0.10419677971862515</v>
      </c>
      <c r="J6" s="1">
        <v>4.741590636564439E-2</v>
      </c>
      <c r="K6" s="1">
        <v>-2.3568468877719351</v>
      </c>
      <c r="L6" s="1">
        <v>-0.97250604789450878</v>
      </c>
      <c r="M6" s="1">
        <v>-2.8601888985371677</v>
      </c>
      <c r="N6" s="1">
        <v>-4.0076590520493678</v>
      </c>
      <c r="O6" s="1">
        <v>1.3274382516899612</v>
      </c>
      <c r="P6" s="1">
        <v>2.4431992607843238</v>
      </c>
      <c r="Q6" s="1">
        <v>-8.570912702040216</v>
      </c>
      <c r="R6" s="1">
        <v>-1.6324698501428012</v>
      </c>
      <c r="S6" s="1">
        <v>1.2628450653324159</v>
      </c>
      <c r="T6" s="1">
        <v>-3.6300669551051641</v>
      </c>
      <c r="U6" s="1" t="s">
        <v>56</v>
      </c>
      <c r="V6" s="1">
        <v>1.8470969864089215</v>
      </c>
      <c r="W6" s="1">
        <v>0.91408663920343469</v>
      </c>
      <c r="X6" s="1">
        <v>1.8712774453542964</v>
      </c>
      <c r="Y6" s="1">
        <v>-8.466336223048096E-2</v>
      </c>
      <c r="Z6" s="1" t="s">
        <v>56</v>
      </c>
      <c r="AA6" s="1">
        <v>3.9720401083121626</v>
      </c>
    </row>
    <row r="7" spans="1:27" x14ac:dyDescent="0.35">
      <c r="A7" s="15">
        <v>1972</v>
      </c>
      <c r="B7" s="1">
        <v>-0.31758560737071906</v>
      </c>
      <c r="C7" s="1">
        <v>0.73235743889803329</v>
      </c>
      <c r="D7" s="1">
        <v>-0.28754026105958647</v>
      </c>
      <c r="E7" s="1" t="s">
        <v>63</v>
      </c>
      <c r="F7" s="1">
        <v>-2.1342612373376015</v>
      </c>
      <c r="G7" s="1">
        <v>-0.27203424017738259</v>
      </c>
      <c r="H7" s="1">
        <v>-0.80849688895965144</v>
      </c>
      <c r="I7" s="1">
        <v>-5.1539174210274083E-2</v>
      </c>
      <c r="J7" s="1">
        <v>0.12560935198923384</v>
      </c>
      <c r="K7" s="1">
        <v>-2.3671707950107428</v>
      </c>
      <c r="L7" s="1">
        <v>-0.23102976030457836</v>
      </c>
      <c r="M7" s="1">
        <v>-2.3375626012620589</v>
      </c>
      <c r="N7" s="1">
        <v>-2.4186885471921507</v>
      </c>
      <c r="O7" s="1">
        <v>1.3957528004962922</v>
      </c>
      <c r="P7" s="1">
        <v>2.1119543146074911</v>
      </c>
      <c r="Q7" s="1">
        <v>-3.3967550942655405</v>
      </c>
      <c r="R7" s="1">
        <v>-1.5717657409993679</v>
      </c>
      <c r="S7" s="1">
        <v>4.0747899581358151</v>
      </c>
      <c r="T7" s="1">
        <v>-0.3428139915100919</v>
      </c>
      <c r="U7" s="1">
        <v>3.2310661737509836</v>
      </c>
      <c r="V7" s="1">
        <v>0.98732406454623434</v>
      </c>
      <c r="W7" s="1">
        <v>1.2463785147457871</v>
      </c>
      <c r="X7" s="1">
        <v>0.31922277186059872</v>
      </c>
      <c r="Y7" s="1">
        <v>-0.41345163661900736</v>
      </c>
      <c r="Z7" s="1" t="s">
        <v>56</v>
      </c>
      <c r="AA7" s="1">
        <v>5.7765529640233177</v>
      </c>
    </row>
    <row r="8" spans="1:27" x14ac:dyDescent="0.35">
      <c r="A8" s="15">
        <v>1973</v>
      </c>
      <c r="B8" s="1">
        <v>0.59976223826939246</v>
      </c>
      <c r="C8" s="1">
        <v>0.45871672277219133</v>
      </c>
      <c r="D8" s="1">
        <v>-0.80937177509715974</v>
      </c>
      <c r="E8" s="1" t="s">
        <v>63</v>
      </c>
      <c r="F8" s="1">
        <v>-1.572003052679297</v>
      </c>
      <c r="G8" s="1">
        <v>-1.5339229396271445</v>
      </c>
      <c r="H8" s="1">
        <v>-2.0121151728162134</v>
      </c>
      <c r="I8" s="1">
        <v>0.53500604674734031</v>
      </c>
      <c r="J8" s="1">
        <v>1.1525474769617863</v>
      </c>
      <c r="K8" s="1">
        <v>-5.3110477471384261</v>
      </c>
      <c r="L8" s="1">
        <v>-0.62223890620607936</v>
      </c>
      <c r="M8" s="1">
        <v>-2.2800223612355284</v>
      </c>
      <c r="N8" s="1">
        <v>-3.4634333173788745</v>
      </c>
      <c r="O8" s="1">
        <v>-1.6523530896638516</v>
      </c>
      <c r="P8" s="1">
        <v>-2.9643248324730684E-2</v>
      </c>
      <c r="Q8" s="1">
        <v>-2.2104123089918253</v>
      </c>
      <c r="R8" s="1">
        <v>-1.9984030031601965</v>
      </c>
      <c r="S8" s="1">
        <v>4.5054674149315241</v>
      </c>
      <c r="T8" s="1">
        <v>-1.6388574404397827</v>
      </c>
      <c r="U8" s="1">
        <v>2.3420192919481813</v>
      </c>
      <c r="V8" s="1">
        <v>0.74700372366831658</v>
      </c>
      <c r="W8" s="1">
        <v>2.5451529766658179</v>
      </c>
      <c r="X8" s="1">
        <v>-1.2823773425712881</v>
      </c>
      <c r="Y8" s="1">
        <v>0.53340426607938984</v>
      </c>
      <c r="Z8" s="1" t="s">
        <v>56</v>
      </c>
      <c r="AA8" s="1">
        <v>11.918268275891531</v>
      </c>
    </row>
    <row r="9" spans="1:27" x14ac:dyDescent="0.35">
      <c r="A9" s="15">
        <v>1974</v>
      </c>
      <c r="B9" s="1">
        <v>7.5318425166503694E-2</v>
      </c>
      <c r="C9" s="1">
        <v>-3.0202427946472881</v>
      </c>
      <c r="D9" s="1">
        <v>-0.66132186923987479</v>
      </c>
      <c r="E9" s="1" t="s">
        <v>63</v>
      </c>
      <c r="F9" s="1">
        <v>-2.8610415057267393</v>
      </c>
      <c r="G9" s="1">
        <v>-2.8924533540023813</v>
      </c>
      <c r="H9" s="1">
        <v>-4.9432440752943885</v>
      </c>
      <c r="I9" s="1">
        <v>-1.3451352944287893</v>
      </c>
      <c r="J9" s="1">
        <v>2.2791933964690267</v>
      </c>
      <c r="K9" s="1">
        <v>-4.5085917825345838</v>
      </c>
      <c r="L9" s="1">
        <v>-1.1510441221898517</v>
      </c>
      <c r="M9" s="1">
        <v>1.8930065315038407</v>
      </c>
      <c r="N9" s="1">
        <v>-8.8596591819548358</v>
      </c>
      <c r="O9" s="1">
        <v>-4.2489085233711084</v>
      </c>
      <c r="P9" s="1">
        <v>-0.99476968763620777</v>
      </c>
      <c r="Q9" s="1">
        <v>-10.394933794953877</v>
      </c>
      <c r="R9" s="1">
        <v>-3.0925858743930323</v>
      </c>
      <c r="S9" s="1">
        <v>3.6097357002412167</v>
      </c>
      <c r="T9" s="1">
        <v>-4.1699576719558165</v>
      </c>
      <c r="U9" s="1">
        <v>-4.9292356352927023</v>
      </c>
      <c r="V9" s="1">
        <v>-3.3201492456792687</v>
      </c>
      <c r="W9" s="1">
        <v>-0.83516621314471751</v>
      </c>
      <c r="X9" s="1">
        <v>-3.6766763055804579</v>
      </c>
      <c r="Y9" s="1">
        <v>0.11042761965589426</v>
      </c>
      <c r="Z9" s="1" t="s">
        <v>56</v>
      </c>
      <c r="AA9" s="1">
        <v>20.792984592457479</v>
      </c>
    </row>
    <row r="10" spans="1:27" x14ac:dyDescent="0.35">
      <c r="A10" s="15">
        <v>1975</v>
      </c>
      <c r="B10" s="1">
        <v>-1.9860704454620934</v>
      </c>
      <c r="C10" s="1">
        <v>-1.0567995701156923</v>
      </c>
      <c r="D10" s="1">
        <v>-1.8737405614890885</v>
      </c>
      <c r="E10" s="1" t="s">
        <v>63</v>
      </c>
      <c r="F10" s="1">
        <v>-4.7348682812557534</v>
      </c>
      <c r="G10" s="1">
        <v>-1.2199525630980217</v>
      </c>
      <c r="H10" s="1">
        <v>-9.5633484324354807</v>
      </c>
      <c r="I10" s="1">
        <v>0.75528172510967873</v>
      </c>
      <c r="J10" s="1">
        <v>0.70675653580263298</v>
      </c>
      <c r="K10" s="1">
        <v>-3.0787765341411375</v>
      </c>
      <c r="L10" s="1">
        <v>-0.13337370381005653</v>
      </c>
      <c r="M10" s="1">
        <v>-2.8087114682524992</v>
      </c>
      <c r="N10" s="1">
        <v>-1.3323838053419959</v>
      </c>
      <c r="O10" s="1">
        <v>-0.29800664654367615</v>
      </c>
      <c r="P10" s="1">
        <v>-0.13219439474917039</v>
      </c>
      <c r="Q10" s="1">
        <v>-8.7017702754141091</v>
      </c>
      <c r="R10" s="1">
        <v>-3.5706172070002418</v>
      </c>
      <c r="S10" s="1">
        <v>2.4468767687756303</v>
      </c>
      <c r="T10" s="1">
        <v>-7.6080753573422477</v>
      </c>
      <c r="U10" s="1">
        <v>-4.045468126010066</v>
      </c>
      <c r="V10" s="1">
        <v>-3.3736653877552629</v>
      </c>
      <c r="W10" s="1">
        <v>-0.38710159998352528</v>
      </c>
      <c r="X10" s="1">
        <v>-1.4264918562895705</v>
      </c>
      <c r="Y10" s="1">
        <v>1.0661363655189708</v>
      </c>
      <c r="Z10" s="1" t="s">
        <v>56</v>
      </c>
      <c r="AA10" s="1">
        <v>8.3089375351808545</v>
      </c>
    </row>
    <row r="11" spans="1:27" x14ac:dyDescent="0.35">
      <c r="A11" s="15">
        <v>1976</v>
      </c>
      <c r="B11" s="1">
        <v>0.78027284748441295</v>
      </c>
      <c r="C11" s="1">
        <v>-1.7587735381443499</v>
      </c>
      <c r="D11" s="1">
        <v>-3.3610268025945422</v>
      </c>
      <c r="E11" s="1" t="s">
        <v>63</v>
      </c>
      <c r="F11" s="1">
        <v>-3.7137201401737698</v>
      </c>
      <c r="G11" s="1">
        <v>-4.3155308259657144</v>
      </c>
      <c r="H11" s="1">
        <v>-4.8716735136328513</v>
      </c>
      <c r="I11" s="1">
        <v>-0.89397964839084154</v>
      </c>
      <c r="J11" s="1">
        <v>0.80282932100649917</v>
      </c>
      <c r="K11" s="1">
        <v>-2.9850122438894187</v>
      </c>
      <c r="L11" s="1">
        <v>1.5490190802925863</v>
      </c>
      <c r="M11" s="1">
        <v>-1.7942742500843343</v>
      </c>
      <c r="N11" s="1">
        <v>-4.6034916678720466</v>
      </c>
      <c r="O11" s="1">
        <v>-1.3080431606553558</v>
      </c>
      <c r="P11" s="1">
        <v>0.6390493306884979</v>
      </c>
      <c r="Q11" s="1">
        <v>-1.0409833349310522</v>
      </c>
      <c r="R11" s="1">
        <v>-3.0732778598992314</v>
      </c>
      <c r="S11" s="1">
        <v>3.3494523317843048</v>
      </c>
      <c r="T11" s="1">
        <v>-10.458317530549051</v>
      </c>
      <c r="U11" s="1">
        <v>-6.5354897289001475</v>
      </c>
      <c r="V11" s="1">
        <v>-3.8811942377152397</v>
      </c>
      <c r="W11" s="1">
        <v>-1.8674647721319215</v>
      </c>
      <c r="X11" s="1">
        <v>-0.59026203345334161</v>
      </c>
      <c r="Y11" s="1">
        <v>0.20527389814925184</v>
      </c>
      <c r="Z11" s="1" t="s">
        <v>56</v>
      </c>
      <c r="AA11" s="1">
        <v>11.383582090671688</v>
      </c>
    </row>
    <row r="12" spans="1:27" x14ac:dyDescent="0.35">
      <c r="A12" s="15">
        <v>1977</v>
      </c>
      <c r="B12" s="1">
        <v>1.3895871400243962</v>
      </c>
      <c r="C12" s="1">
        <v>-2.7714767543886665</v>
      </c>
      <c r="D12" s="1">
        <v>-5.4876107393878115</v>
      </c>
      <c r="E12" s="1" t="s">
        <v>63</v>
      </c>
      <c r="F12" s="1">
        <v>-3.3224585514315583</v>
      </c>
      <c r="G12" s="1">
        <v>-3.4680871438350476</v>
      </c>
      <c r="H12" s="1">
        <v>-0.38703267576137551</v>
      </c>
      <c r="I12" s="1">
        <v>-9.7866711110790303E-2</v>
      </c>
      <c r="J12" s="1">
        <v>0.72330650422914555</v>
      </c>
      <c r="K12" s="1">
        <v>-2.9658984535200279</v>
      </c>
      <c r="L12" s="1">
        <v>1.823329352486396</v>
      </c>
      <c r="M12" s="1">
        <v>-8.3074375028911004E-2</v>
      </c>
      <c r="N12" s="1">
        <v>-4.778852215939656</v>
      </c>
      <c r="O12" s="1">
        <v>0.93142931592041267</v>
      </c>
      <c r="P12" s="1">
        <v>1.5287324635258188</v>
      </c>
      <c r="Q12" s="1">
        <v>3.1360024485003961E-2</v>
      </c>
      <c r="R12" s="1">
        <v>-1.8340096503986458</v>
      </c>
      <c r="S12" s="1">
        <v>1.1217493553029088</v>
      </c>
      <c r="T12" s="1">
        <v>-12.266399782894583</v>
      </c>
      <c r="U12" s="1">
        <v>-4.6131272582515983</v>
      </c>
      <c r="V12" s="1">
        <v>-1.8313612973732287</v>
      </c>
      <c r="W12" s="1">
        <v>-2.3377136319072704</v>
      </c>
      <c r="X12" s="1">
        <v>5.5096414923599721E-2</v>
      </c>
      <c r="Y12" s="1">
        <v>-0.72475460013418203</v>
      </c>
      <c r="Z12" s="1" t="s">
        <v>56</v>
      </c>
      <c r="AA12" s="1">
        <v>10.294286061887901</v>
      </c>
    </row>
    <row r="13" spans="1:27" x14ac:dyDescent="0.35">
      <c r="A13" s="15">
        <v>1978</v>
      </c>
      <c r="B13" s="1">
        <v>1.7550895165884477</v>
      </c>
      <c r="C13" s="1">
        <v>-3.6342269288920028</v>
      </c>
      <c r="D13" s="1">
        <v>-2.4287378672648652</v>
      </c>
      <c r="E13" s="1" t="s">
        <v>63</v>
      </c>
      <c r="F13" s="1">
        <v>-3.7568714991412233</v>
      </c>
      <c r="G13" s="1">
        <v>-2.4926505906560821</v>
      </c>
      <c r="H13" s="1">
        <v>2.1527827809342117</v>
      </c>
      <c r="I13" s="1">
        <v>1.3774883598575913</v>
      </c>
      <c r="J13" s="1">
        <v>1.3828828432286233</v>
      </c>
      <c r="K13" s="1">
        <v>-2.1516300232778209</v>
      </c>
      <c r="L13" s="1">
        <v>0.52112857200181062</v>
      </c>
      <c r="M13" s="1">
        <v>-2.0407471156711883</v>
      </c>
      <c r="N13" s="1">
        <v>-5.978418285950772</v>
      </c>
      <c r="O13" s="1">
        <v>1.9524146430175715</v>
      </c>
      <c r="P13" s="1">
        <v>1.6485058076966901</v>
      </c>
      <c r="Q13" s="1">
        <v>-2.0986299746139983</v>
      </c>
      <c r="R13" s="1">
        <v>-2.4872786205999109</v>
      </c>
      <c r="S13" s="1">
        <v>-0.58751866325184432</v>
      </c>
      <c r="T13" s="1">
        <v>-4.5512308934330621</v>
      </c>
      <c r="U13" s="1">
        <v>-2.041566833061387</v>
      </c>
      <c r="V13" s="1">
        <v>0.77415048668249975</v>
      </c>
      <c r="W13" s="1">
        <v>-0.19043009624964738</v>
      </c>
      <c r="X13" s="1">
        <v>0.64404041589782812</v>
      </c>
      <c r="Y13" s="1">
        <v>-0.66874272400404333</v>
      </c>
      <c r="Z13" s="1" t="s">
        <v>56</v>
      </c>
      <c r="AA13" s="1">
        <v>8.8482618196003813</v>
      </c>
    </row>
    <row r="14" spans="1:27" x14ac:dyDescent="0.35">
      <c r="A14" s="15">
        <v>1979</v>
      </c>
      <c r="B14" s="1">
        <v>-0.29894515645740966</v>
      </c>
      <c r="C14" s="1">
        <v>-1.9362734509420656</v>
      </c>
      <c r="D14" s="1">
        <v>-2.6865918489662426</v>
      </c>
      <c r="E14" s="1" t="s">
        <v>63</v>
      </c>
      <c r="F14" s="1">
        <v>-3.4602107991076294</v>
      </c>
      <c r="G14" s="1">
        <v>-4.3429250038940364</v>
      </c>
      <c r="H14" s="1">
        <v>-0.41278984823909581</v>
      </c>
      <c r="I14" s="1">
        <v>0.83247143034600535</v>
      </c>
      <c r="J14" s="1">
        <v>-0.67813780807324364</v>
      </c>
      <c r="K14" s="1">
        <v>-3.4661696313743691</v>
      </c>
      <c r="L14" s="1">
        <v>3.3848312712596779E-2</v>
      </c>
      <c r="M14" s="1">
        <v>1.3945489017993138</v>
      </c>
      <c r="N14" s="1">
        <v>-11.698725183180374</v>
      </c>
      <c r="O14" s="1">
        <v>1.5311816631561761</v>
      </c>
      <c r="P14" s="1">
        <v>-0.83742036555087174</v>
      </c>
      <c r="Q14" s="1">
        <v>-6.2357526757321589</v>
      </c>
      <c r="R14" s="1">
        <v>-3.2220081517197916</v>
      </c>
      <c r="S14" s="1">
        <v>0.19824901620020971</v>
      </c>
      <c r="T14" s="1">
        <v>-1.9708393383611496</v>
      </c>
      <c r="U14" s="1">
        <v>-0.21099452223477644</v>
      </c>
      <c r="V14" s="1">
        <v>0.35151891639123378</v>
      </c>
      <c r="W14" s="1">
        <v>-1.9826139360061503</v>
      </c>
      <c r="X14" s="1">
        <v>-0.17824330658072279</v>
      </c>
      <c r="Y14" s="1">
        <v>-5.9533081321353262E-3</v>
      </c>
      <c r="Z14" s="1" t="s">
        <v>56</v>
      </c>
      <c r="AA14" s="1">
        <v>11.667925585762685</v>
      </c>
    </row>
    <row r="15" spans="1:27" x14ac:dyDescent="0.35">
      <c r="A15" s="15">
        <v>1980</v>
      </c>
      <c r="B15" s="1">
        <v>-1.9076571977287717</v>
      </c>
      <c r="C15" s="1">
        <v>-2.7313040708854928</v>
      </c>
      <c r="D15" s="1">
        <v>-4.7867830679149659</v>
      </c>
      <c r="E15" s="1" t="s">
        <v>63</v>
      </c>
      <c r="F15" s="1">
        <v>-2.2302033260296579</v>
      </c>
      <c r="G15" s="1">
        <v>-3.3580528169349049</v>
      </c>
      <c r="H15" s="1">
        <v>-3.0322933670785757</v>
      </c>
      <c r="I15" s="1">
        <v>-0.59733906872583542</v>
      </c>
      <c r="J15" s="1">
        <v>-1.8404303823689949</v>
      </c>
      <c r="K15" s="1">
        <v>-3.9046583030140507</v>
      </c>
      <c r="L15" s="1">
        <v>-0.94232886264319782</v>
      </c>
      <c r="M15" s="1">
        <v>3.031965022251057</v>
      </c>
      <c r="N15" s="1">
        <v>-9.96488097264589</v>
      </c>
      <c r="O15" s="1">
        <v>-2.1855157311827424</v>
      </c>
      <c r="P15" s="1">
        <v>-0.98896925786088963</v>
      </c>
      <c r="Q15" s="1">
        <v>-10.494936141853252</v>
      </c>
      <c r="R15" s="1">
        <v>-4.4421168503629858</v>
      </c>
      <c r="S15" s="1">
        <v>-0.45110846316074227</v>
      </c>
      <c r="T15" s="1">
        <v>1.6737463681589433</v>
      </c>
      <c r="U15" s="1">
        <v>-3.2628850215373997</v>
      </c>
      <c r="V15" s="1">
        <v>-2.4240953781970678</v>
      </c>
      <c r="W15" s="1">
        <v>-3.1342960690793893</v>
      </c>
      <c r="X15" s="1">
        <v>1.2144711007775952</v>
      </c>
      <c r="Y15" s="1">
        <v>7.4306325819439467E-2</v>
      </c>
      <c r="Z15" s="1" t="s">
        <v>56</v>
      </c>
      <c r="AA15" s="1">
        <v>9.5837148951009077</v>
      </c>
    </row>
    <row r="16" spans="1:27" x14ac:dyDescent="0.35">
      <c r="A16" s="15">
        <v>1981</v>
      </c>
      <c r="B16" s="1">
        <v>-2.3183181980050338</v>
      </c>
      <c r="C16" s="1">
        <v>-4.5568195881565394</v>
      </c>
      <c r="D16" s="1">
        <v>-4.3474489469973658</v>
      </c>
      <c r="E16" s="1" t="s">
        <v>63</v>
      </c>
      <c r="F16" s="1">
        <v>-4.0924947737502277</v>
      </c>
      <c r="G16" s="1">
        <v>-3.0295453537400197</v>
      </c>
      <c r="H16" s="1">
        <v>-1.1382238221197258</v>
      </c>
      <c r="I16" s="1">
        <v>-0.77447481321812439</v>
      </c>
      <c r="J16" s="1">
        <v>-0.74116538711814994</v>
      </c>
      <c r="K16" s="1">
        <v>-4.6080077056955293</v>
      </c>
      <c r="L16" s="1">
        <v>-1.3729514840335344</v>
      </c>
      <c r="M16" s="1">
        <v>-0.51061006440802559</v>
      </c>
      <c r="N16" s="1">
        <v>-12.789456956865845</v>
      </c>
      <c r="O16" s="1">
        <v>-2.3657181525663118</v>
      </c>
      <c r="P16" s="1">
        <v>0.39692697999216825</v>
      </c>
      <c r="Q16" s="1">
        <v>-8.8668758926656448</v>
      </c>
      <c r="R16" s="1">
        <v>-5.3894677867351559</v>
      </c>
      <c r="S16" s="1">
        <v>2.4082897237337821</v>
      </c>
      <c r="T16" s="1">
        <v>3.3594254329584206</v>
      </c>
      <c r="U16" s="1">
        <v>-14.426666233958844</v>
      </c>
      <c r="V16" s="1">
        <v>-2.6279668773409348</v>
      </c>
      <c r="W16" s="1">
        <v>-2.2017532240435749</v>
      </c>
      <c r="X16" s="1">
        <v>2.6120882564374766</v>
      </c>
      <c r="Y16" s="1">
        <v>0.14979990345536368</v>
      </c>
      <c r="Z16" s="1" t="s">
        <v>56</v>
      </c>
      <c r="AA16" s="1">
        <v>8.319204282612656</v>
      </c>
    </row>
    <row r="17" spans="1:27" x14ac:dyDescent="0.35">
      <c r="A17" s="15">
        <v>1982</v>
      </c>
      <c r="B17" s="1">
        <v>-2.3313678881788409</v>
      </c>
      <c r="C17" s="1">
        <v>-4.5531605283371546</v>
      </c>
      <c r="D17" s="1">
        <v>1.0056306704805886</v>
      </c>
      <c r="E17" s="1" t="s">
        <v>63</v>
      </c>
      <c r="F17" s="1">
        <v>0.57299356079679176</v>
      </c>
      <c r="G17" s="1">
        <v>-3.738499386537097</v>
      </c>
      <c r="H17" s="1">
        <v>-2.2239888280636113</v>
      </c>
      <c r="I17" s="1">
        <v>-2.0473862148743094</v>
      </c>
      <c r="J17" s="1">
        <v>0.79765595619949714</v>
      </c>
      <c r="K17" s="1">
        <v>-3.4526360734214103</v>
      </c>
      <c r="L17" s="1">
        <v>-1.2398447852697003</v>
      </c>
      <c r="M17" s="1">
        <v>-4.6784372590803693</v>
      </c>
      <c r="N17" s="1">
        <v>-9.0968602134639625</v>
      </c>
      <c r="O17" s="1">
        <v>-1.7069285157853025</v>
      </c>
      <c r="P17" s="1">
        <v>0.61306059641205068</v>
      </c>
      <c r="Q17" s="1">
        <v>-7.1264619266247369</v>
      </c>
      <c r="R17" s="1">
        <v>-2.6929802701644654</v>
      </c>
      <c r="S17" s="1">
        <v>3.2654267850607508</v>
      </c>
      <c r="T17" s="1">
        <v>1.0195231275375289</v>
      </c>
      <c r="U17" s="1">
        <v>-10.619808102835254</v>
      </c>
      <c r="V17" s="1">
        <v>-2.3069467128049927</v>
      </c>
      <c r="W17" s="1">
        <v>-2.9490822277712567</v>
      </c>
      <c r="X17" s="1">
        <v>1.5502207910831465</v>
      </c>
      <c r="Y17" s="1">
        <v>-0.34699551569506726</v>
      </c>
      <c r="Z17" s="1">
        <v>1.9937470926584677</v>
      </c>
      <c r="AA17" s="1">
        <v>11.468013346024902</v>
      </c>
    </row>
    <row r="18" spans="1:27" x14ac:dyDescent="0.35">
      <c r="A18" s="15">
        <v>1983</v>
      </c>
      <c r="B18" s="1">
        <v>-1.9565501496914768</v>
      </c>
      <c r="C18" s="1">
        <v>-3.5290942147392461</v>
      </c>
      <c r="D18" s="1">
        <v>0.38954466913629754</v>
      </c>
      <c r="E18" s="1" t="s">
        <v>63</v>
      </c>
      <c r="F18" s="1">
        <v>-0.7407601068081362</v>
      </c>
      <c r="G18" s="1">
        <v>-2.2782956671907622</v>
      </c>
      <c r="H18" s="1">
        <v>-2.6778080273075155</v>
      </c>
      <c r="I18" s="1">
        <v>-0.91492670135797416</v>
      </c>
      <c r="J18" s="1">
        <v>0.63054776073338337</v>
      </c>
      <c r="K18" s="1">
        <v>-3.7837014041510617</v>
      </c>
      <c r="L18" s="1">
        <v>-0.87230365062355419</v>
      </c>
      <c r="M18" s="1">
        <v>-6.1445350298912755</v>
      </c>
      <c r="N18" s="1">
        <v>-5.9385057732890001</v>
      </c>
      <c r="O18" s="1">
        <v>0.14386704998470473</v>
      </c>
      <c r="P18" s="1">
        <v>1.7074784173816804</v>
      </c>
      <c r="Q18" s="1">
        <v>-4.0281964856169239</v>
      </c>
      <c r="R18" s="1">
        <v>3.2902930118300673</v>
      </c>
      <c r="S18" s="1">
        <v>3.3964972930850039</v>
      </c>
      <c r="T18" s="1">
        <v>3.1743602076409894</v>
      </c>
      <c r="U18" s="1">
        <v>-5.7740818082731948</v>
      </c>
      <c r="V18" s="1">
        <v>-1.7475034468169028</v>
      </c>
      <c r="W18" s="1">
        <v>-0.70809579010255541</v>
      </c>
      <c r="X18" s="1">
        <v>1.0806874227814021</v>
      </c>
      <c r="Y18" s="1">
        <v>-1.2155162343239994</v>
      </c>
      <c r="Z18" s="1">
        <v>1.3884237395493337</v>
      </c>
      <c r="AA18" s="1">
        <v>12.085866586821727</v>
      </c>
    </row>
    <row r="19" spans="1:27" x14ac:dyDescent="0.35">
      <c r="A19" s="15">
        <v>1984</v>
      </c>
      <c r="B19" s="1">
        <v>-1.7847774933876817</v>
      </c>
      <c r="C19" s="1">
        <v>-4.4966360679786437</v>
      </c>
      <c r="D19" s="1">
        <v>-0.26648524756229169</v>
      </c>
      <c r="E19" s="1" t="s">
        <v>63</v>
      </c>
      <c r="F19" s="1">
        <v>-0.38653756948734147</v>
      </c>
      <c r="G19" s="1">
        <v>-2.9063758702787905</v>
      </c>
      <c r="H19" s="1">
        <v>-4.9647055041897328E-2</v>
      </c>
      <c r="I19" s="1">
        <v>-0.16394264228303049</v>
      </c>
      <c r="J19" s="1">
        <v>1.4183096623082652</v>
      </c>
      <c r="K19" s="1">
        <v>-4.4106966507414889</v>
      </c>
      <c r="L19" s="1">
        <v>-1.0721418128817102</v>
      </c>
      <c r="M19" s="1">
        <v>-1.7310606019283674</v>
      </c>
      <c r="N19" s="1">
        <v>-5.2327824322215015</v>
      </c>
      <c r="O19" s="1">
        <v>-0.72156396985819971</v>
      </c>
      <c r="P19" s="1">
        <v>2.7034206174122155</v>
      </c>
      <c r="Q19" s="1">
        <v>-1.8176682532225839</v>
      </c>
      <c r="R19" s="1">
        <v>1.9895724595976549</v>
      </c>
      <c r="S19" s="1">
        <v>4.5746603140619397</v>
      </c>
      <c r="T19" s="1">
        <v>4.6420481729925962</v>
      </c>
      <c r="U19" s="1">
        <v>-2.4011809370678021</v>
      </c>
      <c r="V19" s="1">
        <v>1.0337572772622352</v>
      </c>
      <c r="W19" s="1">
        <v>0.69012434984322957</v>
      </c>
      <c r="X19" s="1">
        <v>0.39721744827491717</v>
      </c>
      <c r="Y19" s="1">
        <v>-2.450268517831069</v>
      </c>
      <c r="Z19" s="1">
        <v>0.645723795473646</v>
      </c>
      <c r="AA19" s="1">
        <v>13.528562367177413</v>
      </c>
    </row>
    <row r="20" spans="1:27" x14ac:dyDescent="0.35">
      <c r="A20" s="15">
        <v>1985</v>
      </c>
      <c r="B20" s="1">
        <v>-0.90163634159755079</v>
      </c>
      <c r="C20" s="1">
        <v>-5.2627966360497567</v>
      </c>
      <c r="D20" s="1">
        <v>-0.23078141942909994</v>
      </c>
      <c r="E20" s="1" t="s">
        <v>63</v>
      </c>
      <c r="F20" s="1">
        <v>-1.6007350705742642</v>
      </c>
      <c r="G20" s="1">
        <v>-4.4144257382988981</v>
      </c>
      <c r="H20" s="1">
        <v>-1.8457605959816474</v>
      </c>
      <c r="I20" s="1">
        <v>-6.1799076116194999E-3</v>
      </c>
      <c r="J20" s="1">
        <v>2.7314053202597712</v>
      </c>
      <c r="K20" s="1">
        <v>-6.8301112152783094</v>
      </c>
      <c r="L20" s="1">
        <v>-1.7425360472364277</v>
      </c>
      <c r="M20" s="1">
        <v>-1.7961512078936115</v>
      </c>
      <c r="N20" s="1">
        <v>-3.5004635488644782</v>
      </c>
      <c r="O20" s="1">
        <v>-0.89072763615317063</v>
      </c>
      <c r="P20" s="1">
        <v>3.6920965065039528</v>
      </c>
      <c r="Q20" s="1">
        <v>-2.0733322744494473</v>
      </c>
      <c r="R20" s="1">
        <v>0.35857739519268278</v>
      </c>
      <c r="S20" s="1">
        <v>3.0014210545787736</v>
      </c>
      <c r="T20" s="1">
        <v>4.6310545915132062</v>
      </c>
      <c r="U20" s="1">
        <v>1.3952847948835789</v>
      </c>
      <c r="V20" s="1">
        <v>1.5374766779082463</v>
      </c>
      <c r="W20" s="1">
        <v>-0.90553812793251598</v>
      </c>
      <c r="X20" s="1">
        <v>0.67561634472142129</v>
      </c>
      <c r="Y20" s="1">
        <v>-2.8631736354747801</v>
      </c>
      <c r="Z20" s="1">
        <v>-3.6757039502669056</v>
      </c>
      <c r="AA20" s="1">
        <v>16.775048500862972</v>
      </c>
    </row>
    <row r="21" spans="1:27" x14ac:dyDescent="0.35">
      <c r="A21" s="15">
        <v>1986</v>
      </c>
      <c r="B21" s="1">
        <v>-2.2517826127987131</v>
      </c>
      <c r="C21" s="1">
        <v>-5.4070512208317449</v>
      </c>
      <c r="D21" s="1">
        <v>0.21017566855159173</v>
      </c>
      <c r="E21" s="1" t="s">
        <v>63</v>
      </c>
      <c r="F21" s="1">
        <v>-3.007368046355829</v>
      </c>
      <c r="G21" s="1">
        <v>-5.0963991991218505</v>
      </c>
      <c r="H21" s="1">
        <v>-1.143072032360305</v>
      </c>
      <c r="I21" s="1">
        <v>0.31309432761504691</v>
      </c>
      <c r="J21" s="1">
        <v>4.1092796168650896</v>
      </c>
      <c r="K21" s="1">
        <v>-2.96981784608532</v>
      </c>
      <c r="L21" s="1">
        <v>-1.8071919319901042</v>
      </c>
      <c r="M21" s="1">
        <v>-3.8638734928204621</v>
      </c>
      <c r="N21" s="1">
        <v>-2.9851511552741763</v>
      </c>
      <c r="O21" s="1">
        <v>0.37303758333103076</v>
      </c>
      <c r="P21" s="1">
        <v>4.1857610259509652</v>
      </c>
      <c r="Q21" s="1">
        <v>2.3907431366563547</v>
      </c>
      <c r="R21" s="1">
        <v>-0.8914332082015668</v>
      </c>
      <c r="S21" s="1">
        <v>2.1895829372937645</v>
      </c>
      <c r="T21" s="1">
        <v>-5.743633250724228</v>
      </c>
      <c r="U21" s="1">
        <v>3.0774766365130102</v>
      </c>
      <c r="V21" s="1">
        <v>1.5614307546000381</v>
      </c>
      <c r="W21" s="1">
        <v>2.197136148308514E-2</v>
      </c>
      <c r="X21" s="1">
        <v>-0.21956340318708492</v>
      </c>
      <c r="Y21" s="1">
        <v>-3.2063179107322783</v>
      </c>
      <c r="Z21" s="1">
        <v>-2.3338713081274824</v>
      </c>
      <c r="AA21" s="1">
        <v>14.873904276306922</v>
      </c>
    </row>
    <row r="22" spans="1:27" x14ac:dyDescent="0.35">
      <c r="A22" s="15">
        <v>1987</v>
      </c>
      <c r="B22" s="1">
        <v>-3.253317985753466</v>
      </c>
      <c r="C22" s="1">
        <v>-3.7402411088434921</v>
      </c>
      <c r="D22" s="1">
        <v>-0.21611398560937981</v>
      </c>
      <c r="E22" s="1" t="s">
        <v>63</v>
      </c>
      <c r="F22" s="1">
        <v>-3.1788919154618815</v>
      </c>
      <c r="G22" s="1">
        <v>-2.7427834626996677</v>
      </c>
      <c r="H22" s="1">
        <v>-2.2532032635550516</v>
      </c>
      <c r="I22" s="1">
        <v>-0.47323617567879805</v>
      </c>
      <c r="J22" s="1">
        <v>3.7771994836644986</v>
      </c>
      <c r="K22" s="1">
        <v>-1.8625952347532631</v>
      </c>
      <c r="L22" s="1">
        <v>-1.8224376055069478</v>
      </c>
      <c r="M22" s="1">
        <v>-2.2034523207888683</v>
      </c>
      <c r="N22" s="1">
        <v>-0.22504234350434912</v>
      </c>
      <c r="O22" s="1">
        <v>-0.31487410775499924</v>
      </c>
      <c r="P22" s="1">
        <v>3.3931428884449053</v>
      </c>
      <c r="Q22" s="1">
        <v>6.0409209055880346</v>
      </c>
      <c r="R22" s="1">
        <v>2.5071223190271303</v>
      </c>
      <c r="S22" s="1">
        <v>1.7333167558653602</v>
      </c>
      <c r="T22" s="1">
        <v>-4.3498013888527103</v>
      </c>
      <c r="U22" s="1">
        <v>0.91827099758630015</v>
      </c>
      <c r="V22" s="1">
        <v>-8.29555440823843E-2</v>
      </c>
      <c r="W22" s="1">
        <v>-1.188475116386354E-2</v>
      </c>
      <c r="X22" s="1">
        <v>-1.6863461725340942</v>
      </c>
      <c r="Y22" s="1">
        <v>-3.2985539682458205</v>
      </c>
      <c r="Z22" s="1">
        <v>9.1363799442068558E-2</v>
      </c>
      <c r="AA22" s="1">
        <v>10.681747724240633</v>
      </c>
    </row>
    <row r="23" spans="1:27" x14ac:dyDescent="0.35">
      <c r="A23" s="15">
        <v>1988</v>
      </c>
      <c r="B23" s="1">
        <v>-1.0309895833709699</v>
      </c>
      <c r="C23" s="1">
        <v>-4.342605713671313</v>
      </c>
      <c r="D23" s="1">
        <v>-0.18136840319669684</v>
      </c>
      <c r="E23" s="1" t="s">
        <v>63</v>
      </c>
      <c r="F23" s="1">
        <v>-3.0125465176468009</v>
      </c>
      <c r="G23" s="1">
        <v>-1.1593828343175723</v>
      </c>
      <c r="H23" s="1">
        <v>-3.0177551758584427</v>
      </c>
      <c r="I23" s="1">
        <v>-0.45032681877003877</v>
      </c>
      <c r="J23" s="1">
        <v>4.2757685258209417</v>
      </c>
      <c r="K23" s="1">
        <v>-1.2528655239648887</v>
      </c>
      <c r="L23" s="1">
        <v>-2.3838967907822615</v>
      </c>
      <c r="M23" s="1">
        <v>-1.3022127835585138</v>
      </c>
      <c r="N23" s="1">
        <v>-6.7012109706171427E-2</v>
      </c>
      <c r="O23" s="1">
        <v>-0.79110619518285974</v>
      </c>
      <c r="P23" s="1">
        <v>2.6276957157331258</v>
      </c>
      <c r="Q23" s="1">
        <v>6.6279975309067014</v>
      </c>
      <c r="R23" s="1">
        <v>-1.145560706080446</v>
      </c>
      <c r="S23" s="1">
        <v>2.7610215196840007</v>
      </c>
      <c r="T23" s="1">
        <v>-3.8157413003012959</v>
      </c>
      <c r="U23" s="1">
        <v>-1.9224053329381046</v>
      </c>
      <c r="V23" s="1">
        <v>-1.0171661917616841</v>
      </c>
      <c r="W23" s="1">
        <v>-0.26352636849623345</v>
      </c>
      <c r="X23" s="1">
        <v>-3.8741527342912714</v>
      </c>
      <c r="Y23" s="1">
        <v>-2.3085219295114348</v>
      </c>
      <c r="Z23" s="1">
        <v>-0.92778831214242297</v>
      </c>
      <c r="AA23" s="1">
        <v>12.881881111609173</v>
      </c>
    </row>
    <row r="24" spans="1:27" x14ac:dyDescent="0.35">
      <c r="A24" s="15">
        <v>1989</v>
      </c>
      <c r="B24" s="1">
        <v>-1.3340111300376003</v>
      </c>
      <c r="C24" s="1">
        <v>-5.9715978453506482</v>
      </c>
      <c r="D24" s="1">
        <v>0.18652966605922741</v>
      </c>
      <c r="E24" s="1" t="s">
        <v>63</v>
      </c>
      <c r="F24" s="1">
        <v>-3.9314444125461234</v>
      </c>
      <c r="G24" s="1">
        <v>-0.99404051056380127</v>
      </c>
      <c r="H24" s="1">
        <v>-6.2386182930102621</v>
      </c>
      <c r="I24" s="1">
        <v>-0.45291824021735755</v>
      </c>
      <c r="J24" s="1">
        <v>4.553595730746161</v>
      </c>
      <c r="K24" s="1">
        <v>-3.2319135984443763</v>
      </c>
      <c r="L24" s="1">
        <v>-2.2695061258104694</v>
      </c>
      <c r="M24" s="1">
        <v>-0.90388807161528884</v>
      </c>
      <c r="N24" s="1">
        <v>-1.5285416181044613</v>
      </c>
      <c r="O24" s="1">
        <v>-1.3650620076532203</v>
      </c>
      <c r="P24" s="1">
        <v>2.0948553377409076</v>
      </c>
      <c r="Q24" s="1">
        <v>1.7061072095831105</v>
      </c>
      <c r="R24" s="1">
        <v>-2.3064844583839985</v>
      </c>
      <c r="S24" s="1">
        <v>3.9439445939012443</v>
      </c>
      <c r="T24" s="1">
        <v>0.21817898158842036</v>
      </c>
      <c r="U24" s="1">
        <v>0.25571573851733725</v>
      </c>
      <c r="V24" s="1">
        <v>-2.6543316034144797</v>
      </c>
      <c r="W24" s="1">
        <v>-1.4554110745467246</v>
      </c>
      <c r="X24" s="1">
        <v>-4.6420906058247944</v>
      </c>
      <c r="Y24" s="1">
        <v>-1.7587712321261291</v>
      </c>
      <c r="Z24" s="1">
        <v>-0.94115480691487752</v>
      </c>
      <c r="AA24" s="1">
        <v>16.126836376389981</v>
      </c>
    </row>
    <row r="25" spans="1:27" x14ac:dyDescent="0.35">
      <c r="A25" s="15">
        <v>1990</v>
      </c>
      <c r="B25" s="1">
        <v>2.689972261578323</v>
      </c>
      <c r="C25" s="1">
        <v>-4.8086062687871465</v>
      </c>
      <c r="D25" s="1">
        <v>0.70027355532129754</v>
      </c>
      <c r="E25" s="1" t="s">
        <v>63</v>
      </c>
      <c r="F25" s="1">
        <v>-3.410887254485413</v>
      </c>
      <c r="G25" s="1">
        <v>0.99202388601187941</v>
      </c>
      <c r="H25" s="1">
        <v>-6.0094654261622988</v>
      </c>
      <c r="I25" s="1">
        <v>-0.77770312640315087</v>
      </c>
      <c r="J25" s="1">
        <v>2.9167877580670085</v>
      </c>
      <c r="K25" s="1">
        <v>-3.609945274122945</v>
      </c>
      <c r="L25" s="1">
        <v>-2.1544602988012156</v>
      </c>
      <c r="M25" s="1">
        <v>-2.1611840757356311</v>
      </c>
      <c r="N25" s="1">
        <v>-0.75081860524627464</v>
      </c>
      <c r="O25" s="1">
        <v>-1.4012692615069571</v>
      </c>
      <c r="P25" s="1">
        <v>1.4198698923093132</v>
      </c>
      <c r="Q25" s="1">
        <v>-0.86084343269782337</v>
      </c>
      <c r="R25" s="1">
        <v>-2.5000267787379271</v>
      </c>
      <c r="S25" s="1">
        <v>2.5759304187737651</v>
      </c>
      <c r="T25" s="1">
        <v>3.3266933818588846</v>
      </c>
      <c r="U25" s="1">
        <v>-0.22832948191090963</v>
      </c>
      <c r="V25" s="1">
        <v>-3.3728966496786335</v>
      </c>
      <c r="W25" s="1">
        <v>-2.476599632488711</v>
      </c>
      <c r="X25" s="1">
        <v>-3.5430964274793815</v>
      </c>
      <c r="Y25" s="1">
        <v>-1.320361396922022</v>
      </c>
      <c r="Z25" s="1">
        <v>3.0252414933323748</v>
      </c>
      <c r="AA25" s="1">
        <v>13.762012631528012</v>
      </c>
    </row>
    <row r="26" spans="1:27" x14ac:dyDescent="0.35">
      <c r="A26" s="15">
        <v>1991</v>
      </c>
      <c r="B26" s="1">
        <v>-0.28502310232539485</v>
      </c>
      <c r="C26" s="1">
        <v>-3.2676642555053963</v>
      </c>
      <c r="D26" s="1">
        <v>3.5015060984448967E-2</v>
      </c>
      <c r="E26" s="1" t="s">
        <v>63</v>
      </c>
      <c r="F26" s="1">
        <v>-3.7480071678423275</v>
      </c>
      <c r="G26" s="1">
        <v>1.4240935984127654</v>
      </c>
      <c r="H26" s="1">
        <v>-6.3103010156310519</v>
      </c>
      <c r="I26" s="1">
        <v>-0.50911854857569627</v>
      </c>
      <c r="J26" s="1">
        <v>-1.4205785049775408</v>
      </c>
      <c r="K26" s="1">
        <v>-1.4899320237494174</v>
      </c>
      <c r="L26" s="1">
        <v>-1.561525342070974</v>
      </c>
      <c r="M26" s="1">
        <v>-2.7562428902559062</v>
      </c>
      <c r="N26" s="1">
        <v>0.58432823696522529</v>
      </c>
      <c r="O26" s="1">
        <v>-1.9605515973036887</v>
      </c>
      <c r="P26" s="1">
        <v>1.9258842253084087</v>
      </c>
      <c r="Q26" s="1">
        <v>-2.3347581673885887</v>
      </c>
      <c r="R26" s="1">
        <v>-4.1669010594843376</v>
      </c>
      <c r="S26" s="1">
        <v>2.3079583171178042</v>
      </c>
      <c r="T26" s="1">
        <v>4.123577440294377</v>
      </c>
      <c r="U26" s="1">
        <v>-0.79672018759155738</v>
      </c>
      <c r="V26" s="1">
        <v>-3.4419752458414199</v>
      </c>
      <c r="W26" s="1">
        <v>-1.7318500950940392</v>
      </c>
      <c r="X26" s="1">
        <v>-1.6612063846922698</v>
      </c>
      <c r="Y26" s="1">
        <v>4.6177144661931797E-2</v>
      </c>
      <c r="Z26" s="1">
        <v>3.2094037234699071</v>
      </c>
      <c r="AA26" s="1">
        <v>10.688552922914957</v>
      </c>
    </row>
    <row r="27" spans="1:27" x14ac:dyDescent="0.35">
      <c r="A27" s="15">
        <v>1992</v>
      </c>
      <c r="B27" s="1">
        <v>-2.025384874186857</v>
      </c>
      <c r="C27" s="1">
        <v>-3.2499094749612887</v>
      </c>
      <c r="D27" s="1">
        <v>-0.38609580401912491</v>
      </c>
      <c r="E27" s="1" t="s">
        <v>63</v>
      </c>
      <c r="F27" s="1">
        <v>-3.6662773877871357</v>
      </c>
      <c r="G27" s="1">
        <v>2.7449860672714705</v>
      </c>
      <c r="H27" s="1">
        <v>-4.6486250968150218</v>
      </c>
      <c r="I27" s="1">
        <v>0.27571913856338448</v>
      </c>
      <c r="J27" s="1">
        <v>-1.1863314786061969</v>
      </c>
      <c r="K27" s="1">
        <v>-1.8349632182809217</v>
      </c>
      <c r="L27" s="1">
        <v>-1.529422363313208</v>
      </c>
      <c r="M27" s="1">
        <v>-1.65200842175276</v>
      </c>
      <c r="N27" s="1">
        <v>1.1076043799557453</v>
      </c>
      <c r="O27" s="1">
        <v>-2.226867438019414</v>
      </c>
      <c r="P27" s="1">
        <v>2.9216396596674739</v>
      </c>
      <c r="Q27" s="1">
        <v>-0.69461721155713629</v>
      </c>
      <c r="R27" s="1">
        <v>-5.8989128882923474</v>
      </c>
      <c r="S27" s="1">
        <v>1.9124257125722346</v>
      </c>
      <c r="T27" s="1">
        <v>3.4157933948124852</v>
      </c>
      <c r="U27" s="1">
        <v>-0.17038562679231004</v>
      </c>
      <c r="V27" s="1">
        <v>-3.4261574793194605</v>
      </c>
      <c r="W27" s="1">
        <v>-3.157549062100649</v>
      </c>
      <c r="X27" s="1">
        <v>-1.9624357484581929</v>
      </c>
      <c r="Y27" s="1">
        <v>-0.78915250867829889</v>
      </c>
      <c r="Z27" s="1">
        <v>1.2973728019455508</v>
      </c>
      <c r="AA27" s="1">
        <v>12.568826746311435</v>
      </c>
    </row>
    <row r="28" spans="1:27" x14ac:dyDescent="0.35">
      <c r="A28" s="15">
        <v>1993</v>
      </c>
      <c r="B28" s="1">
        <v>-2.8979192166926975</v>
      </c>
      <c r="C28" s="1">
        <v>-3.0060343751046208</v>
      </c>
      <c r="D28" s="1">
        <v>-0.53312594220623211</v>
      </c>
      <c r="E28" s="1" t="s">
        <v>63</v>
      </c>
      <c r="F28" s="1">
        <v>-3.8727027368411044</v>
      </c>
      <c r="G28" s="1">
        <v>3.3738630549821886</v>
      </c>
      <c r="H28" s="1">
        <v>-1.1290055050619459</v>
      </c>
      <c r="I28" s="1">
        <v>0.67508180876372004</v>
      </c>
      <c r="J28" s="1">
        <v>-1.0341995252217446</v>
      </c>
      <c r="K28" s="1">
        <v>-0.6852554055492831</v>
      </c>
      <c r="L28" s="1">
        <v>-0.66004293464016206</v>
      </c>
      <c r="M28" s="1">
        <v>-1.1031200543299038</v>
      </c>
      <c r="N28" s="1">
        <v>3.4770293369239891</v>
      </c>
      <c r="O28" s="1">
        <v>0.73126522298372032</v>
      </c>
      <c r="P28" s="1">
        <v>2.9812392893357544</v>
      </c>
      <c r="Q28" s="1">
        <v>0.52447323170738736</v>
      </c>
      <c r="R28" s="1">
        <v>-4.6426531866937282</v>
      </c>
      <c r="S28" s="1">
        <v>3.7929596479760299</v>
      </c>
      <c r="T28" s="1">
        <v>2.9286484521688405</v>
      </c>
      <c r="U28" s="1">
        <v>0.24477731967955677</v>
      </c>
      <c r="V28" s="1">
        <v>-1.0991844705487435</v>
      </c>
      <c r="W28" s="1">
        <v>-1.9807756192610919</v>
      </c>
      <c r="X28" s="1">
        <v>-1.6650630369368011</v>
      </c>
      <c r="Y28" s="1">
        <v>-1.2325410324625292</v>
      </c>
      <c r="Z28" s="1">
        <v>-1.8710147916442943</v>
      </c>
      <c r="AA28" s="1">
        <v>11.071029480274364</v>
      </c>
    </row>
    <row r="29" spans="1:27" x14ac:dyDescent="0.35">
      <c r="A29" s="15">
        <v>1994</v>
      </c>
      <c r="B29" s="1">
        <v>-3.560922744720731</v>
      </c>
      <c r="C29" s="1">
        <v>-4.5008942317047591</v>
      </c>
      <c r="D29" s="1">
        <v>-1.4700481611419149</v>
      </c>
      <c r="E29" s="1" t="s">
        <v>63</v>
      </c>
      <c r="F29" s="1">
        <v>-2.4055430158016473</v>
      </c>
      <c r="G29" s="1">
        <v>2.0421162613684158</v>
      </c>
      <c r="H29" s="1">
        <v>1.0293775075544589</v>
      </c>
      <c r="I29" s="1">
        <v>0.52797334790973338</v>
      </c>
      <c r="J29" s="1">
        <v>-1.5125802345080133</v>
      </c>
      <c r="K29" s="1">
        <v>-0.12527956756799064</v>
      </c>
      <c r="L29" s="1">
        <v>-0.50336585830567082</v>
      </c>
      <c r="M29" s="1">
        <v>-1.3063419459166377</v>
      </c>
      <c r="N29" s="1">
        <v>2.8288243897689207</v>
      </c>
      <c r="O29" s="1">
        <v>1.2103165833733132</v>
      </c>
      <c r="P29" s="1">
        <v>2.6851855167620862</v>
      </c>
      <c r="Q29" s="1">
        <v>-0.97964399713402828</v>
      </c>
      <c r="R29" s="1">
        <v>-5.6251093436940991</v>
      </c>
      <c r="S29" s="1">
        <v>4.6251382831869492</v>
      </c>
      <c r="T29" s="1">
        <v>2.9585956417246297</v>
      </c>
      <c r="U29" s="1">
        <v>-2.2023297983801102</v>
      </c>
      <c r="V29" s="1">
        <v>-1.2059373534881717</v>
      </c>
      <c r="W29" s="1">
        <v>0.32843044411106403</v>
      </c>
      <c r="X29" s="1">
        <v>-0.87760510169113959</v>
      </c>
      <c r="Y29" s="1">
        <v>-1.6643336263600945</v>
      </c>
      <c r="Z29" s="1">
        <v>1.2238965875638246</v>
      </c>
      <c r="AA29" s="1">
        <v>11.528387939334065</v>
      </c>
    </row>
    <row r="30" spans="1:27" x14ac:dyDescent="0.35">
      <c r="A30" s="15">
        <v>1995</v>
      </c>
      <c r="B30" s="1">
        <v>-1.6543730680633175</v>
      </c>
      <c r="C30" s="1">
        <v>-4.9226387319590934</v>
      </c>
      <c r="D30" s="1">
        <v>-2.9133653545202387</v>
      </c>
      <c r="E30" s="1">
        <v>4.0723813543524816</v>
      </c>
      <c r="F30" s="1">
        <v>-0.83789994511526511</v>
      </c>
      <c r="G30" s="1">
        <v>1.002360321138841</v>
      </c>
      <c r="H30" s="1">
        <v>4.0572336344973898</v>
      </c>
      <c r="I30" s="1">
        <v>0.67281231055942226</v>
      </c>
      <c r="J30" s="1">
        <v>-1.2405897337782108</v>
      </c>
      <c r="K30" s="1">
        <v>-2.090999579111763</v>
      </c>
      <c r="L30" s="1">
        <v>-1.5175198468530082</v>
      </c>
      <c r="M30" s="1">
        <v>-2.6332058964578962</v>
      </c>
      <c r="N30" s="1">
        <v>2.4860597947063638</v>
      </c>
      <c r="O30" s="1">
        <v>2.1422046929256977</v>
      </c>
      <c r="P30" s="1">
        <v>2.0812034693227095</v>
      </c>
      <c r="Q30" s="1">
        <v>-1.7524528087152886</v>
      </c>
      <c r="R30" s="1">
        <v>-0.45851566776665686</v>
      </c>
      <c r="S30" s="1">
        <v>5.7665825489627371</v>
      </c>
      <c r="T30" s="1">
        <v>3.4413827467498956</v>
      </c>
      <c r="U30" s="1">
        <v>-0.11148684099445952</v>
      </c>
      <c r="V30" s="1">
        <v>-0.32116602584168402</v>
      </c>
      <c r="W30" s="1">
        <v>1.8707211324636603</v>
      </c>
      <c r="X30" s="1">
        <v>-1.085573112425124</v>
      </c>
      <c r="Y30" s="1">
        <v>-1.4817361577755885</v>
      </c>
      <c r="Z30" s="1">
        <v>0.22038174263572619</v>
      </c>
      <c r="AA30" s="1">
        <v>11.682829588440519</v>
      </c>
    </row>
    <row r="31" spans="1:27" x14ac:dyDescent="0.35">
      <c r="A31" s="15">
        <v>1996</v>
      </c>
      <c r="B31" s="1">
        <v>-2.0768610696417253</v>
      </c>
      <c r="C31" s="1">
        <v>-3.3899765205307126</v>
      </c>
      <c r="D31" s="1">
        <v>-2.830575554022468</v>
      </c>
      <c r="E31" s="1">
        <v>4.1010081508731675</v>
      </c>
      <c r="F31" s="1">
        <v>0.38633754178449825</v>
      </c>
      <c r="G31" s="1">
        <v>1.6465608280403798</v>
      </c>
      <c r="H31" s="1">
        <v>3.861104104480281</v>
      </c>
      <c r="I31" s="1">
        <v>1.2733328319193939</v>
      </c>
      <c r="J31" s="1">
        <v>-0.67946835337159872</v>
      </c>
      <c r="K31" s="1">
        <v>-3.1218519912203178</v>
      </c>
      <c r="L31" s="1">
        <v>-1.4898126918904102</v>
      </c>
      <c r="M31" s="1">
        <v>-2.7893666443466287</v>
      </c>
      <c r="N31" s="1">
        <v>2.700834746071838</v>
      </c>
      <c r="O31" s="1">
        <v>3.0530154389807729</v>
      </c>
      <c r="P31" s="1">
        <v>1.397906133952256</v>
      </c>
      <c r="Q31" s="1">
        <v>-3.9846829480470021</v>
      </c>
      <c r="R31" s="1">
        <v>-0.63103538549080385</v>
      </c>
      <c r="S31" s="1">
        <v>4.8228289373231501</v>
      </c>
      <c r="T31" s="1">
        <v>6.7079779885917876</v>
      </c>
      <c r="U31" s="1">
        <v>-3.9995632458286972</v>
      </c>
      <c r="V31" s="1">
        <v>-0.3498783628995667</v>
      </c>
      <c r="W31" s="1">
        <v>2.0449737898736653</v>
      </c>
      <c r="X31" s="1">
        <v>-0.79041827247295093</v>
      </c>
      <c r="Y31" s="1">
        <v>-1.53980747329533</v>
      </c>
      <c r="Z31" s="1">
        <v>0.83800202402838209</v>
      </c>
      <c r="AA31" s="1">
        <v>10.744451612681967</v>
      </c>
    </row>
    <row r="32" spans="1:27" x14ac:dyDescent="0.35">
      <c r="A32" s="15">
        <v>1997</v>
      </c>
      <c r="B32" s="1">
        <v>-3.4606517242690464</v>
      </c>
      <c r="C32" s="1">
        <v>-2.8022062528680602</v>
      </c>
      <c r="D32" s="1">
        <v>-2.3984552493682041</v>
      </c>
      <c r="E32" s="1">
        <v>4.7340976932373682</v>
      </c>
      <c r="F32" s="1">
        <v>-1.3763636894235003</v>
      </c>
      <c r="G32" s="1">
        <v>0.53080904877560797</v>
      </c>
      <c r="H32" s="1">
        <v>5.2804862194922126</v>
      </c>
      <c r="I32" s="1">
        <v>2.5845070242801929</v>
      </c>
      <c r="J32" s="1">
        <v>-0.51850046518954307</v>
      </c>
      <c r="K32" s="1">
        <v>-3.3904685973983288</v>
      </c>
      <c r="L32" s="1">
        <v>-0.70067950111384825</v>
      </c>
      <c r="M32" s="1">
        <v>-1.8754762469533643</v>
      </c>
      <c r="N32" s="1">
        <v>2.2523092693991438</v>
      </c>
      <c r="O32" s="1">
        <v>2.6017478082664414</v>
      </c>
      <c r="P32" s="1">
        <v>2.2383487323130016</v>
      </c>
      <c r="Q32" s="1">
        <v>-1.8447412498898006</v>
      </c>
      <c r="R32" s="1">
        <v>-1.5950104134705105</v>
      </c>
      <c r="S32" s="1">
        <v>6.0760012619719914</v>
      </c>
      <c r="T32" s="1">
        <v>6.2190456701230064</v>
      </c>
      <c r="U32" s="1">
        <v>-5.6560874345381773</v>
      </c>
      <c r="V32" s="1">
        <v>-0.14110781703387223</v>
      </c>
      <c r="W32" s="1">
        <v>2.7997788135976527</v>
      </c>
      <c r="X32" s="1">
        <v>-9.6969081126803483E-2</v>
      </c>
      <c r="Y32" s="1">
        <v>-1.6347109406082923</v>
      </c>
      <c r="Z32" s="1">
        <v>3.842740486408081</v>
      </c>
      <c r="AA32" s="1">
        <v>9.8566874260363253</v>
      </c>
    </row>
    <row r="33" spans="1:27" x14ac:dyDescent="0.35">
      <c r="A33" s="15">
        <v>1998</v>
      </c>
      <c r="B33" s="1">
        <v>-4.0436943093023956</v>
      </c>
      <c r="C33" s="1">
        <v>-4.6808362348021841</v>
      </c>
      <c r="D33" s="1">
        <v>-1.6115780955814027</v>
      </c>
      <c r="E33" s="1">
        <v>4.0395267044124008</v>
      </c>
      <c r="F33" s="1">
        <v>-1.4243506247499216</v>
      </c>
      <c r="G33" s="1">
        <v>-1.1344862194294898</v>
      </c>
      <c r="H33" s="1">
        <v>5.4414695542456739</v>
      </c>
      <c r="I33" s="1">
        <v>2.4917123537203381</v>
      </c>
      <c r="J33" s="1">
        <v>-0.69556248466277459</v>
      </c>
      <c r="K33" s="1">
        <v>-2.5193392255364997</v>
      </c>
      <c r="L33" s="1">
        <v>-1.6099905200078042</v>
      </c>
      <c r="M33" s="1">
        <v>3.5526111777945899</v>
      </c>
      <c r="N33" s="1">
        <v>1.1278341677628259</v>
      </c>
      <c r="O33" s="1">
        <v>1.5856953727523642</v>
      </c>
      <c r="P33" s="1">
        <v>3.032056697459165</v>
      </c>
      <c r="Q33" s="1">
        <v>10.706394044108533</v>
      </c>
      <c r="R33" s="1">
        <v>-3.1856042383678869</v>
      </c>
      <c r="S33" s="1">
        <v>3.0088815326153222</v>
      </c>
      <c r="T33" s="1">
        <v>3.9618953115542529E-3</v>
      </c>
      <c r="U33" s="1">
        <v>-6.7483388124734613</v>
      </c>
      <c r="V33" s="1">
        <v>-1.175362990802667</v>
      </c>
      <c r="W33" s="1">
        <v>3.5781379720174997</v>
      </c>
      <c r="X33" s="1">
        <v>-0.34304533759261863</v>
      </c>
      <c r="Y33" s="1">
        <v>-2.3658647948378011</v>
      </c>
      <c r="Z33" s="1">
        <v>3.0590743163414502</v>
      </c>
      <c r="AA33" s="1">
        <v>8.3620725768225768</v>
      </c>
    </row>
    <row r="34" spans="1:27" x14ac:dyDescent="0.35">
      <c r="A34" s="15">
        <v>1999</v>
      </c>
      <c r="B34" s="1">
        <v>-3.5142886069949681</v>
      </c>
      <c r="C34" s="1">
        <v>-5.2993265108862069</v>
      </c>
      <c r="D34" s="1">
        <v>-1.6087749548191688</v>
      </c>
      <c r="E34" s="1">
        <v>4.7730898239944466</v>
      </c>
      <c r="F34" s="1">
        <v>0.12508420227360786</v>
      </c>
      <c r="G34" s="1">
        <v>1.7122845906528268</v>
      </c>
      <c r="H34" s="1">
        <v>5.9413396054407359</v>
      </c>
      <c r="I34" s="1">
        <v>3.3745754119697029</v>
      </c>
      <c r="J34" s="1">
        <v>-1.4213772257195418</v>
      </c>
      <c r="K34" s="1">
        <v>-4.894597513089483</v>
      </c>
      <c r="L34" s="1">
        <v>-0.69146159071855284</v>
      </c>
      <c r="M34" s="1">
        <v>3.4186392137496169</v>
      </c>
      <c r="N34" s="1">
        <v>0.24817332854112698</v>
      </c>
      <c r="O34" s="1">
        <v>1.1203433679733654</v>
      </c>
      <c r="P34" s="1">
        <v>2.5945961605300578</v>
      </c>
      <c r="Q34" s="1">
        <v>4.4529436221517402</v>
      </c>
      <c r="R34" s="1">
        <v>-2.4160318066175717</v>
      </c>
      <c r="S34" s="1">
        <v>3.5438833853654854</v>
      </c>
      <c r="T34" s="1">
        <v>5.4576305960543756</v>
      </c>
      <c r="U34" s="1">
        <v>-8.8355736178109598</v>
      </c>
      <c r="V34" s="1">
        <v>-3.2893272962513072</v>
      </c>
      <c r="W34" s="1">
        <v>3.9809572316782322</v>
      </c>
      <c r="X34" s="1">
        <v>-2.5493717287564257</v>
      </c>
      <c r="Y34" s="1">
        <v>-3.0591602510189557</v>
      </c>
      <c r="Z34" s="1">
        <v>1.9325685106511343</v>
      </c>
      <c r="AA34" s="1">
        <v>7.7466800864255241</v>
      </c>
    </row>
    <row r="35" spans="1:27" x14ac:dyDescent="0.35">
      <c r="A35" s="15">
        <v>2000</v>
      </c>
      <c r="B35" s="1">
        <v>-2.6356206826364548</v>
      </c>
      <c r="C35" s="1">
        <v>-3.900396480247891</v>
      </c>
      <c r="D35" s="1">
        <v>-0.67975345616319516</v>
      </c>
      <c r="E35" s="1">
        <v>3.6962910076904807</v>
      </c>
      <c r="F35" s="1">
        <v>2.4921725489381181</v>
      </c>
      <c r="G35" s="1">
        <v>1.3775859486165536</v>
      </c>
      <c r="H35" s="1">
        <v>8.3604164124110678</v>
      </c>
      <c r="I35" s="1">
        <v>1.1748111982185638</v>
      </c>
      <c r="J35" s="1">
        <v>-1.7275815630060087</v>
      </c>
      <c r="K35" s="1">
        <v>-7.4280901526117384</v>
      </c>
      <c r="L35" s="1">
        <v>-0.96536000213472872</v>
      </c>
      <c r="M35" s="1">
        <v>4.4528567344232997</v>
      </c>
      <c r="N35" s="1">
        <v>-0.3565317187664101</v>
      </c>
      <c r="O35" s="1">
        <v>5.8627979304137851E-2</v>
      </c>
      <c r="P35" s="1">
        <v>2.5292884611183353</v>
      </c>
      <c r="Q35" s="1">
        <v>1.8597562863785007</v>
      </c>
      <c r="R35" s="1">
        <v>-2.7429842137890721</v>
      </c>
      <c r="S35" s="1">
        <v>1.7544453413000001</v>
      </c>
      <c r="T35" s="1">
        <v>14.63748453813378</v>
      </c>
      <c r="U35" s="1">
        <v>-10.823365656904505</v>
      </c>
      <c r="V35" s="1">
        <v>-4.4150438097231364</v>
      </c>
      <c r="W35" s="1">
        <v>4.4984922327491406</v>
      </c>
      <c r="X35" s="1">
        <v>-2.2495455229556844</v>
      </c>
      <c r="Y35" s="1">
        <v>-3.9938938719949442</v>
      </c>
      <c r="Z35" s="1">
        <v>1.6973522704143083</v>
      </c>
      <c r="AA35" s="1">
        <v>11.6545774806689</v>
      </c>
    </row>
    <row r="36" spans="1:27" x14ac:dyDescent="0.35">
      <c r="A36" s="15">
        <v>2001</v>
      </c>
      <c r="B36" s="1">
        <v>-1.1731865001109303</v>
      </c>
      <c r="C36" s="1">
        <v>-2.1230363277256288</v>
      </c>
      <c r="D36" s="1">
        <v>-0.76680377633251728</v>
      </c>
      <c r="E36" s="1">
        <v>3.9002097685511563</v>
      </c>
      <c r="F36" s="1">
        <v>2.1399350146501699</v>
      </c>
      <c r="G36" s="1">
        <v>2.9414311207454946</v>
      </c>
      <c r="H36" s="1">
        <v>9.3361465772320464</v>
      </c>
      <c r="I36" s="1">
        <v>1.514881790332038</v>
      </c>
      <c r="J36" s="1">
        <v>-0.3598038511343627</v>
      </c>
      <c r="K36" s="1">
        <v>-6.8960704328529658</v>
      </c>
      <c r="L36" s="1">
        <v>0.28550002499450317</v>
      </c>
      <c r="M36" s="1">
        <v>3.9545112661821733</v>
      </c>
      <c r="N36" s="1">
        <v>-0.63255069087352156</v>
      </c>
      <c r="O36" s="1">
        <v>0.52469578238244385</v>
      </c>
      <c r="P36" s="1">
        <v>2.1099969521509219</v>
      </c>
      <c r="Q36" s="1">
        <v>0.50642572076724157</v>
      </c>
      <c r="R36" s="1">
        <v>-2.4496651778495764</v>
      </c>
      <c r="S36" s="1">
        <v>2.2978169621874405</v>
      </c>
      <c r="T36" s="1">
        <v>15.829306954112372</v>
      </c>
      <c r="U36" s="1">
        <v>-10.417367408866484</v>
      </c>
      <c r="V36" s="1">
        <v>-4.3974181855403573</v>
      </c>
      <c r="W36" s="1">
        <v>6.2369288021350657</v>
      </c>
      <c r="X36" s="1">
        <v>-2.0308286458556712</v>
      </c>
      <c r="Y36" s="1">
        <v>-3.7218745366262387</v>
      </c>
      <c r="Z36" s="1">
        <v>1.3015710073174924</v>
      </c>
      <c r="AA36" s="1">
        <v>7.8467276910455279</v>
      </c>
    </row>
    <row r="37" spans="1:27" x14ac:dyDescent="0.35">
      <c r="A37" s="15">
        <v>2002</v>
      </c>
      <c r="B37" s="1">
        <v>7.2995633756338973</v>
      </c>
      <c r="C37" s="1">
        <v>-3.7776932739004825</v>
      </c>
      <c r="D37" s="1">
        <v>2.5563700365370536</v>
      </c>
      <c r="E37" s="1">
        <v>4.4697392021767</v>
      </c>
      <c r="F37" s="1">
        <v>1.651585124230577</v>
      </c>
      <c r="G37" s="1">
        <v>1.9370007134101532</v>
      </c>
      <c r="H37" s="1">
        <v>8.6239991807148542</v>
      </c>
      <c r="I37" s="1">
        <v>1.1713460043253114</v>
      </c>
      <c r="J37" s="1">
        <v>1.9057086352613852</v>
      </c>
      <c r="K37" s="1">
        <v>-6.2066434520971665</v>
      </c>
      <c r="L37" s="1">
        <v>1.3478294279644218</v>
      </c>
      <c r="M37" s="1">
        <v>3.6763641278892174</v>
      </c>
      <c r="N37" s="1">
        <v>-0.85978692192222128</v>
      </c>
      <c r="O37" s="1">
        <v>-0.2659657510900918</v>
      </c>
      <c r="P37" s="1">
        <v>2.8246720789841011</v>
      </c>
      <c r="Q37" s="1">
        <v>0.7705199430635471</v>
      </c>
      <c r="R37" s="1">
        <v>-2.0060848026088092</v>
      </c>
      <c r="S37" s="1">
        <v>2.3591233345247034</v>
      </c>
      <c r="T37" s="1">
        <v>12.418749322340748</v>
      </c>
      <c r="U37" s="1">
        <v>-8.4271141607268429</v>
      </c>
      <c r="V37" s="1">
        <v>-3.7114505465913732</v>
      </c>
      <c r="W37" s="1">
        <v>4.7179363075800884</v>
      </c>
      <c r="X37" s="1">
        <v>-2.0913193940646684</v>
      </c>
      <c r="Y37" s="1">
        <v>-4.1729989227990822</v>
      </c>
      <c r="Z37" s="1">
        <v>2.4115234208195355</v>
      </c>
      <c r="AA37" s="1">
        <v>8.9935687338386607</v>
      </c>
    </row>
    <row r="38" spans="1:27" x14ac:dyDescent="0.35">
      <c r="A38" s="15">
        <v>2003</v>
      </c>
      <c r="B38" s="1">
        <v>5.3344001547312292</v>
      </c>
      <c r="C38" s="1">
        <v>-5.4569127129159218</v>
      </c>
      <c r="D38" s="1">
        <v>1.6023724185713408</v>
      </c>
      <c r="E38" s="1">
        <v>3.3759818902972505</v>
      </c>
      <c r="F38" s="1">
        <v>1.1689009559153394</v>
      </c>
      <c r="G38" s="1">
        <v>3.1920321932691516</v>
      </c>
      <c r="H38" s="1">
        <v>4.9791429309248585</v>
      </c>
      <c r="I38" s="1">
        <v>0.86314937061754515</v>
      </c>
      <c r="J38" s="1">
        <v>1.436192864207023</v>
      </c>
      <c r="K38" s="1">
        <v>-6.3286362849170077</v>
      </c>
      <c r="L38" s="1">
        <v>1.4186524096408524</v>
      </c>
      <c r="M38" s="1">
        <v>3.1738111731197978</v>
      </c>
      <c r="N38" s="1">
        <v>5.4093192270296082E-2</v>
      </c>
      <c r="O38" s="1">
        <v>-0.59113521374737787</v>
      </c>
      <c r="P38" s="1">
        <v>3.1644306226582475</v>
      </c>
      <c r="Q38" s="1">
        <v>1.7451857233584704</v>
      </c>
      <c r="R38" s="1">
        <v>-1.1699436731556347</v>
      </c>
      <c r="S38" s="1">
        <v>5.2127320517491373</v>
      </c>
      <c r="T38" s="1">
        <v>12.168410367197529</v>
      </c>
      <c r="U38" s="1">
        <v>-7.1867342848630873</v>
      </c>
      <c r="V38" s="1">
        <v>-3.8617487520820335</v>
      </c>
      <c r="W38" s="1">
        <v>5.9110351557585101</v>
      </c>
      <c r="X38" s="1">
        <v>-1.7330107835361293</v>
      </c>
      <c r="Y38" s="1">
        <v>-4.529204412425857</v>
      </c>
      <c r="Z38" s="1">
        <v>2.5923616850160229</v>
      </c>
      <c r="AA38" s="1">
        <v>6.6477263234668866</v>
      </c>
    </row>
    <row r="39" spans="1:27" x14ac:dyDescent="0.35">
      <c r="A39" s="15">
        <v>2004</v>
      </c>
      <c r="B39" s="1">
        <v>1.7631402687453146</v>
      </c>
      <c r="C39" s="1">
        <v>-6.2964097666145973</v>
      </c>
      <c r="D39" s="1">
        <v>2.0228503964295275</v>
      </c>
      <c r="E39" s="1">
        <v>3.0764368860150015</v>
      </c>
      <c r="F39" s="1">
        <v>2.2714187366411696</v>
      </c>
      <c r="G39" s="1">
        <v>2.3646085661720853</v>
      </c>
      <c r="H39" s="1">
        <v>6.3655463120982931</v>
      </c>
      <c r="I39" s="1">
        <v>0.43131862168066237</v>
      </c>
      <c r="J39" s="1">
        <v>4.4657671680562867</v>
      </c>
      <c r="K39" s="1">
        <v>-5.5952755328631634</v>
      </c>
      <c r="L39" s="1">
        <v>0.10812186379999147</v>
      </c>
      <c r="M39" s="1">
        <v>0.55910349766848089</v>
      </c>
      <c r="N39" s="1">
        <v>-0.55709845594405061</v>
      </c>
      <c r="O39" s="1">
        <v>-0.35883818854266397</v>
      </c>
      <c r="P39" s="1">
        <v>3.6950975446791676</v>
      </c>
      <c r="Q39" s="1">
        <v>3.8885740766056109</v>
      </c>
      <c r="R39" s="1">
        <v>-0.91093328058338274</v>
      </c>
      <c r="S39" s="1">
        <v>6.7963771509950686</v>
      </c>
      <c r="T39" s="1">
        <v>12.490569472117398</v>
      </c>
      <c r="U39" s="1">
        <v>-8.3476853424746071</v>
      </c>
      <c r="V39" s="1">
        <v>-5.5813364883120551</v>
      </c>
      <c r="W39" s="1">
        <v>5.9994086131925046</v>
      </c>
      <c r="X39" s="1">
        <v>-1.8233677348471522</v>
      </c>
      <c r="Y39" s="1">
        <v>-5.1631109762381442</v>
      </c>
      <c r="Z39" s="1">
        <v>3.5306444154836676</v>
      </c>
      <c r="AA39" s="1">
        <v>12.045802423058209</v>
      </c>
    </row>
    <row r="40" spans="1:27" x14ac:dyDescent="0.35">
      <c r="A40" s="15">
        <v>2005</v>
      </c>
      <c r="B40" s="1">
        <v>2.3818805143801813</v>
      </c>
      <c r="C40" s="1">
        <v>-5.9053284924452392</v>
      </c>
      <c r="D40" s="1">
        <v>1.9813756140797938</v>
      </c>
      <c r="E40" s="1">
        <v>1.9850660198153376</v>
      </c>
      <c r="F40" s="1">
        <v>1.8753332856392164</v>
      </c>
      <c r="G40" s="1">
        <v>4.1967694382423586</v>
      </c>
      <c r="H40" s="1">
        <v>3.8032014701788301</v>
      </c>
      <c r="I40" s="1">
        <v>-6.193721497918689E-3</v>
      </c>
      <c r="J40" s="1">
        <v>4.5933930946690458</v>
      </c>
      <c r="K40" s="1">
        <v>-7.3459646202143905</v>
      </c>
      <c r="L40" s="1">
        <v>-1.2327159176631939</v>
      </c>
      <c r="M40" s="1">
        <v>8.9295778747203541E-2</v>
      </c>
      <c r="N40" s="1">
        <v>-3.3823522643464963</v>
      </c>
      <c r="O40" s="1">
        <v>-0.91727193580678767</v>
      </c>
      <c r="P40" s="1">
        <v>3.720633020304041</v>
      </c>
      <c r="Q40" s="1">
        <v>1.4090052975194651</v>
      </c>
      <c r="R40" s="1">
        <v>-1.0449866241306984</v>
      </c>
      <c r="S40" s="1">
        <v>6.1203606929581609</v>
      </c>
      <c r="T40" s="1">
        <v>16.187536639099445</v>
      </c>
      <c r="U40" s="1">
        <v>-9.885649702216698</v>
      </c>
      <c r="V40" s="1">
        <v>-7.5052482388141311</v>
      </c>
      <c r="W40" s="1">
        <v>6.0618880155452173</v>
      </c>
      <c r="X40" s="1">
        <v>-1.2491858862620899</v>
      </c>
      <c r="Y40" s="1">
        <v>-5.6931577781681266</v>
      </c>
      <c r="Z40" s="1">
        <v>5.7770532541989974</v>
      </c>
      <c r="AA40" s="1">
        <v>11.087938246682841</v>
      </c>
    </row>
    <row r="41" spans="1:27" x14ac:dyDescent="0.35">
      <c r="A41" s="15">
        <v>2006</v>
      </c>
      <c r="B41" s="1">
        <v>2.952751851028526</v>
      </c>
      <c r="C41" s="1">
        <v>-5.8039441394459139</v>
      </c>
      <c r="D41" s="1">
        <v>3.2857940489874324</v>
      </c>
      <c r="E41" s="1">
        <v>1.8394980478029226</v>
      </c>
      <c r="F41" s="1">
        <v>1.3675431508314184</v>
      </c>
      <c r="G41" s="1">
        <v>2.9043205430428647</v>
      </c>
      <c r="H41" s="1">
        <v>3.7872021089089505</v>
      </c>
      <c r="I41" s="1">
        <v>2.2193080762868946E-2</v>
      </c>
      <c r="J41" s="1">
        <v>5.6999262912128339</v>
      </c>
      <c r="K41" s="1">
        <v>-10.807695628887251</v>
      </c>
      <c r="L41" s="1">
        <v>-0.97975859791318154</v>
      </c>
      <c r="M41" s="1">
        <v>2.7402708703895966</v>
      </c>
      <c r="N41" s="1">
        <v>-3.3875352213991694</v>
      </c>
      <c r="O41" s="1">
        <v>-1.4786879273536915</v>
      </c>
      <c r="P41" s="1">
        <v>4.0091577037152089</v>
      </c>
      <c r="Q41" s="1">
        <v>0.35267229797819022</v>
      </c>
      <c r="R41" s="1">
        <v>-0.77721100341923566</v>
      </c>
      <c r="S41" s="1">
        <v>7.8606627924138408</v>
      </c>
      <c r="T41" s="1">
        <v>16.18824938028509</v>
      </c>
      <c r="U41" s="1">
        <v>-10.643487325618716</v>
      </c>
      <c r="V41" s="1">
        <v>-8.9872008327205055</v>
      </c>
      <c r="W41" s="1">
        <v>8.2065371946429444</v>
      </c>
      <c r="X41" s="1">
        <v>-2.3137752126990385</v>
      </c>
      <c r="Y41" s="1">
        <v>-5.8222562229808243</v>
      </c>
      <c r="Z41" s="1">
        <v>8.4247626696596978</v>
      </c>
      <c r="AA41" s="1">
        <v>10.038844116239947</v>
      </c>
    </row>
    <row r="42" spans="1:27" x14ac:dyDescent="0.35">
      <c r="A42" s="15">
        <v>2007</v>
      </c>
      <c r="B42" s="1">
        <v>2.2301846214111904</v>
      </c>
      <c r="C42" s="1">
        <v>-6.7798578183664882</v>
      </c>
      <c r="D42" s="1">
        <v>3.8116331512487625</v>
      </c>
      <c r="E42" s="1">
        <v>1.4903039808284695</v>
      </c>
      <c r="F42" s="1">
        <v>0.75431018460255483</v>
      </c>
      <c r="G42" s="1">
        <v>1.3814133584930421</v>
      </c>
      <c r="H42" s="1">
        <v>3.8868251758840162</v>
      </c>
      <c r="I42" s="1">
        <v>-0.32715043222029822</v>
      </c>
      <c r="J42" s="1">
        <v>6.7718881428676578</v>
      </c>
      <c r="K42" s="1">
        <v>-13.97983104329832</v>
      </c>
      <c r="L42" s="1">
        <v>-0.65194907629744747</v>
      </c>
      <c r="M42" s="1">
        <v>2.2314513689982198</v>
      </c>
      <c r="N42" s="1">
        <v>-5.1354695418135767</v>
      </c>
      <c r="O42" s="1">
        <v>-1.3836308869112164</v>
      </c>
      <c r="P42" s="1">
        <v>4.860394735312024</v>
      </c>
      <c r="Q42" s="1">
        <v>1.050567249315318</v>
      </c>
      <c r="R42" s="1">
        <v>-1.390508296692732</v>
      </c>
      <c r="S42" s="1">
        <v>5.9553132692311879</v>
      </c>
      <c r="T42" s="1">
        <v>12.405608722033168</v>
      </c>
      <c r="U42" s="1">
        <v>-9.7809475062503459</v>
      </c>
      <c r="V42" s="1">
        <v>-9.6622453905711492</v>
      </c>
      <c r="W42" s="1">
        <v>8.1849124424812167</v>
      </c>
      <c r="X42" s="1">
        <v>-2.533282923561035</v>
      </c>
      <c r="Y42" s="1">
        <v>-4.963804491413474</v>
      </c>
      <c r="Z42" s="1">
        <v>9.9697026195145018</v>
      </c>
      <c r="AA42" s="1">
        <v>9.9047184534733752</v>
      </c>
    </row>
    <row r="43" spans="1:27" x14ac:dyDescent="0.35">
      <c r="A43" s="15">
        <v>2008</v>
      </c>
      <c r="B43" s="1">
        <v>1.6640018121352638</v>
      </c>
      <c r="C43" s="1">
        <v>-5.0308198334330134</v>
      </c>
      <c r="D43" s="1">
        <v>4.4935655086998132</v>
      </c>
      <c r="E43" s="1">
        <v>-0.82242551173439238</v>
      </c>
      <c r="F43" s="1">
        <v>0.20525418601257017</v>
      </c>
      <c r="G43" s="1">
        <v>2.8362472386974362</v>
      </c>
      <c r="H43" s="1">
        <v>2.1575975920536097</v>
      </c>
      <c r="I43" s="1">
        <v>-0.95949464301456766</v>
      </c>
      <c r="J43" s="1">
        <v>5.5937688591790984</v>
      </c>
      <c r="K43" s="1">
        <v>-14.408034568952472</v>
      </c>
      <c r="L43" s="1">
        <v>-2.5301927613645883</v>
      </c>
      <c r="M43" s="1">
        <v>2.2555777897478972E-2</v>
      </c>
      <c r="N43" s="1">
        <v>-5.5681059754525979</v>
      </c>
      <c r="O43" s="1">
        <v>-2.7829000704565954</v>
      </c>
      <c r="P43" s="1">
        <v>2.9307180044882495</v>
      </c>
      <c r="Q43" s="1">
        <v>0.31826374624163722</v>
      </c>
      <c r="R43" s="1">
        <v>-1.8504598158279795</v>
      </c>
      <c r="S43" s="1">
        <v>4.1412974324295755</v>
      </c>
      <c r="T43" s="1">
        <v>15.784322348210592</v>
      </c>
      <c r="U43" s="1">
        <v>-12.136251525701885</v>
      </c>
      <c r="V43" s="1">
        <v>-9.2860766398938015</v>
      </c>
      <c r="W43" s="1">
        <v>7.938843915309751</v>
      </c>
      <c r="X43" s="1">
        <v>-3.6351297527966548</v>
      </c>
      <c r="Y43" s="1">
        <v>-4.6933144003410661</v>
      </c>
      <c r="Z43" s="1">
        <v>9.2129908286645819</v>
      </c>
      <c r="AA43" s="1">
        <v>7.8606582754099019</v>
      </c>
    </row>
    <row r="44" spans="1:27" x14ac:dyDescent="0.35">
      <c r="A44" s="15">
        <v>2009</v>
      </c>
      <c r="B44" s="1">
        <v>2.1681823960152919</v>
      </c>
      <c r="C44" s="1">
        <v>-4.9775358016564262</v>
      </c>
      <c r="D44" s="1">
        <v>2.5834284615531278</v>
      </c>
      <c r="E44" s="1">
        <v>-1.0789268199415301</v>
      </c>
      <c r="F44" s="1">
        <v>-2.9710076938993248</v>
      </c>
      <c r="G44" s="1">
        <v>3.3671727908567632</v>
      </c>
      <c r="H44" s="1">
        <v>2.0312091281918576</v>
      </c>
      <c r="I44" s="1">
        <v>-0.81679205512079356</v>
      </c>
      <c r="J44" s="1">
        <v>5.8036579279979668</v>
      </c>
      <c r="K44" s="1">
        <v>-10.855253885658128</v>
      </c>
      <c r="L44" s="1">
        <v>-1.9178955024863049</v>
      </c>
      <c r="M44" s="1">
        <v>1.8403061903446849</v>
      </c>
      <c r="N44" s="1">
        <v>-2.1248694795717555</v>
      </c>
      <c r="O44" s="1">
        <v>-1.8402947664063123</v>
      </c>
      <c r="P44" s="1">
        <v>2.8932200142730826</v>
      </c>
      <c r="Q44" s="1">
        <v>3.7245812322361638</v>
      </c>
      <c r="R44" s="1">
        <v>-0.97377938654129514</v>
      </c>
      <c r="S44" s="1">
        <v>5.8154082677007084</v>
      </c>
      <c r="T44" s="1">
        <v>11.690248877233186</v>
      </c>
      <c r="U44" s="1">
        <v>-10.416404393227985</v>
      </c>
      <c r="V44" s="1">
        <v>-4.2398595783335988</v>
      </c>
      <c r="W44" s="1">
        <v>6.0323142106982042</v>
      </c>
      <c r="X44" s="1">
        <v>-2.9675405482790023</v>
      </c>
      <c r="Y44" s="1">
        <v>-2.6633700275163026</v>
      </c>
      <c r="Z44" s="1">
        <v>4.7965821613636628</v>
      </c>
      <c r="AA44" s="1">
        <v>7.0169571203568184</v>
      </c>
    </row>
    <row r="45" spans="1:27" x14ac:dyDescent="0.35">
      <c r="A45" s="15">
        <v>2010</v>
      </c>
      <c r="B45" s="1">
        <v>-0.32765062324461464</v>
      </c>
      <c r="C45" s="1">
        <v>-3.5886912334638073</v>
      </c>
      <c r="D45" s="1">
        <v>2.9361203396965219</v>
      </c>
      <c r="E45" s="1">
        <v>1.6466779288476914</v>
      </c>
      <c r="F45" s="1">
        <v>-3.6046850018116507</v>
      </c>
      <c r="G45" s="1">
        <v>5.6854071155489381</v>
      </c>
      <c r="H45" s="1">
        <v>1.2759427383577246</v>
      </c>
      <c r="I45" s="1">
        <v>-0.83092681829746429</v>
      </c>
      <c r="J45" s="1">
        <v>5.6385528236180447</v>
      </c>
      <c r="K45" s="1">
        <v>-10.094429975870408</v>
      </c>
      <c r="L45" s="1">
        <v>-3.1909362544480966</v>
      </c>
      <c r="M45" s="1">
        <v>0.68113163451571646</v>
      </c>
      <c r="N45" s="1">
        <v>1.0536466016210002</v>
      </c>
      <c r="O45" s="1">
        <v>-3.4341750705640548</v>
      </c>
      <c r="P45" s="1">
        <v>4.0170805382910952</v>
      </c>
      <c r="Q45" s="1">
        <v>2.6359449181304675</v>
      </c>
      <c r="R45" s="1">
        <v>-0.50102225657757193</v>
      </c>
      <c r="S45" s="1">
        <v>7.3775828139406912</v>
      </c>
      <c r="T45" s="1">
        <v>11.72811493235084</v>
      </c>
      <c r="U45" s="1">
        <v>-10.13693055493464</v>
      </c>
      <c r="V45" s="1">
        <v>-3.9297753299932006</v>
      </c>
      <c r="W45" s="1">
        <v>5.978124217423419</v>
      </c>
      <c r="X45" s="1">
        <v>-2.7815932057774861</v>
      </c>
      <c r="Y45" s="1">
        <v>-2.9534294726150061</v>
      </c>
      <c r="Z45" s="1">
        <v>3.9600418543066245</v>
      </c>
      <c r="AA45" s="1">
        <v>6.8359484701404511</v>
      </c>
    </row>
    <row r="46" spans="1:27" x14ac:dyDescent="0.35">
      <c r="A46" s="15">
        <v>2011</v>
      </c>
      <c r="B46" s="1">
        <v>-0.79865274443429624</v>
      </c>
      <c r="C46" s="1">
        <v>-2.9569707816418656</v>
      </c>
      <c r="D46" s="1">
        <v>1.5822025212223982</v>
      </c>
      <c r="E46" s="1">
        <v>-1.0401457608027833</v>
      </c>
      <c r="F46" s="1">
        <v>-2.7802363451554424</v>
      </c>
      <c r="G46" s="1">
        <v>5.8198430714770444</v>
      </c>
      <c r="H46" s="1">
        <v>-1.7888484717267989</v>
      </c>
      <c r="I46" s="1">
        <v>-1.029203745134545</v>
      </c>
      <c r="J46" s="1">
        <v>6.0613103137606874</v>
      </c>
      <c r="K46" s="1">
        <v>-9.9224765906125914</v>
      </c>
      <c r="L46" s="1">
        <v>-3.429398018128667</v>
      </c>
      <c r="M46" s="1">
        <v>0.18878405786115429</v>
      </c>
      <c r="N46" s="1">
        <v>1.1694659096754489</v>
      </c>
      <c r="O46" s="1">
        <v>-3.0091065493845033</v>
      </c>
      <c r="P46" s="1">
        <v>2.1932129595305563</v>
      </c>
      <c r="Q46" s="1">
        <v>1.5514647710573644</v>
      </c>
      <c r="R46" s="1">
        <v>-1.1962440203026026</v>
      </c>
      <c r="S46" s="1">
        <v>9.0903010327822926</v>
      </c>
      <c r="T46" s="1">
        <v>13.339888912280637</v>
      </c>
      <c r="U46" s="1">
        <v>-6.0307579500685868</v>
      </c>
      <c r="V46" s="1">
        <v>-3.1597796350483685</v>
      </c>
      <c r="W46" s="1">
        <v>5.557856387039986</v>
      </c>
      <c r="X46" s="1">
        <v>-1.7841362961253393</v>
      </c>
      <c r="Y46" s="1">
        <v>-2.966620859425471</v>
      </c>
      <c r="Z46" s="1">
        <v>1.8287579968065446</v>
      </c>
      <c r="AA46" s="1">
        <v>6.1008497108872159</v>
      </c>
    </row>
    <row r="47" spans="1:27" x14ac:dyDescent="0.35">
      <c r="A47" s="15">
        <v>2012</v>
      </c>
      <c r="B47" s="1">
        <v>-0.23691648709925858</v>
      </c>
      <c r="C47" s="1">
        <v>-4.1370334847213064</v>
      </c>
      <c r="D47" s="1">
        <v>1.5071926350543983</v>
      </c>
      <c r="E47" s="1">
        <v>-4.7126614273731673E-2</v>
      </c>
      <c r="F47" s="1">
        <v>-3.6012752252895019</v>
      </c>
      <c r="G47" s="1">
        <v>5.7689426451976669</v>
      </c>
      <c r="H47" s="1">
        <v>-1.9542168403818123</v>
      </c>
      <c r="I47" s="1">
        <v>-1.2257291455921346</v>
      </c>
      <c r="J47" s="1">
        <v>7.0285628203035468</v>
      </c>
      <c r="K47" s="1">
        <v>-2.5109704907613999</v>
      </c>
      <c r="L47" s="1">
        <v>-5.0012047870989349</v>
      </c>
      <c r="M47" s="1">
        <v>-2.6569963164855146</v>
      </c>
      <c r="N47" s="1">
        <v>4.1153528460057247</v>
      </c>
      <c r="O47" s="1">
        <v>-0.37587713619318197</v>
      </c>
      <c r="P47" s="1">
        <v>1.0091403104983094</v>
      </c>
      <c r="Q47" s="1">
        <v>4.1572376540898679</v>
      </c>
      <c r="R47" s="1">
        <v>-1.4345955591904649</v>
      </c>
      <c r="S47" s="1">
        <v>10.79636680014095</v>
      </c>
      <c r="T47" s="1">
        <v>12.476894772004563</v>
      </c>
      <c r="U47" s="1">
        <v>-1.8279490955767248</v>
      </c>
      <c r="V47" s="1">
        <v>-0.25507014390620503</v>
      </c>
      <c r="W47" s="1">
        <v>5.5956909376630035</v>
      </c>
      <c r="X47" s="1">
        <v>-3.6782503831250488</v>
      </c>
      <c r="Y47" s="1">
        <v>-2.7639745593537706</v>
      </c>
      <c r="Z47" s="1">
        <v>2.5425886080472022</v>
      </c>
      <c r="AA47" s="1">
        <v>5.9087654996989096</v>
      </c>
    </row>
    <row r="48" spans="1:27" x14ac:dyDescent="0.35">
      <c r="A48" s="15">
        <v>2013</v>
      </c>
      <c r="B48" s="1">
        <v>-1.9520384280864682</v>
      </c>
      <c r="C48" s="1">
        <v>-3.1891778540063678</v>
      </c>
      <c r="D48" s="1">
        <v>1.9536043141006487</v>
      </c>
      <c r="E48" s="1">
        <v>-0.30201523304323558</v>
      </c>
      <c r="F48" s="1">
        <v>-3.2261039991189859</v>
      </c>
      <c r="G48" s="1">
        <v>7.1543620459020438</v>
      </c>
      <c r="H48" s="1">
        <v>-1.5967285131815565</v>
      </c>
      <c r="I48" s="1">
        <v>-0.86731708014083086</v>
      </c>
      <c r="J48" s="1">
        <v>6.7658786343409352</v>
      </c>
      <c r="K48" s="1">
        <v>-2.0646181383853346</v>
      </c>
      <c r="L48" s="1">
        <v>-2.6364580585863515</v>
      </c>
      <c r="M48" s="1">
        <v>-3.1828927557669489</v>
      </c>
      <c r="N48" s="1">
        <v>6.0596603776442794</v>
      </c>
      <c r="O48" s="1">
        <v>0.97436577976364569</v>
      </c>
      <c r="P48" s="1">
        <v>0.94479184930152627</v>
      </c>
      <c r="Q48" s="1">
        <v>6.2153716016190792</v>
      </c>
      <c r="R48" s="1">
        <v>-2.454630528522685</v>
      </c>
      <c r="S48" s="1">
        <v>9.8903321658313939</v>
      </c>
      <c r="T48" s="1">
        <v>10.224806058997217</v>
      </c>
      <c r="U48" s="1">
        <v>1.5733634103795036</v>
      </c>
      <c r="V48" s="1">
        <v>1.5152519854539173</v>
      </c>
      <c r="W48" s="1">
        <v>5.2641620804879352</v>
      </c>
      <c r="X48" s="1">
        <v>-4.4209636768082961</v>
      </c>
      <c r="Y48" s="1">
        <v>-2.1990079906860349</v>
      </c>
      <c r="Z48" s="1">
        <v>1.5569961706062376</v>
      </c>
      <c r="AA48" s="1">
        <v>5.5283211403887105</v>
      </c>
    </row>
    <row r="49" spans="1:27" x14ac:dyDescent="0.35">
      <c r="A49" s="15">
        <v>2014</v>
      </c>
      <c r="B49" s="1">
        <v>-1.4742463865896855</v>
      </c>
      <c r="C49" s="1">
        <v>-2.9347248237497534</v>
      </c>
      <c r="D49" s="1">
        <v>2.3197305152610155</v>
      </c>
      <c r="E49" s="1">
        <v>-0.6775630142325928</v>
      </c>
      <c r="F49" s="1">
        <v>-2.4304546030719898</v>
      </c>
      <c r="G49" s="1">
        <v>9.0126233660146831</v>
      </c>
      <c r="H49" s="1">
        <v>-1.1749975832236839</v>
      </c>
      <c r="I49" s="1">
        <v>-1.1106788503395011</v>
      </c>
      <c r="J49" s="1">
        <v>7.2604223494218294</v>
      </c>
      <c r="K49" s="1">
        <v>-1.5832884616555416</v>
      </c>
      <c r="L49" s="1">
        <v>-1.3372574620597477</v>
      </c>
      <c r="M49" s="1">
        <v>-3.0889249841920137</v>
      </c>
      <c r="N49" s="1">
        <v>3.5541725568211624</v>
      </c>
      <c r="O49" s="1">
        <v>1.8457853295894748</v>
      </c>
      <c r="P49" s="1">
        <v>0.78380540325346282</v>
      </c>
      <c r="Q49" s="1">
        <v>5.9822759741126736</v>
      </c>
      <c r="R49" s="1">
        <v>-2.0189481870072057</v>
      </c>
      <c r="S49" s="1">
        <v>8.9254985205176052</v>
      </c>
      <c r="T49" s="1">
        <v>11.029556032752389</v>
      </c>
      <c r="U49" s="1">
        <v>3.7842663483197272E-2</v>
      </c>
      <c r="V49" s="1">
        <v>1.0228646298372459</v>
      </c>
      <c r="W49" s="1">
        <v>4.6469045691448487</v>
      </c>
      <c r="X49" s="1">
        <v>-4.6691452895574264</v>
      </c>
      <c r="Y49" s="1">
        <v>-2.259997146657482</v>
      </c>
      <c r="Z49" s="1">
        <v>2.6597792261568629</v>
      </c>
      <c r="AA49" s="1">
        <v>5.1226523460135152</v>
      </c>
    </row>
    <row r="50" spans="1:27" x14ac:dyDescent="0.35">
      <c r="A50" s="15">
        <v>2015</v>
      </c>
      <c r="B50" s="1">
        <v>-2.8696907551727002</v>
      </c>
      <c r="C50" s="1">
        <v>-4.7382124007013902</v>
      </c>
      <c r="D50" s="1">
        <v>1.9354464969088239</v>
      </c>
      <c r="E50" s="1">
        <v>0.42554684802755727</v>
      </c>
      <c r="F50" s="1">
        <v>-3.4185449687919212</v>
      </c>
      <c r="G50" s="1">
        <v>9.351218418484601</v>
      </c>
      <c r="H50" s="1">
        <v>-0.4261401909708773</v>
      </c>
      <c r="I50" s="1">
        <v>-0.20083010218160507</v>
      </c>
      <c r="J50" s="1">
        <v>8.4556392672225567</v>
      </c>
      <c r="K50" s="1">
        <v>0.11143215858861895</v>
      </c>
      <c r="L50" s="1">
        <v>-1.0741271316287679</v>
      </c>
      <c r="M50" s="1">
        <v>-2.0473948468927392</v>
      </c>
      <c r="N50" s="1">
        <v>12.169387737721841</v>
      </c>
      <c r="O50" s="1">
        <v>1.6163349656105364</v>
      </c>
      <c r="P50" s="1">
        <v>3.2888477608410631</v>
      </c>
      <c r="Q50" s="1">
        <v>7.6886325305251564</v>
      </c>
      <c r="R50" s="1">
        <v>-2.9140788575778607</v>
      </c>
      <c r="S50" s="1">
        <v>8.8201776439297941</v>
      </c>
      <c r="T50" s="1">
        <v>8.7293938857198814</v>
      </c>
      <c r="U50" s="1">
        <v>7.0306872801567347E-2</v>
      </c>
      <c r="V50" s="1">
        <v>1.3508985792552772</v>
      </c>
      <c r="W50" s="1">
        <v>4.7196454931523055</v>
      </c>
      <c r="X50" s="1">
        <v>-4.3017094493185422</v>
      </c>
      <c r="Y50" s="1">
        <v>-2.5796010475288349</v>
      </c>
      <c r="Z50" s="1">
        <v>3.0101736149263507</v>
      </c>
      <c r="AA50" s="1">
        <v>5.157523963919866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0"/>
  <sheetViews>
    <sheetView zoomScale="50" zoomScaleNormal="50" workbookViewId="0">
      <selection activeCell="B1" sqref="B1"/>
    </sheetView>
  </sheetViews>
  <sheetFormatPr baseColWidth="10" defaultColWidth="12.1796875" defaultRowHeight="14.5" x14ac:dyDescent="0.35"/>
  <cols>
    <col min="1" max="16384" width="12.1796875" style="1"/>
  </cols>
  <sheetData>
    <row r="1" spans="1:27" x14ac:dyDescent="0.35">
      <c r="A1" s="2">
        <v>3</v>
      </c>
      <c r="B1" s="1" t="s">
        <v>150</v>
      </c>
      <c r="K1" s="8">
        <v>3</v>
      </c>
    </row>
    <row r="2" spans="1:27" x14ac:dyDescent="0.35">
      <c r="A2" s="2" t="s">
        <v>120</v>
      </c>
    </row>
    <row r="4" spans="1:27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 s="15">
        <v>1970</v>
      </c>
      <c r="B5" s="1">
        <v>3.7544082454492753</v>
      </c>
      <c r="C5" s="1">
        <v>11.319901514808075</v>
      </c>
      <c r="D5" s="1">
        <v>18.009007701275941</v>
      </c>
      <c r="E5" s="1">
        <v>40.308371015939287</v>
      </c>
      <c r="F5" s="1">
        <v>31.049288283171606</v>
      </c>
      <c r="G5" s="1">
        <v>14.954280974877546</v>
      </c>
      <c r="H5" s="1">
        <v>17.694602620806663</v>
      </c>
      <c r="I5" s="1">
        <v>14.969803850759517</v>
      </c>
      <c r="J5" s="1">
        <v>23.940386431324939</v>
      </c>
      <c r="K5" s="1">
        <v>10.992616289670323</v>
      </c>
      <c r="L5" s="1">
        <v>1.542114773431404</v>
      </c>
      <c r="M5" s="1">
        <v>3.0448005258426094</v>
      </c>
      <c r="N5" s="1">
        <v>53.73598889885934</v>
      </c>
      <c r="O5" s="1">
        <v>31.019723229303132</v>
      </c>
      <c r="P5" s="1">
        <v>13.978447788937736</v>
      </c>
      <c r="Q5" s="1" t="s">
        <v>56</v>
      </c>
      <c r="R5" s="1">
        <v>3.5553503747757764</v>
      </c>
      <c r="S5" s="1">
        <v>77.469692949630698</v>
      </c>
      <c r="T5" s="1">
        <v>22.148310035341403</v>
      </c>
      <c r="U5" s="1" t="s">
        <v>56</v>
      </c>
      <c r="V5" s="1">
        <v>9.5496093932793595</v>
      </c>
      <c r="W5" s="1">
        <v>14.586058977060851</v>
      </c>
      <c r="X5" s="1">
        <v>64.288917222213954</v>
      </c>
      <c r="Y5" s="1">
        <v>16.471496108364896</v>
      </c>
      <c r="Z5" s="1" t="s">
        <v>63</v>
      </c>
      <c r="AA5" s="1" t="s">
        <v>56</v>
      </c>
    </row>
    <row r="6" spans="1:27" x14ac:dyDescent="0.35">
      <c r="A6" s="15">
        <v>1971</v>
      </c>
      <c r="B6" s="1">
        <v>2.5136350869861439</v>
      </c>
      <c r="C6" s="1">
        <v>14.358726532627294</v>
      </c>
      <c r="D6" s="1">
        <v>21.040372565427166</v>
      </c>
      <c r="E6" s="1">
        <v>45.72857698068146</v>
      </c>
      <c r="F6" s="1">
        <v>30.14877071259416</v>
      </c>
      <c r="G6" s="1">
        <v>16.865640346097791</v>
      </c>
      <c r="H6" s="1">
        <v>18.053272001905903</v>
      </c>
      <c r="I6" s="1">
        <v>17.854974310661447</v>
      </c>
      <c r="J6" s="1">
        <v>25.535302040777761</v>
      </c>
      <c r="K6" s="1">
        <v>12.851794330249289</v>
      </c>
      <c r="L6" s="1">
        <v>1.8026924570247327</v>
      </c>
      <c r="M6" s="1">
        <v>3.4438027079856051</v>
      </c>
      <c r="N6" s="1">
        <v>66.453564991832764</v>
      </c>
      <c r="O6" s="1">
        <v>32.828243649703033</v>
      </c>
      <c r="P6" s="1">
        <v>17.15815918200197</v>
      </c>
      <c r="Q6" s="1">
        <v>6.2822502023354234</v>
      </c>
      <c r="R6" s="1">
        <v>4.119643451743225</v>
      </c>
      <c r="S6" s="1">
        <v>76.521361308567876</v>
      </c>
      <c r="T6" s="1">
        <v>22.625800225201441</v>
      </c>
      <c r="U6" s="1" t="s">
        <v>56</v>
      </c>
      <c r="V6" s="1">
        <v>13.097377003655998</v>
      </c>
      <c r="W6" s="1">
        <v>15.326641304809604</v>
      </c>
      <c r="X6" s="1">
        <v>72.113285237797115</v>
      </c>
      <c r="Y6" s="1">
        <v>17.483349240809531</v>
      </c>
      <c r="Z6" s="1" t="s">
        <v>63</v>
      </c>
      <c r="AA6" s="1" t="s">
        <v>56</v>
      </c>
    </row>
    <row r="7" spans="1:27" x14ac:dyDescent="0.35">
      <c r="A7" s="15">
        <v>1972</v>
      </c>
      <c r="B7" s="1">
        <v>2.2775576938334985</v>
      </c>
      <c r="C7" s="1">
        <v>19.14655294670866</v>
      </c>
      <c r="D7" s="1">
        <v>22.339437511469775</v>
      </c>
      <c r="E7" s="1">
        <v>45.807322990716578</v>
      </c>
      <c r="F7" s="1">
        <v>29.307748788775552</v>
      </c>
      <c r="G7" s="1">
        <v>17.487340066236964</v>
      </c>
      <c r="H7" s="1">
        <v>19.092180227107391</v>
      </c>
      <c r="I7" s="1">
        <v>18.340206814788278</v>
      </c>
      <c r="J7" s="1">
        <v>24.302351072070856</v>
      </c>
      <c r="K7" s="1">
        <v>15.807678020044692</v>
      </c>
      <c r="L7" s="1">
        <v>1.7214002376710189</v>
      </c>
      <c r="M7" s="1">
        <v>6.6368486835858889</v>
      </c>
      <c r="N7" s="1">
        <v>60.454906745067667</v>
      </c>
      <c r="O7" s="1">
        <v>35.149527549352776</v>
      </c>
      <c r="P7" s="1">
        <v>16.751816273895788</v>
      </c>
      <c r="Q7" s="1">
        <v>9.0306078120325566</v>
      </c>
      <c r="R7" s="1">
        <v>4.5646002646090329</v>
      </c>
      <c r="S7" s="1">
        <v>71.495284971169269</v>
      </c>
      <c r="T7" s="1">
        <v>22.66210755760472</v>
      </c>
      <c r="U7" s="1">
        <v>20.328666490234024</v>
      </c>
      <c r="V7" s="1">
        <v>16.442839656251092</v>
      </c>
      <c r="W7" s="1">
        <v>16.508887013906808</v>
      </c>
      <c r="X7" s="1">
        <v>72.510479592072372</v>
      </c>
      <c r="Y7" s="1">
        <v>19.051558625532842</v>
      </c>
      <c r="Z7" s="1" t="s">
        <v>63</v>
      </c>
      <c r="AA7" s="1" t="s">
        <v>56</v>
      </c>
    </row>
    <row r="8" spans="1:27" x14ac:dyDescent="0.35">
      <c r="A8" s="15">
        <v>1973</v>
      </c>
      <c r="B8" s="1">
        <v>2.3801975920506755</v>
      </c>
      <c r="C8" s="1">
        <v>12.459622970233815</v>
      </c>
      <c r="D8" s="1">
        <v>22.192749791025825</v>
      </c>
      <c r="E8" s="1">
        <v>48.820808921995109</v>
      </c>
      <c r="F8" s="1">
        <v>29.5713126089497</v>
      </c>
      <c r="G8" s="1">
        <v>18.907936852332405</v>
      </c>
      <c r="H8" s="1">
        <v>16.706276548559288</v>
      </c>
      <c r="I8" s="1">
        <v>16.429065370954717</v>
      </c>
      <c r="J8" s="1">
        <v>24.077439286388913</v>
      </c>
      <c r="K8" s="1">
        <v>13.811031827647691</v>
      </c>
      <c r="L8" s="1">
        <v>1.4243040251478629</v>
      </c>
      <c r="M8" s="1">
        <v>6.352627959877208</v>
      </c>
      <c r="N8" s="1">
        <v>68.509037465098473</v>
      </c>
      <c r="O8" s="1">
        <v>32.481132582379452</v>
      </c>
      <c r="P8" s="1">
        <v>11.801139846418158</v>
      </c>
      <c r="Q8" s="1">
        <v>10.366183311032504</v>
      </c>
      <c r="R8" s="1">
        <v>4.5971722113610598</v>
      </c>
      <c r="S8" s="1">
        <v>61.22461813932528</v>
      </c>
      <c r="T8" s="1">
        <v>24.71323037928299</v>
      </c>
      <c r="U8" s="1">
        <v>19.034063917295793</v>
      </c>
      <c r="V8" s="1">
        <v>17.895914477960112</v>
      </c>
      <c r="W8" s="1">
        <v>19.312019642166661</v>
      </c>
      <c r="X8" s="1">
        <v>81.160101718228006</v>
      </c>
      <c r="Y8" s="1">
        <v>16.58759812070285</v>
      </c>
      <c r="Z8" s="1" t="s">
        <v>63</v>
      </c>
      <c r="AA8" s="1" t="s">
        <v>56</v>
      </c>
    </row>
    <row r="9" spans="1:27" x14ac:dyDescent="0.35">
      <c r="A9" s="15">
        <v>1974</v>
      </c>
      <c r="B9" s="1">
        <v>1.9959826451278755</v>
      </c>
      <c r="C9" s="1">
        <v>8.7828083826606917</v>
      </c>
      <c r="D9" s="1">
        <v>23.676761416828043</v>
      </c>
      <c r="E9" s="1">
        <v>56.855832918311194</v>
      </c>
      <c r="F9" s="1">
        <v>26.107667794033205</v>
      </c>
      <c r="G9" s="1">
        <v>20.730735658750962</v>
      </c>
      <c r="H9" s="1">
        <v>15.557380504020559</v>
      </c>
      <c r="I9" s="1">
        <v>15.272443578651897</v>
      </c>
      <c r="J9" s="1">
        <v>27.671151762160278</v>
      </c>
      <c r="K9" s="1">
        <v>12.911667594091824</v>
      </c>
      <c r="L9" s="1">
        <v>1.4558154825388301</v>
      </c>
      <c r="M9" s="1">
        <v>7.0028729556279705</v>
      </c>
      <c r="N9" s="1">
        <v>84.066376803148543</v>
      </c>
      <c r="O9" s="1">
        <v>22.953623622516034</v>
      </c>
      <c r="P9" s="1">
        <v>8.0608449983477186</v>
      </c>
      <c r="Q9" s="1">
        <v>7.1765912800709648</v>
      </c>
      <c r="R9" s="1">
        <v>4.130924637199163</v>
      </c>
      <c r="S9" s="1">
        <v>60.145432051709065</v>
      </c>
      <c r="T9" s="1">
        <v>25.239588290092239</v>
      </c>
      <c r="U9" s="1">
        <v>15.285447528084008</v>
      </c>
      <c r="V9" s="1">
        <v>13.792216828758832</v>
      </c>
      <c r="W9" s="1">
        <v>20.707454848913901</v>
      </c>
      <c r="X9" s="1">
        <v>87.341764612016561</v>
      </c>
      <c r="Y9" s="1">
        <v>14.781815964335324</v>
      </c>
      <c r="Z9" s="1" t="s">
        <v>63</v>
      </c>
      <c r="AA9" s="1" t="s">
        <v>56</v>
      </c>
    </row>
    <row r="10" spans="1:27" x14ac:dyDescent="0.35">
      <c r="A10" s="15">
        <v>1975</v>
      </c>
      <c r="B10" s="1">
        <v>4.5427906055621312</v>
      </c>
      <c r="C10" s="1">
        <v>8.248060623693803</v>
      </c>
      <c r="D10" s="1">
        <v>26.13066144828738</v>
      </c>
      <c r="E10" s="1">
        <v>50.156544529480215</v>
      </c>
      <c r="F10" s="1">
        <v>25.316708872923467</v>
      </c>
      <c r="G10" s="1">
        <v>16.753040297570703</v>
      </c>
      <c r="H10" s="1">
        <v>16.594992008288166</v>
      </c>
      <c r="I10" s="1">
        <v>16.602931337185506</v>
      </c>
      <c r="J10" s="1">
        <v>27.147670981745911</v>
      </c>
      <c r="K10" s="1">
        <v>13.722267477883737</v>
      </c>
      <c r="L10" s="1">
        <v>1.6060043863675599</v>
      </c>
      <c r="M10" s="1">
        <v>2.6852791735166015</v>
      </c>
      <c r="N10" s="1">
        <v>71.993225681126376</v>
      </c>
      <c r="O10" s="1">
        <v>20.209526856245851</v>
      </c>
      <c r="P10" s="1">
        <v>11.65152217158324</v>
      </c>
      <c r="Q10" s="1">
        <v>11.045662493774174</v>
      </c>
      <c r="R10" s="1">
        <v>4.0785002655604901</v>
      </c>
      <c r="S10" s="1">
        <v>59.472849429220567</v>
      </c>
      <c r="T10" s="1">
        <v>21.983617148784042</v>
      </c>
      <c r="U10" s="1">
        <v>9.9521005895641377</v>
      </c>
      <c r="V10" s="1">
        <v>11.475879794968051</v>
      </c>
      <c r="W10" s="1">
        <v>19.388181137122874</v>
      </c>
      <c r="X10" s="1">
        <v>80.501192254684554</v>
      </c>
      <c r="Y10" s="1">
        <v>17.161375245972767</v>
      </c>
      <c r="Z10" s="1" t="s">
        <v>63</v>
      </c>
      <c r="AA10" s="1" t="s">
        <v>56</v>
      </c>
    </row>
    <row r="11" spans="1:27" x14ac:dyDescent="0.35">
      <c r="A11" s="15">
        <v>1976</v>
      </c>
      <c r="B11" s="1">
        <v>5.9016135854044061</v>
      </c>
      <c r="C11" s="1">
        <v>8.0149985179226597</v>
      </c>
      <c r="D11" s="1">
        <v>34.818426094499785</v>
      </c>
      <c r="E11" s="1">
        <v>55.551937945728618</v>
      </c>
      <c r="F11" s="1">
        <v>24.557143709651175</v>
      </c>
      <c r="G11" s="1">
        <v>19.066471784420241</v>
      </c>
      <c r="H11" s="1">
        <v>18.746257901592958</v>
      </c>
      <c r="I11" s="1">
        <v>20.032781790762506</v>
      </c>
      <c r="J11" s="1">
        <v>31.908361243882037</v>
      </c>
      <c r="K11" s="1">
        <v>14.902413991888642</v>
      </c>
      <c r="L11" s="1">
        <v>3.7709046019710013</v>
      </c>
      <c r="M11" s="1">
        <v>4.4036970805631155</v>
      </c>
      <c r="N11" s="1">
        <v>81.462673301240869</v>
      </c>
      <c r="O11" s="1">
        <v>19.508108277284805</v>
      </c>
      <c r="P11" s="1">
        <v>12.443394473322805</v>
      </c>
      <c r="Q11" s="1">
        <v>12.606671571897362</v>
      </c>
      <c r="R11" s="1">
        <v>4.8569131802724783</v>
      </c>
      <c r="S11" s="1">
        <v>64.178685697562372</v>
      </c>
      <c r="T11" s="1">
        <v>20.951713514143279</v>
      </c>
      <c r="U11" s="1">
        <v>11.728116689200755</v>
      </c>
      <c r="V11" s="1">
        <v>11.301052843083797</v>
      </c>
      <c r="W11" s="1">
        <v>20.331777679733278</v>
      </c>
      <c r="X11" s="1">
        <v>93.397752014228402</v>
      </c>
      <c r="Y11" s="1">
        <v>17.880157992393581</v>
      </c>
      <c r="Z11" s="1" t="s">
        <v>63</v>
      </c>
      <c r="AA11" s="1" t="s">
        <v>56</v>
      </c>
    </row>
    <row r="12" spans="1:27" x14ac:dyDescent="0.35">
      <c r="A12" s="15">
        <v>1977</v>
      </c>
      <c r="B12" s="1">
        <v>12.994218108030285</v>
      </c>
      <c r="C12" s="1">
        <v>7.8915246252745446</v>
      </c>
      <c r="D12" s="1">
        <v>34.835938742386638</v>
      </c>
      <c r="E12" s="1">
        <v>60.575770202324136</v>
      </c>
      <c r="F12" s="1">
        <v>25.259591384093568</v>
      </c>
      <c r="G12" s="1">
        <v>21.904598485358907</v>
      </c>
      <c r="H12" s="1">
        <v>18.716646960638148</v>
      </c>
      <c r="I12" s="1">
        <v>25.339376323278888</v>
      </c>
      <c r="J12" s="1">
        <v>33.142089592930247</v>
      </c>
      <c r="K12" s="1">
        <v>15.129894072133171</v>
      </c>
      <c r="L12" s="1">
        <v>5.5997622493638106</v>
      </c>
      <c r="M12" s="1">
        <v>5.4164150965940463</v>
      </c>
      <c r="N12" s="1">
        <v>93.296094303979828</v>
      </c>
      <c r="O12" s="1">
        <v>21.013619897262178</v>
      </c>
      <c r="P12" s="1">
        <v>12.453546145839828</v>
      </c>
      <c r="Q12" s="1">
        <v>15.721237898561247</v>
      </c>
      <c r="R12" s="1">
        <v>7.0916102241873249</v>
      </c>
      <c r="S12" s="1">
        <v>64.041011523351671</v>
      </c>
      <c r="T12" s="1">
        <v>19.603902716040498</v>
      </c>
      <c r="U12" s="1">
        <v>13.760486481331883</v>
      </c>
      <c r="V12" s="1">
        <v>12.389468669500202</v>
      </c>
      <c r="W12" s="1">
        <v>20.877800155028158</v>
      </c>
      <c r="X12" s="1">
        <v>102.16038985472944</v>
      </c>
      <c r="Y12" s="1">
        <v>18.396118777335079</v>
      </c>
      <c r="Z12" s="1" t="s">
        <v>63</v>
      </c>
      <c r="AA12" s="1" t="s">
        <v>56</v>
      </c>
    </row>
    <row r="13" spans="1:27" x14ac:dyDescent="0.35">
      <c r="A13" s="15">
        <v>1978</v>
      </c>
      <c r="B13" s="1">
        <v>12.906246665464311</v>
      </c>
      <c r="C13" s="1">
        <v>7.8798405367340383</v>
      </c>
      <c r="D13" s="1">
        <v>39.218828347137013</v>
      </c>
      <c r="E13" s="1">
        <v>65.819886611382742</v>
      </c>
      <c r="F13" s="1">
        <v>27.785632775621153</v>
      </c>
      <c r="G13" s="1">
        <v>24.887540020883485</v>
      </c>
      <c r="H13" s="1">
        <v>20.279578864910402</v>
      </c>
      <c r="I13" s="1">
        <v>29.051666954433646</v>
      </c>
      <c r="J13" s="1">
        <v>34.006054378457804</v>
      </c>
      <c r="K13" s="1">
        <v>16.033529814904274</v>
      </c>
      <c r="L13" s="1">
        <v>6.2863536873350556</v>
      </c>
      <c r="M13" s="1">
        <v>5.4389190405299113</v>
      </c>
      <c r="N13" s="1">
        <v>89.649539218210421</v>
      </c>
      <c r="O13" s="1">
        <v>22.582472065256539</v>
      </c>
      <c r="P13" s="1">
        <v>13.082731979614</v>
      </c>
      <c r="Q13" s="1">
        <v>11.792800392329607</v>
      </c>
      <c r="R13" s="1">
        <v>6.7807758154534614</v>
      </c>
      <c r="S13" s="1">
        <v>65.187451542341975</v>
      </c>
      <c r="T13" s="1">
        <v>20.683455812746931</v>
      </c>
      <c r="U13" s="1">
        <v>16.492065485042698</v>
      </c>
      <c r="V13" s="1">
        <v>16.599752162934273</v>
      </c>
      <c r="W13" s="1">
        <v>21.897460012479897</v>
      </c>
      <c r="X13" s="1">
        <v>98.322574060502305</v>
      </c>
      <c r="Y13" s="1">
        <v>19.688958478350148</v>
      </c>
      <c r="Z13" s="1" t="s">
        <v>63</v>
      </c>
      <c r="AA13" s="1" t="s">
        <v>56</v>
      </c>
    </row>
    <row r="14" spans="1:27" x14ac:dyDescent="0.35">
      <c r="A14" s="15">
        <v>1979</v>
      </c>
      <c r="B14" s="1">
        <v>13.308335942990727</v>
      </c>
      <c r="C14" s="1">
        <v>7.9448376656151929</v>
      </c>
      <c r="D14" s="1">
        <v>40.979068046909717</v>
      </c>
      <c r="E14" s="1">
        <v>71.449345147425376</v>
      </c>
      <c r="F14" s="1">
        <v>28.388032626665073</v>
      </c>
      <c r="G14" s="1">
        <v>23.574085791830097</v>
      </c>
      <c r="H14" s="1">
        <v>20.074991977151413</v>
      </c>
      <c r="I14" s="1">
        <v>30.841506918643201</v>
      </c>
      <c r="J14" s="1">
        <v>32.756440184533076</v>
      </c>
      <c r="K14" s="1">
        <v>13.515710510344617</v>
      </c>
      <c r="L14" s="1">
        <v>6.2308543226973683</v>
      </c>
      <c r="M14" s="1">
        <v>8.8158324786502984</v>
      </c>
      <c r="N14" s="1">
        <v>85.123516838412058</v>
      </c>
      <c r="O14" s="1">
        <v>23.832004029822354</v>
      </c>
      <c r="P14" s="1">
        <v>12.784962798297311</v>
      </c>
      <c r="Q14" s="1">
        <v>10.606956789741988</v>
      </c>
      <c r="R14" s="1">
        <v>6.372516916424102</v>
      </c>
      <c r="S14" s="1">
        <v>67.459767095513669</v>
      </c>
      <c r="T14" s="1">
        <v>23.298513632878908</v>
      </c>
      <c r="U14" s="1">
        <v>17.905557589094276</v>
      </c>
      <c r="V14" s="1">
        <v>17.171951790968048</v>
      </c>
      <c r="W14" s="1">
        <v>20.550754108479996</v>
      </c>
      <c r="X14" s="1">
        <v>97.357619889838162</v>
      </c>
      <c r="Y14" s="1">
        <v>20.70489976889543</v>
      </c>
      <c r="Z14" s="1" t="s">
        <v>63</v>
      </c>
      <c r="AA14" s="1" t="s">
        <v>56</v>
      </c>
    </row>
    <row r="15" spans="1:27" x14ac:dyDescent="0.35">
      <c r="A15" s="15">
        <v>1980</v>
      </c>
      <c r="B15" s="1">
        <v>8.1570217572204662</v>
      </c>
      <c r="C15" s="1">
        <v>7.983665644021972</v>
      </c>
      <c r="D15" s="1">
        <v>41.513822245273097</v>
      </c>
      <c r="E15" s="1">
        <v>78.500901728511167</v>
      </c>
      <c r="F15" s="1">
        <v>32.303498774161021</v>
      </c>
      <c r="G15" s="1">
        <v>23.787367065681359</v>
      </c>
      <c r="H15" s="1">
        <v>21.235025426400551</v>
      </c>
      <c r="I15" s="1">
        <v>32.919145810938197</v>
      </c>
      <c r="J15" s="1">
        <v>31.14042850052742</v>
      </c>
      <c r="K15" s="1">
        <v>15.617030115680443</v>
      </c>
      <c r="L15" s="1">
        <v>4.4333578455496614</v>
      </c>
      <c r="M15" s="1">
        <v>9.857876587734399</v>
      </c>
      <c r="N15" s="1">
        <v>87.942693407919407</v>
      </c>
      <c r="O15" s="1">
        <v>20.16892057342837</v>
      </c>
      <c r="P15" s="1">
        <v>14.587660306436671</v>
      </c>
      <c r="Q15" s="1">
        <v>12.571291039184384</v>
      </c>
      <c r="R15" s="1">
        <v>5.4808795895094091</v>
      </c>
      <c r="S15" s="1">
        <v>71.213996867919221</v>
      </c>
      <c r="T15" s="1">
        <v>25.335757273193622</v>
      </c>
      <c r="U15" s="1">
        <v>15.500173732616549</v>
      </c>
      <c r="V15" s="1">
        <v>17.8361006196975</v>
      </c>
      <c r="W15" s="1">
        <v>19.264836721652209</v>
      </c>
      <c r="X15" s="1">
        <v>95.539846718333649</v>
      </c>
      <c r="Y15" s="1">
        <v>23.869796454984495</v>
      </c>
      <c r="Z15" s="1" t="s">
        <v>63</v>
      </c>
      <c r="AA15" s="1" t="s">
        <v>56</v>
      </c>
    </row>
    <row r="16" spans="1:27" x14ac:dyDescent="0.35">
      <c r="A16" s="15">
        <v>1981</v>
      </c>
      <c r="B16" s="1">
        <v>8.9187770762408647</v>
      </c>
      <c r="C16" s="1">
        <v>7.0185189558993217</v>
      </c>
      <c r="D16" s="1">
        <v>48.357535092078237</v>
      </c>
      <c r="E16" s="1">
        <v>101.54950541001391</v>
      </c>
      <c r="F16" s="1">
        <v>34.367126501919337</v>
      </c>
      <c r="G16" s="1">
        <v>26.060140111706843</v>
      </c>
      <c r="H16" s="1">
        <v>24.259440984064884</v>
      </c>
      <c r="I16" s="1">
        <v>36.816497603818874</v>
      </c>
      <c r="J16" s="1">
        <v>36.305879926093851</v>
      </c>
      <c r="K16" s="1">
        <v>14.999922708229796</v>
      </c>
      <c r="L16" s="1">
        <v>3.0834895999089662</v>
      </c>
      <c r="M16" s="1">
        <v>9.1145378803050097</v>
      </c>
      <c r="N16" s="1">
        <v>87.264497036609711</v>
      </c>
      <c r="O16" s="1">
        <v>22.07123103316485</v>
      </c>
      <c r="P16" s="1">
        <v>17.401413392851897</v>
      </c>
      <c r="Q16" s="1">
        <v>11.808241161079364</v>
      </c>
      <c r="R16" s="1">
        <v>5.5626323207895485</v>
      </c>
      <c r="S16" s="1">
        <v>80.893611317829979</v>
      </c>
      <c r="T16" s="1">
        <v>27.213770856178808</v>
      </c>
      <c r="U16" s="1">
        <v>15.152715419834859</v>
      </c>
      <c r="V16" s="1">
        <v>20.197614717366527</v>
      </c>
      <c r="W16" s="1">
        <v>21.278933160305435</v>
      </c>
      <c r="X16" s="1">
        <v>115.14509679941111</v>
      </c>
      <c r="Y16" s="1">
        <v>22.650572322949262</v>
      </c>
      <c r="Z16" s="1">
        <v>6.4584814750592212</v>
      </c>
      <c r="AA16" s="1" t="s">
        <v>56</v>
      </c>
    </row>
    <row r="17" spans="1:27" x14ac:dyDescent="0.35">
      <c r="A17" s="15">
        <v>1982</v>
      </c>
      <c r="B17" s="1">
        <v>17.472365701956551</v>
      </c>
      <c r="C17" s="1">
        <v>10.021373203719541</v>
      </c>
      <c r="D17" s="1">
        <v>51.088671279300492</v>
      </c>
      <c r="E17" s="1">
        <v>113.30595196068148</v>
      </c>
      <c r="F17" s="1">
        <v>34.941788149315329</v>
      </c>
      <c r="G17" s="1">
        <v>25.963414603217743</v>
      </c>
      <c r="H17" s="1">
        <v>26.716118796893944</v>
      </c>
      <c r="I17" s="1">
        <v>39.451896423803866</v>
      </c>
      <c r="J17" s="1">
        <v>38.146649983230056</v>
      </c>
      <c r="K17" s="1">
        <v>14.170901132877967</v>
      </c>
      <c r="L17" s="1">
        <v>3.2604668384993736</v>
      </c>
      <c r="M17" s="1">
        <v>6.1131760652838869</v>
      </c>
      <c r="N17" s="1">
        <v>56.97593990233905</v>
      </c>
      <c r="O17" s="1">
        <v>20.108967509340239</v>
      </c>
      <c r="P17" s="1">
        <v>20.375446404679419</v>
      </c>
      <c r="Q17" s="1">
        <v>12.049837373587726</v>
      </c>
      <c r="R17" s="1">
        <v>5.7022579580123125</v>
      </c>
      <c r="S17" s="1">
        <v>82.292117925853404</v>
      </c>
      <c r="T17" s="1">
        <v>28.745683240457009</v>
      </c>
      <c r="U17" s="1">
        <v>16.983434786251809</v>
      </c>
      <c r="V17" s="1">
        <v>17.455197804914899</v>
      </c>
      <c r="W17" s="1">
        <v>23.951863217119428</v>
      </c>
      <c r="X17" s="1">
        <v>128.77334364048411</v>
      </c>
      <c r="Y17" s="1">
        <v>27.196483821087593</v>
      </c>
      <c r="Z17" s="1">
        <v>9.0490418258929903</v>
      </c>
      <c r="AA17" s="1" t="s">
        <v>56</v>
      </c>
    </row>
    <row r="18" spans="1:27" x14ac:dyDescent="0.35">
      <c r="A18" s="15">
        <v>1983</v>
      </c>
      <c r="B18" s="1">
        <v>17.52610464076556</v>
      </c>
      <c r="C18" s="1">
        <v>11.881941650296264</v>
      </c>
      <c r="D18" s="1">
        <v>50.138680806294616</v>
      </c>
      <c r="E18" s="1">
        <v>122.61945292263282</v>
      </c>
      <c r="F18" s="1">
        <v>33.387530453231086</v>
      </c>
      <c r="G18" s="1">
        <v>30.10614918853986</v>
      </c>
      <c r="H18" s="1">
        <v>27.314626176957916</v>
      </c>
      <c r="I18" s="1">
        <v>42.431069587590322</v>
      </c>
      <c r="J18" s="1">
        <v>37.084121084125279</v>
      </c>
      <c r="K18" s="1">
        <v>16.667902196976819</v>
      </c>
      <c r="L18" s="1">
        <v>3.2233208984087973</v>
      </c>
      <c r="M18" s="1">
        <v>8.0470265133184125</v>
      </c>
      <c r="N18" s="1">
        <v>63.104689849473239</v>
      </c>
      <c r="O18" s="1">
        <v>21.200929052739781</v>
      </c>
      <c r="P18" s="1">
        <v>22.246602892326923</v>
      </c>
      <c r="Q18" s="1">
        <v>10.382023891647313</v>
      </c>
      <c r="R18" s="1">
        <v>12.661378597022114</v>
      </c>
      <c r="S18" s="1">
        <v>88.103705269729105</v>
      </c>
      <c r="T18" s="1">
        <v>28.89965564898251</v>
      </c>
      <c r="U18" s="1">
        <v>21.790716915984344</v>
      </c>
      <c r="V18" s="1">
        <v>18.669243737404223</v>
      </c>
      <c r="W18" s="1">
        <v>29.702652068033739</v>
      </c>
      <c r="X18" s="1">
        <v>142.63329131986023</v>
      </c>
      <c r="Y18" s="1">
        <v>30.405021436671223</v>
      </c>
      <c r="Z18" s="1">
        <v>10.053551701664896</v>
      </c>
      <c r="AA18" s="1" t="s">
        <v>56</v>
      </c>
    </row>
    <row r="19" spans="1:27" x14ac:dyDescent="0.35">
      <c r="A19" s="15">
        <v>1984</v>
      </c>
      <c r="B19" s="1">
        <v>15.034706971845086</v>
      </c>
      <c r="C19" s="1">
        <v>11.150811578320104</v>
      </c>
      <c r="D19" s="1">
        <v>53.626151646199986</v>
      </c>
      <c r="E19" s="1">
        <v>135.97702500080496</v>
      </c>
      <c r="F19" s="1">
        <v>34.128044441662809</v>
      </c>
      <c r="G19" s="1">
        <v>32.905099658213643</v>
      </c>
      <c r="H19" s="1">
        <v>34.040946904053534</v>
      </c>
      <c r="I19" s="1">
        <v>45.912456443583274</v>
      </c>
      <c r="J19" s="1">
        <v>39.580772474129418</v>
      </c>
      <c r="K19" s="1">
        <v>17.439464877576423</v>
      </c>
      <c r="L19" s="1">
        <v>3.6869768478394818</v>
      </c>
      <c r="M19" s="1">
        <v>9.5003201673921467</v>
      </c>
      <c r="N19" s="1">
        <v>65.297593331143005</v>
      </c>
      <c r="O19" s="1">
        <v>23.310276029922587</v>
      </c>
      <c r="P19" s="1">
        <v>26.291086212542869</v>
      </c>
      <c r="Q19" s="1">
        <v>10.135644796890631</v>
      </c>
      <c r="R19" s="1">
        <v>14.17848610714365</v>
      </c>
      <c r="S19" s="1">
        <v>93.77434253131932</v>
      </c>
      <c r="T19" s="1">
        <v>33.263946103468157</v>
      </c>
      <c r="U19" s="1">
        <v>26.26307108950283</v>
      </c>
      <c r="V19" s="1">
        <v>23.046621073929796</v>
      </c>
      <c r="W19" s="1">
        <v>28.747200011329742</v>
      </c>
      <c r="X19" s="1">
        <v>155.02334028772449</v>
      </c>
      <c r="Y19" s="1">
        <v>28.046521331026799</v>
      </c>
      <c r="Z19" s="1">
        <v>11.283563095361439</v>
      </c>
      <c r="AA19" s="1" t="s">
        <v>56</v>
      </c>
    </row>
    <row r="20" spans="1:27" x14ac:dyDescent="0.35">
      <c r="A20" s="15">
        <v>1985</v>
      </c>
      <c r="B20" s="1">
        <v>23.884854632973944</v>
      </c>
      <c r="C20" s="1">
        <v>14.905003584635777</v>
      </c>
      <c r="D20" s="1">
        <v>74.163128400392765</v>
      </c>
      <c r="E20" s="1">
        <v>173.16571397094282</v>
      </c>
      <c r="F20" s="1">
        <v>35.23800542275589</v>
      </c>
      <c r="G20" s="1">
        <v>49.743324485155433</v>
      </c>
      <c r="H20" s="1">
        <v>39.986942364841461</v>
      </c>
      <c r="I20" s="1">
        <v>52.264261134438414</v>
      </c>
      <c r="J20" s="1">
        <v>53.467978854867013</v>
      </c>
      <c r="K20" s="1">
        <v>18.590586586494318</v>
      </c>
      <c r="L20" s="1">
        <v>3.677563363067994</v>
      </c>
      <c r="M20" s="1">
        <v>10.49598807879606</v>
      </c>
      <c r="N20" s="1">
        <v>53.330288300921524</v>
      </c>
      <c r="O20" s="1">
        <v>26.058325874590093</v>
      </c>
      <c r="P20" s="1">
        <v>31.539733570784147</v>
      </c>
      <c r="Q20" s="1">
        <v>10.464284157374962</v>
      </c>
      <c r="R20" s="1">
        <v>12.751654260173243</v>
      </c>
      <c r="S20" s="1">
        <v>118.01011423175667</v>
      </c>
      <c r="T20" s="1">
        <v>44.063260656447589</v>
      </c>
      <c r="U20" s="1">
        <v>30.265399252945652</v>
      </c>
      <c r="V20" s="1">
        <v>24.398718444094303</v>
      </c>
      <c r="W20" s="1">
        <v>35.44041069966044</v>
      </c>
      <c r="X20" s="1">
        <v>173.53545422234487</v>
      </c>
      <c r="Y20" s="1">
        <v>30.050461894102124</v>
      </c>
      <c r="Z20" s="1">
        <v>9.721306110410362</v>
      </c>
      <c r="AA20" s="1" t="s">
        <v>56</v>
      </c>
    </row>
    <row r="21" spans="1:27" x14ac:dyDescent="0.35">
      <c r="A21" s="15">
        <v>1986</v>
      </c>
      <c r="B21" s="1">
        <v>18.611876881778564</v>
      </c>
      <c r="C21" s="1">
        <v>20.228680350554061</v>
      </c>
      <c r="D21" s="1">
        <v>66.716231569281419</v>
      </c>
      <c r="E21" s="1">
        <v>168.80898728325272</v>
      </c>
      <c r="F21" s="1">
        <v>39.45998177940438</v>
      </c>
      <c r="G21" s="1">
        <v>44.845946837676699</v>
      </c>
      <c r="H21" s="1">
        <v>33.995170705418161</v>
      </c>
      <c r="I21" s="1">
        <v>46.259844397803327</v>
      </c>
      <c r="J21" s="1">
        <v>53.810254365336334</v>
      </c>
      <c r="K21" s="1">
        <v>18.012356408227813</v>
      </c>
      <c r="L21" s="1">
        <v>3.5926798703831593</v>
      </c>
      <c r="M21" s="1">
        <v>8.959491590093549</v>
      </c>
      <c r="N21" s="1">
        <v>87.465485475989652</v>
      </c>
      <c r="O21" s="1">
        <v>24.055277498910407</v>
      </c>
      <c r="P21" s="1">
        <v>35.399872636555095</v>
      </c>
      <c r="Q21" s="1">
        <v>10.64420970099375</v>
      </c>
      <c r="R21" s="1">
        <v>20.534963771699328</v>
      </c>
      <c r="S21" s="1">
        <v>109.83936365143036</v>
      </c>
      <c r="T21" s="1">
        <v>41.487393608549787</v>
      </c>
      <c r="U21" s="1">
        <v>25.141776535165423</v>
      </c>
      <c r="V21" s="1">
        <v>22.077379447282851</v>
      </c>
      <c r="W21" s="1">
        <v>33.514383088466381</v>
      </c>
      <c r="X21" s="1">
        <v>175.08370132179598</v>
      </c>
      <c r="Y21" s="1">
        <v>34.362754270532939</v>
      </c>
      <c r="Z21" s="1">
        <v>9.8170166943232129</v>
      </c>
      <c r="AA21" s="1" t="s">
        <v>56</v>
      </c>
    </row>
    <row r="22" spans="1:27" x14ac:dyDescent="0.35">
      <c r="A22" s="15">
        <v>1987</v>
      </c>
      <c r="B22" s="1">
        <v>20.405038011100302</v>
      </c>
      <c r="C22" s="1">
        <v>24.241491387797559</v>
      </c>
      <c r="D22" s="1">
        <v>66.161597485375495</v>
      </c>
      <c r="E22" s="1">
        <v>177.51727304834037</v>
      </c>
      <c r="F22" s="1">
        <v>39.940170453605965</v>
      </c>
      <c r="G22" s="1">
        <v>51.341951334756665</v>
      </c>
      <c r="H22" s="1">
        <v>39.058325658405053</v>
      </c>
      <c r="I22" s="1">
        <v>48.499244944563863</v>
      </c>
      <c r="J22" s="1">
        <v>57.101656499920871</v>
      </c>
      <c r="K22" s="1">
        <v>20.04030421627024</v>
      </c>
      <c r="L22" s="1">
        <v>3.1957905301378835</v>
      </c>
      <c r="M22" s="1">
        <v>13.357851750454087</v>
      </c>
      <c r="N22" s="1">
        <v>97.49896150818968</v>
      </c>
      <c r="O22" s="1">
        <v>24.003284127991574</v>
      </c>
      <c r="P22" s="1">
        <v>43.059534269925159</v>
      </c>
      <c r="Q22" s="1">
        <v>9.4275366806209551</v>
      </c>
      <c r="R22" s="1">
        <v>26.97647972899037</v>
      </c>
      <c r="S22" s="1">
        <v>114.344113819699</v>
      </c>
      <c r="T22" s="1">
        <v>44.832323825475385</v>
      </c>
      <c r="U22" s="1">
        <v>24.280866370501567</v>
      </c>
      <c r="V22" s="1">
        <v>24.365770916176796</v>
      </c>
      <c r="W22" s="1">
        <v>37.98297214242519</v>
      </c>
      <c r="X22" s="1">
        <v>171.13544871154411</v>
      </c>
      <c r="Y22" s="1">
        <v>35.369336754614011</v>
      </c>
      <c r="Z22" s="1">
        <v>10.699313643281736</v>
      </c>
      <c r="AA22" s="1" t="s">
        <v>56</v>
      </c>
    </row>
    <row r="23" spans="1:27" x14ac:dyDescent="0.35">
      <c r="A23" s="15">
        <v>1988</v>
      </c>
      <c r="B23" s="1">
        <v>21.985018118281463</v>
      </c>
      <c r="C23" s="1">
        <v>28.221169830715972</v>
      </c>
      <c r="D23" s="1">
        <v>57.34813520657692</v>
      </c>
      <c r="E23" s="1">
        <v>168.57203733529715</v>
      </c>
      <c r="F23" s="1">
        <v>38.978434906450495</v>
      </c>
      <c r="G23" s="1">
        <v>55.592307817054554</v>
      </c>
      <c r="H23" s="1">
        <v>35.738293762419914</v>
      </c>
      <c r="I23" s="1">
        <v>47.751712000268874</v>
      </c>
      <c r="J23" s="1">
        <v>55.058113140522522</v>
      </c>
      <c r="K23" s="1">
        <v>21.368688653154958</v>
      </c>
      <c r="L23" s="1">
        <v>2.6529808063588076</v>
      </c>
      <c r="M23" s="1">
        <v>10.800181905924624</v>
      </c>
      <c r="N23" s="1">
        <v>108.65550648124169</v>
      </c>
      <c r="O23" s="1">
        <v>23.094159507020841</v>
      </c>
      <c r="P23" s="1">
        <v>48.681872525168693</v>
      </c>
      <c r="Q23" s="1">
        <v>12.84794733765607</v>
      </c>
      <c r="R23" s="1">
        <v>15.97239331908513</v>
      </c>
      <c r="S23" s="1">
        <v>109.71337934924496</v>
      </c>
      <c r="T23" s="1">
        <v>40.358916779201692</v>
      </c>
      <c r="U23" s="1">
        <v>26.363826141806374</v>
      </c>
      <c r="V23" s="1">
        <v>22.817485045570294</v>
      </c>
      <c r="W23" s="1">
        <v>36.574454713334397</v>
      </c>
      <c r="X23" s="1">
        <v>151.09245316566691</v>
      </c>
      <c r="Y23" s="1">
        <v>37.912790526451055</v>
      </c>
      <c r="Z23" s="1">
        <v>10.490225987861891</v>
      </c>
      <c r="AA23" s="1" t="s">
        <v>56</v>
      </c>
    </row>
    <row r="24" spans="1:27" x14ac:dyDescent="0.35">
      <c r="A24" s="15">
        <v>1989</v>
      </c>
      <c r="B24" s="1">
        <v>44.343334383840315</v>
      </c>
      <c r="C24" s="1">
        <v>26.635697216398455</v>
      </c>
      <c r="D24" s="1">
        <v>64.862750692952631</v>
      </c>
      <c r="E24" s="1">
        <v>198.69942287089734</v>
      </c>
      <c r="F24" s="1">
        <v>39.618861244768745</v>
      </c>
      <c r="G24" s="1">
        <v>66.434272857709274</v>
      </c>
      <c r="H24" s="1">
        <v>38.041274662590347</v>
      </c>
      <c r="I24" s="1">
        <v>60.190995851444981</v>
      </c>
      <c r="J24" s="1">
        <v>69.187360144445904</v>
      </c>
      <c r="K24" s="1">
        <v>28.381230774579336</v>
      </c>
      <c r="L24" s="1">
        <v>2.8356462913412375</v>
      </c>
      <c r="M24" s="1">
        <v>11.532347985340875</v>
      </c>
      <c r="N24" s="1">
        <v>126.77278896363468</v>
      </c>
      <c r="O24" s="1">
        <v>28.606820323329128</v>
      </c>
      <c r="P24" s="1">
        <v>58.651974740386322</v>
      </c>
      <c r="Q24" s="1">
        <v>12.378201296212101</v>
      </c>
      <c r="R24" s="1">
        <v>13.715858254012721</v>
      </c>
      <c r="S24" s="1">
        <v>131.23507956083432</v>
      </c>
      <c r="T24" s="1">
        <v>43.348268534826339</v>
      </c>
      <c r="U24" s="1">
        <v>32.867952382566543</v>
      </c>
      <c r="V24" s="1">
        <v>24.805535477246732</v>
      </c>
      <c r="W24" s="1">
        <v>47.294672960320149</v>
      </c>
      <c r="X24" s="1">
        <v>163.75372110987462</v>
      </c>
      <c r="Y24" s="1">
        <v>41.405086423302762</v>
      </c>
      <c r="Z24" s="1">
        <v>9.4927543177532314</v>
      </c>
      <c r="AA24" s="1" t="s">
        <v>56</v>
      </c>
    </row>
    <row r="25" spans="1:27" x14ac:dyDescent="0.35">
      <c r="A25" s="15">
        <v>1990</v>
      </c>
      <c r="B25" s="1">
        <v>32.421482976837723</v>
      </c>
      <c r="C25" s="1">
        <v>27.013893289151653</v>
      </c>
      <c r="D25" s="1">
        <v>60.406246300682575</v>
      </c>
      <c r="E25" s="1">
        <v>193.2631693991824</v>
      </c>
      <c r="F25" s="1">
        <v>43.504786118725022</v>
      </c>
      <c r="G25" s="1">
        <v>76.465869448572093</v>
      </c>
      <c r="H25" s="1">
        <v>39.192819237224782</v>
      </c>
      <c r="I25" s="1">
        <v>59.183553991865594</v>
      </c>
      <c r="J25" s="1">
        <v>68.109363861923811</v>
      </c>
      <c r="K25" s="1">
        <v>25.977681398048382</v>
      </c>
      <c r="L25" s="1">
        <v>2.0651777509468987</v>
      </c>
      <c r="M25" s="1">
        <v>12.522686069964585</v>
      </c>
      <c r="N25" s="1">
        <v>109.14224956802566</v>
      </c>
      <c r="O25" s="1">
        <v>29.906241222319114</v>
      </c>
      <c r="P25" s="1">
        <v>59.807991102570732</v>
      </c>
      <c r="Q25" s="1">
        <v>12.325074870991344</v>
      </c>
      <c r="R25" s="1">
        <v>14.265573290128822</v>
      </c>
      <c r="S25" s="1">
        <v>130.67543769634375</v>
      </c>
      <c r="T25" s="1">
        <v>48.933457853466756</v>
      </c>
      <c r="U25" s="1">
        <v>33.683429106685168</v>
      </c>
      <c r="V25" s="1">
        <v>24.597004864115245</v>
      </c>
      <c r="W25" s="1">
        <v>55.02562934207473</v>
      </c>
      <c r="X25" s="1">
        <v>157.99810469465936</v>
      </c>
      <c r="Y25" s="1">
        <v>38.685830574019057</v>
      </c>
      <c r="Z25" s="1">
        <v>18.592900497741656</v>
      </c>
      <c r="AA25" s="1">
        <v>3639.5984663348386</v>
      </c>
    </row>
    <row r="26" spans="1:27" x14ac:dyDescent="0.35">
      <c r="A26" s="15">
        <v>1991</v>
      </c>
      <c r="B26" s="1">
        <v>28.584240350647395</v>
      </c>
      <c r="C26" s="1">
        <v>28.25188520358212</v>
      </c>
      <c r="D26" s="1">
        <v>59.963289336266875</v>
      </c>
      <c r="E26" s="1">
        <v>200.77721734870059</v>
      </c>
      <c r="F26" s="1">
        <v>49.120695574250654</v>
      </c>
      <c r="G26" s="1">
        <v>75.622384086849834</v>
      </c>
      <c r="H26" s="1">
        <v>42.53676585807434</v>
      </c>
      <c r="I26" s="1">
        <v>62.06026866155603</v>
      </c>
      <c r="J26" s="1">
        <v>61.117230747527096</v>
      </c>
      <c r="K26" s="1">
        <v>25.514553909593804</v>
      </c>
      <c r="L26" s="1">
        <v>2.6719502443363981</v>
      </c>
      <c r="M26" s="1">
        <v>14.074915641535249</v>
      </c>
      <c r="N26" s="1">
        <v>125.04424265340268</v>
      </c>
      <c r="O26" s="1">
        <v>31.597773783036317</v>
      </c>
      <c r="P26" s="1">
        <v>56.624302891025081</v>
      </c>
      <c r="Q26" s="1">
        <v>11.827573618532625</v>
      </c>
      <c r="R26" s="1">
        <v>13.832761738765383</v>
      </c>
      <c r="S26" s="1">
        <v>137.69594207902708</v>
      </c>
      <c r="T26" s="1">
        <v>49.860747043129706</v>
      </c>
      <c r="U26" s="1">
        <v>39.069733341732423</v>
      </c>
      <c r="V26" s="1">
        <v>27.853244724353797</v>
      </c>
      <c r="W26" s="1">
        <v>56.228863574095499</v>
      </c>
      <c r="X26" s="1">
        <v>153.48503544780016</v>
      </c>
      <c r="Y26" s="1">
        <v>40.704439710710147</v>
      </c>
      <c r="Z26" s="1">
        <v>22.776228904890949</v>
      </c>
      <c r="AA26" s="1">
        <v>3729.1320360671757</v>
      </c>
    </row>
    <row r="27" spans="1:27" x14ac:dyDescent="0.35">
      <c r="A27" s="15">
        <v>1992</v>
      </c>
      <c r="B27" s="1">
        <v>25.959536196660846</v>
      </c>
      <c r="C27" s="1">
        <v>28.455919717473758</v>
      </c>
      <c r="D27" s="1">
        <v>56.780929061714737</v>
      </c>
      <c r="E27" s="1">
        <v>187.33205091026807</v>
      </c>
      <c r="F27" s="1">
        <v>49.801382417661024</v>
      </c>
      <c r="G27" s="1">
        <v>70.239463323989227</v>
      </c>
      <c r="H27" s="1">
        <v>39.23345447081995</v>
      </c>
      <c r="I27" s="1">
        <v>62.384033181483204</v>
      </c>
      <c r="J27" s="1">
        <v>55.248335318662001</v>
      </c>
      <c r="K27" s="1">
        <v>22.275834365601181</v>
      </c>
      <c r="L27" s="1">
        <v>3.4008278985359377</v>
      </c>
      <c r="M27" s="1">
        <v>17.022437397172535</v>
      </c>
      <c r="N27" s="1">
        <v>124.03891972205489</v>
      </c>
      <c r="O27" s="1">
        <v>29.482226930105075</v>
      </c>
      <c r="P27" s="1">
        <v>52.79050470169269</v>
      </c>
      <c r="Q27" s="1">
        <v>13.814752313254141</v>
      </c>
      <c r="R27" s="1">
        <v>12.599864976807895</v>
      </c>
      <c r="S27" s="1">
        <v>125.51459419230403</v>
      </c>
      <c r="T27" s="1">
        <v>45.858026532036064</v>
      </c>
      <c r="U27" s="1">
        <v>33.859076214276939</v>
      </c>
      <c r="V27" s="1">
        <v>26.198476960389694</v>
      </c>
      <c r="W27" s="1">
        <v>52.937815738619328</v>
      </c>
      <c r="X27" s="1">
        <v>146.14512089020118</v>
      </c>
      <c r="Y27" s="1">
        <v>38.598360967534752</v>
      </c>
      <c r="Z27" s="1">
        <v>15.900508211739469</v>
      </c>
      <c r="AA27" s="1">
        <v>3651.4163595761593</v>
      </c>
    </row>
    <row r="28" spans="1:27" x14ac:dyDescent="0.35">
      <c r="A28" s="15">
        <v>1993</v>
      </c>
      <c r="B28" s="1">
        <v>29.940377130467041</v>
      </c>
      <c r="C28" s="1">
        <v>33.714966357159213</v>
      </c>
      <c r="D28" s="1">
        <v>60.542781472045327</v>
      </c>
      <c r="E28" s="1">
        <v>208.2435639427581</v>
      </c>
      <c r="F28" s="1">
        <v>57.760238355294909</v>
      </c>
      <c r="G28" s="1">
        <v>80.293882272604321</v>
      </c>
      <c r="H28" s="1">
        <v>43.947270690291951</v>
      </c>
      <c r="I28" s="1">
        <v>75.772179246185488</v>
      </c>
      <c r="J28" s="1">
        <v>62.482524832506684</v>
      </c>
      <c r="K28" s="1">
        <v>25.704992272545415</v>
      </c>
      <c r="L28" s="1">
        <v>5.5316949491194025</v>
      </c>
      <c r="M28" s="1">
        <v>12.622641995071364</v>
      </c>
      <c r="N28" s="1">
        <v>174.81166577517601</v>
      </c>
      <c r="O28" s="1">
        <v>41.097544194886297</v>
      </c>
      <c r="P28" s="1">
        <v>49.3651246054269</v>
      </c>
      <c r="Q28" s="1">
        <v>15.406610996281293</v>
      </c>
      <c r="R28" s="1">
        <v>11.591785831080282</v>
      </c>
      <c r="S28" s="1">
        <v>139.48498535811606</v>
      </c>
      <c r="T28" s="1">
        <v>52.380638375058695</v>
      </c>
      <c r="U28" s="1">
        <v>46.651996407253165</v>
      </c>
      <c r="V28" s="1">
        <v>41.020985535731867</v>
      </c>
      <c r="W28" s="1">
        <v>63.328236046466394</v>
      </c>
      <c r="X28" s="1">
        <v>188.10576457314997</v>
      </c>
      <c r="Y28" s="1">
        <v>45.533904879971509</v>
      </c>
      <c r="Z28" s="1">
        <v>14.08606438402783</v>
      </c>
      <c r="AA28" s="1">
        <v>3881.2926174656118</v>
      </c>
    </row>
    <row r="29" spans="1:27" x14ac:dyDescent="0.35">
      <c r="A29" s="15">
        <v>1994</v>
      </c>
      <c r="B29" s="1">
        <v>28.347807850480265</v>
      </c>
      <c r="C29" s="1">
        <v>35.387048363029407</v>
      </c>
      <c r="D29" s="1">
        <v>64.386076455889807</v>
      </c>
      <c r="E29" s="1">
        <v>218.343346793282</v>
      </c>
      <c r="F29" s="1">
        <v>62.430954492042467</v>
      </c>
      <c r="G29" s="1">
        <v>73.374098461026691</v>
      </c>
      <c r="H29" s="1">
        <v>50.348442255463532</v>
      </c>
      <c r="I29" s="1">
        <v>83.344229064014257</v>
      </c>
      <c r="J29" s="1">
        <v>64.945408991001656</v>
      </c>
      <c r="K29" s="1">
        <v>36.070563827022575</v>
      </c>
      <c r="L29" s="1">
        <v>7.9429128824922399</v>
      </c>
      <c r="M29" s="1">
        <v>10.709702286462235</v>
      </c>
      <c r="N29" s="1">
        <v>193.0069293940708</v>
      </c>
      <c r="O29" s="1">
        <v>45.769926295717923</v>
      </c>
      <c r="P29" s="1">
        <v>49.949532626155019</v>
      </c>
      <c r="Q29" s="1">
        <v>17.064675134502142</v>
      </c>
      <c r="R29" s="1">
        <v>9.3481214861557707</v>
      </c>
      <c r="S29" s="1">
        <v>118.96079483268701</v>
      </c>
      <c r="T29" s="1">
        <v>59.440317740280996</v>
      </c>
      <c r="U29" s="1">
        <v>56.970445096767882</v>
      </c>
      <c r="V29" s="1">
        <v>42.360641837450608</v>
      </c>
      <c r="W29" s="1">
        <v>72.934430093112084</v>
      </c>
      <c r="X29" s="1">
        <v>184.26409791431257</v>
      </c>
      <c r="Y29" s="1">
        <v>45.623611702743823</v>
      </c>
      <c r="Z29" s="1">
        <v>21.669852390220417</v>
      </c>
      <c r="AA29" s="1">
        <v>4143.111308873601</v>
      </c>
    </row>
    <row r="30" spans="1:27" x14ac:dyDescent="0.35">
      <c r="A30" s="15">
        <v>1995</v>
      </c>
      <c r="B30" s="1">
        <v>32.525270905747689</v>
      </c>
      <c r="C30" s="1">
        <v>37.002426171899828</v>
      </c>
      <c r="D30" s="1">
        <v>63.572172078380973</v>
      </c>
      <c r="E30" s="1">
        <v>205.15300194536343</v>
      </c>
      <c r="F30" s="1">
        <v>73.72460599151762</v>
      </c>
      <c r="G30" s="1">
        <v>69.388487179009545</v>
      </c>
      <c r="H30" s="1">
        <v>47.213015116707773</v>
      </c>
      <c r="I30" s="1">
        <v>83.871068646913216</v>
      </c>
      <c r="J30" s="1">
        <v>64.147221253224757</v>
      </c>
      <c r="K30" s="1">
        <v>36.472144653814681</v>
      </c>
      <c r="L30" s="1">
        <v>7.498562312969435</v>
      </c>
      <c r="M30" s="1">
        <v>10.527908982462383</v>
      </c>
      <c r="N30" s="1">
        <v>220.8787946998298</v>
      </c>
      <c r="O30" s="1">
        <v>50.077797228853136</v>
      </c>
      <c r="P30" s="1">
        <v>49.405691857419519</v>
      </c>
      <c r="Q30" s="1">
        <v>18.53406226167219</v>
      </c>
      <c r="R30" s="1">
        <v>20.223740777569546</v>
      </c>
      <c r="S30" s="1">
        <v>142.65118510353651</v>
      </c>
      <c r="T30" s="1">
        <v>58.178400061097008</v>
      </c>
      <c r="U30" s="1">
        <v>57.366817289777636</v>
      </c>
      <c r="V30" s="1">
        <v>44.505094746532855</v>
      </c>
      <c r="W30" s="1">
        <v>85.712872744460597</v>
      </c>
      <c r="X30" s="1">
        <v>193.83502199837724</v>
      </c>
      <c r="Y30" s="1">
        <v>52.101636776423298</v>
      </c>
      <c r="Z30" s="1">
        <v>20.089056159099712</v>
      </c>
      <c r="AA30" s="1">
        <v>4024.143161550307</v>
      </c>
    </row>
    <row r="31" spans="1:27" x14ac:dyDescent="0.35">
      <c r="A31" s="15">
        <v>1996</v>
      </c>
      <c r="B31" s="1">
        <v>35.388894247403307</v>
      </c>
      <c r="C31" s="1">
        <v>39.519960747481704</v>
      </c>
      <c r="D31" s="1">
        <v>66.708360988735123</v>
      </c>
      <c r="E31" s="1">
        <v>214.35582966592321</v>
      </c>
      <c r="F31" s="1">
        <v>87.113518948244803</v>
      </c>
      <c r="G31" s="1">
        <v>79.703950272620744</v>
      </c>
      <c r="H31" s="1">
        <v>52.492943842422996</v>
      </c>
      <c r="I31" s="1">
        <v>89.913149126494403</v>
      </c>
      <c r="J31" s="1">
        <v>68.110982661005878</v>
      </c>
      <c r="K31" s="1">
        <v>41.823681732925237</v>
      </c>
      <c r="L31" s="1">
        <v>7.8728532480388722</v>
      </c>
      <c r="M31" s="1">
        <v>11.829772638624044</v>
      </c>
      <c r="N31" s="1">
        <v>272.63461601534732</v>
      </c>
      <c r="O31" s="1">
        <v>55.078333570342814</v>
      </c>
      <c r="P31" s="1">
        <v>56.445438856261873</v>
      </c>
      <c r="Q31" s="1">
        <v>21.175093930473839</v>
      </c>
      <c r="R31" s="1">
        <v>19.797180720212801</v>
      </c>
      <c r="S31" s="1">
        <v>153.40178406804816</v>
      </c>
      <c r="T31" s="1">
        <v>65.236290482396953</v>
      </c>
      <c r="U31" s="1">
        <v>69.658635337419739</v>
      </c>
      <c r="V31" s="1">
        <v>46.214500663051439</v>
      </c>
      <c r="W31" s="1">
        <v>85.832600647121893</v>
      </c>
      <c r="X31" s="1">
        <v>212.47112851141895</v>
      </c>
      <c r="Y31" s="1">
        <v>57.962918283282981</v>
      </c>
      <c r="Z31" s="1">
        <v>21.521049637170726</v>
      </c>
      <c r="AA31" s="1">
        <v>4058.1349642264913</v>
      </c>
    </row>
    <row r="32" spans="1:27" x14ac:dyDescent="0.35">
      <c r="A32" s="15">
        <v>1997</v>
      </c>
      <c r="B32" s="1">
        <v>37.801442909120212</v>
      </c>
      <c r="C32" s="1">
        <v>42.810915354585973</v>
      </c>
      <c r="D32" s="1">
        <v>77.136658234552911</v>
      </c>
      <c r="E32" s="1">
        <v>236.3164858847463</v>
      </c>
      <c r="F32" s="1">
        <v>98.030316759369214</v>
      </c>
      <c r="G32" s="1">
        <v>92.220337464461153</v>
      </c>
      <c r="H32" s="1">
        <v>58.643496204144839</v>
      </c>
      <c r="I32" s="1">
        <v>114.42936969789459</v>
      </c>
      <c r="J32" s="1">
        <v>80.099330005172305</v>
      </c>
      <c r="K32" s="1">
        <v>39.251131279550641</v>
      </c>
      <c r="L32" s="1">
        <v>8.7568922114640468</v>
      </c>
      <c r="M32" s="1">
        <v>11.241846511112943</v>
      </c>
      <c r="N32" s="1">
        <v>362.28850927320696</v>
      </c>
      <c r="O32" s="1">
        <v>65.970622097456683</v>
      </c>
      <c r="P32" s="1">
        <v>63.309662445858123</v>
      </c>
      <c r="Q32" s="1">
        <v>23.181921433109352</v>
      </c>
      <c r="R32" s="1">
        <v>20.559935892625159</v>
      </c>
      <c r="S32" s="1">
        <v>179.08821507832386</v>
      </c>
      <c r="T32" s="1">
        <v>75.19208921754911</v>
      </c>
      <c r="U32" s="1">
        <v>85.911053140497017</v>
      </c>
      <c r="V32" s="1">
        <v>55.132942995309968</v>
      </c>
      <c r="W32" s="1">
        <v>98.917477208140014</v>
      </c>
      <c r="X32" s="1">
        <v>225.60118639479947</v>
      </c>
      <c r="Y32" s="1">
        <v>63.432294420399167</v>
      </c>
      <c r="Z32" s="1">
        <v>27.343526315553852</v>
      </c>
      <c r="AA32" s="1">
        <v>4782.8451983962213</v>
      </c>
    </row>
    <row r="33" spans="1:27" x14ac:dyDescent="0.35">
      <c r="A33" s="15">
        <v>1998</v>
      </c>
      <c r="B33" s="1">
        <v>38.797477618309784</v>
      </c>
      <c r="C33" s="1">
        <v>51.379595399038386</v>
      </c>
      <c r="D33" s="1">
        <v>87.555262610391409</v>
      </c>
      <c r="E33" s="1">
        <v>268.51259972052367</v>
      </c>
      <c r="F33" s="1">
        <v>113.36099522239532</v>
      </c>
      <c r="G33" s="1">
        <v>108.04957620744221</v>
      </c>
      <c r="H33" s="1">
        <v>66.836715321852353</v>
      </c>
      <c r="I33" s="1">
        <v>133.96835246770283</v>
      </c>
      <c r="J33" s="1">
        <v>99.215591329269699</v>
      </c>
      <c r="K33" s="1">
        <v>43.894598145166427</v>
      </c>
      <c r="L33" s="1">
        <v>9.716152100072394</v>
      </c>
      <c r="M33" s="1">
        <v>33.229885171846782</v>
      </c>
      <c r="N33" s="1">
        <v>497.45797034077691</v>
      </c>
      <c r="O33" s="1">
        <v>82.169518702954448</v>
      </c>
      <c r="P33" s="1">
        <v>76.309073063452047</v>
      </c>
      <c r="Q33" s="1">
        <v>38.454651428677501</v>
      </c>
      <c r="R33" s="1">
        <v>21.381622659226263</v>
      </c>
      <c r="S33" s="1">
        <v>219.29653685210127</v>
      </c>
      <c r="T33" s="1">
        <v>89.550659775939778</v>
      </c>
      <c r="U33" s="1">
        <v>104.3136176807281</v>
      </c>
      <c r="V33" s="1">
        <v>67.06054490451001</v>
      </c>
      <c r="W33" s="1">
        <v>111.55468786169163</v>
      </c>
      <c r="X33" s="1">
        <v>231.67605079044378</v>
      </c>
      <c r="Y33" s="1">
        <v>69.240015555877861</v>
      </c>
      <c r="Z33" s="1">
        <v>30.289651513976967</v>
      </c>
      <c r="AA33" s="1">
        <v>5023.2493935880648</v>
      </c>
    </row>
    <row r="34" spans="1:27" x14ac:dyDescent="0.35">
      <c r="A34" s="15">
        <v>1999</v>
      </c>
      <c r="B34" s="1">
        <v>43.863321471885797</v>
      </c>
      <c r="C34" s="1">
        <v>59.454896636962523</v>
      </c>
      <c r="D34" s="1">
        <v>102.35162552776403</v>
      </c>
      <c r="E34" s="1">
        <v>291.81019146403827</v>
      </c>
      <c r="F34" s="1">
        <v>124.37211616255895</v>
      </c>
      <c r="G34" s="1">
        <v>126.56694711645903</v>
      </c>
      <c r="H34" s="1">
        <v>86.800081844645121</v>
      </c>
      <c r="I34" s="1">
        <v>135.05303463309227</v>
      </c>
      <c r="J34" s="1">
        <v>112.84439259228317</v>
      </c>
      <c r="K34" s="1">
        <v>45.01044672726664</v>
      </c>
      <c r="L34" s="1">
        <v>10.60165581012016</v>
      </c>
      <c r="M34" s="1">
        <v>25.040661883136671</v>
      </c>
      <c r="N34" s="1">
        <v>605.11948132016335</v>
      </c>
      <c r="O34" s="1">
        <v>84.985016781911185</v>
      </c>
      <c r="P34" s="1">
        <v>68.268263660827074</v>
      </c>
      <c r="Q34" s="1">
        <v>32.728727570099949</v>
      </c>
      <c r="R34" s="1">
        <v>20.337997081773295</v>
      </c>
      <c r="S34" s="1">
        <v>239.04562737797932</v>
      </c>
      <c r="T34" s="1">
        <v>108.35936124278923</v>
      </c>
      <c r="U34" s="1">
        <v>96.008641150422619</v>
      </c>
      <c r="V34" s="1">
        <v>72.647550294218149</v>
      </c>
      <c r="W34" s="1">
        <v>141.39184001420622</v>
      </c>
      <c r="X34" s="1">
        <v>260.27497786900182</v>
      </c>
      <c r="Y34" s="1">
        <v>78.00245387176507</v>
      </c>
      <c r="Z34" s="1">
        <v>32.759864916841998</v>
      </c>
      <c r="AA34" s="1">
        <v>5833.9259321703894</v>
      </c>
    </row>
    <row r="35" spans="1:27" x14ac:dyDescent="0.35">
      <c r="A35" s="15">
        <v>2000</v>
      </c>
      <c r="B35" s="1">
        <v>44.151671461507597</v>
      </c>
      <c r="C35" s="1">
        <v>61.52028271932204</v>
      </c>
      <c r="D35" s="1">
        <v>131.09054252594845</v>
      </c>
      <c r="E35" s="1">
        <v>316.60382895758249</v>
      </c>
      <c r="F35" s="1">
        <v>119.97270277384369</v>
      </c>
      <c r="G35" s="1">
        <v>155.95094733837422</v>
      </c>
      <c r="H35" s="1">
        <v>126.70888089162398</v>
      </c>
      <c r="I35" s="1">
        <v>158.33693181784238</v>
      </c>
      <c r="J35" s="1">
        <v>137.64439604709412</v>
      </c>
      <c r="K35" s="1">
        <v>44.148408836304434</v>
      </c>
      <c r="L35" s="1">
        <v>12.157366564183512</v>
      </c>
      <c r="M35" s="1">
        <v>24.791705287487328</v>
      </c>
      <c r="N35" s="1">
        <v>678.58821291911136</v>
      </c>
      <c r="O35" s="1">
        <v>97.985366052687468</v>
      </c>
      <c r="P35" s="1">
        <v>62.69794599692279</v>
      </c>
      <c r="Q35" s="1">
        <v>32.513507180403529</v>
      </c>
      <c r="R35" s="1">
        <v>18.947317138910552</v>
      </c>
      <c r="S35" s="1">
        <v>272.32584536164433</v>
      </c>
      <c r="T35" s="1">
        <v>126.48112577077482</v>
      </c>
      <c r="U35" s="1">
        <v>120.13155103866843</v>
      </c>
      <c r="V35" s="1">
        <v>90.070517155186948</v>
      </c>
      <c r="W35" s="1">
        <v>158.98924336494076</v>
      </c>
      <c r="X35" s="1">
        <v>295.47778244549858</v>
      </c>
      <c r="Y35" s="1">
        <v>73.603621088499025</v>
      </c>
      <c r="Z35" s="1">
        <v>35.28440196566536</v>
      </c>
      <c r="AA35" s="1">
        <v>6926.1513013490821</v>
      </c>
    </row>
    <row r="36" spans="1:27" x14ac:dyDescent="0.35">
      <c r="A36" s="15">
        <v>2001</v>
      </c>
      <c r="B36" s="1">
        <v>39.688240322701738</v>
      </c>
      <c r="C36" s="1">
        <v>72.635638243217898</v>
      </c>
      <c r="D36" s="1">
        <v>134.33615181666937</v>
      </c>
      <c r="E36" s="1">
        <v>323.23410691737786</v>
      </c>
      <c r="F36" s="1">
        <v>115.1775221650169</v>
      </c>
      <c r="G36" s="1">
        <v>153.03449300773582</v>
      </c>
      <c r="H36" s="1">
        <v>132.29097989567211</v>
      </c>
      <c r="I36" s="1">
        <v>171.94320328513214</v>
      </c>
      <c r="J36" s="1">
        <v>144.12057138369366</v>
      </c>
      <c r="K36" s="1">
        <v>43.092049324321657</v>
      </c>
      <c r="L36" s="1">
        <v>13.242859882712983</v>
      </c>
      <c r="M36" s="1">
        <v>24.857029491065138</v>
      </c>
      <c r="N36" s="1">
        <v>730.00248646900354</v>
      </c>
      <c r="O36" s="1">
        <v>92.400617060477032</v>
      </c>
      <c r="P36" s="1">
        <v>69.175584195916827</v>
      </c>
      <c r="Q36" s="1">
        <v>33.51725097092325</v>
      </c>
      <c r="R36" s="1">
        <v>23.283158559894563</v>
      </c>
      <c r="S36" s="1">
        <v>288.35336186783775</v>
      </c>
      <c r="T36" s="1">
        <v>135.55203854619813</v>
      </c>
      <c r="U36" s="1">
        <v>128.84450809294728</v>
      </c>
      <c r="V36" s="1">
        <v>86.471859383765562</v>
      </c>
      <c r="W36" s="1">
        <v>169.8312901175459</v>
      </c>
      <c r="X36" s="1">
        <v>308.31140547272236</v>
      </c>
      <c r="Y36" s="1">
        <v>66.821715494852512</v>
      </c>
      <c r="Z36" s="1">
        <v>36.082810797295174</v>
      </c>
      <c r="AA36" s="1">
        <v>7578.414853129495</v>
      </c>
    </row>
    <row r="37" spans="1:27" x14ac:dyDescent="0.35">
      <c r="A37" s="15">
        <v>2002</v>
      </c>
      <c r="B37" s="1">
        <v>105.83344954163377</v>
      </c>
      <c r="C37" s="1">
        <v>72.649339843303011</v>
      </c>
      <c r="D37" s="1">
        <v>154.78188692451022</v>
      </c>
      <c r="E37" s="1">
        <v>352.87537519682365</v>
      </c>
      <c r="F37" s="1">
        <v>106.22680892645695</v>
      </c>
      <c r="G37" s="1">
        <v>171.90147337811183</v>
      </c>
      <c r="H37" s="1">
        <v>151.44729621917199</v>
      </c>
      <c r="I37" s="1">
        <v>181.86111955893364</v>
      </c>
      <c r="J37" s="1">
        <v>158.58176797615977</v>
      </c>
      <c r="K37" s="1">
        <v>53.520279753458993</v>
      </c>
      <c r="L37" s="1">
        <v>16.651296286549851</v>
      </c>
      <c r="M37" s="1">
        <v>23.288647068732462</v>
      </c>
      <c r="N37" s="1">
        <v>817.42301069874384</v>
      </c>
      <c r="O37" s="1">
        <v>96.03200965387451</v>
      </c>
      <c r="P37" s="1">
        <v>76.61798000595121</v>
      </c>
      <c r="Q37" s="1">
        <v>33.422160174948807</v>
      </c>
      <c r="R37" s="1">
        <v>23.547794554076788</v>
      </c>
      <c r="S37" s="1">
        <v>316.98206383791876</v>
      </c>
      <c r="T37" s="1">
        <v>167.87488659775576</v>
      </c>
      <c r="U37" s="1">
        <v>142.94698021435948</v>
      </c>
      <c r="V37" s="1">
        <v>97.993373230976545</v>
      </c>
      <c r="W37" s="1">
        <v>177.10199027648343</v>
      </c>
      <c r="X37" s="1">
        <v>312.7879594919599</v>
      </c>
      <c r="Y37" s="1">
        <v>63.534697801616979</v>
      </c>
      <c r="Z37" s="1">
        <v>39.218436943379437</v>
      </c>
      <c r="AA37" s="1">
        <v>8731.3560438000895</v>
      </c>
    </row>
    <row r="38" spans="1:27" x14ac:dyDescent="0.35">
      <c r="A38" s="15">
        <v>2003</v>
      </c>
      <c r="B38" s="1">
        <v>91.140874655013803</v>
      </c>
      <c r="C38" s="1">
        <v>82.384703480417357</v>
      </c>
      <c r="D38" s="1">
        <v>167.74202021680543</v>
      </c>
      <c r="E38" s="1">
        <v>388.08073762072405</v>
      </c>
      <c r="F38" s="1">
        <v>116.12530748243972</v>
      </c>
      <c r="G38" s="1">
        <v>179.75491832899658</v>
      </c>
      <c r="H38" s="1">
        <v>177.06565377690416</v>
      </c>
      <c r="I38" s="1">
        <v>187.88133624356055</v>
      </c>
      <c r="J38" s="1">
        <v>167.55405686230421</v>
      </c>
      <c r="K38" s="1">
        <v>57.751155630007347</v>
      </c>
      <c r="L38" s="1">
        <v>19.659250375147042</v>
      </c>
      <c r="M38" s="1">
        <v>21.992150449922626</v>
      </c>
      <c r="N38" s="1">
        <v>901.25108958622866</v>
      </c>
      <c r="O38" s="1">
        <v>100.45704547130826</v>
      </c>
      <c r="P38" s="1">
        <v>83.554999385815393</v>
      </c>
      <c r="Q38" s="1">
        <v>37.595597546877684</v>
      </c>
      <c r="R38" s="1">
        <v>25.553616494967709</v>
      </c>
      <c r="S38" s="1">
        <v>656.08539287638257</v>
      </c>
      <c r="T38" s="1">
        <v>178.4768640429705</v>
      </c>
      <c r="U38" s="1">
        <v>161.2972932792832</v>
      </c>
      <c r="V38" s="1">
        <v>104.51520733599057</v>
      </c>
      <c r="W38" s="1">
        <v>189.81979890929927</v>
      </c>
      <c r="X38" s="1">
        <v>336.98393412770179</v>
      </c>
      <c r="Y38" s="1">
        <v>73.95092870709</v>
      </c>
      <c r="Z38" s="1">
        <v>43.130332018031119</v>
      </c>
      <c r="AA38" s="1">
        <v>9604.5762383093333</v>
      </c>
    </row>
    <row r="39" spans="1:27" x14ac:dyDescent="0.35">
      <c r="A39" s="15">
        <v>2004</v>
      </c>
      <c r="B39" s="1">
        <v>81.080782060731892</v>
      </c>
      <c r="C39" s="1">
        <v>83.104341220291673</v>
      </c>
      <c r="D39" s="1">
        <v>181.72378106153712</v>
      </c>
      <c r="E39" s="1">
        <v>403.03750286509649</v>
      </c>
      <c r="F39" s="1">
        <v>121.33031987467625</v>
      </c>
      <c r="G39" s="1">
        <v>194.1905679125463</v>
      </c>
      <c r="H39" s="1">
        <v>198.16439236727908</v>
      </c>
      <c r="I39" s="1">
        <v>203.12965337041538</v>
      </c>
      <c r="J39" s="1">
        <v>173.98367190541308</v>
      </c>
      <c r="K39" s="1">
        <v>59.835723771888532</v>
      </c>
      <c r="L39" s="1">
        <v>21.168832312714631</v>
      </c>
      <c r="M39" s="1">
        <v>20.242205301764042</v>
      </c>
      <c r="N39" s="1">
        <v>992.92564858627975</v>
      </c>
      <c r="O39" s="1">
        <v>103.56518382378954</v>
      </c>
      <c r="P39" s="1">
        <v>89.41464803112936</v>
      </c>
      <c r="Q39" s="1">
        <v>43.080981094779467</v>
      </c>
      <c r="R39" s="1">
        <v>25.550035750030037</v>
      </c>
      <c r="S39" s="1">
        <v>689.96943656754445</v>
      </c>
      <c r="T39" s="1">
        <v>189.97014211518686</v>
      </c>
      <c r="U39" s="1">
        <v>165.25273369351908</v>
      </c>
      <c r="V39" s="1">
        <v>108.76313420519861</v>
      </c>
      <c r="W39" s="1">
        <v>203.12331701928565</v>
      </c>
      <c r="X39" s="1">
        <v>408.12813628795294</v>
      </c>
      <c r="Y39" s="1">
        <v>85.339030944931636</v>
      </c>
      <c r="Z39" s="1">
        <v>47.654020568017643</v>
      </c>
      <c r="AA39" s="1">
        <v>9952.1593325402519</v>
      </c>
    </row>
    <row r="40" spans="1:27" x14ac:dyDescent="0.35">
      <c r="A40" s="15">
        <v>2005</v>
      </c>
      <c r="B40" s="1">
        <v>69.519478303324178</v>
      </c>
      <c r="C40" s="1">
        <v>80.666651757843027</v>
      </c>
      <c r="D40" s="1">
        <v>204.96906513444711</v>
      </c>
      <c r="E40" s="1">
        <v>400.43768143013278</v>
      </c>
      <c r="F40" s="1">
        <v>120.50160141806262</v>
      </c>
      <c r="G40" s="1">
        <v>187.31337065682607</v>
      </c>
      <c r="H40" s="1">
        <v>188.6403562000188</v>
      </c>
      <c r="I40" s="1">
        <v>208.09217816074997</v>
      </c>
      <c r="J40" s="1">
        <v>173.00923165057611</v>
      </c>
      <c r="K40" s="1">
        <v>64.392705249492977</v>
      </c>
      <c r="L40" s="1">
        <v>19.711139925104721</v>
      </c>
      <c r="M40" s="1">
        <v>20.326619018388321</v>
      </c>
      <c r="N40" s="1">
        <v>1050.9563471249442</v>
      </c>
      <c r="O40" s="1">
        <v>103.77257227819172</v>
      </c>
      <c r="P40" s="1">
        <v>93.739884493826153</v>
      </c>
      <c r="Q40" s="1">
        <v>41.208336450817967</v>
      </c>
      <c r="R40" s="1">
        <v>26.98171825892625</v>
      </c>
      <c r="S40" s="1">
        <v>664.78005058631641</v>
      </c>
      <c r="T40" s="1">
        <v>187.58994023526557</v>
      </c>
      <c r="U40" s="1">
        <v>154.95936488876319</v>
      </c>
      <c r="V40" s="1">
        <v>106.92726604902562</v>
      </c>
      <c r="W40" s="1">
        <v>202.16346895958225</v>
      </c>
      <c r="X40" s="1">
        <v>420.68399777520483</v>
      </c>
      <c r="Y40" s="1">
        <v>100.98781677693684</v>
      </c>
      <c r="Z40" s="1">
        <v>53.488592064163221</v>
      </c>
      <c r="AA40" s="1">
        <v>10208.571908070722</v>
      </c>
    </row>
    <row r="41" spans="1:27" x14ac:dyDescent="0.35">
      <c r="A41" s="15">
        <v>2006</v>
      </c>
      <c r="B41" s="1">
        <v>64.215285208666828</v>
      </c>
      <c r="C41" s="1">
        <v>101.53042219976805</v>
      </c>
      <c r="D41" s="1">
        <v>265.25124394820131</v>
      </c>
      <c r="E41" s="1">
        <v>460.22678758074227</v>
      </c>
      <c r="F41" s="1">
        <v>129.47144290221451</v>
      </c>
      <c r="G41" s="1">
        <v>210.64309106130236</v>
      </c>
      <c r="H41" s="1">
        <v>221.87994061122001</v>
      </c>
      <c r="I41" s="1">
        <v>254.12071334848241</v>
      </c>
      <c r="J41" s="1">
        <v>205.51081182985808</v>
      </c>
      <c r="K41" s="1">
        <v>75.018029043957171</v>
      </c>
      <c r="L41" s="1">
        <v>23.782819745297434</v>
      </c>
      <c r="M41" s="1">
        <v>20.562206991558931</v>
      </c>
      <c r="N41" s="1">
        <v>1262.9748497051146</v>
      </c>
      <c r="O41" s="1">
        <v>122.68046521235136</v>
      </c>
      <c r="P41" s="1">
        <v>107.4653345533066</v>
      </c>
      <c r="Q41" s="1">
        <v>46.110520646074754</v>
      </c>
      <c r="R41" s="1">
        <v>25.832087486338764</v>
      </c>
      <c r="S41" s="1">
        <v>807.12076526385522</v>
      </c>
      <c r="T41" s="1">
        <v>233.81311119462313</v>
      </c>
      <c r="U41" s="1">
        <v>179.59655222375565</v>
      </c>
      <c r="V41" s="1">
        <v>129.63868165869721</v>
      </c>
      <c r="W41" s="1">
        <v>245.61888696114079</v>
      </c>
      <c r="X41" s="1">
        <v>481.78829922756967</v>
      </c>
      <c r="Y41" s="1">
        <v>117.24144846151107</v>
      </c>
      <c r="Z41" s="1">
        <v>61.268059979241393</v>
      </c>
      <c r="AA41" s="1">
        <v>11721.842022482993</v>
      </c>
    </row>
    <row r="42" spans="1:27" x14ac:dyDescent="0.35">
      <c r="A42" s="15">
        <v>2007</v>
      </c>
      <c r="B42" s="1">
        <v>59.830185943535241</v>
      </c>
      <c r="C42" s="1">
        <v>107.52493594229674</v>
      </c>
      <c r="D42" s="1">
        <v>291.6717759569496</v>
      </c>
      <c r="E42" s="1">
        <v>517.76262643140285</v>
      </c>
      <c r="F42" s="1">
        <v>142.70864102305029</v>
      </c>
      <c r="G42" s="1">
        <v>231.0145407059897</v>
      </c>
      <c r="H42" s="1">
        <v>233.80905297529924</v>
      </c>
      <c r="I42" s="1">
        <v>272.90498342917891</v>
      </c>
      <c r="J42" s="1">
        <v>220.17535183235742</v>
      </c>
      <c r="K42" s="1">
        <v>91.32664763360296</v>
      </c>
      <c r="L42" s="1">
        <v>26.485670593934941</v>
      </c>
      <c r="M42" s="1">
        <v>21.835083167587118</v>
      </c>
      <c r="N42" s="1">
        <v>1363.399569360005</v>
      </c>
      <c r="O42" s="1">
        <v>127.37357700958592</v>
      </c>
      <c r="P42" s="1">
        <v>122.70631759870992</v>
      </c>
      <c r="Q42" s="1">
        <v>52.988151281740521</v>
      </c>
      <c r="R42" s="1">
        <v>29.868218217431984</v>
      </c>
      <c r="S42" s="1">
        <v>896.75166250406846</v>
      </c>
      <c r="T42" s="1">
        <v>259.82030443060273</v>
      </c>
      <c r="U42" s="1">
        <v>187.83781691176574</v>
      </c>
      <c r="V42" s="1">
        <v>133.91481753877818</v>
      </c>
      <c r="W42" s="1">
        <v>267.84858931592214</v>
      </c>
      <c r="X42" s="1">
        <v>537.70878297943932</v>
      </c>
      <c r="Y42" s="1">
        <v>141.5067543911446</v>
      </c>
      <c r="Z42" s="1">
        <v>67.896376832954729</v>
      </c>
      <c r="AA42" s="1">
        <v>12326.467284317152</v>
      </c>
    </row>
    <row r="43" spans="1:27" x14ac:dyDescent="0.35">
      <c r="A43" s="15">
        <v>2008</v>
      </c>
      <c r="B43" s="1">
        <v>49.620362931057151</v>
      </c>
      <c r="C43" s="1">
        <v>77.992871122779761</v>
      </c>
      <c r="D43" s="1">
        <v>252.08022587458541</v>
      </c>
      <c r="E43" s="1">
        <v>493.38013154983611</v>
      </c>
      <c r="F43" s="1">
        <v>97.768342439547894</v>
      </c>
      <c r="G43" s="1">
        <v>200.90598252039879</v>
      </c>
      <c r="H43" s="1">
        <v>219.54915484268639</v>
      </c>
      <c r="I43" s="1">
        <v>247.93418082089394</v>
      </c>
      <c r="J43" s="1">
        <v>185.70552768552773</v>
      </c>
      <c r="K43" s="1">
        <v>91.634086627591913</v>
      </c>
      <c r="L43" s="1">
        <v>26.898131803210379</v>
      </c>
      <c r="M43" s="1">
        <v>15.440241863494794</v>
      </c>
      <c r="N43" s="1">
        <v>1235.1201139040506</v>
      </c>
      <c r="O43" s="1">
        <v>102.73692099066486</v>
      </c>
      <c r="P43" s="1">
        <v>117.88015763471729</v>
      </c>
      <c r="Q43" s="1">
        <v>53.597121739055424</v>
      </c>
      <c r="R43" s="1">
        <v>28.05589360731188</v>
      </c>
      <c r="S43" s="1">
        <v>751.03135770945892</v>
      </c>
      <c r="T43" s="1">
        <v>204.16713265436587</v>
      </c>
      <c r="U43" s="1">
        <v>156.51573383914774</v>
      </c>
      <c r="V43" s="1">
        <v>114.83226855810021</v>
      </c>
      <c r="W43" s="1">
        <v>220.94941340342461</v>
      </c>
      <c r="X43" s="1">
        <v>594.42141265541818</v>
      </c>
      <c r="Y43" s="1">
        <v>130.4222114624805</v>
      </c>
      <c r="Z43" s="1">
        <v>64.398294611007913</v>
      </c>
      <c r="AA43" s="1">
        <v>9783.1538460626707</v>
      </c>
    </row>
    <row r="44" spans="1:27" x14ac:dyDescent="0.35">
      <c r="A44" s="15">
        <v>2009</v>
      </c>
      <c r="B44" s="1">
        <v>56.740723511437452</v>
      </c>
      <c r="C44" s="1">
        <v>112.34889367775945</v>
      </c>
      <c r="D44" s="1">
        <v>285.44650217591681</v>
      </c>
      <c r="E44" s="1">
        <v>541.24080455580759</v>
      </c>
      <c r="F44" s="1">
        <v>144.01802973041501</v>
      </c>
      <c r="G44" s="1">
        <v>243.94649736456333</v>
      </c>
      <c r="H44" s="1">
        <v>282.23597550208279</v>
      </c>
      <c r="I44" s="1">
        <v>287.40015018894064</v>
      </c>
      <c r="J44" s="1">
        <v>216.91993087330056</v>
      </c>
      <c r="K44" s="1">
        <v>113.92488820183003</v>
      </c>
      <c r="L44" s="1">
        <v>26.930915071415825</v>
      </c>
      <c r="M44" s="1">
        <v>19.782995614656418</v>
      </c>
      <c r="N44" s="1">
        <v>1578.437950404541</v>
      </c>
      <c r="O44" s="1">
        <v>123.31596567711324</v>
      </c>
      <c r="P44" s="1">
        <v>119.36231092333752</v>
      </c>
      <c r="Q44" s="1">
        <v>69.888457844218891</v>
      </c>
      <c r="R44" s="1">
        <v>36.544090546280636</v>
      </c>
      <c r="S44" s="1">
        <v>875.29232131424442</v>
      </c>
      <c r="T44" s="1">
        <v>282.35722233004839</v>
      </c>
      <c r="U44" s="1">
        <v>190.35119586878619</v>
      </c>
      <c r="V44" s="1">
        <v>129.11653585220878</v>
      </c>
      <c r="W44" s="1">
        <v>301.63689838182108</v>
      </c>
      <c r="X44" s="1">
        <v>619.7517600884172</v>
      </c>
      <c r="Y44" s="1">
        <v>132.76051696253705</v>
      </c>
      <c r="Z44" s="1">
        <v>67.474428763653492</v>
      </c>
      <c r="AA44" s="1">
        <v>12053.725956465671</v>
      </c>
    </row>
    <row r="45" spans="1:27" x14ac:dyDescent="0.35">
      <c r="A45" s="15">
        <v>2010</v>
      </c>
      <c r="B45" s="1">
        <v>49.172555468004582</v>
      </c>
      <c r="C45" s="1">
        <v>106.81892568260781</v>
      </c>
      <c r="D45" s="1">
        <v>272.63096058044073</v>
      </c>
      <c r="E45" s="1">
        <v>524.69845004199544</v>
      </c>
      <c r="F45" s="1">
        <v>138.83178051696217</v>
      </c>
      <c r="G45" s="1">
        <v>256.1860578733291</v>
      </c>
      <c r="H45" s="1">
        <v>326.24334706626638</v>
      </c>
      <c r="I45" s="1">
        <v>285.92641621122601</v>
      </c>
      <c r="J45" s="1">
        <v>250.77246419309569</v>
      </c>
      <c r="K45" s="1">
        <v>103.81618634460955</v>
      </c>
      <c r="L45" s="1">
        <v>23.671176732861539</v>
      </c>
      <c r="M45" s="1">
        <v>19.516230706992779</v>
      </c>
      <c r="N45" s="1">
        <v>1687.8893264458311</v>
      </c>
      <c r="O45" s="1">
        <v>119.51291027496195</v>
      </c>
      <c r="P45" s="1">
        <v>124.71829381183186</v>
      </c>
      <c r="Q45" s="1">
        <v>63.683245078136814</v>
      </c>
      <c r="R45" s="1">
        <v>39.88078173990435</v>
      </c>
      <c r="S45" s="1">
        <v>899.84761200329046</v>
      </c>
      <c r="T45" s="1">
        <v>282.95608872989112</v>
      </c>
      <c r="U45" s="1">
        <v>187.58915498787465</v>
      </c>
      <c r="V45" s="1">
        <v>124.43224790370473</v>
      </c>
      <c r="W45" s="1">
        <v>289.71989708196742</v>
      </c>
      <c r="X45" s="1">
        <v>667.55778521179309</v>
      </c>
      <c r="Y45" s="1">
        <v>143.00971367183649</v>
      </c>
      <c r="Z45" s="1">
        <v>68.303571608673735</v>
      </c>
      <c r="AA45" s="1">
        <v>12192.940523705465</v>
      </c>
    </row>
    <row r="46" spans="1:27" x14ac:dyDescent="0.35">
      <c r="A46" s="15">
        <v>2011</v>
      </c>
      <c r="B46" s="1">
        <v>43.417908585645478</v>
      </c>
      <c r="C46" s="1">
        <v>90.151013068168837</v>
      </c>
      <c r="D46" s="1">
        <v>250.04097955979751</v>
      </c>
      <c r="E46" s="1">
        <v>487.12953625872228</v>
      </c>
      <c r="F46" s="1">
        <v>121.65944576559656</v>
      </c>
      <c r="G46" s="1">
        <v>241.20131986734071</v>
      </c>
      <c r="H46" s="1">
        <v>343.41241736847559</v>
      </c>
      <c r="I46" s="1">
        <v>265.12351573328851</v>
      </c>
      <c r="J46" s="1">
        <v>231.06433776248323</v>
      </c>
      <c r="K46" s="1">
        <v>104.2196935953308</v>
      </c>
      <c r="L46" s="1">
        <v>22.423145938172272</v>
      </c>
      <c r="M46" s="1">
        <v>18.350569207767997</v>
      </c>
      <c r="N46" s="1">
        <v>1601.0938025316086</v>
      </c>
      <c r="O46" s="1">
        <v>110.55029486036648</v>
      </c>
      <c r="P46" s="1">
        <v>126.37395350181768</v>
      </c>
      <c r="Q46" s="1">
        <v>62.985592236526735</v>
      </c>
      <c r="R46" s="1">
        <v>37.117874111988115</v>
      </c>
      <c r="S46" s="1">
        <v>894.80934425204055</v>
      </c>
      <c r="T46" s="1">
        <v>251.88354395117418</v>
      </c>
      <c r="U46" s="1">
        <v>159.35716294073208</v>
      </c>
      <c r="V46" s="1">
        <v>118.89647050159685</v>
      </c>
      <c r="W46" s="1">
        <v>254.0178063984898</v>
      </c>
      <c r="X46" s="1">
        <v>667.11732478533406</v>
      </c>
      <c r="Y46" s="1">
        <v>140.53922452943266</v>
      </c>
      <c r="Z46" s="1">
        <v>62.90624348520565</v>
      </c>
      <c r="AA46" s="1">
        <v>11814.90410252768</v>
      </c>
    </row>
    <row r="47" spans="1:27" x14ac:dyDescent="0.35">
      <c r="A47" s="15">
        <v>2012</v>
      </c>
      <c r="B47" s="1">
        <v>41.45389873903725</v>
      </c>
      <c r="C47" s="1">
        <v>97.984176942299356</v>
      </c>
      <c r="D47" s="1">
        <v>275.66687596892348</v>
      </c>
      <c r="E47" s="1">
        <v>517.27457738663122</v>
      </c>
      <c r="F47" s="1">
        <v>134.81445628776859</v>
      </c>
      <c r="G47" s="1">
        <v>277.71151814874088</v>
      </c>
      <c r="H47" s="1">
        <v>372.08379973947876</v>
      </c>
      <c r="I47" s="1">
        <v>295.93779205669858</v>
      </c>
      <c r="J47" s="1">
        <v>266.73986748747592</v>
      </c>
      <c r="K47" s="1">
        <v>138.33603701851581</v>
      </c>
      <c r="L47" s="1">
        <v>22.993208331792903</v>
      </c>
      <c r="M47" s="1">
        <v>20.035208062452799</v>
      </c>
      <c r="N47" s="1">
        <v>1831.9124374334187</v>
      </c>
      <c r="O47" s="1">
        <v>127.83988275460864</v>
      </c>
      <c r="P47" s="1">
        <v>127.16696206366008</v>
      </c>
      <c r="Q47" s="1">
        <v>70.10752858478898</v>
      </c>
      <c r="R47" s="1">
        <v>42.859260022465826</v>
      </c>
      <c r="S47" s="1">
        <v>1039.2438411057951</v>
      </c>
      <c r="T47" s="1">
        <v>282.99509771860147</v>
      </c>
      <c r="U47" s="1">
        <v>189.97328903188125</v>
      </c>
      <c r="V47" s="1">
        <v>143.80758226260772</v>
      </c>
      <c r="W47" s="1">
        <v>279.70871039894968</v>
      </c>
      <c r="X47" s="1">
        <v>632.92049214758003</v>
      </c>
      <c r="Y47" s="1">
        <v>136.97045775996278</v>
      </c>
      <c r="Z47" s="1">
        <v>60.868881667601613</v>
      </c>
      <c r="AA47" s="1">
        <v>14635.399072737797</v>
      </c>
    </row>
    <row r="48" spans="1:27" x14ac:dyDescent="0.35">
      <c r="A48" s="15">
        <v>2013</v>
      </c>
      <c r="B48" s="1">
        <v>40.207760340510347</v>
      </c>
      <c r="C48" s="1">
        <v>102.10278148445073</v>
      </c>
      <c r="D48" s="1">
        <v>274.05012364627601</v>
      </c>
      <c r="E48" s="1">
        <v>483.04661620258332</v>
      </c>
      <c r="F48" s="1">
        <v>151.21311351340665</v>
      </c>
      <c r="G48" s="1">
        <v>288.83749856938869</v>
      </c>
      <c r="H48" s="1">
        <v>330.65929588166398</v>
      </c>
      <c r="I48" s="1">
        <v>284.02386483040556</v>
      </c>
      <c r="J48" s="1">
        <v>252.05432513289134</v>
      </c>
      <c r="K48" s="1">
        <v>128.73315960282275</v>
      </c>
      <c r="L48" s="1">
        <v>23.832614681290437</v>
      </c>
      <c r="M48" s="1">
        <v>20.627611860128713</v>
      </c>
      <c r="N48" s="1">
        <v>1813.1169951670302</v>
      </c>
      <c r="O48" s="1">
        <v>128.93410480297786</v>
      </c>
      <c r="P48" s="1">
        <v>153.69140796668438</v>
      </c>
      <c r="Q48" s="1">
        <v>73.738068655949803</v>
      </c>
      <c r="R48" s="1">
        <v>43.667537887246802</v>
      </c>
      <c r="S48" s="1">
        <v>1062.0608164830776</v>
      </c>
      <c r="T48" s="1">
        <v>305.29250718177332</v>
      </c>
      <c r="U48" s="1">
        <v>185.32303740736205</v>
      </c>
      <c r="V48" s="1">
        <v>138.59816863847161</v>
      </c>
      <c r="W48" s="1">
        <v>288.23171579112142</v>
      </c>
      <c r="X48" s="1">
        <v>597.70784528665092</v>
      </c>
      <c r="Y48" s="1">
        <v>142.98956386084012</v>
      </c>
      <c r="Z48" s="1">
        <v>62.45977500530941</v>
      </c>
      <c r="AA48" s="1">
        <v>15052.679000662114</v>
      </c>
    </row>
    <row r="49" spans="1:27" x14ac:dyDescent="0.35">
      <c r="A49" s="15">
        <v>2014</v>
      </c>
      <c r="B49" s="1">
        <v>47.069333416180058</v>
      </c>
      <c r="C49" s="1">
        <v>111.81212714950352</v>
      </c>
      <c r="D49" s="1">
        <v>243.18964296060116</v>
      </c>
      <c r="E49" s="1">
        <v>439.48592722042156</v>
      </c>
      <c r="F49" s="1">
        <v>161.63715396300137</v>
      </c>
      <c r="G49" s="1">
        <v>299.37695656425689</v>
      </c>
      <c r="H49" s="1">
        <v>317.01459137413963</v>
      </c>
      <c r="I49" s="1">
        <v>274.97997016238179</v>
      </c>
      <c r="J49" s="1">
        <v>235.85940214046258</v>
      </c>
      <c r="K49" s="1">
        <v>114.8391627179516</v>
      </c>
      <c r="L49" s="1">
        <v>23.381958016374163</v>
      </c>
      <c r="M49" s="1">
        <v>22.495747119918487</v>
      </c>
      <c r="N49" s="1">
        <v>1958.0539433343613</v>
      </c>
      <c r="O49" s="1">
        <v>123.81451074993235</v>
      </c>
      <c r="P49" s="1">
        <v>169.49381001187345</v>
      </c>
      <c r="Q49" s="1">
        <v>76.131194629089904</v>
      </c>
      <c r="R49" s="1">
        <v>45.958732777740757</v>
      </c>
      <c r="S49" s="1">
        <v>1001.2775474091407</v>
      </c>
      <c r="T49" s="1">
        <v>316.12704649370755</v>
      </c>
      <c r="U49" s="1">
        <v>168.69464826552664</v>
      </c>
      <c r="V49" s="1">
        <v>133.08704235468144</v>
      </c>
      <c r="W49" s="1">
        <v>275.89880361806627</v>
      </c>
      <c r="X49" s="1">
        <v>540.91314009681525</v>
      </c>
      <c r="Y49" s="1">
        <v>140.61061961310739</v>
      </c>
      <c r="Z49" s="1">
        <v>61.339809912301476</v>
      </c>
      <c r="AA49" s="1">
        <v>15864.929335496354</v>
      </c>
    </row>
    <row r="50" spans="1:27" x14ac:dyDescent="0.35">
      <c r="A50" s="15">
        <v>2015</v>
      </c>
      <c r="B50" s="1">
        <v>44.624165250626739</v>
      </c>
      <c r="C50" s="1">
        <v>127.58909480669905</v>
      </c>
      <c r="D50" s="1">
        <v>257.29566485343423</v>
      </c>
      <c r="E50" s="1">
        <v>475.60278964908599</v>
      </c>
      <c r="F50" s="1">
        <v>188.13030122089111</v>
      </c>
      <c r="G50" s="1">
        <v>315.90938559330363</v>
      </c>
      <c r="H50" s="1">
        <v>331.92474342812579</v>
      </c>
      <c r="I50" s="1">
        <v>285.30185095424906</v>
      </c>
      <c r="J50" s="1">
        <v>251.79002031764804</v>
      </c>
      <c r="K50" s="1">
        <v>134.94253103740101</v>
      </c>
      <c r="L50" s="1">
        <v>24.796184425321659</v>
      </c>
      <c r="M50" s="1">
        <v>24.538472566991476</v>
      </c>
      <c r="N50" s="1">
        <v>2171.2702150347018</v>
      </c>
      <c r="O50" s="1">
        <v>136.92256374015014</v>
      </c>
      <c r="P50" s="1">
        <v>190.32240421111246</v>
      </c>
      <c r="Q50" s="1">
        <v>82.676381586660852</v>
      </c>
      <c r="R50" s="1">
        <v>51.320857808551416</v>
      </c>
      <c r="S50" s="1">
        <v>1095.8589305701173</v>
      </c>
      <c r="T50" s="1">
        <v>383.54066636780999</v>
      </c>
      <c r="U50" s="1">
        <v>173.65071607553264</v>
      </c>
      <c r="V50" s="1">
        <v>150.32451680818022</v>
      </c>
      <c r="W50" s="1">
        <v>295.32176079673019</v>
      </c>
      <c r="X50" s="1">
        <v>512.98034618589406</v>
      </c>
      <c r="Y50" s="1">
        <v>128.11755506602023</v>
      </c>
      <c r="Z50" s="1">
        <v>56.036086978723851</v>
      </c>
      <c r="AA50" s="1">
        <v>18561.444958756874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0"/>
  <sheetViews>
    <sheetView zoomScale="50" zoomScaleNormal="50" workbookViewId="0">
      <selection activeCell="B2" sqref="B2"/>
    </sheetView>
  </sheetViews>
  <sheetFormatPr baseColWidth="10" defaultColWidth="12.1796875" defaultRowHeight="14.5" x14ac:dyDescent="0.35"/>
  <cols>
    <col min="1" max="1" width="12.1796875" style="17"/>
    <col min="2" max="16384" width="12.1796875" style="1"/>
  </cols>
  <sheetData>
    <row r="1" spans="1:27" x14ac:dyDescent="0.35">
      <c r="A1" s="21">
        <v>4</v>
      </c>
      <c r="B1" s="1" t="s">
        <v>151</v>
      </c>
      <c r="I1" s="9">
        <v>4</v>
      </c>
    </row>
    <row r="2" spans="1:27" x14ac:dyDescent="0.35">
      <c r="A2" s="21" t="s">
        <v>121</v>
      </c>
    </row>
    <row r="4" spans="1:27" x14ac:dyDescent="0.3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 s="17">
        <v>1970</v>
      </c>
      <c r="B5" s="1">
        <v>20.413972749984037</v>
      </c>
      <c r="C5" s="1">
        <v>35.087511651983142</v>
      </c>
      <c r="D5" s="1">
        <v>25.31443156966909</v>
      </c>
      <c r="E5" s="1">
        <v>34.440680955403636</v>
      </c>
      <c r="F5" s="1">
        <v>68.101954467945092</v>
      </c>
      <c r="G5" s="1">
        <v>33.557259261906857</v>
      </c>
      <c r="H5" s="1">
        <v>46.112863532894728</v>
      </c>
      <c r="I5" s="1">
        <v>13.338628213830827</v>
      </c>
      <c r="J5" s="1">
        <v>18.11416372125802</v>
      </c>
      <c r="K5" s="1">
        <v>13.121956886049247</v>
      </c>
      <c r="L5" s="1">
        <v>16.149113102212706</v>
      </c>
      <c r="M5" s="1">
        <v>31.110492591741288</v>
      </c>
      <c r="N5" s="1">
        <v>66.10950714526561</v>
      </c>
      <c r="O5" s="1">
        <v>27.759277065058871</v>
      </c>
      <c r="P5" s="1">
        <v>8.4269141684666558</v>
      </c>
      <c r="Q5" s="1" t="s">
        <v>56</v>
      </c>
      <c r="R5" s="1">
        <v>19.643848163104767</v>
      </c>
      <c r="S5" s="1">
        <v>59.966314973580694</v>
      </c>
      <c r="T5" s="1">
        <v>32.883817185034168</v>
      </c>
      <c r="U5" s="1" t="s">
        <v>56</v>
      </c>
      <c r="V5" s="1">
        <v>19.728750617287947</v>
      </c>
      <c r="W5" s="1">
        <v>15.975048949264464</v>
      </c>
      <c r="X5" s="1">
        <v>59.653806323695441</v>
      </c>
      <c r="Y5" s="1">
        <v>11.883594151482869</v>
      </c>
      <c r="Z5" s="1" t="s">
        <v>63</v>
      </c>
      <c r="AA5" s="1" t="s">
        <v>56</v>
      </c>
    </row>
    <row r="6" spans="1:27" x14ac:dyDescent="0.35">
      <c r="A6" s="17">
        <v>1971</v>
      </c>
      <c r="B6" s="1">
        <v>17.085339661094242</v>
      </c>
      <c r="C6" s="1">
        <v>35.227354266836322</v>
      </c>
      <c r="D6" s="1">
        <v>26.073763851414331</v>
      </c>
      <c r="E6" s="1">
        <v>37.411547580738194</v>
      </c>
      <c r="F6" s="1">
        <v>66.033650363690683</v>
      </c>
      <c r="G6" s="1">
        <v>38.182038491263704</v>
      </c>
      <c r="H6" s="1">
        <v>45.591564301998396</v>
      </c>
      <c r="I6" s="1">
        <v>15.548800619398708</v>
      </c>
      <c r="J6" s="1">
        <v>19.524851539543906</v>
      </c>
      <c r="K6" s="1">
        <v>14.356378998018169</v>
      </c>
      <c r="L6" s="1">
        <v>16.679957002068406</v>
      </c>
      <c r="M6" s="1">
        <v>41.156682516842473</v>
      </c>
      <c r="N6" s="1">
        <v>82.051199343485749</v>
      </c>
      <c r="O6" s="1">
        <v>28.994799402494458</v>
      </c>
      <c r="P6" s="1">
        <v>8.8311907567346672</v>
      </c>
      <c r="Q6" s="1">
        <v>36.626346156325425</v>
      </c>
      <c r="R6" s="1">
        <v>19.50152031705348</v>
      </c>
      <c r="S6" s="1">
        <v>58.879344681502417</v>
      </c>
      <c r="T6" s="1">
        <v>37.576573358244396</v>
      </c>
      <c r="U6" s="1" t="s">
        <v>56</v>
      </c>
      <c r="V6" s="1">
        <v>19.457424242328074</v>
      </c>
      <c r="W6" s="1">
        <v>15.922708416801214</v>
      </c>
      <c r="X6" s="1">
        <v>65.102345924591816</v>
      </c>
      <c r="Y6" s="1">
        <v>13.56479552693999</v>
      </c>
      <c r="Z6" s="1" t="s">
        <v>63</v>
      </c>
      <c r="AA6" s="1" t="s">
        <v>56</v>
      </c>
    </row>
    <row r="7" spans="1:27" x14ac:dyDescent="0.35">
      <c r="A7" s="17">
        <v>1972</v>
      </c>
      <c r="B7" s="1">
        <v>12.168916292029905</v>
      </c>
      <c r="C7" s="1">
        <v>38.096082027244449</v>
      </c>
      <c r="D7" s="1">
        <v>26.042056282147886</v>
      </c>
      <c r="E7" s="1">
        <v>35.535817901810141</v>
      </c>
      <c r="F7" s="1">
        <v>65.290802710941165</v>
      </c>
      <c r="G7" s="1">
        <v>35.79042672465534</v>
      </c>
      <c r="H7" s="1">
        <v>41.376689348056928</v>
      </c>
      <c r="I7" s="1">
        <v>16.691182874458942</v>
      </c>
      <c r="J7" s="1">
        <v>19.486117373939319</v>
      </c>
      <c r="K7" s="1">
        <v>15.708588026217511</v>
      </c>
      <c r="L7" s="1">
        <v>16.468353810811962</v>
      </c>
      <c r="M7" s="1">
        <v>47.187976193513158</v>
      </c>
      <c r="N7" s="1">
        <v>77.869511504557224</v>
      </c>
      <c r="O7" s="1">
        <v>30.961012596393623</v>
      </c>
      <c r="P7" s="1">
        <v>10.90081521083475</v>
      </c>
      <c r="Q7" s="1">
        <v>41.815299150380532</v>
      </c>
      <c r="R7" s="1">
        <v>18.868310415504169</v>
      </c>
      <c r="S7" s="1">
        <v>55.739948650332103</v>
      </c>
      <c r="T7" s="1">
        <v>37.144991608061275</v>
      </c>
      <c r="U7" s="1">
        <v>37.363603834901824</v>
      </c>
      <c r="V7" s="1">
        <v>17.77068281410061</v>
      </c>
      <c r="W7" s="1">
        <v>16.470111273104276</v>
      </c>
      <c r="X7" s="1">
        <v>65.392517962717079</v>
      </c>
      <c r="Y7" s="1">
        <v>14.982403700946165</v>
      </c>
      <c r="Z7" s="1" t="s">
        <v>63</v>
      </c>
      <c r="AA7" s="1" t="s">
        <v>56</v>
      </c>
    </row>
    <row r="8" spans="1:27" x14ac:dyDescent="0.35">
      <c r="A8" s="17">
        <v>1973</v>
      </c>
      <c r="B8" s="1">
        <v>7.7526268639260101</v>
      </c>
      <c r="C8" s="1">
        <v>24.179406102495438</v>
      </c>
      <c r="D8" s="1">
        <v>24.635083404966483</v>
      </c>
      <c r="E8" s="1">
        <v>38.568219068335111</v>
      </c>
      <c r="F8" s="1">
        <v>62.673242525277857</v>
      </c>
      <c r="G8" s="1">
        <v>36.434476774215909</v>
      </c>
      <c r="H8" s="1">
        <v>32.983547770896166</v>
      </c>
      <c r="I8" s="1">
        <v>17.037257312327679</v>
      </c>
      <c r="J8" s="1">
        <v>18.931010895848146</v>
      </c>
      <c r="K8" s="1">
        <v>14.925851340121831</v>
      </c>
      <c r="L8" s="1">
        <v>14.616782076009271</v>
      </c>
      <c r="M8" s="1">
        <v>39.620270264199483</v>
      </c>
      <c r="N8" s="1">
        <v>83.866043328149573</v>
      </c>
      <c r="O8" s="1">
        <v>33.160638268258758</v>
      </c>
      <c r="P8" s="1">
        <v>9.3114292711622575</v>
      </c>
      <c r="Q8" s="1">
        <v>40.491015574271366</v>
      </c>
      <c r="R8" s="1">
        <v>19.760462614981247</v>
      </c>
      <c r="S8" s="1">
        <v>45.435558039038021</v>
      </c>
      <c r="T8" s="1">
        <v>39.356735011360989</v>
      </c>
      <c r="U8" s="1">
        <v>29.936102233970317</v>
      </c>
      <c r="V8" s="1">
        <v>18.05787380407002</v>
      </c>
      <c r="W8" s="1">
        <v>17.116618143426301</v>
      </c>
      <c r="X8" s="1">
        <v>76.538902469834042</v>
      </c>
      <c r="Y8" s="1">
        <v>13.615579147428882</v>
      </c>
      <c r="Z8" s="1" t="s">
        <v>63</v>
      </c>
      <c r="AA8" s="1" t="s">
        <v>56</v>
      </c>
    </row>
    <row r="9" spans="1:27" x14ac:dyDescent="0.35">
      <c r="A9" s="17">
        <v>1974</v>
      </c>
      <c r="B9" s="1">
        <v>6.1456577651903075</v>
      </c>
      <c r="C9" s="1">
        <v>17.365293963057599</v>
      </c>
      <c r="D9" s="1">
        <v>27.32358110445794</v>
      </c>
      <c r="E9" s="1">
        <v>46.28458685108388</v>
      </c>
      <c r="F9" s="1">
        <v>54.900111268669903</v>
      </c>
      <c r="G9" s="1">
        <v>41.520575555268941</v>
      </c>
      <c r="H9" s="1">
        <v>30.679627769598195</v>
      </c>
      <c r="I9" s="1">
        <v>17.384553866559912</v>
      </c>
      <c r="J9" s="1">
        <v>19.231965444083698</v>
      </c>
      <c r="K9" s="1">
        <v>16.632659343305388</v>
      </c>
      <c r="L9" s="1">
        <v>13.956475662130551</v>
      </c>
      <c r="M9" s="1">
        <v>31.965434302024832</v>
      </c>
      <c r="N9" s="1">
        <v>103.32611855275439</v>
      </c>
      <c r="O9" s="1">
        <v>24.732373795265801</v>
      </c>
      <c r="P9" s="1">
        <v>10.690886093127235</v>
      </c>
      <c r="Q9" s="1">
        <v>37.28880881465544</v>
      </c>
      <c r="R9" s="1">
        <v>19.579983336384139</v>
      </c>
      <c r="S9" s="1">
        <v>43.468258281854183</v>
      </c>
      <c r="T9" s="1">
        <v>44.238961081264549</v>
      </c>
      <c r="U9" s="1">
        <v>29.686565744239907</v>
      </c>
      <c r="V9" s="1">
        <v>17.003756181721904</v>
      </c>
      <c r="W9" s="1">
        <v>19.795191404509232</v>
      </c>
      <c r="X9" s="1">
        <v>86.831852621773479</v>
      </c>
      <c r="Y9" s="1">
        <v>13.316203624010534</v>
      </c>
      <c r="Z9" s="1" t="s">
        <v>63</v>
      </c>
      <c r="AA9" s="1" t="s">
        <v>56</v>
      </c>
    </row>
    <row r="10" spans="1:27" x14ac:dyDescent="0.35">
      <c r="A10" s="17">
        <v>1975</v>
      </c>
      <c r="B10" s="1">
        <v>14.999393463271138</v>
      </c>
      <c r="C10" s="1">
        <v>20.012076301969632</v>
      </c>
      <c r="D10" s="1">
        <v>28.774411226801785</v>
      </c>
      <c r="E10" s="1">
        <v>41.184271564274681</v>
      </c>
      <c r="F10" s="1">
        <v>55.826233444835879</v>
      </c>
      <c r="G10" s="1">
        <v>34.826104436516509</v>
      </c>
      <c r="H10" s="1">
        <v>39.745718784415089</v>
      </c>
      <c r="I10" s="1">
        <v>17.404655787012402</v>
      </c>
      <c r="J10" s="1">
        <v>19.793232950703331</v>
      </c>
      <c r="K10" s="1">
        <v>17.688981604888067</v>
      </c>
      <c r="L10" s="1">
        <v>14.201101968904151</v>
      </c>
      <c r="M10" s="1">
        <v>33.165569570255727</v>
      </c>
      <c r="N10" s="1">
        <v>91.701292132619997</v>
      </c>
      <c r="O10" s="1">
        <v>23.570196607512777</v>
      </c>
      <c r="P10" s="1">
        <v>10.805073383535126</v>
      </c>
      <c r="Q10" s="1">
        <v>42.753335121383955</v>
      </c>
      <c r="R10" s="1">
        <v>20.462953014499817</v>
      </c>
      <c r="S10" s="1">
        <v>44.284158457984041</v>
      </c>
      <c r="T10" s="1">
        <v>46.058706582574636</v>
      </c>
      <c r="U10" s="1">
        <v>28.021148371257468</v>
      </c>
      <c r="V10" s="1">
        <v>16.901756023026742</v>
      </c>
      <c r="W10" s="1">
        <v>20.022376825123178</v>
      </c>
      <c r="X10" s="1">
        <v>80.25991501737515</v>
      </c>
      <c r="Y10" s="1">
        <v>14.14634710553222</v>
      </c>
      <c r="Z10" s="1" t="s">
        <v>63</v>
      </c>
      <c r="AA10" s="1" t="s">
        <v>56</v>
      </c>
    </row>
    <row r="11" spans="1:27" x14ac:dyDescent="0.35">
      <c r="A11" s="17">
        <v>1976</v>
      </c>
      <c r="B11" s="1">
        <v>13.719667029258286</v>
      </c>
      <c r="C11" s="1">
        <v>19.131054801948675</v>
      </c>
      <c r="D11" s="1">
        <v>38.929107421278026</v>
      </c>
      <c r="E11" s="1">
        <v>46.874123863630345</v>
      </c>
      <c r="F11" s="1">
        <v>55.775865953281006</v>
      </c>
      <c r="G11" s="1">
        <v>41.579494680997122</v>
      </c>
      <c r="H11" s="1">
        <v>45.848258031046029</v>
      </c>
      <c r="I11" s="1">
        <v>19.811054859859407</v>
      </c>
      <c r="J11" s="1">
        <v>23.267681795720488</v>
      </c>
      <c r="K11" s="1">
        <v>18.81398609206429</v>
      </c>
      <c r="L11" s="1">
        <v>16.203227811486272</v>
      </c>
      <c r="M11" s="1">
        <v>31.842763066531276</v>
      </c>
      <c r="N11" s="1">
        <v>104.5851075695478</v>
      </c>
      <c r="O11" s="1">
        <v>23.918708365570613</v>
      </c>
      <c r="P11" s="1">
        <v>11.153818296597107</v>
      </c>
      <c r="Q11" s="1">
        <v>38.505136166328747</v>
      </c>
      <c r="R11" s="1">
        <v>26.026798559198937</v>
      </c>
      <c r="S11" s="1">
        <v>48.682799793979029</v>
      </c>
      <c r="T11" s="1">
        <v>56.589282947290222</v>
      </c>
      <c r="U11" s="1">
        <v>30.501701371423998</v>
      </c>
      <c r="V11" s="1">
        <v>20.621947195802608</v>
      </c>
      <c r="W11" s="1">
        <v>22.759559120016402</v>
      </c>
      <c r="X11" s="1">
        <v>92.052764401347204</v>
      </c>
      <c r="Y11" s="1">
        <v>15.54977655002604</v>
      </c>
      <c r="Z11" s="1" t="s">
        <v>63</v>
      </c>
      <c r="AA11" s="1" t="s">
        <v>56</v>
      </c>
    </row>
    <row r="12" spans="1:27" x14ac:dyDescent="0.35">
      <c r="A12" s="17">
        <v>1977</v>
      </c>
      <c r="B12" s="1">
        <v>16.887994517944989</v>
      </c>
      <c r="C12" s="1">
        <v>22.539876261473335</v>
      </c>
      <c r="D12" s="1">
        <v>43.292309710948693</v>
      </c>
      <c r="E12" s="1">
        <v>53.677442713354324</v>
      </c>
      <c r="F12" s="1">
        <v>56.534035213553331</v>
      </c>
      <c r="G12" s="1">
        <v>48.135313415831696</v>
      </c>
      <c r="H12" s="1">
        <v>46.03332820240324</v>
      </c>
      <c r="I12" s="1">
        <v>22.673087967277432</v>
      </c>
      <c r="J12" s="1">
        <v>24.667596372966202</v>
      </c>
      <c r="K12" s="1">
        <v>20.275220459590251</v>
      </c>
      <c r="L12" s="1">
        <v>14.891217065919633</v>
      </c>
      <c r="M12" s="1">
        <v>30.910239701475575</v>
      </c>
      <c r="N12" s="1">
        <v>118.14328639531492</v>
      </c>
      <c r="O12" s="1">
        <v>23.642881619637265</v>
      </c>
      <c r="P12" s="1">
        <v>8.7826475875652825</v>
      </c>
      <c r="Q12" s="1">
        <v>41.158033177992245</v>
      </c>
      <c r="R12" s="1">
        <v>36.239489317061128</v>
      </c>
      <c r="S12" s="1">
        <v>50.039145817796467</v>
      </c>
      <c r="T12" s="1">
        <v>66.887987117053072</v>
      </c>
      <c r="U12" s="1">
        <v>37.415592158203026</v>
      </c>
      <c r="V12" s="1">
        <v>23.027346090276534</v>
      </c>
      <c r="W12" s="1">
        <v>23.144248890398551</v>
      </c>
      <c r="X12" s="1">
        <v>99.789229010349729</v>
      </c>
      <c r="Y12" s="1">
        <v>15.861783372200749</v>
      </c>
      <c r="Z12" s="1" t="s">
        <v>63</v>
      </c>
      <c r="AA12" s="1" t="s">
        <v>56</v>
      </c>
    </row>
    <row r="13" spans="1:27" x14ac:dyDescent="0.35">
      <c r="A13" s="17">
        <v>1978</v>
      </c>
      <c r="B13" s="1">
        <v>14.956196505119387</v>
      </c>
      <c r="C13" s="1">
        <v>24.772830567419231</v>
      </c>
      <c r="D13" s="1">
        <v>47.816402672786708</v>
      </c>
      <c r="E13" s="1">
        <v>61.175894658933579</v>
      </c>
      <c r="F13" s="1">
        <v>63.822286697125428</v>
      </c>
      <c r="G13" s="1">
        <v>52.423716449279127</v>
      </c>
      <c r="H13" s="1">
        <v>41.741860782908844</v>
      </c>
      <c r="I13" s="1">
        <v>26.099205021957069</v>
      </c>
      <c r="J13" s="1">
        <v>27.154347177250571</v>
      </c>
      <c r="K13" s="1">
        <v>21.679309186436388</v>
      </c>
      <c r="L13" s="1">
        <v>13.898087975582838</v>
      </c>
      <c r="M13" s="1">
        <v>30.068178231264096</v>
      </c>
      <c r="N13" s="1">
        <v>114.72882133625352</v>
      </c>
      <c r="O13" s="1">
        <v>22.966823221575261</v>
      </c>
      <c r="P13" s="1">
        <v>9.137334168698132</v>
      </c>
      <c r="Q13" s="1">
        <v>36.71560236889308</v>
      </c>
      <c r="R13" s="1">
        <v>33.569889784193833</v>
      </c>
      <c r="S13" s="1">
        <v>52.901068901951874</v>
      </c>
      <c r="T13" s="1">
        <v>71.471378962856619</v>
      </c>
      <c r="U13" s="1">
        <v>42.876551091241581</v>
      </c>
      <c r="V13" s="1">
        <v>24.727749133559275</v>
      </c>
      <c r="W13" s="1">
        <v>26.382416151732077</v>
      </c>
      <c r="X13" s="1">
        <v>93.607554487744835</v>
      </c>
      <c r="Y13" s="1">
        <v>16.89445224396642</v>
      </c>
      <c r="Z13" s="1" t="s">
        <v>63</v>
      </c>
      <c r="AA13" s="1" t="s">
        <v>56</v>
      </c>
    </row>
    <row r="14" spans="1:27" x14ac:dyDescent="0.35">
      <c r="A14" s="17">
        <v>1979</v>
      </c>
      <c r="B14" s="1">
        <v>13.988254617386612</v>
      </c>
      <c r="C14" s="1">
        <v>28.906350269440971</v>
      </c>
      <c r="D14" s="1">
        <v>50.531742518056568</v>
      </c>
      <c r="E14" s="1">
        <v>68.189041887051957</v>
      </c>
      <c r="F14" s="1">
        <v>67.796779276830591</v>
      </c>
      <c r="G14" s="1">
        <v>53.329339007969807</v>
      </c>
      <c r="H14" s="1">
        <v>38.013897318965597</v>
      </c>
      <c r="I14" s="1">
        <v>28.344558632153209</v>
      </c>
      <c r="J14" s="1">
        <v>27.515803158928424</v>
      </c>
      <c r="K14" s="1">
        <v>20.885954391983024</v>
      </c>
      <c r="L14" s="1">
        <v>13.5873646671396</v>
      </c>
      <c r="M14" s="1">
        <v>30.849312425794707</v>
      </c>
      <c r="N14" s="1">
        <v>116.39970800799635</v>
      </c>
      <c r="O14" s="1">
        <v>21.7574699451493</v>
      </c>
      <c r="P14" s="1">
        <v>10.337670109089421</v>
      </c>
      <c r="Q14" s="1">
        <v>37.166094086433752</v>
      </c>
      <c r="R14" s="1">
        <v>31.086171123754845</v>
      </c>
      <c r="S14" s="1">
        <v>56.055072851943471</v>
      </c>
      <c r="T14" s="1">
        <v>71.530033311763148</v>
      </c>
      <c r="U14" s="1">
        <v>43.578549741711022</v>
      </c>
      <c r="V14" s="1">
        <v>23.676260424497787</v>
      </c>
      <c r="W14" s="1">
        <v>26.794250224308243</v>
      </c>
      <c r="X14" s="1">
        <v>95.145317333679472</v>
      </c>
      <c r="Y14" s="1">
        <v>17.028301319067378</v>
      </c>
      <c r="Z14" s="1" t="s">
        <v>63</v>
      </c>
      <c r="AA14" s="1" t="s">
        <v>56</v>
      </c>
    </row>
    <row r="15" spans="1:27" x14ac:dyDescent="0.35">
      <c r="A15" s="17">
        <v>1980</v>
      </c>
      <c r="B15" s="1">
        <v>12.2750452206228</v>
      </c>
      <c r="C15" s="1">
        <v>34.61595825040461</v>
      </c>
      <c r="D15" s="1">
        <v>54.308130394639647</v>
      </c>
      <c r="E15" s="1">
        <v>76.074234142718282</v>
      </c>
      <c r="F15" s="1">
        <v>69.122470724963534</v>
      </c>
      <c r="G15" s="1">
        <v>54.37818588278239</v>
      </c>
      <c r="H15" s="1">
        <v>38.375141044352858</v>
      </c>
      <c r="I15" s="1">
        <v>30.085464039764986</v>
      </c>
      <c r="J15" s="1">
        <v>26.484310865396253</v>
      </c>
      <c r="K15" s="1">
        <v>24.249516349957499</v>
      </c>
      <c r="L15" s="1">
        <v>12.075483575711308</v>
      </c>
      <c r="M15" s="1">
        <v>24.421963170416081</v>
      </c>
      <c r="N15" s="1">
        <v>119.96635766829699</v>
      </c>
      <c r="O15" s="1">
        <v>21.058017160607122</v>
      </c>
      <c r="P15" s="1">
        <v>13.620309594768777</v>
      </c>
      <c r="Q15" s="1">
        <v>48.099633664986939</v>
      </c>
      <c r="R15" s="1">
        <v>29.596426995438044</v>
      </c>
      <c r="S15" s="1">
        <v>58.009814094421053</v>
      </c>
      <c r="T15" s="1">
        <v>59.46800434739383</v>
      </c>
      <c r="U15" s="1">
        <v>38.422784901598867</v>
      </c>
      <c r="V15" s="1">
        <v>25.128050996556595</v>
      </c>
      <c r="W15" s="1">
        <v>28.96239713291677</v>
      </c>
      <c r="X15" s="1">
        <v>90.214676670804607</v>
      </c>
      <c r="Y15" s="1">
        <v>18.942400817689517</v>
      </c>
      <c r="Z15" s="1" t="s">
        <v>63</v>
      </c>
      <c r="AA15" s="1" t="s">
        <v>56</v>
      </c>
    </row>
    <row r="16" spans="1:27" x14ac:dyDescent="0.35">
      <c r="A16" s="17">
        <v>1981</v>
      </c>
      <c r="B16" s="1">
        <v>19.482892294097923</v>
      </c>
      <c r="C16" s="1">
        <v>30.737344306963486</v>
      </c>
      <c r="D16" s="1">
        <v>65.204165854816495</v>
      </c>
      <c r="E16" s="1">
        <v>103.98409415735311</v>
      </c>
      <c r="F16" s="1">
        <v>73.391752622950804</v>
      </c>
      <c r="G16" s="1">
        <v>60.135960515172258</v>
      </c>
      <c r="H16" s="1">
        <v>45.384358789193534</v>
      </c>
      <c r="I16" s="1">
        <v>34.09974344551258</v>
      </c>
      <c r="J16" s="1">
        <v>31.141696821653245</v>
      </c>
      <c r="K16" s="1">
        <v>30.131114033086707</v>
      </c>
      <c r="L16" s="1">
        <v>12.617476484791668</v>
      </c>
      <c r="M16" s="1">
        <v>23.702808804892463</v>
      </c>
      <c r="N16" s="1">
        <v>129.4739344981173</v>
      </c>
      <c r="O16" s="1">
        <v>25.943601254335515</v>
      </c>
      <c r="P16" s="1">
        <v>16.504331297219839</v>
      </c>
      <c r="Q16" s="1">
        <v>48.518831571118007</v>
      </c>
      <c r="R16" s="1">
        <v>30.617058000484501</v>
      </c>
      <c r="S16" s="1">
        <v>67.777832897076294</v>
      </c>
      <c r="T16" s="1">
        <v>58.784578480767536</v>
      </c>
      <c r="U16" s="1">
        <v>54.303111883652114</v>
      </c>
      <c r="V16" s="1">
        <v>31.708293270585742</v>
      </c>
      <c r="W16" s="1">
        <v>33.911619152848139</v>
      </c>
      <c r="X16" s="1">
        <v>105.44245666645718</v>
      </c>
      <c r="Y16" s="1">
        <v>18.871388745819768</v>
      </c>
      <c r="Z16" s="1">
        <v>2.3269304120882492</v>
      </c>
      <c r="AA16" s="1" t="s">
        <v>56</v>
      </c>
    </row>
    <row r="17" spans="1:27" x14ac:dyDescent="0.35">
      <c r="A17" s="17">
        <v>1982</v>
      </c>
      <c r="B17" s="1">
        <v>46.823606179195778</v>
      </c>
      <c r="C17" s="1">
        <v>33.067291840484394</v>
      </c>
      <c r="D17" s="1">
        <v>61.204421063450184</v>
      </c>
      <c r="E17" s="1">
        <v>120.84163003057363</v>
      </c>
      <c r="F17" s="1">
        <v>71.926310110980594</v>
      </c>
      <c r="G17" s="1">
        <v>63.599306997566636</v>
      </c>
      <c r="H17" s="1">
        <v>48.941474602267071</v>
      </c>
      <c r="I17" s="1">
        <v>39.781582445353465</v>
      </c>
      <c r="J17" s="1">
        <v>32.598696866131441</v>
      </c>
      <c r="K17" s="1">
        <v>31.434499055049312</v>
      </c>
      <c r="L17" s="1">
        <v>14.414354732232937</v>
      </c>
      <c r="M17" s="1">
        <v>25.452893449512963</v>
      </c>
      <c r="N17" s="1">
        <v>108.42663181108449</v>
      </c>
      <c r="O17" s="1">
        <v>25.604216787716794</v>
      </c>
      <c r="P17" s="1">
        <v>18.169293198354143</v>
      </c>
      <c r="Q17" s="1">
        <v>51.005913741767984</v>
      </c>
      <c r="R17" s="1">
        <v>43.221305166061086</v>
      </c>
      <c r="S17" s="1">
        <v>70.436343178174184</v>
      </c>
      <c r="T17" s="1">
        <v>59.353576009300042</v>
      </c>
      <c r="U17" s="1">
        <v>66.85322166750818</v>
      </c>
      <c r="V17" s="1">
        <v>30.539244736337452</v>
      </c>
      <c r="W17" s="1">
        <v>41.225956143715592</v>
      </c>
      <c r="X17" s="1">
        <v>117.20020794502088</v>
      </c>
      <c r="Y17" s="1">
        <v>23.676882527156952</v>
      </c>
      <c r="Z17" s="1">
        <v>3.3637258259307381</v>
      </c>
      <c r="AA17" s="1" t="s">
        <v>56</v>
      </c>
    </row>
    <row r="18" spans="1:27" x14ac:dyDescent="0.35">
      <c r="A18" s="17">
        <v>1983</v>
      </c>
      <c r="B18" s="1">
        <v>39.58590032071104</v>
      </c>
      <c r="C18" s="1">
        <v>42.880558108551938</v>
      </c>
      <c r="D18" s="1">
        <v>51.376406456284357</v>
      </c>
      <c r="E18" s="1">
        <v>131.42730623790075</v>
      </c>
      <c r="F18" s="1">
        <v>70.169572498948796</v>
      </c>
      <c r="G18" s="1">
        <v>69.312709072218723</v>
      </c>
      <c r="H18" s="1">
        <v>51.396337213543383</v>
      </c>
      <c r="I18" s="1">
        <v>44.923022166011499</v>
      </c>
      <c r="J18" s="1">
        <v>30.691271912546796</v>
      </c>
      <c r="K18" s="1">
        <v>37.837557520643969</v>
      </c>
      <c r="L18" s="1">
        <v>14.882459180551438</v>
      </c>
      <c r="M18" s="1">
        <v>33.478533865826037</v>
      </c>
      <c r="N18" s="1">
        <v>120.80605239224313</v>
      </c>
      <c r="O18" s="1">
        <v>25.664985708218616</v>
      </c>
      <c r="P18" s="1">
        <v>19.266066326718832</v>
      </c>
      <c r="Q18" s="1">
        <v>54.218408739322335</v>
      </c>
      <c r="R18" s="1">
        <v>58.763969602389274</v>
      </c>
      <c r="S18" s="1">
        <v>69.024728591388737</v>
      </c>
      <c r="T18" s="1">
        <v>56.292223959665087</v>
      </c>
      <c r="U18" s="1">
        <v>78.946165233117156</v>
      </c>
      <c r="V18" s="1">
        <v>34.026357450787224</v>
      </c>
      <c r="W18" s="1">
        <v>49.456511185732225</v>
      </c>
      <c r="X18" s="1">
        <v>128.05927374101896</v>
      </c>
      <c r="Y18" s="1">
        <v>25.979359228410239</v>
      </c>
      <c r="Z18" s="1">
        <v>3.714983715378835</v>
      </c>
      <c r="AA18" s="1" t="s">
        <v>56</v>
      </c>
    </row>
    <row r="19" spans="1:27" x14ac:dyDescent="0.35">
      <c r="A19" s="17">
        <v>1984</v>
      </c>
      <c r="B19" s="1">
        <v>36.502187683065024</v>
      </c>
      <c r="C19" s="1">
        <v>38.407039661648611</v>
      </c>
      <c r="D19" s="1">
        <v>62.261691590585365</v>
      </c>
      <c r="E19" s="1">
        <v>147.07913935981233</v>
      </c>
      <c r="F19" s="1">
        <v>69.138048209837535</v>
      </c>
      <c r="G19" s="1">
        <v>72.804934482122121</v>
      </c>
      <c r="H19" s="1">
        <v>57.926054601313631</v>
      </c>
      <c r="I19" s="1">
        <v>47.7365395747345</v>
      </c>
      <c r="J19" s="1">
        <v>31.124699415810483</v>
      </c>
      <c r="K19" s="1">
        <v>41.628437472755628</v>
      </c>
      <c r="L19" s="1">
        <v>16.319925560448823</v>
      </c>
      <c r="M19" s="1">
        <v>34.161939488357611</v>
      </c>
      <c r="N19" s="1">
        <v>130.78151114045079</v>
      </c>
      <c r="O19" s="1">
        <v>27.719322547773135</v>
      </c>
      <c r="P19" s="1">
        <v>20.612735917770458</v>
      </c>
      <c r="Q19" s="1">
        <v>49.867231755613254</v>
      </c>
      <c r="R19" s="1">
        <v>52.144667076147542</v>
      </c>
      <c r="S19" s="1">
        <v>72.796011786621179</v>
      </c>
      <c r="T19" s="1">
        <v>53.423569148055471</v>
      </c>
      <c r="U19" s="1">
        <v>90.952475884559149</v>
      </c>
      <c r="V19" s="1">
        <v>36.472235268616373</v>
      </c>
      <c r="W19" s="1">
        <v>46.545152126834367</v>
      </c>
      <c r="X19" s="1">
        <v>137.07700963460519</v>
      </c>
      <c r="Y19" s="1">
        <v>26.587907251251025</v>
      </c>
      <c r="Z19" s="1">
        <v>4.8378889577147275</v>
      </c>
      <c r="AA19" s="1" t="s">
        <v>56</v>
      </c>
    </row>
    <row r="20" spans="1:27" x14ac:dyDescent="0.35">
      <c r="A20" s="17">
        <v>1985</v>
      </c>
      <c r="B20" s="1">
        <v>50.603565339859564</v>
      </c>
      <c r="C20" s="1">
        <v>50.374896903427313</v>
      </c>
      <c r="D20" s="1">
        <v>85.744237753599606</v>
      </c>
      <c r="E20" s="1">
        <v>186.50497369591795</v>
      </c>
      <c r="F20" s="1">
        <v>72.079099720317799</v>
      </c>
      <c r="G20" s="1">
        <v>100.74182789151313</v>
      </c>
      <c r="H20" s="1">
        <v>64.923024243903654</v>
      </c>
      <c r="I20" s="1">
        <v>55.713980027547805</v>
      </c>
      <c r="J20" s="1">
        <v>44.073766381484134</v>
      </c>
      <c r="K20" s="1">
        <v>51.395615720534018</v>
      </c>
      <c r="L20" s="1">
        <v>17.555224970151858</v>
      </c>
      <c r="M20" s="1">
        <v>39.039811878486631</v>
      </c>
      <c r="N20" s="1">
        <v>153.1829381767341</v>
      </c>
      <c r="O20" s="1">
        <v>34.647593364481821</v>
      </c>
      <c r="P20" s="1">
        <v>22.23244678785834</v>
      </c>
      <c r="Q20" s="1">
        <v>55.527928129019422</v>
      </c>
      <c r="R20" s="1">
        <v>49.646177904998069</v>
      </c>
      <c r="S20" s="1">
        <v>96.893580356016869</v>
      </c>
      <c r="T20" s="1">
        <v>59.672941355919825</v>
      </c>
      <c r="U20" s="1">
        <v>91.433331548641235</v>
      </c>
      <c r="V20" s="1">
        <v>37.496159494542979</v>
      </c>
      <c r="W20" s="1">
        <v>54.617922971308033</v>
      </c>
      <c r="X20" s="1">
        <v>154.3367295378431</v>
      </c>
      <c r="Y20" s="1">
        <v>29.626082515389662</v>
      </c>
      <c r="Z20" s="1">
        <v>6.7470376687862368</v>
      </c>
      <c r="AA20" s="1" t="s">
        <v>56</v>
      </c>
    </row>
    <row r="21" spans="1:27" x14ac:dyDescent="0.35">
      <c r="A21" s="17">
        <v>1986</v>
      </c>
      <c r="B21" s="1">
        <v>42.919707744071317</v>
      </c>
      <c r="C21" s="1">
        <v>62.370513900427227</v>
      </c>
      <c r="D21" s="1">
        <v>77.09316525297335</v>
      </c>
      <c r="E21" s="1">
        <v>179.69509153434518</v>
      </c>
      <c r="F21" s="1">
        <v>78.513155501265331</v>
      </c>
      <c r="G21" s="1">
        <v>91.950880675970737</v>
      </c>
      <c r="H21" s="1">
        <v>54.62330080220687</v>
      </c>
      <c r="I21" s="1">
        <v>51.708548300729049</v>
      </c>
      <c r="J21" s="1">
        <v>43.244626976780182</v>
      </c>
      <c r="K21" s="1">
        <v>53.623647484124838</v>
      </c>
      <c r="L21" s="1">
        <v>18.922931929616901</v>
      </c>
      <c r="M21" s="1">
        <v>47.876065834491925</v>
      </c>
      <c r="N21" s="1">
        <v>145.89126942511083</v>
      </c>
      <c r="O21" s="1">
        <v>31.552254041573494</v>
      </c>
      <c r="P21" s="1">
        <v>26.659731672458935</v>
      </c>
      <c r="Q21" s="1">
        <v>47.667915367096533</v>
      </c>
      <c r="R21" s="1">
        <v>74.319903455515316</v>
      </c>
      <c r="S21" s="1">
        <v>94.979951885734053</v>
      </c>
      <c r="T21" s="1">
        <v>62.874234214357507</v>
      </c>
      <c r="U21" s="1">
        <v>65.821345346373207</v>
      </c>
      <c r="V21" s="1">
        <v>32.399691745581457</v>
      </c>
      <c r="W21" s="1">
        <v>50.774671177366564</v>
      </c>
      <c r="X21" s="1">
        <v>152.29784859434088</v>
      </c>
      <c r="Y21" s="1">
        <v>34.214407147968736</v>
      </c>
      <c r="Z21" s="1">
        <v>10.134571330861046</v>
      </c>
      <c r="AA21" s="1" t="s">
        <v>56</v>
      </c>
    </row>
    <row r="22" spans="1:27" x14ac:dyDescent="0.35">
      <c r="A22" s="17">
        <v>1987</v>
      </c>
      <c r="B22" s="1">
        <v>46.344141956788086</v>
      </c>
      <c r="C22" s="1">
        <v>67.770247033097689</v>
      </c>
      <c r="D22" s="1">
        <v>77.466449328708492</v>
      </c>
      <c r="E22" s="1">
        <v>185.74628904044366</v>
      </c>
      <c r="F22" s="1">
        <v>79.89403257868905</v>
      </c>
      <c r="G22" s="1">
        <v>99.125633400830026</v>
      </c>
      <c r="H22" s="1">
        <v>62.222576973870922</v>
      </c>
      <c r="I22" s="1">
        <v>50.428726100966365</v>
      </c>
      <c r="J22" s="1">
        <v>42.625597371999532</v>
      </c>
      <c r="K22" s="1">
        <v>55.660054008561232</v>
      </c>
      <c r="L22" s="1">
        <v>19.909808254137584</v>
      </c>
      <c r="M22" s="1">
        <v>61.731549333688513</v>
      </c>
      <c r="N22" s="1">
        <v>148.05983743411028</v>
      </c>
      <c r="O22" s="1">
        <v>30.63173492518926</v>
      </c>
      <c r="P22" s="1">
        <v>33.424128667664995</v>
      </c>
      <c r="Q22" s="1">
        <v>34.890294926431913</v>
      </c>
      <c r="R22" s="1">
        <v>74.3297759562479</v>
      </c>
      <c r="S22" s="1">
        <v>99.302931746286589</v>
      </c>
      <c r="T22" s="1">
        <v>66.498015264726988</v>
      </c>
      <c r="U22" s="1">
        <v>54.778161278794371</v>
      </c>
      <c r="V22" s="1">
        <v>34.732380622944845</v>
      </c>
      <c r="W22" s="1">
        <v>53.951537688005644</v>
      </c>
      <c r="X22" s="1">
        <v>160.10451030261203</v>
      </c>
      <c r="Y22" s="1">
        <v>36.766263719433908</v>
      </c>
      <c r="Z22" s="1">
        <v>13.39171257990021</v>
      </c>
      <c r="AA22" s="1" t="s">
        <v>56</v>
      </c>
    </row>
    <row r="23" spans="1:27" x14ac:dyDescent="0.35">
      <c r="A23" s="17">
        <v>1988</v>
      </c>
      <c r="B23" s="1">
        <v>40.442945073981804</v>
      </c>
      <c r="C23" s="1">
        <v>72.592799856542001</v>
      </c>
      <c r="D23" s="1">
        <v>67.501218980592455</v>
      </c>
      <c r="E23" s="1">
        <v>175.62758996163458</v>
      </c>
      <c r="F23" s="1">
        <v>75.897589019053754</v>
      </c>
      <c r="G23" s="1">
        <v>98.181298479501265</v>
      </c>
      <c r="H23" s="1">
        <v>58.298940150265295</v>
      </c>
      <c r="I23" s="1">
        <v>50.877530136849309</v>
      </c>
      <c r="J23" s="1">
        <v>38.215525199876232</v>
      </c>
      <c r="K23" s="1">
        <v>48.209708216268361</v>
      </c>
      <c r="L23" s="1">
        <v>20.888235381021822</v>
      </c>
      <c r="M23" s="1">
        <v>56.935429441031928</v>
      </c>
      <c r="N23" s="1">
        <v>149.62855446604607</v>
      </c>
      <c r="O23" s="1">
        <v>29.95140947714372</v>
      </c>
      <c r="P23" s="1">
        <v>39.046408958256791</v>
      </c>
      <c r="Q23" s="1">
        <v>24.994515597213137</v>
      </c>
      <c r="R23" s="1">
        <v>60.250153489526149</v>
      </c>
      <c r="S23" s="1">
        <v>93.7738801088895</v>
      </c>
      <c r="T23" s="1">
        <v>61.670396098278317</v>
      </c>
      <c r="U23" s="1">
        <v>48.484177156482112</v>
      </c>
      <c r="V23" s="1">
        <v>33.743685904015365</v>
      </c>
      <c r="W23" s="1">
        <v>53.628495189460317</v>
      </c>
      <c r="X23" s="1">
        <v>142.48980185443409</v>
      </c>
      <c r="Y23" s="1">
        <v>39.549221532490897</v>
      </c>
      <c r="Z23" s="1">
        <v>13.351140176758536</v>
      </c>
      <c r="AA23" s="1" t="s">
        <v>56</v>
      </c>
    </row>
    <row r="24" spans="1:27" x14ac:dyDescent="0.35">
      <c r="A24" s="17">
        <v>1989</v>
      </c>
      <c r="B24" s="1">
        <v>69.354560888628626</v>
      </c>
      <c r="C24" s="1">
        <v>70.16275425940654</v>
      </c>
      <c r="D24" s="1">
        <v>74.14955864462857</v>
      </c>
      <c r="E24" s="1">
        <v>204.73453973488731</v>
      </c>
      <c r="F24" s="1">
        <v>76.659129379538143</v>
      </c>
      <c r="G24" s="1">
        <v>112.47748123766564</v>
      </c>
      <c r="H24" s="1">
        <v>66.811877570939728</v>
      </c>
      <c r="I24" s="1">
        <v>67.028090775677228</v>
      </c>
      <c r="J24" s="1">
        <v>47.617650993772394</v>
      </c>
      <c r="K24" s="1">
        <v>49.07745788647928</v>
      </c>
      <c r="L24" s="1">
        <v>25.761372114442288</v>
      </c>
      <c r="M24" s="1">
        <v>54.997347225973876</v>
      </c>
      <c r="N24" s="1">
        <v>163.67986538300201</v>
      </c>
      <c r="O24" s="1">
        <v>37.960991086035101</v>
      </c>
      <c r="P24" s="1">
        <v>48.971997532584638</v>
      </c>
      <c r="Q24" s="1">
        <v>20.410824940275518</v>
      </c>
      <c r="R24" s="1">
        <v>48.753396210693865</v>
      </c>
      <c r="S24" s="1">
        <v>115.09599031487191</v>
      </c>
      <c r="T24" s="1">
        <v>65.512198239538961</v>
      </c>
      <c r="U24" s="1">
        <v>53.20352575506984</v>
      </c>
      <c r="V24" s="1">
        <v>38.230072664285487</v>
      </c>
      <c r="W24" s="1">
        <v>66.700981442800526</v>
      </c>
      <c r="X24" s="1">
        <v>155.77935318811129</v>
      </c>
      <c r="Y24" s="1">
        <v>43.859744531254748</v>
      </c>
      <c r="Z24" s="1">
        <v>12.53694526185294</v>
      </c>
      <c r="AA24" s="1" t="s">
        <v>56</v>
      </c>
    </row>
    <row r="25" spans="1:27" x14ac:dyDescent="0.35">
      <c r="A25" s="17">
        <v>1990</v>
      </c>
      <c r="B25" s="1">
        <v>40.365225793981722</v>
      </c>
      <c r="C25" s="1">
        <v>72.065931470081125</v>
      </c>
      <c r="D25" s="1">
        <v>69.204812108994531</v>
      </c>
      <c r="E25" s="1">
        <v>195.12220737612964</v>
      </c>
      <c r="F25" s="1">
        <v>83.845827372150239</v>
      </c>
      <c r="G25" s="1">
        <v>118.7468005400615</v>
      </c>
      <c r="H25" s="1">
        <v>73.8208957733669</v>
      </c>
      <c r="I25" s="1">
        <v>66.187438954042022</v>
      </c>
      <c r="J25" s="1">
        <v>47.230322015865433</v>
      </c>
      <c r="K25" s="1">
        <v>43.890713148121179</v>
      </c>
      <c r="L25" s="1">
        <v>26.776906978453908</v>
      </c>
      <c r="M25" s="1">
        <v>57.468204124873637</v>
      </c>
      <c r="N25" s="1">
        <v>142.19995210006815</v>
      </c>
      <c r="O25" s="1">
        <v>41.924542358697551</v>
      </c>
      <c r="P25" s="1">
        <v>49.278305887588985</v>
      </c>
      <c r="Q25" s="1">
        <v>19.649073941302792</v>
      </c>
      <c r="R25" s="1">
        <v>48.891058654391088</v>
      </c>
      <c r="S25" s="1">
        <v>114.16400572943364</v>
      </c>
      <c r="T25" s="1">
        <v>62.765641396212366</v>
      </c>
      <c r="U25" s="1">
        <v>48.129551658233261</v>
      </c>
      <c r="V25" s="1">
        <v>36.674827352301982</v>
      </c>
      <c r="W25" s="1">
        <v>79.127556683685043</v>
      </c>
      <c r="X25" s="1">
        <v>161.1461125638954</v>
      </c>
      <c r="Y25" s="1">
        <v>42.898991405740375</v>
      </c>
      <c r="Z25" s="1">
        <v>17.425202156274871</v>
      </c>
      <c r="AA25" s="1">
        <v>4037.487090940238</v>
      </c>
    </row>
    <row r="26" spans="1:27" x14ac:dyDescent="0.35">
      <c r="A26" s="17">
        <v>1991</v>
      </c>
      <c r="B26" s="1">
        <v>33.156636256450206</v>
      </c>
      <c r="C26" s="1">
        <v>75.957157216928408</v>
      </c>
      <c r="D26" s="1">
        <v>71.014821918067938</v>
      </c>
      <c r="E26" s="1">
        <v>198.28167204815531</v>
      </c>
      <c r="F26" s="1">
        <v>91.858401399951177</v>
      </c>
      <c r="G26" s="1">
        <v>116.63135329037371</v>
      </c>
      <c r="H26" s="1">
        <v>82.107302958061624</v>
      </c>
      <c r="I26" s="1">
        <v>72.906591819071352</v>
      </c>
      <c r="J26" s="1">
        <v>44.475639803177373</v>
      </c>
      <c r="K26" s="1">
        <v>44.302030032497804</v>
      </c>
      <c r="L26" s="1">
        <v>32.435971975025936</v>
      </c>
      <c r="M26" s="1">
        <v>58.832973466158009</v>
      </c>
      <c r="N26" s="1">
        <v>157.4851049268255</v>
      </c>
      <c r="O26" s="1">
        <v>44.929977082094794</v>
      </c>
      <c r="P26" s="1">
        <v>45.841780706706174</v>
      </c>
      <c r="Q26" s="1">
        <v>19.618925225169875</v>
      </c>
      <c r="R26" s="1">
        <v>48.941176373334095</v>
      </c>
      <c r="S26" s="1">
        <v>120.96958982025427</v>
      </c>
      <c r="T26" s="1">
        <v>61.240442952425113</v>
      </c>
      <c r="U26" s="1">
        <v>50.738957166200599</v>
      </c>
      <c r="V26" s="1">
        <v>42.888302731579067</v>
      </c>
      <c r="W26" s="1">
        <v>81.644427062139201</v>
      </c>
      <c r="X26" s="1">
        <v>154.73336639270599</v>
      </c>
      <c r="Y26" s="1">
        <v>46.14456369316575</v>
      </c>
      <c r="Z26" s="1">
        <v>18.564133609634354</v>
      </c>
      <c r="AA26" s="1">
        <v>3983.5654659632296</v>
      </c>
    </row>
    <row r="27" spans="1:27" x14ac:dyDescent="0.35">
      <c r="A27" s="17">
        <v>1992</v>
      </c>
      <c r="B27" s="1">
        <v>30.030161738958299</v>
      </c>
      <c r="C27" s="1">
        <v>75.332889542797858</v>
      </c>
      <c r="D27" s="1">
        <v>65.72091616495014</v>
      </c>
      <c r="E27" s="1">
        <v>181.42575399679794</v>
      </c>
      <c r="F27" s="1">
        <v>92.639781577072569</v>
      </c>
      <c r="G27" s="1">
        <v>103.41672126903917</v>
      </c>
      <c r="H27" s="1">
        <v>79.282711149221996</v>
      </c>
      <c r="I27" s="1">
        <v>70.852359172403965</v>
      </c>
      <c r="J27" s="1">
        <v>42.795426080103013</v>
      </c>
      <c r="K27" s="1">
        <v>42.088148515796185</v>
      </c>
      <c r="L27" s="1">
        <v>31.628227429385554</v>
      </c>
      <c r="M27" s="1">
        <v>60.380475122271058</v>
      </c>
      <c r="N27" s="1">
        <v>156.7971202690315</v>
      </c>
      <c r="O27" s="1">
        <v>41.251815809913509</v>
      </c>
      <c r="P27" s="1">
        <v>39.490664065345584</v>
      </c>
      <c r="Q27" s="1">
        <v>20.374927272759262</v>
      </c>
      <c r="R27" s="1">
        <v>45.685176269128398</v>
      </c>
      <c r="S27" s="1">
        <v>113.38726583371869</v>
      </c>
      <c r="T27" s="1">
        <v>52.069658819036498</v>
      </c>
      <c r="U27" s="1">
        <v>43.571572228043571</v>
      </c>
      <c r="V27" s="1">
        <v>41.198250764557358</v>
      </c>
      <c r="W27" s="1">
        <v>74.676979213814903</v>
      </c>
      <c r="X27" s="1">
        <v>145.25182908073921</v>
      </c>
      <c r="Y27" s="1">
        <v>46.539520342391384</v>
      </c>
      <c r="Z27" s="1">
        <v>19.616575723124054</v>
      </c>
      <c r="AA27" s="1">
        <v>4109.7060443506325</v>
      </c>
    </row>
    <row r="28" spans="1:27" x14ac:dyDescent="0.35">
      <c r="A28" s="17">
        <v>1993</v>
      </c>
      <c r="B28" s="1">
        <v>36.124409714238226</v>
      </c>
      <c r="C28" s="1">
        <v>87.614965299349279</v>
      </c>
      <c r="D28" s="1">
        <v>70.460667768381526</v>
      </c>
      <c r="E28" s="1">
        <v>199.31458658359821</v>
      </c>
      <c r="F28" s="1">
        <v>106.66451815742396</v>
      </c>
      <c r="G28" s="1">
        <v>111.21508406911504</v>
      </c>
      <c r="H28" s="1">
        <v>89.38965200943997</v>
      </c>
      <c r="I28" s="1">
        <v>87.347095729768753</v>
      </c>
      <c r="J28" s="1">
        <v>52.246391570595193</v>
      </c>
      <c r="K28" s="1">
        <v>47.474031061536373</v>
      </c>
      <c r="L28" s="1">
        <v>34.894579464200469</v>
      </c>
      <c r="M28" s="1">
        <v>56.485391269235784</v>
      </c>
      <c r="N28" s="1">
        <v>207.49808077383838</v>
      </c>
      <c r="O28" s="1">
        <v>53.422415960432645</v>
      </c>
      <c r="P28" s="1">
        <v>35.557910917280388</v>
      </c>
      <c r="Q28" s="1">
        <v>22.282213726380888</v>
      </c>
      <c r="R28" s="1">
        <v>45.870079457235214</v>
      </c>
      <c r="S28" s="1">
        <v>125.36992763708135</v>
      </c>
      <c r="T28" s="1">
        <v>56.094469846752759</v>
      </c>
      <c r="U28" s="1">
        <v>56.404279081449978</v>
      </c>
      <c r="V28" s="1">
        <v>58.282460852419291</v>
      </c>
      <c r="W28" s="1">
        <v>102.93804156943237</v>
      </c>
      <c r="X28" s="1">
        <v>184.66974389250055</v>
      </c>
      <c r="Y28" s="1">
        <v>48.795627057827787</v>
      </c>
      <c r="Z28" s="1">
        <v>21.86026343489959</v>
      </c>
      <c r="AA28" s="1">
        <v>4448.3307594688304</v>
      </c>
    </row>
    <row r="29" spans="1:27" x14ac:dyDescent="0.35">
      <c r="A29" s="17">
        <v>1994</v>
      </c>
      <c r="B29" s="1">
        <v>38.775022568901569</v>
      </c>
      <c r="C29" s="1">
        <v>90.062600171630322</v>
      </c>
      <c r="D29" s="1">
        <v>76.554667044431042</v>
      </c>
      <c r="E29" s="1">
        <v>206.85939009500822</v>
      </c>
      <c r="F29" s="1">
        <v>106.24387877305259</v>
      </c>
      <c r="G29" s="1">
        <v>100.89907158878924</v>
      </c>
      <c r="H29" s="1">
        <v>102.61124225452984</v>
      </c>
      <c r="I29" s="1">
        <v>87.493297224394354</v>
      </c>
      <c r="J29" s="1">
        <v>56.008634407231014</v>
      </c>
      <c r="K29" s="1">
        <v>49.487113195939578</v>
      </c>
      <c r="L29" s="1">
        <v>33.70411424482338</v>
      </c>
      <c r="M29" s="1">
        <v>60.935570270169649</v>
      </c>
      <c r="N29" s="1">
        <v>210.79510306173529</v>
      </c>
      <c r="O29" s="1">
        <v>56.594625675370239</v>
      </c>
      <c r="P29" s="1">
        <v>35.771223934657534</v>
      </c>
      <c r="Q29" s="1">
        <v>24.514613714016114</v>
      </c>
      <c r="R29" s="1">
        <v>40.022697131702493</v>
      </c>
      <c r="S29" s="1">
        <v>129.74391863498298</v>
      </c>
      <c r="T29" s="1">
        <v>58.50971548223184</v>
      </c>
      <c r="U29" s="1">
        <v>70.157763733085616</v>
      </c>
      <c r="V29" s="1">
        <v>61.120868828888462</v>
      </c>
      <c r="W29" s="1">
        <v>115.62066310078501</v>
      </c>
      <c r="X29" s="1">
        <v>181.7848617774352</v>
      </c>
      <c r="Y29" s="1">
        <v>48.502622927515212</v>
      </c>
      <c r="Z29" s="1">
        <v>29.742255807407851</v>
      </c>
      <c r="AA29" s="1">
        <v>4129.0109005342028</v>
      </c>
    </row>
    <row r="30" spans="1:27" x14ac:dyDescent="0.35">
      <c r="A30" s="17">
        <v>1995</v>
      </c>
      <c r="B30" s="1">
        <v>45.24150038646652</v>
      </c>
      <c r="C30" s="1">
        <v>90.778938381943661</v>
      </c>
      <c r="D30" s="1">
        <v>78.94430014212962</v>
      </c>
      <c r="E30" s="1">
        <v>191.38124241671235</v>
      </c>
      <c r="F30" s="1">
        <v>115.29643085866411</v>
      </c>
      <c r="G30" s="1">
        <v>95.930156406679373</v>
      </c>
      <c r="H30" s="1">
        <v>89.604316940683063</v>
      </c>
      <c r="I30" s="1">
        <v>88.130223502536182</v>
      </c>
      <c r="J30" s="1">
        <v>59.223411037349074</v>
      </c>
      <c r="K30" s="1">
        <v>48.124076421923178</v>
      </c>
      <c r="L30" s="1">
        <v>30.605271686810006</v>
      </c>
      <c r="M30" s="1">
        <v>63.060571558130007</v>
      </c>
      <c r="N30" s="1">
        <v>245.46280502279001</v>
      </c>
      <c r="O30" s="1">
        <v>59.18785728337749</v>
      </c>
      <c r="P30" s="1">
        <v>34.136476501335807</v>
      </c>
      <c r="Q30" s="1">
        <v>26.235607132761469</v>
      </c>
      <c r="R30" s="1">
        <v>69.448928600641466</v>
      </c>
      <c r="S30" s="1">
        <v>131.31772122869964</v>
      </c>
      <c r="T30" s="1">
        <v>54.684974643331316</v>
      </c>
      <c r="U30" s="1">
        <v>73.731776180570293</v>
      </c>
      <c r="V30" s="1">
        <v>62.92456509480359</v>
      </c>
      <c r="W30" s="1">
        <v>123.15133122630976</v>
      </c>
      <c r="X30" s="1">
        <v>196.27348330771298</v>
      </c>
      <c r="Y30" s="1">
        <v>57.044801408520307</v>
      </c>
      <c r="Z30" s="1">
        <v>29.307173497311847</v>
      </c>
      <c r="AA30" s="1">
        <v>3801.69893149781</v>
      </c>
    </row>
    <row r="31" spans="1:27" x14ac:dyDescent="0.35">
      <c r="A31" s="17">
        <v>1996</v>
      </c>
      <c r="B31" s="1">
        <v>48.951413292826253</v>
      </c>
      <c r="C31" s="1">
        <v>93.364878695802446</v>
      </c>
      <c r="D31" s="1">
        <v>80.024854573045388</v>
      </c>
      <c r="E31" s="1">
        <v>192.97891618807566</v>
      </c>
      <c r="F31" s="1">
        <v>125.6783571253426</v>
      </c>
      <c r="G31" s="1">
        <v>102.5172989705648</v>
      </c>
      <c r="H31" s="1">
        <v>94.16185369889341</v>
      </c>
      <c r="I31" s="1">
        <v>89.186598223459683</v>
      </c>
      <c r="J31" s="1">
        <v>64.355146049227955</v>
      </c>
      <c r="K31" s="1">
        <v>48.133234339613416</v>
      </c>
      <c r="L31" s="1">
        <v>30.329040167383177</v>
      </c>
      <c r="M31" s="1">
        <v>61.544446163592106</v>
      </c>
      <c r="N31" s="1">
        <v>288.00778922031475</v>
      </c>
      <c r="O31" s="1">
        <v>63.598308251664243</v>
      </c>
      <c r="P31" s="1">
        <v>37.561291706153952</v>
      </c>
      <c r="Q31" s="1">
        <v>31.037007036518229</v>
      </c>
      <c r="R31" s="1">
        <v>64.204149940678278</v>
      </c>
      <c r="S31" s="1">
        <v>147.9220298833574</v>
      </c>
      <c r="T31" s="1">
        <v>61.264228997028702</v>
      </c>
      <c r="U31" s="1">
        <v>82.586664734293279</v>
      </c>
      <c r="V31" s="1">
        <v>62.980168703342059</v>
      </c>
      <c r="W31" s="1">
        <v>122.56169189715551</v>
      </c>
      <c r="X31" s="1">
        <v>220.38791238715694</v>
      </c>
      <c r="Y31" s="1">
        <v>63.209774210542356</v>
      </c>
      <c r="Z31" s="1">
        <v>30.160719777887788</v>
      </c>
      <c r="AA31" s="1">
        <v>4007.9065290134199</v>
      </c>
    </row>
    <row r="32" spans="1:27" x14ac:dyDescent="0.35">
      <c r="A32" s="17">
        <v>1997</v>
      </c>
      <c r="B32" s="1">
        <v>53.686745282232017</v>
      </c>
      <c r="C32" s="1">
        <v>86.557065546455874</v>
      </c>
      <c r="D32" s="1">
        <v>93.673806844857168</v>
      </c>
      <c r="E32" s="1">
        <v>207.28156969116952</v>
      </c>
      <c r="F32" s="1">
        <v>129.48515081243892</v>
      </c>
      <c r="G32" s="1">
        <v>116.11696473802954</v>
      </c>
      <c r="H32" s="1">
        <v>98.354126773442559</v>
      </c>
      <c r="I32" s="1">
        <v>105.60153384188318</v>
      </c>
      <c r="J32" s="1">
        <v>76.003628071372205</v>
      </c>
      <c r="K32" s="1">
        <v>54.726381583172881</v>
      </c>
      <c r="L32" s="1">
        <v>29.284901176165096</v>
      </c>
      <c r="M32" s="1">
        <v>67.999326516002839</v>
      </c>
      <c r="N32" s="1">
        <v>331.28077660557176</v>
      </c>
      <c r="O32" s="1">
        <v>74.513987154107625</v>
      </c>
      <c r="P32" s="1">
        <v>41.198262422002983</v>
      </c>
      <c r="Q32" s="1">
        <v>34.685258098439931</v>
      </c>
      <c r="R32" s="1">
        <v>59.079880546381759</v>
      </c>
      <c r="S32" s="1">
        <v>174.90197235822325</v>
      </c>
      <c r="T32" s="1">
        <v>68.727562847784341</v>
      </c>
      <c r="U32" s="1">
        <v>105.08077747367322</v>
      </c>
      <c r="V32" s="1">
        <v>70.228883861140005</v>
      </c>
      <c r="W32" s="1">
        <v>136.22841744119441</v>
      </c>
      <c r="X32" s="1">
        <v>232.42173366870597</v>
      </c>
      <c r="Y32" s="1">
        <v>73.470646829741455</v>
      </c>
      <c r="Z32" s="1">
        <v>32.244403173638887</v>
      </c>
      <c r="AA32" s="1">
        <v>4649.7195185426308</v>
      </c>
    </row>
    <row r="33" spans="1:27" x14ac:dyDescent="0.35">
      <c r="A33" s="17">
        <v>1998</v>
      </c>
      <c r="B33" s="1">
        <v>57.755638057979461</v>
      </c>
      <c r="C33" s="1">
        <v>102.66764218981209</v>
      </c>
      <c r="D33" s="1">
        <v>108.62629010422674</v>
      </c>
      <c r="E33" s="1">
        <v>231.71171520599191</v>
      </c>
      <c r="F33" s="1">
        <v>135.16659901748341</v>
      </c>
      <c r="G33" s="1">
        <v>135.69140342930712</v>
      </c>
      <c r="H33" s="1">
        <v>141.39358770853369</v>
      </c>
      <c r="I33" s="1">
        <v>126.99766401326988</v>
      </c>
      <c r="J33" s="1">
        <v>99.176043837191372</v>
      </c>
      <c r="K33" s="1">
        <v>63.386047456716923</v>
      </c>
      <c r="L33" s="1">
        <v>29.567213358238135</v>
      </c>
      <c r="M33" s="1">
        <v>165.56073942402668</v>
      </c>
      <c r="N33" s="1">
        <v>469.15109108469102</v>
      </c>
      <c r="O33" s="1">
        <v>93.604309613897001</v>
      </c>
      <c r="P33" s="1">
        <v>46.893981394297612</v>
      </c>
      <c r="Q33" s="1">
        <v>55.99022696173764</v>
      </c>
      <c r="R33" s="1">
        <v>57.277404039457949</v>
      </c>
      <c r="S33" s="1">
        <v>224.85127787139507</v>
      </c>
      <c r="T33" s="1">
        <v>78.69127314088874</v>
      </c>
      <c r="U33" s="1">
        <v>132.90744130229191</v>
      </c>
      <c r="V33" s="1">
        <v>86.236568548220077</v>
      </c>
      <c r="W33" s="1">
        <v>148.18679833962381</v>
      </c>
      <c r="X33" s="1">
        <v>244.90812240979162</v>
      </c>
      <c r="Y33" s="1">
        <v>81.442104047133114</v>
      </c>
      <c r="Z33" s="1">
        <v>32.052190467217152</v>
      </c>
      <c r="AA33" s="1">
        <v>5125.3466657081281</v>
      </c>
    </row>
    <row r="34" spans="1:27" x14ac:dyDescent="0.35">
      <c r="A34" s="17">
        <v>1999</v>
      </c>
      <c r="B34" s="1">
        <v>64.459620455591718</v>
      </c>
      <c r="C34" s="1">
        <v>112.53728620920614</v>
      </c>
      <c r="D34" s="1">
        <v>121.30297459744698</v>
      </c>
      <c r="E34" s="1">
        <v>237.30887787790309</v>
      </c>
      <c r="F34" s="1">
        <v>135.81907136649633</v>
      </c>
      <c r="G34" s="1">
        <v>139.25816898965184</v>
      </c>
      <c r="H34" s="1">
        <v>246.47766692840761</v>
      </c>
      <c r="I34" s="1">
        <v>136.09772185919508</v>
      </c>
      <c r="J34" s="1">
        <v>111.41025736079517</v>
      </c>
      <c r="K34" s="1">
        <v>68.979687869822669</v>
      </c>
      <c r="L34" s="1">
        <v>28.472025004124934</v>
      </c>
      <c r="M34" s="1">
        <v>121.75481588125714</v>
      </c>
      <c r="N34" s="1">
        <v>558.66973424232401</v>
      </c>
      <c r="O34" s="1">
        <v>91.156079550966695</v>
      </c>
      <c r="P34" s="1">
        <v>49.541761828688728</v>
      </c>
      <c r="Q34" s="1">
        <v>51.66339416154397</v>
      </c>
      <c r="R34" s="1">
        <v>60.758764712885529</v>
      </c>
      <c r="S34" s="1">
        <v>248.48452705450123</v>
      </c>
      <c r="T34" s="1">
        <v>85.839584806046759</v>
      </c>
      <c r="U34" s="1">
        <v>132.53902992018877</v>
      </c>
      <c r="V34" s="1">
        <v>102.12558108823997</v>
      </c>
      <c r="W34" s="1">
        <v>174.36094373460818</v>
      </c>
      <c r="X34" s="1">
        <v>278.70596604563104</v>
      </c>
      <c r="Y34" s="1">
        <v>89.163082098725496</v>
      </c>
      <c r="Z34" s="1">
        <v>32.893930561688947</v>
      </c>
      <c r="AA34" s="1">
        <v>5857.336955219439</v>
      </c>
    </row>
    <row r="35" spans="1:27" x14ac:dyDescent="0.35">
      <c r="A35" s="17">
        <v>2000</v>
      </c>
      <c r="B35" s="1">
        <v>65.117858818624455</v>
      </c>
      <c r="C35" s="1">
        <v>111.06414329713661</v>
      </c>
      <c r="D35" s="1">
        <v>151.91369903533408</v>
      </c>
      <c r="E35" s="1">
        <v>258.15794330074027</v>
      </c>
      <c r="F35" s="1">
        <v>125.65217608265134</v>
      </c>
      <c r="G35" s="1">
        <v>170.08803155674076</v>
      </c>
      <c r="H35" s="1">
        <v>271.59447914721585</v>
      </c>
      <c r="I35" s="1">
        <v>158.10407074682303</v>
      </c>
      <c r="J35" s="1">
        <v>137.58190684414515</v>
      </c>
      <c r="K35" s="1">
        <v>80.807614579197619</v>
      </c>
      <c r="L35" s="1">
        <v>29.202254883022622</v>
      </c>
      <c r="M35" s="1">
        <v>96.9313516290444</v>
      </c>
      <c r="N35" s="1">
        <v>686.43538114642502</v>
      </c>
      <c r="O35" s="1">
        <v>106.27605731359492</v>
      </c>
      <c r="P35" s="1">
        <v>38.375602103203207</v>
      </c>
      <c r="Q35" s="1">
        <v>40.065081836262792</v>
      </c>
      <c r="R35" s="1">
        <v>50.668432337985756</v>
      </c>
      <c r="S35" s="1">
        <v>288.73561498134069</v>
      </c>
      <c r="T35" s="1">
        <v>99.210972773606571</v>
      </c>
      <c r="U35" s="1">
        <v>166.4925229683904</v>
      </c>
      <c r="V35" s="1">
        <v>123.86794852573986</v>
      </c>
      <c r="W35" s="1">
        <v>192.16021231579404</v>
      </c>
      <c r="X35" s="1">
        <v>303.01044535626369</v>
      </c>
      <c r="Y35" s="1">
        <v>89.244502783247043</v>
      </c>
      <c r="Z35" s="1">
        <v>31.818230971969296</v>
      </c>
      <c r="AA35" s="1">
        <v>6726.1840156285316</v>
      </c>
    </row>
    <row r="36" spans="1:27" x14ac:dyDescent="0.35">
      <c r="A36" s="17">
        <v>2001</v>
      </c>
      <c r="B36" s="1">
        <v>71.771459495005047</v>
      </c>
      <c r="C36" s="1">
        <v>119.18449215502807</v>
      </c>
      <c r="D36" s="1">
        <v>160.01715490342843</v>
      </c>
      <c r="E36" s="1">
        <v>274.66258255873566</v>
      </c>
      <c r="F36" s="1">
        <v>123.38645245511049</v>
      </c>
      <c r="G36" s="1">
        <v>169.74614196114121</v>
      </c>
      <c r="H36" s="1">
        <v>210.75900584561859</v>
      </c>
      <c r="I36" s="1">
        <v>166.01678844990693</v>
      </c>
      <c r="J36" s="1">
        <v>139.27554483638855</v>
      </c>
      <c r="K36" s="1">
        <v>87.957472327817499</v>
      </c>
      <c r="L36" s="1">
        <v>29.443163928264017</v>
      </c>
      <c r="M36" s="1">
        <v>91.180905716950889</v>
      </c>
      <c r="N36" s="1">
        <v>744.56804514356429</v>
      </c>
      <c r="O36" s="1">
        <v>99.128742730826588</v>
      </c>
      <c r="P36" s="1">
        <v>36.642647865817963</v>
      </c>
      <c r="Q36" s="1">
        <v>44.373247782664492</v>
      </c>
      <c r="R36" s="1">
        <v>52.499460753873564</v>
      </c>
      <c r="S36" s="1">
        <v>302.75321042823907</v>
      </c>
      <c r="T36" s="1">
        <v>100.67204209964403</v>
      </c>
      <c r="U36" s="1">
        <v>181.590876581223</v>
      </c>
      <c r="V36" s="1">
        <v>124.78755589755437</v>
      </c>
      <c r="W36" s="1">
        <v>193.20557075506926</v>
      </c>
      <c r="X36" s="1">
        <v>319.33327147696269</v>
      </c>
      <c r="Y36" s="1">
        <v>89.109573919736022</v>
      </c>
      <c r="Z36" s="1">
        <v>33.621436207954467</v>
      </c>
      <c r="AA36" s="1">
        <v>7315.8140302247384</v>
      </c>
    </row>
    <row r="37" spans="1:27" x14ac:dyDescent="0.35">
      <c r="A37" s="17">
        <v>2002</v>
      </c>
      <c r="B37" s="1">
        <v>156.58798197280618</v>
      </c>
      <c r="C37" s="1">
        <v>124.98078535399632</v>
      </c>
      <c r="D37" s="1">
        <v>178.27013246534187</v>
      </c>
      <c r="E37" s="1">
        <v>314.02295341101166</v>
      </c>
      <c r="F37" s="1">
        <v>120.05279151866343</v>
      </c>
      <c r="G37" s="1">
        <v>190.28547952110156</v>
      </c>
      <c r="H37" s="1">
        <v>191.38448823135954</v>
      </c>
      <c r="I37" s="1">
        <v>176.46499466974123</v>
      </c>
      <c r="J37" s="1">
        <v>160.40284948053636</v>
      </c>
      <c r="K37" s="1">
        <v>110.7899272910513</v>
      </c>
      <c r="L37" s="1">
        <v>29.90024289256128</v>
      </c>
      <c r="M37" s="1">
        <v>70.122560143124304</v>
      </c>
      <c r="N37" s="1">
        <v>836.76361117510419</v>
      </c>
      <c r="O37" s="1">
        <v>110.49232526648908</v>
      </c>
      <c r="P37" s="1">
        <v>40.080626116362836</v>
      </c>
      <c r="Q37" s="1">
        <v>43.485679356961704</v>
      </c>
      <c r="R37" s="1">
        <v>49.547428380292139</v>
      </c>
      <c r="S37" s="1">
        <v>344.53123664294282</v>
      </c>
      <c r="T37" s="1">
        <v>121.66888493694454</v>
      </c>
      <c r="U37" s="1">
        <v>212.72147682153178</v>
      </c>
      <c r="V37" s="1">
        <v>148.40379628716323</v>
      </c>
      <c r="W37" s="1">
        <v>201.02962548037615</v>
      </c>
      <c r="X37" s="1">
        <v>320.66564566374717</v>
      </c>
      <c r="Y37" s="1">
        <v>86.3229917490509</v>
      </c>
      <c r="Z37" s="1">
        <v>32.898498766980012</v>
      </c>
      <c r="AA37" s="1">
        <v>8659.2263673010439</v>
      </c>
    </row>
    <row r="38" spans="1:27" x14ac:dyDescent="0.35">
      <c r="A38" s="17">
        <v>2003</v>
      </c>
      <c r="B38" s="1">
        <v>131.70825122913331</v>
      </c>
      <c r="C38" s="1">
        <v>142.6222132622834</v>
      </c>
      <c r="D38" s="1">
        <v>185.03292246556344</v>
      </c>
      <c r="E38" s="1">
        <v>349.4449876064856</v>
      </c>
      <c r="F38" s="1">
        <v>133.55417056352863</v>
      </c>
      <c r="G38" s="1">
        <v>193.44525193481982</v>
      </c>
      <c r="H38" s="1">
        <v>205.81242925311545</v>
      </c>
      <c r="I38" s="1">
        <v>193.17281502215474</v>
      </c>
      <c r="J38" s="1">
        <v>168.55160290942209</v>
      </c>
      <c r="K38" s="1">
        <v>125.09067600002237</v>
      </c>
      <c r="L38" s="1">
        <v>30.765659939842319</v>
      </c>
      <c r="M38" s="1">
        <v>63.997781113673696</v>
      </c>
      <c r="N38" s="1">
        <v>922.98592737005356</v>
      </c>
      <c r="O38" s="1">
        <v>115.97093388253523</v>
      </c>
      <c r="P38" s="1">
        <v>46.326689301388548</v>
      </c>
      <c r="Q38" s="1">
        <v>46.893288180375883</v>
      </c>
      <c r="R38" s="1">
        <v>55.011616210062321</v>
      </c>
      <c r="S38" s="1">
        <v>663.69510402673347</v>
      </c>
      <c r="T38" s="1">
        <v>129.02040103647448</v>
      </c>
      <c r="U38" s="1">
        <v>235.21469116770734</v>
      </c>
      <c r="V38" s="1">
        <v>159.12387444913691</v>
      </c>
      <c r="W38" s="1">
        <v>210.31893613623026</v>
      </c>
      <c r="X38" s="1">
        <v>341.56962542496728</v>
      </c>
      <c r="Y38" s="1">
        <v>94.815873091717037</v>
      </c>
      <c r="Z38" s="1">
        <v>34.813201896767438</v>
      </c>
      <c r="AA38" s="1">
        <v>9521.8701230134502</v>
      </c>
    </row>
    <row r="39" spans="1:27" x14ac:dyDescent="0.35">
      <c r="A39" s="17">
        <v>2004</v>
      </c>
      <c r="B39" s="1">
        <v>116.31587789406812</v>
      </c>
      <c r="C39" s="1">
        <v>140.23369526973266</v>
      </c>
      <c r="D39" s="1">
        <v>201.60766817142695</v>
      </c>
      <c r="E39" s="1">
        <v>373.9280455701188</v>
      </c>
      <c r="F39" s="1">
        <v>134.56429132637339</v>
      </c>
      <c r="G39" s="1">
        <v>203.45056244236025</v>
      </c>
      <c r="H39" s="1">
        <v>209.1524328276416</v>
      </c>
      <c r="I39" s="1">
        <v>208.47814354589923</v>
      </c>
      <c r="J39" s="1">
        <v>170.77530465757778</v>
      </c>
      <c r="K39" s="1">
        <v>133.8604148322184</v>
      </c>
      <c r="L39" s="1">
        <v>32.508573543705467</v>
      </c>
      <c r="M39" s="1">
        <v>62.449052252003817</v>
      </c>
      <c r="N39" s="1">
        <v>1011.9345736608356</v>
      </c>
      <c r="O39" s="1">
        <v>121.97651419825974</v>
      </c>
      <c r="P39" s="1">
        <v>51.306409137404955</v>
      </c>
      <c r="Q39" s="1">
        <v>50.990614003097775</v>
      </c>
      <c r="R39" s="1">
        <v>58.378722792039021</v>
      </c>
      <c r="S39" s="1">
        <v>692.20811444072478</v>
      </c>
      <c r="T39" s="1">
        <v>141.6439513977395</v>
      </c>
      <c r="U39" s="1">
        <v>241.81679443588436</v>
      </c>
      <c r="V39" s="1">
        <v>170.41916475920593</v>
      </c>
      <c r="W39" s="1">
        <v>228.08222641312028</v>
      </c>
      <c r="X39" s="1">
        <v>418.9384129885749</v>
      </c>
      <c r="Y39" s="1">
        <v>105.51913759147205</v>
      </c>
      <c r="Z39" s="1">
        <v>34.194955689163216</v>
      </c>
      <c r="AA39" s="1">
        <v>9932.5362173578287</v>
      </c>
    </row>
    <row r="40" spans="1:27" x14ac:dyDescent="0.35">
      <c r="A40" s="17">
        <v>2005</v>
      </c>
      <c r="B40" s="1">
        <v>72.147094035967811</v>
      </c>
      <c r="C40" s="1">
        <v>133.80394767072676</v>
      </c>
      <c r="D40" s="1">
        <v>226.56817802372552</v>
      </c>
      <c r="E40" s="1">
        <v>370.65551515031348</v>
      </c>
      <c r="F40" s="1">
        <v>133.70591500606056</v>
      </c>
      <c r="G40" s="1">
        <v>184.2105635405168</v>
      </c>
      <c r="H40" s="1">
        <v>203.00405665558384</v>
      </c>
      <c r="I40" s="1">
        <v>211.74696472871204</v>
      </c>
      <c r="J40" s="1">
        <v>162.39781131960365</v>
      </c>
      <c r="K40" s="1">
        <v>136.77173290632615</v>
      </c>
      <c r="L40" s="1">
        <v>35.343554456763847</v>
      </c>
      <c r="M40" s="1">
        <v>60.964339501803529</v>
      </c>
      <c r="N40" s="1">
        <v>1073.3768468562255</v>
      </c>
      <c r="O40" s="1">
        <v>120.57710263550716</v>
      </c>
      <c r="P40" s="1">
        <v>60.430367411623116</v>
      </c>
      <c r="Q40" s="1">
        <v>57.238742513263226</v>
      </c>
      <c r="R40" s="1">
        <v>61.712577147236715</v>
      </c>
      <c r="S40" s="1">
        <v>671.52182705446751</v>
      </c>
      <c r="T40" s="1">
        <v>133.96245296409447</v>
      </c>
      <c r="U40" s="1">
        <v>224.68096638499173</v>
      </c>
      <c r="V40" s="1">
        <v>163.37956918402577</v>
      </c>
      <c r="W40" s="1">
        <v>219.30371869593051</v>
      </c>
      <c r="X40" s="1">
        <v>426.90179963092976</v>
      </c>
      <c r="Y40" s="1">
        <v>116.19989766070705</v>
      </c>
      <c r="Z40" s="1">
        <v>37.201324215062279</v>
      </c>
      <c r="AA40" s="1">
        <v>10189.935477367178</v>
      </c>
    </row>
    <row r="41" spans="1:27" x14ac:dyDescent="0.35">
      <c r="A41" s="17">
        <v>2006</v>
      </c>
      <c r="B41" s="1">
        <v>63.260284806532631</v>
      </c>
      <c r="C41" s="1">
        <v>161.46173147158365</v>
      </c>
      <c r="D41" s="1">
        <v>280.5709146541713</v>
      </c>
      <c r="E41" s="1">
        <v>432.20675557644176</v>
      </c>
      <c r="F41" s="1">
        <v>133.55148827217374</v>
      </c>
      <c r="G41" s="1">
        <v>211.44762514972422</v>
      </c>
      <c r="H41" s="1">
        <v>236.3428168454075</v>
      </c>
      <c r="I41" s="1">
        <v>261.13035117836529</v>
      </c>
      <c r="J41" s="1">
        <v>187.04755408304962</v>
      </c>
      <c r="K41" s="1">
        <v>162.57256895052927</v>
      </c>
      <c r="L41" s="1">
        <v>41.627792698857093</v>
      </c>
      <c r="M41" s="1">
        <v>55.4842732961731</v>
      </c>
      <c r="N41" s="1">
        <v>1268.4502000476757</v>
      </c>
      <c r="O41" s="1">
        <v>146.32898199898523</v>
      </c>
      <c r="P41" s="1">
        <v>66.310376733670637</v>
      </c>
      <c r="Q41" s="1">
        <v>61.454816585697543</v>
      </c>
      <c r="R41" s="1">
        <v>63.925380288873626</v>
      </c>
      <c r="S41" s="1">
        <v>811.26750074206666</v>
      </c>
      <c r="T41" s="1">
        <v>174.8091372715094</v>
      </c>
      <c r="U41" s="1">
        <v>266.5545381793051</v>
      </c>
      <c r="V41" s="1">
        <v>201.48935156322139</v>
      </c>
      <c r="W41" s="1">
        <v>257.07926614242905</v>
      </c>
      <c r="X41" s="1">
        <v>494.43890703311604</v>
      </c>
      <c r="Y41" s="1">
        <v>131.4842846729552</v>
      </c>
      <c r="Z41" s="1">
        <v>43.966507013900681</v>
      </c>
      <c r="AA41" s="1">
        <v>11699.375007879999</v>
      </c>
    </row>
    <row r="42" spans="1:27" x14ac:dyDescent="0.35">
      <c r="A42" s="17">
        <v>2007</v>
      </c>
      <c r="B42" s="1">
        <v>57.080455048866895</v>
      </c>
      <c r="C42" s="1">
        <v>167.3683048788921</v>
      </c>
      <c r="D42" s="1">
        <v>304.11916233453297</v>
      </c>
      <c r="E42" s="1">
        <v>488.97558831325512</v>
      </c>
      <c r="F42" s="1">
        <v>155.40587498820315</v>
      </c>
      <c r="G42" s="1">
        <v>237.7106579450523</v>
      </c>
      <c r="H42" s="1">
        <v>263.30325535240308</v>
      </c>
      <c r="I42" s="1">
        <v>284.49856384902182</v>
      </c>
      <c r="J42" s="1">
        <v>202.71948224436983</v>
      </c>
      <c r="K42" s="1">
        <v>192.94661038711075</v>
      </c>
      <c r="L42" s="1">
        <v>51.572300495086076</v>
      </c>
      <c r="M42" s="1">
        <v>58.294397527416898</v>
      </c>
      <c r="N42" s="1">
        <v>1383.6675400126142</v>
      </c>
      <c r="O42" s="1">
        <v>153.1016902679269</v>
      </c>
      <c r="P42" s="1">
        <v>72.656560878564221</v>
      </c>
      <c r="Q42" s="1">
        <v>69.691245483609379</v>
      </c>
      <c r="R42" s="1">
        <v>65.834834556631066</v>
      </c>
      <c r="S42" s="1">
        <v>915.11616177086501</v>
      </c>
      <c r="T42" s="1">
        <v>203.54672288191614</v>
      </c>
      <c r="U42" s="1">
        <v>287.48722381297119</v>
      </c>
      <c r="V42" s="1">
        <v>219.87522033558668</v>
      </c>
      <c r="W42" s="1">
        <v>267.54692424856069</v>
      </c>
      <c r="X42" s="1">
        <v>547.06967767131073</v>
      </c>
      <c r="Y42" s="1">
        <v>151.84808281745106</v>
      </c>
      <c r="Z42" s="1">
        <v>43.935330569650773</v>
      </c>
      <c r="AA42" s="1">
        <v>12346.314410549992</v>
      </c>
    </row>
    <row r="43" spans="1:27" x14ac:dyDescent="0.35">
      <c r="A43" s="17">
        <v>2008</v>
      </c>
      <c r="B43" s="1">
        <v>45.676302665906483</v>
      </c>
      <c r="C43" s="1">
        <v>125.02692754486438</v>
      </c>
      <c r="D43" s="1">
        <v>263.40346737039971</v>
      </c>
      <c r="E43" s="1">
        <v>445.57808450166351</v>
      </c>
      <c r="F43" s="1">
        <v>105.54756747564038</v>
      </c>
      <c r="G43" s="1">
        <v>206.33103298459363</v>
      </c>
      <c r="H43" s="1">
        <v>222.53590961811764</v>
      </c>
      <c r="I43" s="1">
        <v>262.82886271828443</v>
      </c>
      <c r="J43" s="1">
        <v>171.05394485327733</v>
      </c>
      <c r="K43" s="1">
        <v>164.15974521287006</v>
      </c>
      <c r="L43" s="1">
        <v>42.957940685742628</v>
      </c>
      <c r="M43" s="1">
        <v>42.278121136452079</v>
      </c>
      <c r="N43" s="1">
        <v>1300.3645948472745</v>
      </c>
      <c r="O43" s="1">
        <v>126.0553066558512</v>
      </c>
      <c r="P43" s="1">
        <v>66.859259369926704</v>
      </c>
      <c r="Q43" s="1">
        <v>60.522376100446877</v>
      </c>
      <c r="R43" s="1">
        <v>58.810923840080349</v>
      </c>
      <c r="S43" s="1">
        <v>760.80063658382073</v>
      </c>
      <c r="T43" s="1">
        <v>158.63192343252177</v>
      </c>
      <c r="U43" s="1">
        <v>250.51675656837241</v>
      </c>
      <c r="V43" s="1">
        <v>191.18989451657532</v>
      </c>
      <c r="W43" s="1">
        <v>228.47982476176531</v>
      </c>
      <c r="X43" s="1">
        <v>587.36097463383021</v>
      </c>
      <c r="Y43" s="1">
        <v>159.10995459818631</v>
      </c>
      <c r="Z43" s="1">
        <v>33.896343246133881</v>
      </c>
      <c r="AA43" s="1">
        <v>9767.6470763563739</v>
      </c>
    </row>
    <row r="44" spans="1:27" x14ac:dyDescent="0.35">
      <c r="A44" s="17">
        <v>2009</v>
      </c>
      <c r="B44" s="1">
        <v>49.087872706623592</v>
      </c>
      <c r="C44" s="1">
        <v>181.3538184381697</v>
      </c>
      <c r="D44" s="1">
        <v>293.17853955934419</v>
      </c>
      <c r="E44" s="1">
        <v>483.42928150358483</v>
      </c>
      <c r="F44" s="1">
        <v>159.46032382527116</v>
      </c>
      <c r="G44" s="1">
        <v>241.07561893114243</v>
      </c>
      <c r="H44" s="1">
        <v>277.04386143717306</v>
      </c>
      <c r="I44" s="1">
        <v>305.21513548183214</v>
      </c>
      <c r="J44" s="1">
        <v>194.60709659662524</v>
      </c>
      <c r="K44" s="1">
        <v>205.61574579534602</v>
      </c>
      <c r="L44" s="1">
        <v>52.176684625501139</v>
      </c>
      <c r="M44" s="1">
        <v>57.134349864932702</v>
      </c>
      <c r="N44" s="1">
        <v>1675.1825871159028</v>
      </c>
      <c r="O44" s="1">
        <v>150.36056844790224</v>
      </c>
      <c r="P44" s="1">
        <v>62.068301415432792</v>
      </c>
      <c r="Q44" s="1">
        <v>80.970165532314866</v>
      </c>
      <c r="R44" s="1">
        <v>76.486158227077681</v>
      </c>
      <c r="S44" s="1">
        <v>876.89393646948997</v>
      </c>
      <c r="T44" s="1">
        <v>198.55195214631405</v>
      </c>
      <c r="U44" s="1">
        <v>307.4918271577252</v>
      </c>
      <c r="V44" s="1">
        <v>226.52226144691434</v>
      </c>
      <c r="W44" s="1">
        <v>311.32006673465668</v>
      </c>
      <c r="X44" s="1">
        <v>631.3759043984378</v>
      </c>
      <c r="Y44" s="1">
        <v>152.95447412999417</v>
      </c>
      <c r="Z44" s="1">
        <v>43.043383149774854</v>
      </c>
      <c r="AA44" s="1">
        <v>12084.380684246638</v>
      </c>
    </row>
    <row r="45" spans="1:27" x14ac:dyDescent="0.35">
      <c r="A45" s="17">
        <v>2010</v>
      </c>
      <c r="B45" s="1">
        <v>46.059496493699804</v>
      </c>
      <c r="C45" s="1">
        <v>167.6526278576323</v>
      </c>
      <c r="D45" s="1">
        <v>281.1042016735521</v>
      </c>
      <c r="E45" s="1">
        <v>461.17918501806037</v>
      </c>
      <c r="F45" s="1">
        <v>157.48143085681167</v>
      </c>
      <c r="G45" s="1">
        <v>244.19385647260998</v>
      </c>
      <c r="H45" s="1">
        <v>307.30045943739145</v>
      </c>
      <c r="I45" s="1">
        <v>298.63344938411427</v>
      </c>
      <c r="J45" s="1">
        <v>229.43227084176172</v>
      </c>
      <c r="K45" s="1">
        <v>205.11926359440474</v>
      </c>
      <c r="L45" s="1">
        <v>47.4235276599101</v>
      </c>
      <c r="M45" s="1">
        <v>58.396491258804581</v>
      </c>
      <c r="N45" s="1">
        <v>1779.1959059377787</v>
      </c>
      <c r="O45" s="1">
        <v>145.55153544110655</v>
      </c>
      <c r="P45" s="1">
        <v>68.220683130972645</v>
      </c>
      <c r="Q45" s="1">
        <v>75.668991273798497</v>
      </c>
      <c r="R45" s="1">
        <v>78.985376590623034</v>
      </c>
      <c r="S45" s="1">
        <v>892.48177026501821</v>
      </c>
      <c r="T45" s="1">
        <v>193.85822694039047</v>
      </c>
      <c r="U45" s="1">
        <v>299.92359657128668</v>
      </c>
      <c r="V45" s="1">
        <v>214.5118494998141</v>
      </c>
      <c r="W45" s="1">
        <v>297.5959821012807</v>
      </c>
      <c r="X45" s="1">
        <v>672.01509513116571</v>
      </c>
      <c r="Y45" s="1">
        <v>162.24917136671033</v>
      </c>
      <c r="Z45" s="1">
        <v>44.59947218555785</v>
      </c>
      <c r="AA45" s="1">
        <v>12214.026690294686</v>
      </c>
    </row>
    <row r="46" spans="1:27" x14ac:dyDescent="0.35">
      <c r="A46" s="17">
        <v>2011</v>
      </c>
      <c r="B46" s="1">
        <v>39.710313283317241</v>
      </c>
      <c r="C46" s="1">
        <v>144.60536768499099</v>
      </c>
      <c r="D46" s="1">
        <v>255.12758839747411</v>
      </c>
      <c r="E46" s="1">
        <v>432.6815140877253</v>
      </c>
      <c r="F46" s="1">
        <v>138.23317299021292</v>
      </c>
      <c r="G46" s="1">
        <v>216.68697543420689</v>
      </c>
      <c r="H46" s="1">
        <v>327.44359083258121</v>
      </c>
      <c r="I46" s="1">
        <v>276.43593353585607</v>
      </c>
      <c r="J46" s="1">
        <v>214.03974833000822</v>
      </c>
      <c r="K46" s="1">
        <v>189.05324965633304</v>
      </c>
      <c r="L46" s="1">
        <v>40.97327868117047</v>
      </c>
      <c r="M46" s="1">
        <v>54.350238230897489</v>
      </c>
      <c r="N46" s="1">
        <v>1699.3085720278066</v>
      </c>
      <c r="O46" s="1">
        <v>133.82380186883049</v>
      </c>
      <c r="P46" s="1">
        <v>69.104810018815058</v>
      </c>
      <c r="Q46" s="1">
        <v>69.903806968936749</v>
      </c>
      <c r="R46" s="1">
        <v>71.08584129445093</v>
      </c>
      <c r="S46" s="1">
        <v>879.88825250300522</v>
      </c>
      <c r="T46" s="1">
        <v>167.53207989395622</v>
      </c>
      <c r="U46" s="1">
        <v>260.85589022698935</v>
      </c>
      <c r="V46" s="1">
        <v>205.35110025981524</v>
      </c>
      <c r="W46" s="1">
        <v>263.24959460154292</v>
      </c>
      <c r="X46" s="1">
        <v>673.20031659151391</v>
      </c>
      <c r="Y46" s="1">
        <v>171.82640720328266</v>
      </c>
      <c r="Z46" s="1">
        <v>43.189328805835331</v>
      </c>
      <c r="AA46" s="1">
        <v>11787.619623198041</v>
      </c>
    </row>
    <row r="47" spans="1:27" x14ac:dyDescent="0.35">
      <c r="A47" s="17">
        <v>2012</v>
      </c>
      <c r="B47" s="1">
        <v>36.854669824300366</v>
      </c>
      <c r="C47" s="1">
        <v>153.70655279085497</v>
      </c>
      <c r="D47" s="1">
        <v>282.62890766141055</v>
      </c>
      <c r="E47" s="1">
        <v>466.58920878202326</v>
      </c>
      <c r="F47" s="1">
        <v>152.82620912090758</v>
      </c>
      <c r="G47" s="1">
        <v>242.14701640836736</v>
      </c>
      <c r="H47" s="1">
        <v>361.08208364500996</v>
      </c>
      <c r="I47" s="1">
        <v>313.96277471273595</v>
      </c>
      <c r="J47" s="1">
        <v>243.07956085796903</v>
      </c>
      <c r="K47" s="1">
        <v>259.83217046514153</v>
      </c>
      <c r="L47" s="1">
        <v>47.561974249319235</v>
      </c>
      <c r="M47" s="1">
        <v>59.682151633058986</v>
      </c>
      <c r="N47" s="1">
        <v>1973.8491289107881</v>
      </c>
      <c r="O47" s="1">
        <v>158.63182074640866</v>
      </c>
      <c r="P47" s="1">
        <v>69.749735116516675</v>
      </c>
      <c r="Q47" s="1">
        <v>78.132608756807727</v>
      </c>
      <c r="R47" s="1">
        <v>85.266794379969312</v>
      </c>
      <c r="S47" s="1">
        <v>1011.5011023111097</v>
      </c>
      <c r="T47" s="1">
        <v>185.98875874267156</v>
      </c>
      <c r="U47" s="1">
        <v>318.92318429372637</v>
      </c>
      <c r="V47" s="1">
        <v>236.90105050913223</v>
      </c>
      <c r="W47" s="1">
        <v>296.81738820554045</v>
      </c>
      <c r="X47" s="1">
        <v>655.65449836770358</v>
      </c>
      <c r="Y47" s="1">
        <v>167.61848934556878</v>
      </c>
      <c r="Z47" s="1">
        <v>42.448468542395204</v>
      </c>
      <c r="AA47" s="1">
        <v>14581.603446716135</v>
      </c>
    </row>
    <row r="48" spans="1:27" x14ac:dyDescent="0.35">
      <c r="A48" s="17">
        <v>2013</v>
      </c>
      <c r="B48" s="1">
        <v>34.383112173002978</v>
      </c>
      <c r="C48" s="1">
        <v>152.41898622556033</v>
      </c>
      <c r="D48" s="1">
        <v>275.22553967843032</v>
      </c>
      <c r="E48" s="1">
        <v>430.84439773999935</v>
      </c>
      <c r="F48" s="1">
        <v>151.89989953879936</v>
      </c>
      <c r="G48" s="1">
        <v>249.92798451950449</v>
      </c>
      <c r="H48" s="1">
        <v>327.36128324699604</v>
      </c>
      <c r="I48" s="1">
        <v>304.56531694914486</v>
      </c>
      <c r="J48" s="1">
        <v>220.42742985270573</v>
      </c>
      <c r="K48" s="1">
        <v>265.6745859460309</v>
      </c>
      <c r="L48" s="1">
        <v>49.00034356562719</v>
      </c>
      <c r="M48" s="1">
        <v>61.4205447117142</v>
      </c>
      <c r="N48" s="1">
        <v>1950.6276664946899</v>
      </c>
      <c r="O48" s="1">
        <v>159.66982322283431</v>
      </c>
      <c r="P48" s="1">
        <v>91.303979670421711</v>
      </c>
      <c r="Q48" s="1">
        <v>76.957592484165232</v>
      </c>
      <c r="R48" s="1">
        <v>86.907254363274987</v>
      </c>
      <c r="S48" s="1">
        <v>1030.9148502655166</v>
      </c>
      <c r="T48" s="1">
        <v>182.61136021217837</v>
      </c>
      <c r="U48" s="1">
        <v>312.57778914773286</v>
      </c>
      <c r="V48" s="1">
        <v>236.82549397747101</v>
      </c>
      <c r="W48" s="1">
        <v>301.80566485503607</v>
      </c>
      <c r="X48" s="1">
        <v>615.14036107667732</v>
      </c>
      <c r="Y48" s="1">
        <v>176.93601749969244</v>
      </c>
      <c r="Z48" s="1">
        <v>44.539201171367878</v>
      </c>
      <c r="AA48" s="1">
        <v>15006.918385531815</v>
      </c>
    </row>
    <row r="49" spans="1:27" x14ac:dyDescent="0.35">
      <c r="A49" s="17">
        <v>2014</v>
      </c>
      <c r="B49" s="1">
        <v>38.862847167186153</v>
      </c>
      <c r="C49" s="1">
        <v>162.05279908846433</v>
      </c>
      <c r="D49" s="1">
        <v>243.60119347644721</v>
      </c>
      <c r="E49" s="1">
        <v>388.67436931753514</v>
      </c>
      <c r="F49" s="1">
        <v>159.81256711993905</v>
      </c>
      <c r="G49" s="1">
        <v>258.85475723120004</v>
      </c>
      <c r="H49" s="1">
        <v>320.11090953743275</v>
      </c>
      <c r="I49" s="1">
        <v>293.78874686312503</v>
      </c>
      <c r="J49" s="1">
        <v>202.43605237998904</v>
      </c>
      <c r="K49" s="1">
        <v>237.97676173689754</v>
      </c>
      <c r="L49" s="1">
        <v>51.748151557015255</v>
      </c>
      <c r="M49" s="1">
        <v>65.785190173359368</v>
      </c>
      <c r="N49" s="1">
        <v>2109.8243963725154</v>
      </c>
      <c r="O49" s="1">
        <v>150.69629348254711</v>
      </c>
      <c r="P49" s="1">
        <v>104.41952146614879</v>
      </c>
      <c r="Q49" s="1">
        <v>70.499660289944288</v>
      </c>
      <c r="R49" s="1">
        <v>86.48288105932248</v>
      </c>
      <c r="S49" s="1">
        <v>954.51141147360431</v>
      </c>
      <c r="T49" s="1">
        <v>174.13012085034086</v>
      </c>
      <c r="U49" s="1">
        <v>282.34037952819256</v>
      </c>
      <c r="V49" s="1">
        <v>222.58105694457046</v>
      </c>
      <c r="W49" s="1">
        <v>275.82231740123365</v>
      </c>
      <c r="X49" s="1">
        <v>558.01149976584406</v>
      </c>
      <c r="Y49" s="1">
        <v>182.39734379751067</v>
      </c>
      <c r="Z49" s="1">
        <v>46.358788383085589</v>
      </c>
      <c r="AA49" s="1">
        <v>15834.232921252136</v>
      </c>
    </row>
    <row r="50" spans="1:27" x14ac:dyDescent="0.35">
      <c r="A50" s="17">
        <v>2015</v>
      </c>
      <c r="B50" s="1">
        <v>39.058033234552447</v>
      </c>
      <c r="C50" s="1">
        <v>185.14026775532193</v>
      </c>
      <c r="D50" s="1">
        <v>256.98136747402293</v>
      </c>
      <c r="E50" s="1">
        <v>417.21230870778896</v>
      </c>
      <c r="F50" s="1">
        <v>168.12464616681376</v>
      </c>
      <c r="G50" s="1">
        <v>282.28291105354737</v>
      </c>
      <c r="H50" s="1">
        <v>332.0397504177368</v>
      </c>
      <c r="I50" s="1">
        <v>304.82789158413385</v>
      </c>
      <c r="J50" s="1">
        <v>207.35584790504691</v>
      </c>
      <c r="K50" s="1">
        <v>268.72629860456834</v>
      </c>
      <c r="L50" s="1">
        <v>52.634835818204962</v>
      </c>
      <c r="M50" s="1">
        <v>69.475936609414234</v>
      </c>
      <c r="N50" s="1">
        <v>2414.7893023055167</v>
      </c>
      <c r="O50" s="1">
        <v>164.7466819931042</v>
      </c>
      <c r="P50" s="1">
        <v>122.66557189804237</v>
      </c>
      <c r="Q50" s="1">
        <v>68.186584564521127</v>
      </c>
      <c r="R50" s="1">
        <v>97.364773215750077</v>
      </c>
      <c r="S50" s="1">
        <v>1032.0833971256184</v>
      </c>
      <c r="T50" s="1">
        <v>203.05573846437136</v>
      </c>
      <c r="U50" s="1">
        <v>290.1343949181599</v>
      </c>
      <c r="V50" s="1">
        <v>238.91325816454949</v>
      </c>
      <c r="W50" s="1">
        <v>292.85404254032221</v>
      </c>
      <c r="X50" s="1">
        <v>517.84747546412609</v>
      </c>
      <c r="Y50" s="1">
        <v>170.45009193737116</v>
      </c>
      <c r="Z50" s="1">
        <v>42.039414346500728</v>
      </c>
      <c r="AA50" s="1">
        <v>18526.803878261893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2"/>
  <sheetViews>
    <sheetView zoomScale="50" zoomScaleNormal="50" workbookViewId="0">
      <selection activeCell="B1" sqref="B1"/>
    </sheetView>
  </sheetViews>
  <sheetFormatPr baseColWidth="10" defaultColWidth="8.7265625" defaultRowHeight="14.5" x14ac:dyDescent="0.35"/>
  <sheetData>
    <row r="1" spans="1:27" x14ac:dyDescent="0.35">
      <c r="A1" s="2">
        <v>5</v>
      </c>
      <c r="B1" t="s">
        <v>54</v>
      </c>
      <c r="C1" t="s">
        <v>54</v>
      </c>
      <c r="D1" t="s">
        <v>54</v>
      </c>
      <c r="E1" t="s">
        <v>54</v>
      </c>
      <c r="F1" t="s">
        <v>54</v>
      </c>
      <c r="G1" t="s">
        <v>54</v>
      </c>
      <c r="H1" t="s">
        <v>54</v>
      </c>
      <c r="I1" t="s">
        <v>54</v>
      </c>
      <c r="J1" t="s">
        <v>54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54</v>
      </c>
      <c r="Q1" t="s">
        <v>54</v>
      </c>
      <c r="R1" t="s">
        <v>54</v>
      </c>
      <c r="S1" t="s">
        <v>54</v>
      </c>
      <c r="T1" t="s">
        <v>54</v>
      </c>
      <c r="U1" t="s">
        <v>54</v>
      </c>
      <c r="V1" t="s">
        <v>54</v>
      </c>
      <c r="W1" t="s">
        <v>54</v>
      </c>
      <c r="X1" t="s">
        <v>54</v>
      </c>
      <c r="Y1" t="s">
        <v>54</v>
      </c>
      <c r="Z1" t="s">
        <v>54</v>
      </c>
      <c r="AA1" t="s">
        <v>54</v>
      </c>
    </row>
    <row r="2" spans="1:27" x14ac:dyDescent="0.35">
      <c r="A2" s="22" t="s">
        <v>122</v>
      </c>
      <c r="B2" t="s">
        <v>55</v>
      </c>
      <c r="C2" t="s">
        <v>55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</row>
    <row r="3" spans="1:27" x14ac:dyDescent="0.3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</row>
    <row r="4" spans="1:2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7" x14ac:dyDescent="0.35">
      <c r="A5" s="15">
        <v>1970</v>
      </c>
      <c r="B5" s="3">
        <v>5.6015666760040022</v>
      </c>
      <c r="C5" s="3">
        <v>12.963314443751525</v>
      </c>
      <c r="D5" s="3">
        <v>27.391757009905888</v>
      </c>
      <c r="E5" s="3">
        <v>44.487597211177267</v>
      </c>
      <c r="F5" s="3">
        <v>21.922232978217448</v>
      </c>
      <c r="G5" s="3">
        <v>27.150844096012992</v>
      </c>
      <c r="H5" s="3">
        <v>23.852344781662506</v>
      </c>
      <c r="I5" s="3">
        <v>15.798279348213931</v>
      </c>
      <c r="J5" s="3">
        <v>15.170021374328227</v>
      </c>
      <c r="K5" s="3">
        <v>7.8829263382183932</v>
      </c>
      <c r="L5" s="3">
        <v>3.8225660419787957</v>
      </c>
      <c r="M5" s="3">
        <v>12.063485949389127</v>
      </c>
      <c r="N5" s="3">
        <v>33.052204434187153</v>
      </c>
      <c r="O5" s="3">
        <v>15.210850938440911</v>
      </c>
      <c r="P5" s="3">
        <v>10.595327342910013</v>
      </c>
      <c r="Q5" s="3">
        <v>11.446257335050809</v>
      </c>
      <c r="R5" s="3">
        <v>7.7498799157451952</v>
      </c>
      <c r="S5" s="3">
        <v>43.436485623342953</v>
      </c>
      <c r="T5" s="3">
        <v>36.476565060635856</v>
      </c>
      <c r="U5" s="3">
        <v>19.107263083602639</v>
      </c>
      <c r="V5" s="3">
        <v>12.188796962468377</v>
      </c>
      <c r="W5" s="3">
        <v>22.600938583321398</v>
      </c>
      <c r="X5" s="3">
        <v>21.353111237626489</v>
      </c>
      <c r="Y5" s="3">
        <v>5.5498548170620623</v>
      </c>
      <c r="Z5" s="3">
        <v>2.4915559064789226</v>
      </c>
      <c r="AA5" s="3">
        <v>88.067038679669068</v>
      </c>
    </row>
    <row r="6" spans="1:27" x14ac:dyDescent="0.35">
      <c r="A6" s="15">
        <v>1971</v>
      </c>
      <c r="B6">
        <v>6.0072328812888864</v>
      </c>
      <c r="C6">
        <v>12.648720999405116</v>
      </c>
      <c r="D6">
        <v>27.035354700908414</v>
      </c>
      <c r="E6">
        <v>43.311178848081745</v>
      </c>
      <c r="F6">
        <v>21.068860903123294</v>
      </c>
      <c r="G6">
        <v>26.824518823728621</v>
      </c>
      <c r="H6">
        <v>22.551342736359594</v>
      </c>
      <c r="I6">
        <v>16.31520217204347</v>
      </c>
      <c r="J6">
        <v>14.600138745227397</v>
      </c>
      <c r="K6">
        <v>8.1568631726585963</v>
      </c>
      <c r="L6">
        <v>3.7057315490528921</v>
      </c>
      <c r="M6">
        <v>13.543324653062269</v>
      </c>
      <c r="N6">
        <v>32.285455352199619</v>
      </c>
      <c r="O6">
        <v>15.628667888741784</v>
      </c>
      <c r="P6">
        <v>11.483848205267597</v>
      </c>
      <c r="Q6">
        <v>12.684589170768648</v>
      </c>
      <c r="R6">
        <v>7.6402366477487247</v>
      </c>
      <c r="S6">
        <v>43.702213495894981</v>
      </c>
      <c r="T6">
        <v>34.772636714384284</v>
      </c>
      <c r="U6">
        <v>19.647192673993235</v>
      </c>
      <c r="V6">
        <v>13.075845747253704</v>
      </c>
      <c r="W6">
        <v>22.824346449914625</v>
      </c>
      <c r="X6">
        <v>21.434125041077884</v>
      </c>
      <c r="Y6">
        <v>5.3918151690829532</v>
      </c>
      <c r="Z6">
        <v>2.7880662623631403</v>
      </c>
      <c r="AA6">
        <v>87.335368659391037</v>
      </c>
    </row>
    <row r="7" spans="1:27" x14ac:dyDescent="0.35">
      <c r="A7" s="15">
        <v>1972</v>
      </c>
      <c r="B7">
        <v>7.1977658390835249</v>
      </c>
      <c r="C7">
        <v>12.813658317421094</v>
      </c>
      <c r="D7">
        <v>26.930666461791109</v>
      </c>
      <c r="E7">
        <v>43.677138130904567</v>
      </c>
      <c r="F7">
        <v>21.28965336101728</v>
      </c>
      <c r="G7">
        <v>26.406481303693425</v>
      </c>
      <c r="H7">
        <v>23.635580687282385</v>
      </c>
      <c r="I7">
        <v>16.483124753332401</v>
      </c>
      <c r="J7">
        <v>14.593015673618442</v>
      </c>
      <c r="K7">
        <v>9.1299114369598566</v>
      </c>
      <c r="L7">
        <v>4.0698005984780323</v>
      </c>
      <c r="M7">
        <v>15.512167825471776</v>
      </c>
      <c r="N7">
        <v>30.89893742410289</v>
      </c>
      <c r="O7">
        <v>16.364427269330108</v>
      </c>
      <c r="P7">
        <v>10.377373882189211</v>
      </c>
      <c r="Q7">
        <v>16.613456030799568</v>
      </c>
      <c r="R7">
        <v>8.0640805770580979</v>
      </c>
      <c r="S7">
        <v>43.659207096921499</v>
      </c>
      <c r="T7">
        <v>34.951295010580438</v>
      </c>
      <c r="U7">
        <v>21.33445219273338</v>
      </c>
      <c r="V7">
        <v>13.403063137060073</v>
      </c>
      <c r="W7">
        <v>22.693105751757415</v>
      </c>
      <c r="X7">
        <v>20.204807211919945</v>
      </c>
      <c r="Y7">
        <v>5.5241183080184868</v>
      </c>
      <c r="Z7">
        <v>3.2479235229587835</v>
      </c>
      <c r="AA7">
        <v>82.121183681499318</v>
      </c>
    </row>
    <row r="8" spans="1:27" x14ac:dyDescent="0.35">
      <c r="A8" s="15">
        <v>1973</v>
      </c>
      <c r="B8">
        <v>7.6126677211921345</v>
      </c>
      <c r="C8">
        <v>14.14165762725483</v>
      </c>
      <c r="D8">
        <v>26.919366890638891</v>
      </c>
      <c r="E8">
        <v>47.531199559705748</v>
      </c>
      <c r="F8">
        <v>22.771378123378017</v>
      </c>
      <c r="G8">
        <v>27.97288937898389</v>
      </c>
      <c r="H8">
        <v>23.586728450813126</v>
      </c>
      <c r="I8">
        <v>17.394707479141339</v>
      </c>
      <c r="J8">
        <v>15.397403652595241</v>
      </c>
      <c r="K8">
        <v>11.637496210790403</v>
      </c>
      <c r="L8">
        <v>4.252978928727277</v>
      </c>
      <c r="M8">
        <v>18.834513307395497</v>
      </c>
      <c r="N8">
        <v>33.97870491695344</v>
      </c>
      <c r="O8">
        <v>16.155699822895674</v>
      </c>
      <c r="P8">
        <v>9.840657194007397</v>
      </c>
      <c r="Q8">
        <v>23.943048880021763</v>
      </c>
      <c r="R8">
        <v>8.4133350644305409</v>
      </c>
      <c r="S8">
        <v>45.723887803990166</v>
      </c>
      <c r="T8">
        <v>37.407641155101281</v>
      </c>
      <c r="U8">
        <v>20.937132603515739</v>
      </c>
      <c r="V8">
        <v>13.385405074540168</v>
      </c>
      <c r="W8">
        <v>25.710165262863171</v>
      </c>
      <c r="X8">
        <v>21.980062345726136</v>
      </c>
      <c r="Y8">
        <v>6.6690047033738429</v>
      </c>
      <c r="Z8">
        <v>4.2413467818010311</v>
      </c>
      <c r="AA8">
        <v>88.510894231421545</v>
      </c>
    </row>
    <row r="9" spans="1:27" x14ac:dyDescent="0.35">
      <c r="A9" s="15">
        <v>1974</v>
      </c>
      <c r="B9">
        <v>6.9025707976098971</v>
      </c>
      <c r="C9">
        <v>13.137609203786285</v>
      </c>
      <c r="D9">
        <v>29.114369898222375</v>
      </c>
      <c r="E9">
        <v>52.341932939325076</v>
      </c>
      <c r="F9">
        <v>24.08130451733259</v>
      </c>
      <c r="G9">
        <v>30.6564715375305</v>
      </c>
      <c r="H9">
        <v>25.661841331175282</v>
      </c>
      <c r="I9">
        <v>20.487335837129489</v>
      </c>
      <c r="J9">
        <v>18.287029795962308</v>
      </c>
      <c r="K9">
        <v>14.215705852338878</v>
      </c>
      <c r="L9">
        <v>4.8820771030791512</v>
      </c>
      <c r="M9">
        <v>27.235115792483537</v>
      </c>
      <c r="N9">
        <v>38.061992200694526</v>
      </c>
      <c r="O9">
        <v>18.581817510632824</v>
      </c>
      <c r="P9">
        <v>13.334440421924437</v>
      </c>
      <c r="Q9">
        <v>22.259165725453371</v>
      </c>
      <c r="R9">
        <v>8.411406916119784</v>
      </c>
      <c r="S9">
        <v>50.724974427309618</v>
      </c>
      <c r="T9">
        <v>39.857293904069053</v>
      </c>
      <c r="U9">
        <v>21.047526000005405</v>
      </c>
      <c r="V9">
        <v>13.247887672935502</v>
      </c>
      <c r="W9">
        <v>30.216293097420454</v>
      </c>
      <c r="X9">
        <v>26.262245784334848</v>
      </c>
      <c r="Y9">
        <v>8.1772311268219458</v>
      </c>
      <c r="Z9">
        <v>4.9298016055451432</v>
      </c>
      <c r="AA9">
        <v>101.69205595856367</v>
      </c>
    </row>
    <row r="10" spans="1:27" x14ac:dyDescent="0.35">
      <c r="A10" s="15">
        <v>1975</v>
      </c>
      <c r="B10">
        <v>5.8240517986559404</v>
      </c>
      <c r="C10">
        <v>14.269863340777258</v>
      </c>
      <c r="D10">
        <v>28.09463585719628</v>
      </c>
      <c r="E10">
        <v>45.437351694031783</v>
      </c>
      <c r="F10">
        <v>22.038452917915428</v>
      </c>
      <c r="G10">
        <v>29.370436936200949</v>
      </c>
      <c r="H10">
        <v>22.117181077811225</v>
      </c>
      <c r="I10">
        <v>18.7052062204192</v>
      </c>
      <c r="J10">
        <v>17.157595157662303</v>
      </c>
      <c r="K10">
        <v>14.141656216334139</v>
      </c>
      <c r="L10">
        <v>5.7063881457556613</v>
      </c>
      <c r="M10">
        <v>21.177042872664639</v>
      </c>
      <c r="N10">
        <v>38.176251873041871</v>
      </c>
      <c r="O10">
        <v>18.790703612165391</v>
      </c>
      <c r="P10">
        <v>12.547058966293005</v>
      </c>
      <c r="Q10">
        <v>22.689931557053242</v>
      </c>
      <c r="R10">
        <v>6.8941424288245861</v>
      </c>
      <c r="S10">
        <v>47.813042814373226</v>
      </c>
      <c r="T10">
        <v>36.102043072697541</v>
      </c>
      <c r="U10">
        <v>15.980411362839595</v>
      </c>
      <c r="V10">
        <v>12.435187307166103</v>
      </c>
      <c r="W10">
        <v>26.406747527409145</v>
      </c>
      <c r="X10">
        <v>24.872844226439959</v>
      </c>
      <c r="Y10">
        <v>8.2127485977750307</v>
      </c>
      <c r="Z10">
        <v>4.7047211712452706</v>
      </c>
      <c r="AA10">
        <v>91.624761408011267</v>
      </c>
    </row>
    <row r="11" spans="1:27" x14ac:dyDescent="0.35">
      <c r="A11" s="15">
        <v>1976</v>
      </c>
      <c r="B11">
        <v>9.1753882966527787</v>
      </c>
      <c r="C11">
        <v>13.512896873048657</v>
      </c>
      <c r="D11">
        <v>28.752526419913448</v>
      </c>
      <c r="E11">
        <v>48.048191616209287</v>
      </c>
      <c r="F11">
        <v>21.756750147071923</v>
      </c>
      <c r="G11">
        <v>28.23785260204631</v>
      </c>
      <c r="H11">
        <v>23.529554547056726</v>
      </c>
      <c r="I11">
        <v>19.210273178474896</v>
      </c>
      <c r="J11">
        <v>18.12129918757844</v>
      </c>
      <c r="K11">
        <v>14.048678810193305</v>
      </c>
      <c r="L11">
        <v>6.7567589360870857</v>
      </c>
      <c r="M11">
        <v>20.826093125004821</v>
      </c>
      <c r="N11">
        <v>41.360523187102103</v>
      </c>
      <c r="O11">
        <v>20.107247440328724</v>
      </c>
      <c r="P11">
        <v>13.291763904190015</v>
      </c>
      <c r="Q11">
        <v>25.557128188049845</v>
      </c>
      <c r="R11">
        <v>8.4900285440589691</v>
      </c>
      <c r="S11">
        <v>48.887163774706274</v>
      </c>
      <c r="T11">
        <v>35.970507701956464</v>
      </c>
      <c r="U11">
        <v>13.657154041626441</v>
      </c>
      <c r="V11">
        <v>12.627167397438138</v>
      </c>
      <c r="W11">
        <v>25.93324863677725</v>
      </c>
      <c r="X11">
        <v>27.428636384704518</v>
      </c>
      <c r="Y11">
        <v>7.9631463149244217</v>
      </c>
      <c r="Z11">
        <v>4.5104731312320148</v>
      </c>
      <c r="AA11">
        <v>87.315006245090274</v>
      </c>
    </row>
    <row r="12" spans="1:27" x14ac:dyDescent="0.35">
      <c r="A12" s="15">
        <v>1977</v>
      </c>
      <c r="B12">
        <v>9.6158924127723004</v>
      </c>
      <c r="C12">
        <v>14.011234786226984</v>
      </c>
      <c r="D12">
        <v>27.953956792021085</v>
      </c>
      <c r="E12">
        <v>47.0119767565971</v>
      </c>
      <c r="F12">
        <v>22.774694597461121</v>
      </c>
      <c r="G12">
        <v>28.357619661050975</v>
      </c>
      <c r="H12">
        <v>26.831367128754806</v>
      </c>
      <c r="I12">
        <v>20.103154767901774</v>
      </c>
      <c r="J12">
        <v>18.029295460865061</v>
      </c>
      <c r="K12">
        <v>13.980228047976057</v>
      </c>
      <c r="L12">
        <v>6.4502310956701852</v>
      </c>
      <c r="M12">
        <v>22.062928534589567</v>
      </c>
      <c r="N12">
        <v>44.16393683120922</v>
      </c>
      <c r="O12">
        <v>21.446383810771099</v>
      </c>
      <c r="P12">
        <v>12.839193488706965</v>
      </c>
      <c r="Q12">
        <v>26.026036295308391</v>
      </c>
      <c r="R12">
        <v>10.317625505559594</v>
      </c>
      <c r="S12">
        <v>46.257649700785528</v>
      </c>
      <c r="T12">
        <v>34.285507403786973</v>
      </c>
      <c r="U12">
        <v>14.432444457626174</v>
      </c>
      <c r="V12">
        <v>13.315423744309534</v>
      </c>
      <c r="W12">
        <v>25.694199443853677</v>
      </c>
      <c r="X12">
        <v>29.053280620093357</v>
      </c>
      <c r="Y12">
        <v>7.6392014961041754</v>
      </c>
      <c r="Z12">
        <v>4.2984615384615381</v>
      </c>
      <c r="AA12">
        <v>86.061288890839833</v>
      </c>
    </row>
    <row r="13" spans="1:27" x14ac:dyDescent="0.35">
      <c r="A13" s="15">
        <v>1978</v>
      </c>
      <c r="B13">
        <v>8.6083899381244979</v>
      </c>
      <c r="C13">
        <v>13.617657705717606</v>
      </c>
      <c r="D13">
        <v>29.115092992706288</v>
      </c>
      <c r="E13">
        <v>45.284569033305175</v>
      </c>
      <c r="F13">
        <v>24.606132000453215</v>
      </c>
      <c r="G13">
        <v>27.418235564487787</v>
      </c>
      <c r="H13">
        <v>27.83964276616155</v>
      </c>
      <c r="I13">
        <v>20.105826159082461</v>
      </c>
      <c r="J13">
        <v>17.685139848785674</v>
      </c>
      <c r="K13">
        <v>13.652731196446076</v>
      </c>
      <c r="L13">
        <v>6.381166496411665</v>
      </c>
      <c r="M13">
        <v>20.537804339546923</v>
      </c>
      <c r="N13">
        <v>44.647076542935189</v>
      </c>
      <c r="O13">
        <v>21.746398844208915</v>
      </c>
      <c r="P13">
        <v>10.902008502460474</v>
      </c>
      <c r="Q13">
        <v>24.913380036845957</v>
      </c>
      <c r="R13">
        <v>10.469188836012901</v>
      </c>
      <c r="S13">
        <v>44.164016924072691</v>
      </c>
      <c r="T13">
        <v>35.982910188283142</v>
      </c>
      <c r="U13">
        <v>15.759049126416308</v>
      </c>
      <c r="V13">
        <v>13.946135196902286</v>
      </c>
      <c r="W13">
        <v>26.478230864904116</v>
      </c>
      <c r="X13">
        <v>27.429992292892909</v>
      </c>
      <c r="Y13">
        <v>7.9303785033423555</v>
      </c>
      <c r="Z13">
        <v>4.5559541470676947</v>
      </c>
      <c r="AA13">
        <v>83.006401822227943</v>
      </c>
    </row>
    <row r="14" spans="1:27" x14ac:dyDescent="0.35">
      <c r="A14" s="15">
        <v>1979</v>
      </c>
      <c r="B14">
        <v>6.5109154666874582</v>
      </c>
      <c r="C14">
        <v>14.299800267994842</v>
      </c>
      <c r="D14">
        <v>30.880775237075213</v>
      </c>
      <c r="E14">
        <v>49.401985657541111</v>
      </c>
      <c r="F14">
        <v>26.407104027294913</v>
      </c>
      <c r="G14">
        <v>29.2330840066235</v>
      </c>
      <c r="H14">
        <v>29.556624289913763</v>
      </c>
      <c r="I14">
        <v>20.579075182134542</v>
      </c>
      <c r="J14">
        <v>17.873535354598314</v>
      </c>
      <c r="K14">
        <v>15.173780857281963</v>
      </c>
      <c r="L14">
        <v>6.8205474061286502</v>
      </c>
      <c r="M14">
        <v>28.23807518264233</v>
      </c>
      <c r="N14">
        <v>44.457781477287213</v>
      </c>
      <c r="O14">
        <v>22.455075674481353</v>
      </c>
      <c r="P14">
        <v>11.341307031828409</v>
      </c>
      <c r="Q14">
        <v>23.469143887593926</v>
      </c>
      <c r="R14">
        <v>11.190915369597988</v>
      </c>
      <c r="S14">
        <v>48.187416733056438</v>
      </c>
      <c r="T14">
        <v>39.253048497214451</v>
      </c>
      <c r="U14">
        <v>21.193379214923137</v>
      </c>
      <c r="V14">
        <v>13.769907996307577</v>
      </c>
      <c r="W14">
        <v>28.517743543887626</v>
      </c>
      <c r="X14">
        <v>26.809649915819637</v>
      </c>
      <c r="Y14">
        <v>8.7430280193743268</v>
      </c>
      <c r="Z14">
        <v>5.1628433573438555</v>
      </c>
      <c r="AA14">
        <v>90.088423816650447</v>
      </c>
    </row>
    <row r="15" spans="1:27" x14ac:dyDescent="0.35">
      <c r="A15" s="15">
        <v>1980</v>
      </c>
      <c r="B15">
        <v>5.0619726809663108</v>
      </c>
      <c r="C15">
        <v>16.423091790312512</v>
      </c>
      <c r="D15">
        <v>31.693071746573032</v>
      </c>
      <c r="E15">
        <v>49.594796245605245</v>
      </c>
      <c r="F15">
        <v>27.587277896776641</v>
      </c>
      <c r="G15">
        <v>32.502719099553964</v>
      </c>
      <c r="H15">
        <v>30.799833739089127</v>
      </c>
      <c r="I15">
        <v>20.844816211433525</v>
      </c>
      <c r="J15">
        <v>18.67232193965382</v>
      </c>
      <c r="K15">
        <v>19.324077397404043</v>
      </c>
      <c r="L15">
        <v>6.2040510305647052</v>
      </c>
      <c r="M15">
        <v>28.621598629674601</v>
      </c>
      <c r="N15">
        <v>44.309144276424121</v>
      </c>
      <c r="O15">
        <v>20.24908431414957</v>
      </c>
      <c r="P15">
        <v>13.424972111936921</v>
      </c>
      <c r="Q15">
        <v>28.455865400936879</v>
      </c>
      <c r="R15">
        <v>10.70529843472573</v>
      </c>
      <c r="S15">
        <v>50.764224203077788</v>
      </c>
      <c r="T15">
        <v>42.754313039817262</v>
      </c>
      <c r="U15">
        <v>21.451913634964932</v>
      </c>
      <c r="V15">
        <v>14.359363803313435</v>
      </c>
      <c r="W15">
        <v>27.959242136773522</v>
      </c>
      <c r="X15">
        <v>26.063220977634444</v>
      </c>
      <c r="Y15">
        <v>9.8086466224513149</v>
      </c>
      <c r="Z15">
        <v>5.9116121415788783</v>
      </c>
      <c r="AA15">
        <v>87.707239509534844</v>
      </c>
    </row>
    <row r="16" spans="1:27" x14ac:dyDescent="0.35">
      <c r="A16" s="15">
        <v>1981</v>
      </c>
      <c r="B16">
        <v>6.9210494803617042</v>
      </c>
      <c r="C16">
        <v>14.894734768390222</v>
      </c>
      <c r="D16">
        <v>33.000661621233093</v>
      </c>
      <c r="E16">
        <v>53.499897696284435</v>
      </c>
      <c r="F16">
        <v>26.442780445684122</v>
      </c>
      <c r="G16">
        <v>36.075820137029815</v>
      </c>
      <c r="H16">
        <v>31.264766104898413</v>
      </c>
      <c r="I16">
        <v>21.81158669697248</v>
      </c>
      <c r="J16">
        <v>20.190086669762028</v>
      </c>
      <c r="K16">
        <v>21.389463608480536</v>
      </c>
      <c r="L16">
        <v>5.9983883688917992</v>
      </c>
      <c r="M16">
        <v>25.950746881544074</v>
      </c>
      <c r="N16">
        <v>43.323299486902727</v>
      </c>
      <c r="O16">
        <v>21.732950856398407</v>
      </c>
      <c r="P16">
        <v>14.401343680838089</v>
      </c>
      <c r="Q16">
        <v>29.956005190171116</v>
      </c>
      <c r="R16">
        <v>10.408755688315097</v>
      </c>
      <c r="S16">
        <v>55.267535859091822</v>
      </c>
      <c r="T16">
        <v>42.781763937174837</v>
      </c>
      <c r="U16">
        <v>20.327482509149021</v>
      </c>
      <c r="V16">
        <v>16.361584018991259</v>
      </c>
      <c r="W16">
        <v>28.653200527892224</v>
      </c>
      <c r="X16">
        <v>25.440516342419684</v>
      </c>
      <c r="Y16">
        <v>9.5061719936367854</v>
      </c>
      <c r="Z16">
        <v>7.447577989717427</v>
      </c>
      <c r="AA16">
        <v>85.850859189725242</v>
      </c>
    </row>
    <row r="17" spans="1:27" x14ac:dyDescent="0.35">
      <c r="A17" s="15">
        <v>1982</v>
      </c>
      <c r="B17">
        <v>9.0904930785951237</v>
      </c>
      <c r="C17">
        <v>13.524783679692346</v>
      </c>
      <c r="D17">
        <v>31.741496432790363</v>
      </c>
      <c r="E17">
        <v>57.497571345271389</v>
      </c>
      <c r="F17">
        <v>25.243747624575658</v>
      </c>
      <c r="G17">
        <v>35.873607424947949</v>
      </c>
      <c r="H17">
        <v>28.855268380378696</v>
      </c>
      <c r="I17">
        <v>21.249353688736495</v>
      </c>
      <c r="J17">
        <v>20.927277379108556</v>
      </c>
      <c r="K17">
        <v>17.209102894937352</v>
      </c>
      <c r="L17">
        <v>6.046158224189786</v>
      </c>
      <c r="M17">
        <v>21.018578400064726</v>
      </c>
      <c r="N17">
        <v>42.985086170285456</v>
      </c>
      <c r="O17">
        <v>21.185870670510052</v>
      </c>
      <c r="P17">
        <v>14.204518716680091</v>
      </c>
      <c r="Q17">
        <v>27.367012202199842</v>
      </c>
      <c r="R17">
        <v>15.331098966957668</v>
      </c>
      <c r="S17">
        <v>55.278220125263609</v>
      </c>
      <c r="T17">
        <v>40.955666852161009</v>
      </c>
      <c r="U17">
        <v>20.680417500902507</v>
      </c>
      <c r="V17">
        <v>17.058570784278874</v>
      </c>
      <c r="W17">
        <v>30.998214448166529</v>
      </c>
      <c r="X17">
        <v>25.10050984688651</v>
      </c>
      <c r="Y17">
        <v>8.4666595515503627</v>
      </c>
      <c r="Z17">
        <v>11.066189617517521</v>
      </c>
      <c r="AA17">
        <v>88.186059011081753</v>
      </c>
    </row>
    <row r="18" spans="1:27" x14ac:dyDescent="0.35">
      <c r="A18" s="15">
        <v>1983</v>
      </c>
      <c r="B18">
        <v>9.151520686820712</v>
      </c>
      <c r="C18">
        <v>13.580155615303758</v>
      </c>
      <c r="D18">
        <v>30.478198822553189</v>
      </c>
      <c r="E18">
        <v>59.765988509412125</v>
      </c>
      <c r="F18">
        <v>24.97218191478969</v>
      </c>
      <c r="G18">
        <v>35.921218470348741</v>
      </c>
      <c r="H18">
        <v>28.681732580037668</v>
      </c>
      <c r="I18">
        <v>22.2736575083944</v>
      </c>
      <c r="J18">
        <v>20.347087445712006</v>
      </c>
      <c r="K18">
        <v>16.47613752653794</v>
      </c>
      <c r="L18">
        <v>5.8989574406653009</v>
      </c>
      <c r="M18">
        <v>26.058722255299994</v>
      </c>
      <c r="N18">
        <v>46.898093562880405</v>
      </c>
      <c r="O18">
        <v>20.396358123746371</v>
      </c>
      <c r="P18">
        <v>13.635074469048918</v>
      </c>
      <c r="Q18">
        <v>27.989074081754783</v>
      </c>
      <c r="R18">
        <v>19.002404843783594</v>
      </c>
      <c r="S18">
        <v>54.964076040304036</v>
      </c>
      <c r="T18">
        <v>41.267010187765344</v>
      </c>
      <c r="U18">
        <v>24.547565825965723</v>
      </c>
      <c r="V18">
        <v>19.166844422907108</v>
      </c>
      <c r="W18">
        <v>34.028965765706495</v>
      </c>
      <c r="X18">
        <v>25.227226293417047</v>
      </c>
      <c r="Y18">
        <v>7.6136770000689911</v>
      </c>
      <c r="Z18">
        <v>9.6584323121465676</v>
      </c>
      <c r="AA18">
        <v>89.408682126615844</v>
      </c>
    </row>
    <row r="19" spans="1:27" x14ac:dyDescent="0.35">
      <c r="A19" s="15">
        <v>1984</v>
      </c>
      <c r="B19">
        <v>7.5898953117888022</v>
      </c>
      <c r="C19">
        <v>13.558481188016868</v>
      </c>
      <c r="D19">
        <v>32.751017620410892</v>
      </c>
      <c r="E19">
        <v>63.740838779695167</v>
      </c>
      <c r="F19">
        <v>27.988475653078915</v>
      </c>
      <c r="G19">
        <v>36.292676870398232</v>
      </c>
      <c r="H19">
        <v>29.464652884219973</v>
      </c>
      <c r="I19">
        <v>23.662435460960925</v>
      </c>
      <c r="J19">
        <v>21.785185132733758</v>
      </c>
      <c r="K19">
        <v>16.80096149932211</v>
      </c>
      <c r="L19">
        <v>6.3494125278636098</v>
      </c>
      <c r="M19">
        <v>24.797728104175825</v>
      </c>
      <c r="N19">
        <v>53.246459285159688</v>
      </c>
      <c r="O19">
        <v>21.070154965014826</v>
      </c>
      <c r="P19">
        <v>14.722703987819463</v>
      </c>
      <c r="Q19">
        <v>29.421775697573455</v>
      </c>
      <c r="R19">
        <v>17.381136677873588</v>
      </c>
      <c r="S19">
        <v>58.796400124197454</v>
      </c>
      <c r="T19">
        <v>42.26020067682029</v>
      </c>
      <c r="U19">
        <v>29.174996821645149</v>
      </c>
      <c r="V19">
        <v>21.40527344480622</v>
      </c>
      <c r="W19">
        <v>34.674260818563248</v>
      </c>
      <c r="X19">
        <v>26.968668150086756</v>
      </c>
      <c r="Y19">
        <v>7.4834440527899542</v>
      </c>
      <c r="Z19">
        <v>9.5297277831261873</v>
      </c>
      <c r="AA19">
        <v>100.16247266084304</v>
      </c>
    </row>
    <row r="20" spans="1:27" x14ac:dyDescent="0.35">
      <c r="A20" s="15">
        <v>1985</v>
      </c>
      <c r="B20">
        <v>11.736098020735158</v>
      </c>
      <c r="C20">
        <v>15.236314178850732</v>
      </c>
      <c r="D20">
        <v>34.921321411757432</v>
      </c>
      <c r="E20">
        <v>61.803226862400962</v>
      </c>
      <c r="F20">
        <v>27.593836269638107</v>
      </c>
      <c r="G20">
        <v>36.431083431859086</v>
      </c>
      <c r="H20">
        <v>27.969460410054044</v>
      </c>
      <c r="I20">
        <v>23.143184367311893</v>
      </c>
      <c r="J20">
        <v>23.001950074740265</v>
      </c>
      <c r="K20">
        <v>16.133796490395529</v>
      </c>
      <c r="L20">
        <v>5.3097574440984268</v>
      </c>
      <c r="M20">
        <v>21.488079204030882</v>
      </c>
      <c r="N20">
        <v>53.973227678664017</v>
      </c>
      <c r="O20">
        <v>21.178468678885785</v>
      </c>
      <c r="P20">
        <v>14.097246134911481</v>
      </c>
      <c r="Q20">
        <v>27.330707614431976</v>
      </c>
      <c r="R20">
        <v>15.414891572245537</v>
      </c>
      <c r="S20">
        <v>60.312906343060021</v>
      </c>
      <c r="T20">
        <v>41.980469486239379</v>
      </c>
      <c r="U20">
        <v>29.237751977960734</v>
      </c>
      <c r="V20">
        <v>20.96485231371063</v>
      </c>
      <c r="W20">
        <v>33.620006100565384</v>
      </c>
      <c r="X20">
        <v>27.313906691392287</v>
      </c>
      <c r="Y20">
        <v>6.9755591209399972</v>
      </c>
      <c r="Z20">
        <v>8.5831592975493614</v>
      </c>
      <c r="AA20">
        <v>107.46001612115586</v>
      </c>
    </row>
    <row r="21" spans="1:27" x14ac:dyDescent="0.35">
      <c r="A21" s="15">
        <v>1986</v>
      </c>
      <c r="B21">
        <v>8.1619775442954321</v>
      </c>
      <c r="C21">
        <v>14.98867953490157</v>
      </c>
      <c r="D21">
        <v>31.997714705396746</v>
      </c>
      <c r="E21">
        <v>56.68586092013426</v>
      </c>
      <c r="F21">
        <v>27.02965010963867</v>
      </c>
      <c r="G21">
        <v>32.299111058100458</v>
      </c>
      <c r="H21">
        <v>25.627988524067579</v>
      </c>
      <c r="I21">
        <v>20.217300398359608</v>
      </c>
      <c r="J21">
        <v>21.34555376471517</v>
      </c>
      <c r="K21">
        <v>17.694521475311767</v>
      </c>
      <c r="L21">
        <v>5.2508112779896292</v>
      </c>
      <c r="M21">
        <v>18.326883305560106</v>
      </c>
      <c r="N21">
        <v>49.040410567005644</v>
      </c>
      <c r="O21">
        <v>18.762281322065579</v>
      </c>
      <c r="P21">
        <v>11.101653263095097</v>
      </c>
      <c r="Q21">
        <v>32.475289718598354</v>
      </c>
      <c r="R21">
        <v>17.340741231721164</v>
      </c>
      <c r="S21">
        <v>51.131969579508208</v>
      </c>
      <c r="T21">
        <v>33.587151343929413</v>
      </c>
      <c r="U21">
        <v>25.990827577537534</v>
      </c>
      <c r="V21">
        <v>18.284638100953448</v>
      </c>
      <c r="W21">
        <v>31.37102135715072</v>
      </c>
      <c r="X21">
        <v>24.327330049645269</v>
      </c>
      <c r="Y21">
        <v>6.9932278975328721</v>
      </c>
      <c r="Z21">
        <v>8.7853965088813819</v>
      </c>
      <c r="AA21">
        <v>98.340690069742507</v>
      </c>
    </row>
    <row r="22" spans="1:27" x14ac:dyDescent="0.35">
      <c r="A22" s="15">
        <v>1987</v>
      </c>
      <c r="B22">
        <v>7.8732058134003076</v>
      </c>
      <c r="C22">
        <v>15.466918252179534</v>
      </c>
      <c r="D22">
        <v>31.406204878734545</v>
      </c>
      <c r="E22">
        <v>55.285329011466402</v>
      </c>
      <c r="F22">
        <v>26.03623545703465</v>
      </c>
      <c r="G22">
        <v>31.703826826130005</v>
      </c>
      <c r="H22">
        <v>24.985609068500832</v>
      </c>
      <c r="I22">
        <v>19.431699632600509</v>
      </c>
      <c r="J22">
        <v>20.739788516604367</v>
      </c>
      <c r="K22">
        <v>18.124076295899958</v>
      </c>
      <c r="L22">
        <v>5.6634605759832439</v>
      </c>
      <c r="M22">
        <v>22.479484262109324</v>
      </c>
      <c r="N22">
        <v>52.377105590768458</v>
      </c>
      <c r="O22">
        <v>18.040164789104558</v>
      </c>
      <c r="P22">
        <v>10.148254756294699</v>
      </c>
      <c r="Q22">
        <v>34.881855897721309</v>
      </c>
      <c r="R22">
        <v>19.498267776785006</v>
      </c>
      <c r="S22">
        <v>49.787775203434023</v>
      </c>
      <c r="T22">
        <v>31.762157905099432</v>
      </c>
      <c r="U22">
        <v>27.334298693941683</v>
      </c>
      <c r="V22">
        <v>17.809888183685814</v>
      </c>
      <c r="W22">
        <v>30.973195257998981</v>
      </c>
      <c r="X22">
        <v>23.855939710284783</v>
      </c>
      <c r="Y22">
        <v>7.4728497724023386</v>
      </c>
      <c r="Z22">
        <v>12.855086244440212</v>
      </c>
      <c r="AA22">
        <v>95.602883502719649</v>
      </c>
    </row>
    <row r="23" spans="1:27" x14ac:dyDescent="0.35">
      <c r="A23" s="15">
        <v>1988</v>
      </c>
      <c r="B23">
        <v>9.5316129729340364</v>
      </c>
      <c r="C23">
        <v>15.954644194179544</v>
      </c>
      <c r="D23">
        <v>33.070926204367453</v>
      </c>
      <c r="E23">
        <v>58.788740738485558</v>
      </c>
      <c r="F23">
        <v>26.076031268367604</v>
      </c>
      <c r="G23">
        <v>33.615737860033626</v>
      </c>
      <c r="H23">
        <v>23.895823018995753</v>
      </c>
      <c r="I23">
        <v>20.196052693868594</v>
      </c>
      <c r="J23">
        <v>21.147961391521175</v>
      </c>
      <c r="K23">
        <v>16.314578934295891</v>
      </c>
      <c r="L23">
        <v>6.0986235840364502</v>
      </c>
      <c r="M23">
        <v>22.911418123558924</v>
      </c>
      <c r="N23">
        <v>55.525928148236446</v>
      </c>
      <c r="O23">
        <v>17.632835072532298</v>
      </c>
      <c r="P23">
        <v>9.7662399347079631</v>
      </c>
      <c r="Q23">
        <v>33.028303628567109</v>
      </c>
      <c r="R23">
        <v>19.927874027508029</v>
      </c>
      <c r="S23">
        <v>52.089874996709916</v>
      </c>
      <c r="T23">
        <v>32.461857234928111</v>
      </c>
      <c r="U23">
        <v>27.63235771280111</v>
      </c>
      <c r="V23">
        <v>17.38580765370094</v>
      </c>
      <c r="W23">
        <v>30.688878649881079</v>
      </c>
      <c r="X23">
        <v>21.4839271914961</v>
      </c>
      <c r="Y23">
        <v>8.464351851234877</v>
      </c>
      <c r="Z23">
        <v>14.735226003944678</v>
      </c>
      <c r="AA23">
        <v>97.138068850330427</v>
      </c>
    </row>
    <row r="24" spans="1:27" x14ac:dyDescent="0.35">
      <c r="A24" s="15">
        <v>1989</v>
      </c>
      <c r="B24">
        <v>13.058408908564061</v>
      </c>
      <c r="C24">
        <v>15.114372431167505</v>
      </c>
      <c r="D24">
        <v>35.015202744679932</v>
      </c>
      <c r="E24">
        <v>62.904051199615886</v>
      </c>
      <c r="F24">
        <v>25.054631658560357</v>
      </c>
      <c r="G24">
        <v>35.41997775435847</v>
      </c>
      <c r="H24">
        <v>23.013185304146447</v>
      </c>
      <c r="I24">
        <v>21.483046660485062</v>
      </c>
      <c r="J24">
        <v>22.360811732815129</v>
      </c>
      <c r="K24">
        <v>15.945752119326345</v>
      </c>
      <c r="L24">
        <v>7.0898391953815088</v>
      </c>
      <c r="M24">
        <v>23.878414548698849</v>
      </c>
      <c r="N24">
        <v>58.857760475095198</v>
      </c>
      <c r="O24">
        <v>18.574434433876974</v>
      </c>
      <c r="P24">
        <v>10.239557245415853</v>
      </c>
      <c r="Q24">
        <v>27.857116647708509</v>
      </c>
      <c r="R24">
        <v>18.996941638676095</v>
      </c>
      <c r="S24">
        <v>55.407065799422384</v>
      </c>
      <c r="T24">
        <v>37.321046801244648</v>
      </c>
      <c r="U24">
        <v>29.460591836571542</v>
      </c>
      <c r="V24">
        <v>16.682037417976396</v>
      </c>
      <c r="W24">
        <v>30.455112215736229</v>
      </c>
      <c r="X24">
        <v>21.939888616657726</v>
      </c>
      <c r="Y24">
        <v>8.9133680459508859</v>
      </c>
      <c r="Z24">
        <v>12.380116217578053</v>
      </c>
      <c r="AA24">
        <v>99.861535803369279</v>
      </c>
    </row>
    <row r="25" spans="1:27" x14ac:dyDescent="0.35">
      <c r="A25" s="15">
        <v>1990</v>
      </c>
      <c r="B25">
        <v>10.359536592526384</v>
      </c>
      <c r="C25">
        <v>15.114974623052252</v>
      </c>
      <c r="D25">
        <v>35.697414650307074</v>
      </c>
      <c r="E25">
        <v>60.971354177047864</v>
      </c>
      <c r="F25">
        <v>25.072114309297156</v>
      </c>
      <c r="G25">
        <v>36.423172272566298</v>
      </c>
      <c r="H25">
        <v>22.133831447093726</v>
      </c>
      <c r="I25">
        <v>20.811957374977212</v>
      </c>
      <c r="J25">
        <v>22.898499761662165</v>
      </c>
      <c r="K25">
        <v>14.778588972506835</v>
      </c>
      <c r="L25">
        <v>7.1274501708469549</v>
      </c>
      <c r="M25">
        <v>24.94656938294008</v>
      </c>
      <c r="N25">
        <v>54.640800212471277</v>
      </c>
      <c r="O25">
        <v>18.316410863965675</v>
      </c>
      <c r="P25">
        <v>10.289797879386223</v>
      </c>
      <c r="Q25">
        <v>25.339900451312335</v>
      </c>
      <c r="R25">
        <v>18.600792670684793</v>
      </c>
      <c r="S25">
        <v>54.785585400237125</v>
      </c>
      <c r="T25">
        <v>39.419491638439176</v>
      </c>
      <c r="U25">
        <v>29.164625891570417</v>
      </c>
      <c r="V25">
        <v>15.800247358913177</v>
      </c>
      <c r="W25">
        <v>28.745997255040852</v>
      </c>
      <c r="X25">
        <v>22.60719183722528</v>
      </c>
      <c r="Y25">
        <v>9.2292965285741211</v>
      </c>
      <c r="Z25">
        <v>14.025769536298533</v>
      </c>
      <c r="AA25">
        <v>97.800760992522299</v>
      </c>
    </row>
    <row r="26" spans="1:27" x14ac:dyDescent="0.35">
      <c r="A26" s="15">
        <v>1991</v>
      </c>
      <c r="B26">
        <v>7.6750433483221663</v>
      </c>
      <c r="C26">
        <v>16.024061004611934</v>
      </c>
      <c r="D26">
        <v>34.590488080768111</v>
      </c>
      <c r="E26">
        <v>59.601747307916973</v>
      </c>
      <c r="F26">
        <v>24.337257044302994</v>
      </c>
      <c r="G26">
        <v>37.682513410237036</v>
      </c>
      <c r="H26">
        <v>21.254110991007565</v>
      </c>
      <c r="I26">
        <v>21.168394840271549</v>
      </c>
      <c r="J26">
        <v>23.729839220154449</v>
      </c>
      <c r="K26">
        <v>14.199639356367669</v>
      </c>
      <c r="L26">
        <v>8.5834781804861642</v>
      </c>
      <c r="M26">
        <v>25.710545829604538</v>
      </c>
      <c r="N26">
        <v>55.515368884712281</v>
      </c>
      <c r="O26">
        <v>17.089165336866575</v>
      </c>
      <c r="P26">
        <v>9.876144114293135</v>
      </c>
      <c r="Q26">
        <v>24.152702727593926</v>
      </c>
      <c r="R26">
        <v>16.364870655779043</v>
      </c>
      <c r="S26">
        <v>55.484585343775727</v>
      </c>
      <c r="T26">
        <v>39.203024477051265</v>
      </c>
      <c r="U26">
        <v>26.543416165770729</v>
      </c>
      <c r="V26">
        <v>15.836341340150502</v>
      </c>
      <c r="W26">
        <v>26.864624249045114</v>
      </c>
      <c r="X26">
        <v>21.895842142951945</v>
      </c>
      <c r="Y26">
        <v>9.6360197037824324</v>
      </c>
      <c r="Z26">
        <v>15.278552096894627</v>
      </c>
      <c r="AA26">
        <v>97.695536090062134</v>
      </c>
    </row>
    <row r="27" spans="1:27" x14ac:dyDescent="0.35">
      <c r="A27" s="15">
        <v>1992</v>
      </c>
      <c r="B27">
        <v>6.5981874720374023</v>
      </c>
      <c r="C27">
        <v>16.649665405739814</v>
      </c>
      <c r="D27">
        <v>33.15526765741906</v>
      </c>
      <c r="E27">
        <v>58.195834271312123</v>
      </c>
      <c r="F27">
        <v>26.179891874377638</v>
      </c>
      <c r="G27">
        <v>36.954369056157326</v>
      </c>
      <c r="H27">
        <v>25.523264036204214</v>
      </c>
      <c r="I27">
        <v>21.149219635815385</v>
      </c>
      <c r="J27">
        <v>22.263702427860228</v>
      </c>
      <c r="K27">
        <v>14.878839338736469</v>
      </c>
      <c r="L27">
        <v>8.9358275057955208</v>
      </c>
      <c r="M27">
        <v>27.604907155249279</v>
      </c>
      <c r="N27">
        <v>58.335620144400757</v>
      </c>
      <c r="O27">
        <v>17.533728704827453</v>
      </c>
      <c r="P27">
        <v>9.7709177342105136</v>
      </c>
      <c r="Q27">
        <v>24.626720933415402</v>
      </c>
      <c r="R27">
        <v>15.237793247829835</v>
      </c>
      <c r="S27">
        <v>53.739831094445591</v>
      </c>
      <c r="T27">
        <v>37.136588311546163</v>
      </c>
      <c r="U27">
        <v>24.454853569346763</v>
      </c>
      <c r="V27">
        <v>16.265218442875501</v>
      </c>
      <c r="W27">
        <v>26.723451300452222</v>
      </c>
      <c r="X27">
        <v>22.213659416516656</v>
      </c>
      <c r="Y27">
        <v>9.6807471259534079</v>
      </c>
      <c r="Z27">
        <v>16.127560710463964</v>
      </c>
      <c r="AA27">
        <v>96.707857053523981</v>
      </c>
    </row>
    <row r="28" spans="1:27" x14ac:dyDescent="0.35">
      <c r="A28" s="15">
        <v>1993</v>
      </c>
      <c r="B28">
        <v>6.9093516605555463</v>
      </c>
      <c r="C28">
        <v>17.526188285732925</v>
      </c>
      <c r="D28">
        <v>31.463898010659218</v>
      </c>
      <c r="E28">
        <v>55.52280545139724</v>
      </c>
      <c r="F28">
        <v>29.132107095276975</v>
      </c>
      <c r="G28">
        <v>36.566228596416025</v>
      </c>
      <c r="H28">
        <v>31.366329243830759</v>
      </c>
      <c r="I28">
        <v>20.61016854695734</v>
      </c>
      <c r="J28">
        <v>20.354407938005775</v>
      </c>
      <c r="K28">
        <v>14.047767364704264</v>
      </c>
      <c r="L28">
        <v>9.937532174194196</v>
      </c>
      <c r="M28">
        <v>25.128347196821029</v>
      </c>
      <c r="N28">
        <v>63.291191623420971</v>
      </c>
      <c r="O28">
        <v>20.462745540913126</v>
      </c>
      <c r="P28">
        <v>9.0588474110615778</v>
      </c>
      <c r="Q28">
        <v>24.133230261063741</v>
      </c>
      <c r="R28">
        <v>12.141275534399144</v>
      </c>
      <c r="S28">
        <v>52.970637007456375</v>
      </c>
      <c r="T28">
        <v>37.158171615618421</v>
      </c>
      <c r="U28">
        <v>23.596464430547847</v>
      </c>
      <c r="V28">
        <v>17.793856618011368</v>
      </c>
      <c r="W28">
        <v>31.307465558146809</v>
      </c>
      <c r="X28">
        <v>24.06296624155403</v>
      </c>
      <c r="Y28">
        <v>9.5192156445430687</v>
      </c>
      <c r="Z28">
        <v>17.964690219280996</v>
      </c>
      <c r="AA28">
        <v>96.968967532284935</v>
      </c>
    </row>
    <row r="29" spans="1:27" x14ac:dyDescent="0.35">
      <c r="A29" s="15">
        <v>1994</v>
      </c>
      <c r="B29">
        <v>7.5299098819142323</v>
      </c>
      <c r="C29">
        <v>17.949316153335758</v>
      </c>
      <c r="D29">
        <v>32.158533885477702</v>
      </c>
      <c r="E29">
        <v>57.815865684279856</v>
      </c>
      <c r="F29">
        <v>32.779190051513154</v>
      </c>
      <c r="G29">
        <v>36.851923816504005</v>
      </c>
      <c r="H29">
        <v>34.028512251013574</v>
      </c>
      <c r="I29">
        <v>21.461885033443053</v>
      </c>
      <c r="J29">
        <v>21.135011391637391</v>
      </c>
      <c r="K29">
        <v>14.445609146304763</v>
      </c>
      <c r="L29">
        <v>9.9919655475006941</v>
      </c>
      <c r="M29">
        <v>24.899757409515889</v>
      </c>
      <c r="N29">
        <v>67.878762584411419</v>
      </c>
      <c r="O29">
        <v>21.939330852216312</v>
      </c>
      <c r="P29">
        <v>9.0036501742540995</v>
      </c>
      <c r="Q29">
        <v>24.249687614566369</v>
      </c>
      <c r="R29">
        <v>13.3365503518247</v>
      </c>
      <c r="S29">
        <v>55.108677701182707</v>
      </c>
      <c r="T29">
        <v>37.337265378498358</v>
      </c>
      <c r="U29">
        <v>25.129643320471079</v>
      </c>
      <c r="V29">
        <v>20.408590200643957</v>
      </c>
      <c r="W29">
        <v>34.490519269011763</v>
      </c>
      <c r="X29">
        <v>25.270325270130272</v>
      </c>
      <c r="Y29">
        <v>9.8640466125899682</v>
      </c>
      <c r="Z29">
        <v>19.284848914873564</v>
      </c>
      <c r="AA29">
        <v>100.18098003452948</v>
      </c>
    </row>
    <row r="30" spans="1:27" x14ac:dyDescent="0.35">
      <c r="A30" s="15">
        <v>1995</v>
      </c>
      <c r="B30">
        <v>9.6804947453171941</v>
      </c>
      <c r="C30">
        <v>17.859719842789477</v>
      </c>
      <c r="D30">
        <v>33.533140345537802</v>
      </c>
      <c r="E30">
        <v>59.487665854818026</v>
      </c>
      <c r="F30">
        <v>36.105035990315727</v>
      </c>
      <c r="G30">
        <v>36.611984952961116</v>
      </c>
      <c r="H30">
        <v>35.762409188684607</v>
      </c>
      <c r="I30">
        <v>22.405909710220765</v>
      </c>
      <c r="J30">
        <v>22.0064459049545</v>
      </c>
      <c r="K30">
        <v>14.42528349096381</v>
      </c>
      <c r="L30">
        <v>10.957890826590074</v>
      </c>
      <c r="M30">
        <v>24.712608065261989</v>
      </c>
      <c r="N30">
        <v>73.432062136017137</v>
      </c>
      <c r="O30">
        <v>24.749472935279925</v>
      </c>
      <c r="P30">
        <v>8.9717968313602583</v>
      </c>
      <c r="Q30">
        <v>25.933521104168982</v>
      </c>
      <c r="R30">
        <v>25.173506371447807</v>
      </c>
      <c r="S30">
        <v>57.610937447170819</v>
      </c>
      <c r="T30">
        <v>37.183166445857438</v>
      </c>
      <c r="U30">
        <v>26.765554039586998</v>
      </c>
      <c r="V30">
        <v>21.931827830111661</v>
      </c>
      <c r="W30">
        <v>38.002890268544384</v>
      </c>
      <c r="X30">
        <v>25.159786698939168</v>
      </c>
      <c r="Y30">
        <v>10.60551457060618</v>
      </c>
      <c r="Z30">
        <v>18.435949150227803</v>
      </c>
      <c r="AA30">
        <v>102.47530604593437</v>
      </c>
    </row>
    <row r="31" spans="1:27" x14ac:dyDescent="0.35">
      <c r="A31" s="15">
        <v>1996</v>
      </c>
      <c r="B31">
        <v>10.428541639299688</v>
      </c>
      <c r="C31">
        <v>18.867707204332344</v>
      </c>
      <c r="D31">
        <v>34.249276107357431</v>
      </c>
      <c r="E31">
        <v>60.442784742598022</v>
      </c>
      <c r="F31">
        <v>37.109155763614275</v>
      </c>
      <c r="G31">
        <v>37.067380866598533</v>
      </c>
      <c r="H31">
        <v>36.327650401724476</v>
      </c>
      <c r="I31">
        <v>22.82243139123873</v>
      </c>
      <c r="J31">
        <v>22.908602932015448</v>
      </c>
      <c r="K31">
        <v>14.286957269307704</v>
      </c>
      <c r="L31">
        <v>10.494272090562378</v>
      </c>
      <c r="M31">
        <v>24.254637779738477</v>
      </c>
      <c r="N31">
        <v>74.818348627875238</v>
      </c>
      <c r="O31">
        <v>23.762925350915523</v>
      </c>
      <c r="P31">
        <v>9.4790692172354536</v>
      </c>
      <c r="Q31">
        <v>25.284739934755063</v>
      </c>
      <c r="R31">
        <v>26.728586850469956</v>
      </c>
      <c r="S31">
        <v>57.645675203247258</v>
      </c>
      <c r="T31">
        <v>39.942938794318913</v>
      </c>
      <c r="U31">
        <v>26.546808887094368</v>
      </c>
      <c r="V31">
        <v>23.118411777242251</v>
      </c>
      <c r="W31">
        <v>36.833374309338645</v>
      </c>
      <c r="X31">
        <v>25.737047204464087</v>
      </c>
      <c r="Y31">
        <v>10.710721869741258</v>
      </c>
      <c r="Z31">
        <v>18.647603138276871</v>
      </c>
      <c r="AA31">
        <v>106.52428197771053</v>
      </c>
    </row>
    <row r="32" spans="1:27" x14ac:dyDescent="0.35">
      <c r="A32" s="15">
        <v>1997</v>
      </c>
      <c r="B32">
        <v>10.560798882738792</v>
      </c>
      <c r="C32">
        <v>19.107539578570325</v>
      </c>
      <c r="D32">
        <v>37.028082738495669</v>
      </c>
      <c r="E32">
        <v>63.896769773866914</v>
      </c>
      <c r="F32">
        <v>38.14318366371576</v>
      </c>
      <c r="G32">
        <v>37.762852174580694</v>
      </c>
      <c r="H32">
        <v>37.800935541548519</v>
      </c>
      <c r="I32">
        <v>25.242683338731851</v>
      </c>
      <c r="J32">
        <v>25.391974947765483</v>
      </c>
      <c r="K32">
        <v>16.222265242547916</v>
      </c>
      <c r="L32">
        <v>10.803030113767601</v>
      </c>
      <c r="M32">
        <v>26.165637069657055</v>
      </c>
      <c r="N32">
        <v>77.153202708329545</v>
      </c>
      <c r="O32">
        <v>24.20028018041064</v>
      </c>
      <c r="P32">
        <v>10.548851664115849</v>
      </c>
      <c r="Q32">
        <v>28.977022783758034</v>
      </c>
      <c r="R32">
        <v>25.230933231986221</v>
      </c>
      <c r="S32">
        <v>60.681552275448617</v>
      </c>
      <c r="T32">
        <v>40.557808299834228</v>
      </c>
      <c r="U32">
        <v>27.145416409197459</v>
      </c>
      <c r="V32">
        <v>25.75374144144666</v>
      </c>
      <c r="W32">
        <v>40.051731796929666</v>
      </c>
      <c r="X32">
        <v>25.294092213397846</v>
      </c>
      <c r="Y32">
        <v>11.079797154329173</v>
      </c>
      <c r="Z32">
        <v>18.537992400279997</v>
      </c>
      <c r="AA32">
        <v>115.84700421641922</v>
      </c>
    </row>
    <row r="33" spans="1:27" x14ac:dyDescent="0.35">
      <c r="A33" s="15">
        <v>1998</v>
      </c>
      <c r="B33">
        <v>10.415515059880766</v>
      </c>
      <c r="C33">
        <v>19.570270481206119</v>
      </c>
      <c r="D33">
        <v>38.351021186462042</v>
      </c>
      <c r="E33">
        <v>63.397267938535443</v>
      </c>
      <c r="F33">
        <v>40.044809798409254</v>
      </c>
      <c r="G33">
        <v>37.186548261871117</v>
      </c>
      <c r="H33">
        <v>37.467395457792698</v>
      </c>
      <c r="I33">
        <v>25.795789740177927</v>
      </c>
      <c r="J33">
        <v>26.453377464411886</v>
      </c>
      <c r="K33">
        <v>16.296583375675265</v>
      </c>
      <c r="L33">
        <v>11.134225216735373</v>
      </c>
      <c r="M33">
        <v>49.74812026398115</v>
      </c>
      <c r="N33">
        <v>84.433903501358074</v>
      </c>
      <c r="O33">
        <v>24.122687856753792</v>
      </c>
      <c r="P33">
        <v>10.524480233933328</v>
      </c>
      <c r="Q33">
        <v>40.389298439892862</v>
      </c>
      <c r="R33">
        <v>25.748927148885304</v>
      </c>
      <c r="S33">
        <v>59.73440530161951</v>
      </c>
      <c r="T33">
        <v>36.907664426853003</v>
      </c>
      <c r="U33">
        <v>27.32183556320485</v>
      </c>
      <c r="V33">
        <v>26.18321354698741</v>
      </c>
      <c r="W33">
        <v>41.027289952980546</v>
      </c>
      <c r="X33">
        <v>23.733262713363448</v>
      </c>
      <c r="Y33">
        <v>10.484799048713809</v>
      </c>
      <c r="Z33">
        <v>18.761942348372195</v>
      </c>
      <c r="AA33">
        <v>126.17853618598332</v>
      </c>
    </row>
    <row r="34" spans="1:27" x14ac:dyDescent="0.35">
      <c r="A34" s="15">
        <v>1999</v>
      </c>
      <c r="B34">
        <v>9.8271568796887721</v>
      </c>
      <c r="C34">
        <v>18.336876006441223</v>
      </c>
      <c r="D34">
        <v>39.357037885298141</v>
      </c>
      <c r="E34">
        <v>63.898724951479366</v>
      </c>
      <c r="F34">
        <v>41.877195218108113</v>
      </c>
      <c r="G34">
        <v>39.348428258563487</v>
      </c>
      <c r="H34">
        <v>37.602325819591407</v>
      </c>
      <c r="I34">
        <v>25.719893847214699</v>
      </c>
      <c r="J34">
        <v>27.041232420285926</v>
      </c>
      <c r="K34">
        <v>19.256078854033085</v>
      </c>
      <c r="L34">
        <v>11.572375846611074</v>
      </c>
      <c r="M34">
        <v>33.355170598473471</v>
      </c>
      <c r="N34">
        <v>86.607859900462643</v>
      </c>
      <c r="O34">
        <v>23.250488479662195</v>
      </c>
      <c r="P34">
        <v>9.9517600054498025</v>
      </c>
      <c r="Q34">
        <v>33.564071663631914</v>
      </c>
      <c r="R34">
        <v>25.481691449108695</v>
      </c>
      <c r="S34">
        <v>60.240382992879148</v>
      </c>
      <c r="T34">
        <v>38.604299119618297</v>
      </c>
      <c r="U34">
        <v>26.471866515346093</v>
      </c>
      <c r="V34">
        <v>26.397236486986721</v>
      </c>
      <c r="W34">
        <v>41.037842504470802</v>
      </c>
      <c r="X34">
        <v>23.605517900540253</v>
      </c>
      <c r="Y34">
        <v>10.268280806705654</v>
      </c>
      <c r="Z34">
        <v>18.68004960732376</v>
      </c>
      <c r="AA34">
        <v>130.82961555137521</v>
      </c>
    </row>
    <row r="35" spans="1:27" x14ac:dyDescent="0.35">
      <c r="A35" s="15">
        <v>2000</v>
      </c>
      <c r="B35">
        <v>10.986396203427997</v>
      </c>
      <c r="C35">
        <v>19.413014066196535</v>
      </c>
      <c r="D35">
        <v>43.346273951988721</v>
      </c>
      <c r="E35">
        <v>71.857587657132242</v>
      </c>
      <c r="F35">
        <v>44.237468023730472</v>
      </c>
      <c r="G35">
        <v>44.847284522259201</v>
      </c>
      <c r="H35">
        <v>42.086877389715326</v>
      </c>
      <c r="I35">
        <v>28.173443398417696</v>
      </c>
      <c r="J35">
        <v>30.829537723011789</v>
      </c>
      <c r="K35">
        <v>23.718380914165905</v>
      </c>
      <c r="L35">
        <v>13.133780558262551</v>
      </c>
      <c r="M35">
        <v>38.486234917510231</v>
      </c>
      <c r="N35">
        <v>94.489897590473035</v>
      </c>
      <c r="O35">
        <v>25.657786385379801</v>
      </c>
      <c r="P35">
        <v>10.624485006815947</v>
      </c>
      <c r="Q35">
        <v>35.008877734126429</v>
      </c>
      <c r="R35">
        <v>26.276704411862461</v>
      </c>
      <c r="S35">
        <v>66.492955200296393</v>
      </c>
      <c r="T35">
        <v>45.714065917449993</v>
      </c>
      <c r="U35">
        <v>28.190856738659992</v>
      </c>
      <c r="V35">
        <v>28.616170212765958</v>
      </c>
      <c r="W35">
        <v>44.097946611392068</v>
      </c>
      <c r="X35">
        <v>24.843751578092991</v>
      </c>
      <c r="Y35">
        <v>10.664643353056007</v>
      </c>
      <c r="Z35">
        <v>21.235665180904785</v>
      </c>
      <c r="AA35">
        <v>148.4849077006661</v>
      </c>
    </row>
    <row r="36" spans="1:27" x14ac:dyDescent="0.35">
      <c r="A36" s="15">
        <v>2001</v>
      </c>
      <c r="B36">
        <v>11.579131493030712</v>
      </c>
      <c r="C36">
        <v>22.121346888712004</v>
      </c>
      <c r="D36">
        <v>44.605810822061599</v>
      </c>
      <c r="E36">
        <v>71.020368082278978</v>
      </c>
      <c r="F36">
        <v>42.03620326083621</v>
      </c>
      <c r="G36">
        <v>45.554513731420329</v>
      </c>
      <c r="H36">
        <v>39.712815968207593</v>
      </c>
      <c r="I36">
        <v>27.794182292317444</v>
      </c>
      <c r="J36">
        <v>31.870679175172604</v>
      </c>
      <c r="K36">
        <v>22.788744320873043</v>
      </c>
      <c r="L36">
        <v>12.690313411803972</v>
      </c>
      <c r="M36">
        <v>36.659315375012206</v>
      </c>
      <c r="N36">
        <v>95.324429140011262</v>
      </c>
      <c r="O36">
        <v>25.731751613800768</v>
      </c>
      <c r="P36">
        <v>10.2290991481917</v>
      </c>
      <c r="Q36">
        <v>32.732445377554129</v>
      </c>
      <c r="R36">
        <v>23.644125687890181</v>
      </c>
      <c r="S36">
        <v>63.823484988336389</v>
      </c>
      <c r="T36">
        <v>44.954285002093208</v>
      </c>
      <c r="U36">
        <v>27.423996588850379</v>
      </c>
      <c r="V36">
        <v>27.862215665420109</v>
      </c>
      <c r="W36">
        <v>43.753959638921287</v>
      </c>
      <c r="X36">
        <v>24.737874213356321</v>
      </c>
      <c r="Y36">
        <v>9.6660705355313734</v>
      </c>
      <c r="Z36">
        <v>20.838616219666264</v>
      </c>
      <c r="AA36">
        <v>147.43946305070418</v>
      </c>
    </row>
    <row r="37" spans="1:27" x14ac:dyDescent="0.35">
      <c r="A37" s="15">
        <v>2002</v>
      </c>
      <c r="B37">
        <v>28.382654040565612</v>
      </c>
      <c r="C37">
        <v>20.651977916492097</v>
      </c>
      <c r="D37">
        <v>45.222806584702639</v>
      </c>
      <c r="E37">
        <v>70.314772757430873</v>
      </c>
      <c r="F37">
        <v>40.034402397070245</v>
      </c>
      <c r="G37">
        <v>45.704478075490456</v>
      </c>
      <c r="H37">
        <v>39.085839138439127</v>
      </c>
      <c r="I37">
        <v>27.03977208220245</v>
      </c>
      <c r="J37">
        <v>32.574039623589478</v>
      </c>
      <c r="K37">
        <v>20.11285444601338</v>
      </c>
      <c r="L37">
        <v>14.414240364223954</v>
      </c>
      <c r="M37">
        <v>30.700490179485936</v>
      </c>
      <c r="N37">
        <v>90.477638969241497</v>
      </c>
      <c r="O37">
        <v>24.472181556437082</v>
      </c>
      <c r="P37">
        <v>11.018221029942273</v>
      </c>
      <c r="Q37">
        <v>30.826855014227515</v>
      </c>
      <c r="R37">
        <v>23.462546925633969</v>
      </c>
      <c r="S37">
        <v>60.75073660113933</v>
      </c>
      <c r="T37">
        <v>40.394992632265101</v>
      </c>
      <c r="U37">
        <v>26.945552821905</v>
      </c>
      <c r="V37">
        <v>26.4771356274223</v>
      </c>
      <c r="W37">
        <v>42.090046367995967</v>
      </c>
      <c r="X37">
        <v>23.773479042819538</v>
      </c>
      <c r="Y37">
        <v>9.1323864401357167</v>
      </c>
      <c r="Z37">
        <v>22.990297244511684</v>
      </c>
      <c r="AA37">
        <v>141.96461158687981</v>
      </c>
    </row>
    <row r="38" spans="1:27" x14ac:dyDescent="0.35">
      <c r="A38" s="15">
        <v>2003</v>
      </c>
      <c r="B38">
        <v>25.930908902275679</v>
      </c>
      <c r="C38">
        <v>18.901753646204341</v>
      </c>
      <c r="D38">
        <v>44.414365309502884</v>
      </c>
      <c r="E38">
        <v>68.596094276570781</v>
      </c>
      <c r="F38">
        <v>36.827839384475112</v>
      </c>
      <c r="G38">
        <v>43.838424333792005</v>
      </c>
      <c r="H38">
        <v>37.266195594085858</v>
      </c>
      <c r="I38">
        <v>25.610862823508434</v>
      </c>
      <c r="J38">
        <v>32.591483189794964</v>
      </c>
      <c r="K38">
        <v>18.544583044365801</v>
      </c>
      <c r="L38">
        <v>15.104951215630017</v>
      </c>
      <c r="M38">
        <v>28.624871308543781</v>
      </c>
      <c r="N38">
        <v>80.851477721538274</v>
      </c>
      <c r="O38">
        <v>23.360736130677463</v>
      </c>
      <c r="P38">
        <v>11.639293466229285</v>
      </c>
      <c r="Q38">
        <v>32.702170004684831</v>
      </c>
      <c r="R38">
        <v>24.8961465738012</v>
      </c>
      <c r="S38">
        <v>59.709357748913995</v>
      </c>
      <c r="T38">
        <v>39.648545671095505</v>
      </c>
      <c r="U38">
        <v>26.751709039372436</v>
      </c>
      <c r="V38">
        <v>25.447308680327378</v>
      </c>
      <c r="W38">
        <v>41.244305207275886</v>
      </c>
      <c r="X38">
        <v>23.534641498674027</v>
      </c>
      <c r="Y38">
        <v>9.0375191018420296</v>
      </c>
      <c r="Z38">
        <v>27.774230082446927</v>
      </c>
      <c r="AA38">
        <v>138.90022793065015</v>
      </c>
    </row>
    <row r="39" spans="1:27" x14ac:dyDescent="0.35">
      <c r="A39" s="15">
        <v>2004</v>
      </c>
      <c r="B39">
        <v>23.847619423989151</v>
      </c>
      <c r="C39">
        <v>16.995682071492276</v>
      </c>
      <c r="D39">
        <v>46.753061070048538</v>
      </c>
      <c r="E39">
        <v>70.369969883914479</v>
      </c>
      <c r="F39">
        <v>37.287950972747446</v>
      </c>
      <c r="G39">
        <v>43.928456886814814</v>
      </c>
      <c r="H39">
        <v>38.589195908554551</v>
      </c>
      <c r="I39">
        <v>25.909011199700714</v>
      </c>
      <c r="J39">
        <v>35.448423778527449</v>
      </c>
      <c r="K39">
        <v>20.708114574487453</v>
      </c>
      <c r="L39">
        <v>18.046746447350191</v>
      </c>
      <c r="M39">
        <v>30.258192241558994</v>
      </c>
      <c r="N39">
        <v>80.536758019744155</v>
      </c>
      <c r="O39">
        <v>24.062902199842622</v>
      </c>
      <c r="P39">
        <v>12.972032307711798</v>
      </c>
      <c r="Q39">
        <v>38.295002780146092</v>
      </c>
      <c r="R39">
        <v>26.233685674828045</v>
      </c>
      <c r="S39">
        <v>63.53583146129607</v>
      </c>
      <c r="T39">
        <v>41.11486037168747</v>
      </c>
      <c r="U39">
        <v>27.254387534597829</v>
      </c>
      <c r="V39">
        <v>25.178890668895544</v>
      </c>
      <c r="W39">
        <v>43.446917506055897</v>
      </c>
      <c r="X39">
        <v>23.4427226810962</v>
      </c>
      <c r="Y39">
        <v>9.6253680673320456</v>
      </c>
      <c r="Z39">
        <v>31.776621389355462</v>
      </c>
      <c r="AA39">
        <v>153.03573664587523</v>
      </c>
    </row>
    <row r="40" spans="1:27" x14ac:dyDescent="0.35">
      <c r="A40" s="15">
        <v>2005</v>
      </c>
      <c r="B40">
        <v>23.245876733857557</v>
      </c>
      <c r="C40">
        <v>18.056445015143389</v>
      </c>
      <c r="D40">
        <v>48.426785583770275</v>
      </c>
      <c r="E40">
        <v>73.521225064273622</v>
      </c>
      <c r="F40">
        <v>36.795109200382775</v>
      </c>
      <c r="G40">
        <v>47.45211805415439</v>
      </c>
      <c r="H40">
        <v>40.255616320025304</v>
      </c>
      <c r="I40">
        <v>26.368837536357674</v>
      </c>
      <c r="J40">
        <v>37.740453569534871</v>
      </c>
      <c r="K40">
        <v>21.312230427553189</v>
      </c>
      <c r="L40">
        <v>19.824365875368031</v>
      </c>
      <c r="M40">
        <v>31.996266074061904</v>
      </c>
      <c r="N40">
        <v>79.583161236287353</v>
      </c>
      <c r="O40">
        <v>24.651662336450574</v>
      </c>
      <c r="P40">
        <v>14.012441121792035</v>
      </c>
      <c r="Q40">
        <v>36.809664477162521</v>
      </c>
      <c r="R40">
        <v>26.567727250767536</v>
      </c>
      <c r="S40">
        <v>66.616569741334914</v>
      </c>
      <c r="T40">
        <v>43.425348753256756</v>
      </c>
      <c r="U40">
        <v>26.734255197232589</v>
      </c>
      <c r="V40">
        <v>24.667782833243422</v>
      </c>
      <c r="W40">
        <v>45.873255113243943</v>
      </c>
      <c r="X40">
        <v>24.685116554841148</v>
      </c>
      <c r="Y40">
        <v>9.9963982750211819</v>
      </c>
      <c r="Z40">
        <v>34.512380881921636</v>
      </c>
      <c r="AA40">
        <v>161.67640880901894</v>
      </c>
    </row>
    <row r="41" spans="1:27" x14ac:dyDescent="0.35">
      <c r="A41" s="15">
        <v>2006</v>
      </c>
      <c r="B41">
        <v>23.026694603811514</v>
      </c>
      <c r="C41">
        <v>19.586502386680259</v>
      </c>
      <c r="D41">
        <v>50.576076978782183</v>
      </c>
      <c r="E41">
        <v>75.711140043488371</v>
      </c>
      <c r="F41">
        <v>35.329347737947884</v>
      </c>
      <c r="G41">
        <v>50.730029840809387</v>
      </c>
      <c r="H41">
        <v>43.170889962575458</v>
      </c>
      <c r="I41">
        <v>27.175846761421855</v>
      </c>
      <c r="J41">
        <v>41.190347853337514</v>
      </c>
      <c r="K41">
        <v>21.174008789678766</v>
      </c>
      <c r="L41">
        <v>21.664199212327382</v>
      </c>
      <c r="M41">
        <v>29.148068215185496</v>
      </c>
      <c r="N41">
        <v>79.00152180504007</v>
      </c>
      <c r="O41">
        <v>26.227967493661826</v>
      </c>
      <c r="P41">
        <v>15.872902296292683</v>
      </c>
      <c r="Q41">
        <v>37.166263687373366</v>
      </c>
      <c r="R41">
        <v>27.601092578920728</v>
      </c>
      <c r="S41">
        <v>69.27895140294055</v>
      </c>
      <c r="T41">
        <v>44.664814707815417</v>
      </c>
      <c r="U41">
        <v>29.917067328911383</v>
      </c>
      <c r="V41">
        <v>24.871970904011413</v>
      </c>
      <c r="W41">
        <v>48.189995679364301</v>
      </c>
      <c r="X41">
        <v>26.708121645307102</v>
      </c>
      <c r="Y41">
        <v>10.654791666907238</v>
      </c>
      <c r="Z41">
        <v>37.175072341953616</v>
      </c>
      <c r="AA41">
        <v>176.24689038493193</v>
      </c>
    </row>
    <row r="42" spans="1:27" x14ac:dyDescent="0.35">
      <c r="A42" s="15">
        <v>2007</v>
      </c>
      <c r="B42">
        <v>22.662750311506578</v>
      </c>
      <c r="C42">
        <v>19.879441624365484</v>
      </c>
      <c r="D42">
        <v>52.183695798656494</v>
      </c>
      <c r="E42">
        <v>77.490836566704132</v>
      </c>
      <c r="F42">
        <v>34.153166252735886</v>
      </c>
      <c r="G42">
        <v>51.482564575911013</v>
      </c>
      <c r="H42">
        <v>43.996805728251083</v>
      </c>
      <c r="I42">
        <v>27.128392790144268</v>
      </c>
      <c r="J42">
        <v>43.009911548087523</v>
      </c>
      <c r="K42">
        <v>22.520269763019723</v>
      </c>
      <c r="L42">
        <v>21.007593252420268</v>
      </c>
      <c r="M42">
        <v>27.646275921383594</v>
      </c>
      <c r="N42">
        <v>80.782545279684371</v>
      </c>
      <c r="O42">
        <v>27.427198942711222</v>
      </c>
      <c r="P42">
        <v>17.493316571629762</v>
      </c>
      <c r="Q42">
        <v>39.184677075982563</v>
      </c>
      <c r="R42">
        <v>27.74058521668308</v>
      </c>
      <c r="S42">
        <v>70.27361074876076</v>
      </c>
      <c r="T42">
        <v>43.282762504540571</v>
      </c>
      <c r="U42">
        <v>31.005742782873273</v>
      </c>
      <c r="V42">
        <v>25.707735053529447</v>
      </c>
      <c r="W42">
        <v>48.258065611926767</v>
      </c>
      <c r="X42">
        <v>24.862794610055548</v>
      </c>
      <c r="Y42">
        <v>11.497906944055435</v>
      </c>
      <c r="Z42">
        <v>35.948306178201314</v>
      </c>
      <c r="AA42">
        <v>182.88800109072704</v>
      </c>
    </row>
    <row r="43" spans="1:27" x14ac:dyDescent="0.35">
      <c r="A43" s="15">
        <v>2008</v>
      </c>
      <c r="B43">
        <v>22.060900382624236</v>
      </c>
      <c r="C43">
        <v>19.744250340810087</v>
      </c>
      <c r="D43">
        <v>52.823522967970902</v>
      </c>
      <c r="E43">
        <v>79.695983148899685</v>
      </c>
      <c r="F43">
        <v>34.323135439460884</v>
      </c>
      <c r="G43">
        <v>54.175811975775332</v>
      </c>
      <c r="H43">
        <v>45.077976986335315</v>
      </c>
      <c r="I43">
        <v>27.386226419821131</v>
      </c>
      <c r="J43">
        <v>43.459874928759355</v>
      </c>
      <c r="K43">
        <v>23.361569119898341</v>
      </c>
      <c r="L43">
        <v>24.267433062709394</v>
      </c>
      <c r="M43">
        <v>27.996192747495545</v>
      </c>
      <c r="N43">
        <v>84.119943769793551</v>
      </c>
      <c r="O43">
        <v>26.964542737104928</v>
      </c>
      <c r="P43">
        <v>17.424037723464071</v>
      </c>
      <c r="Q43">
        <v>49.961412131294367</v>
      </c>
      <c r="R43">
        <v>27.898178629862645</v>
      </c>
      <c r="S43">
        <v>71.642601339564408</v>
      </c>
      <c r="T43">
        <v>45.886491411591585</v>
      </c>
      <c r="U43">
        <v>31.125270501210743</v>
      </c>
      <c r="V43">
        <v>25.316490850858919</v>
      </c>
      <c r="W43">
        <v>49.813097713159081</v>
      </c>
      <c r="X43">
        <v>26.801389154748556</v>
      </c>
      <c r="Y43">
        <v>12.514398465830473</v>
      </c>
      <c r="Z43">
        <v>32.024166263671127</v>
      </c>
      <c r="AA43">
        <v>187.11188071751215</v>
      </c>
    </row>
    <row r="44" spans="1:27" x14ac:dyDescent="0.35">
      <c r="A44" s="15">
        <v>2009</v>
      </c>
      <c r="B44">
        <v>19.560985056081812</v>
      </c>
      <c r="C44">
        <v>22.509767486182579</v>
      </c>
      <c r="D44">
        <v>44.606629917191128</v>
      </c>
      <c r="E44">
        <v>69.309776246476659</v>
      </c>
      <c r="F44">
        <v>28.435750447406953</v>
      </c>
      <c r="G44">
        <v>47.126051669344534</v>
      </c>
      <c r="H44">
        <v>36.270984206950267</v>
      </c>
      <c r="I44">
        <v>24.071630109483312</v>
      </c>
      <c r="J44">
        <v>37.802201375453201</v>
      </c>
      <c r="K44">
        <v>18.98218669635974</v>
      </c>
      <c r="L44">
        <v>20.615560091842173</v>
      </c>
      <c r="M44">
        <v>22.690449517464042</v>
      </c>
      <c r="N44">
        <v>93.238771838085938</v>
      </c>
      <c r="O44">
        <v>22.476595932438002</v>
      </c>
      <c r="P44">
        <v>12.520914155435841</v>
      </c>
      <c r="Q44">
        <v>47.549760451392267</v>
      </c>
      <c r="R44">
        <v>27.280430548043505</v>
      </c>
      <c r="S44">
        <v>63.154451533503909</v>
      </c>
      <c r="T44">
        <v>39.191830529640121</v>
      </c>
      <c r="U44">
        <v>27.080711405458214</v>
      </c>
      <c r="V44">
        <v>22.673420743393276</v>
      </c>
      <c r="W44">
        <v>44.452303460321993</v>
      </c>
      <c r="X44">
        <v>26.128773693459976</v>
      </c>
      <c r="Y44">
        <v>11.011656428485182</v>
      </c>
      <c r="Z44">
        <v>24.358189680036642</v>
      </c>
      <c r="AA44">
        <v>164.06950660063521</v>
      </c>
    </row>
    <row r="45" spans="1:27" x14ac:dyDescent="0.35">
      <c r="A45" s="15">
        <v>2010</v>
      </c>
      <c r="B45">
        <v>18.933823405370891</v>
      </c>
      <c r="C45">
        <v>19.433714474207481</v>
      </c>
      <c r="D45">
        <v>50.784845005336997</v>
      </c>
      <c r="E45">
        <v>76.448457342567323</v>
      </c>
      <c r="F45">
        <v>29.071956422207396</v>
      </c>
      <c r="G45">
        <v>50.522936884223867</v>
      </c>
      <c r="H45">
        <v>38.677712453233568</v>
      </c>
      <c r="I45">
        <v>26.043229833058206</v>
      </c>
      <c r="J45">
        <v>42.250374022309565</v>
      </c>
      <c r="K45">
        <v>22.102205121836693</v>
      </c>
      <c r="L45">
        <v>22.5904459041009</v>
      </c>
      <c r="M45">
        <v>24.299030936640779</v>
      </c>
      <c r="N45">
        <v>103.11091545167281</v>
      </c>
      <c r="O45">
        <v>25.188211138010907</v>
      </c>
      <c r="P45">
        <v>15.036756983407146</v>
      </c>
      <c r="Q45">
        <v>49.419493119461819</v>
      </c>
      <c r="R45">
        <v>29.871650866861994</v>
      </c>
      <c r="S45">
        <v>71.95397712157488</v>
      </c>
      <c r="T45">
        <v>39.7251997984377</v>
      </c>
      <c r="U45">
        <v>29.873251910028113</v>
      </c>
      <c r="V45">
        <v>25.519295794844275</v>
      </c>
      <c r="W45">
        <v>46.185192361123342</v>
      </c>
      <c r="X45">
        <v>28.214095147913415</v>
      </c>
      <c r="Y45">
        <v>12.378300940393624</v>
      </c>
      <c r="Z45">
        <v>26.267414073983819</v>
      </c>
      <c r="AA45">
        <v>174.52309000798749</v>
      </c>
    </row>
    <row r="46" spans="1:27" x14ac:dyDescent="0.35">
      <c r="A46" s="15">
        <v>2011</v>
      </c>
      <c r="B46">
        <v>18.449209145315486</v>
      </c>
      <c r="C46">
        <v>21.131815416727523</v>
      </c>
      <c r="D46">
        <v>53.412548198544442</v>
      </c>
      <c r="E46">
        <v>81.63554654723491</v>
      </c>
      <c r="F46">
        <v>30.564623751781149</v>
      </c>
      <c r="G46">
        <v>53.820117886958045</v>
      </c>
      <c r="H46">
        <v>39.159542640029663</v>
      </c>
      <c r="I46">
        <v>27.803498691778305</v>
      </c>
      <c r="J46">
        <v>44.818173074077365</v>
      </c>
      <c r="K46">
        <v>25.535415928523857</v>
      </c>
      <c r="L46">
        <v>24.540411319571291</v>
      </c>
      <c r="M46">
        <v>26.327353088883598</v>
      </c>
      <c r="N46">
        <v>103.11961069620277</v>
      </c>
      <c r="O46">
        <v>27.006346220118942</v>
      </c>
      <c r="P46">
        <v>14.924996209874269</v>
      </c>
      <c r="Q46">
        <v>55.747474451875576</v>
      </c>
      <c r="R46">
        <v>31.26433339651749</v>
      </c>
      <c r="S46">
        <v>77.356442157687709</v>
      </c>
      <c r="T46">
        <v>41.228612664557517</v>
      </c>
      <c r="U46">
        <v>34.291333626290907</v>
      </c>
      <c r="V46">
        <v>28.920107356819429</v>
      </c>
      <c r="W46">
        <v>46.682894958864537</v>
      </c>
      <c r="X46">
        <v>30.510280344109276</v>
      </c>
      <c r="Y46">
        <v>13.573792013185267</v>
      </c>
      <c r="Z46">
        <v>26.49432271616034</v>
      </c>
      <c r="AA46">
        <v>177.98965616444531</v>
      </c>
    </row>
    <row r="47" spans="1:27" x14ac:dyDescent="0.35">
      <c r="A47" s="15">
        <v>2012</v>
      </c>
      <c r="B47">
        <v>16.237859462024563</v>
      </c>
      <c r="C47">
        <v>21.269979171987629</v>
      </c>
      <c r="D47">
        <v>53.537474489494905</v>
      </c>
      <c r="E47">
        <v>82.305836824300172</v>
      </c>
      <c r="F47">
        <v>30.213604504698242</v>
      </c>
      <c r="G47">
        <v>54.630496432193745</v>
      </c>
      <c r="H47">
        <v>39.481363210923305</v>
      </c>
      <c r="I47">
        <v>28.521813631417263</v>
      </c>
      <c r="J47">
        <v>45.982539717068008</v>
      </c>
      <c r="K47">
        <v>28.683994015793857</v>
      </c>
      <c r="L47">
        <v>24.534430661417982</v>
      </c>
      <c r="M47">
        <v>24.594378788176865</v>
      </c>
      <c r="N47">
        <v>106.89016813976065</v>
      </c>
      <c r="O47">
        <v>28.586363678626885</v>
      </c>
      <c r="P47">
        <v>14.544752556382653</v>
      </c>
      <c r="Q47">
        <v>56.3402392249426</v>
      </c>
      <c r="R47">
        <v>32.644956013883878</v>
      </c>
      <c r="S47">
        <v>81.93622086787235</v>
      </c>
      <c r="T47">
        <v>40.574336866943504</v>
      </c>
      <c r="U47">
        <v>37.710570606703698</v>
      </c>
      <c r="V47">
        <v>30.699980284954538</v>
      </c>
      <c r="W47">
        <v>46.32313829787234</v>
      </c>
      <c r="X47">
        <v>29.732231601121512</v>
      </c>
      <c r="Y47">
        <v>13.606608499834882</v>
      </c>
      <c r="Z47">
        <v>25.408195828243951</v>
      </c>
      <c r="AA47">
        <v>186.44430739460458</v>
      </c>
    </row>
    <row r="48" spans="1:27" x14ac:dyDescent="0.35">
      <c r="A48" s="15">
        <v>2013</v>
      </c>
      <c r="B48">
        <v>14.617173388438562</v>
      </c>
      <c r="C48">
        <v>19.745418908577186</v>
      </c>
      <c r="D48">
        <v>52.967198933531577</v>
      </c>
      <c r="E48">
        <v>81.730301131825016</v>
      </c>
      <c r="F48">
        <v>30.163338483883273</v>
      </c>
      <c r="G48">
        <v>54.828813319534817</v>
      </c>
      <c r="H48">
        <v>38.81419114971132</v>
      </c>
      <c r="I48">
        <v>28.608073916348658</v>
      </c>
      <c r="J48">
        <v>45.397878453351446</v>
      </c>
      <c r="K48">
        <v>30.353428506137163</v>
      </c>
      <c r="L48">
        <v>25.430861300519048</v>
      </c>
      <c r="M48">
        <v>23.92357637936048</v>
      </c>
      <c r="N48">
        <v>106.03798342893982</v>
      </c>
      <c r="O48">
        <v>28.862586299593463</v>
      </c>
      <c r="P48">
        <v>15.915398123438418</v>
      </c>
      <c r="Q48">
        <v>53.875076305817629</v>
      </c>
      <c r="R48">
        <v>31.781922405324803</v>
      </c>
      <c r="S48">
        <v>82.01020914656192</v>
      </c>
      <c r="T48">
        <v>39.138762670394968</v>
      </c>
      <c r="U48">
        <v>39.516176040326982</v>
      </c>
      <c r="V48">
        <v>32.217534876420139</v>
      </c>
      <c r="W48">
        <v>43.800685905150495</v>
      </c>
      <c r="X48">
        <v>29.666018850203763</v>
      </c>
      <c r="Y48">
        <v>13.639311513746774</v>
      </c>
      <c r="Z48">
        <v>24.504981486380274</v>
      </c>
      <c r="AA48">
        <v>190.62858229196146</v>
      </c>
    </row>
    <row r="49" spans="1:27" x14ac:dyDescent="0.35">
      <c r="A49" s="15">
        <v>2014</v>
      </c>
      <c r="B49">
        <v>14.409818992275532</v>
      </c>
      <c r="C49">
        <v>20.816886171805226</v>
      </c>
      <c r="D49">
        <v>52.595133611811498</v>
      </c>
      <c r="E49">
        <v>82.624593980037389</v>
      </c>
      <c r="F49">
        <v>31.580587529631384</v>
      </c>
      <c r="G49">
        <v>54.61311904864057</v>
      </c>
      <c r="H49">
        <v>37.222227629773109</v>
      </c>
      <c r="I49">
        <v>28.909126381943828</v>
      </c>
      <c r="J49">
        <v>45.7043038803466</v>
      </c>
      <c r="K49">
        <v>32.373040705961657</v>
      </c>
      <c r="L49">
        <v>23.009335028743543</v>
      </c>
      <c r="M49">
        <v>23.665984596936685</v>
      </c>
      <c r="N49">
        <v>112.97903181899424</v>
      </c>
      <c r="O49">
        <v>29.306513048985739</v>
      </c>
      <c r="P49">
        <v>17.546379390225386</v>
      </c>
      <c r="Q49">
        <v>50.275533748434555</v>
      </c>
      <c r="R49">
        <v>32.284921933798174</v>
      </c>
      <c r="S49">
        <v>82.565368743665232</v>
      </c>
      <c r="T49">
        <v>38.782870118045615</v>
      </c>
      <c r="U49">
        <v>40.07437410609851</v>
      </c>
      <c r="V49">
        <v>32.712994546260433</v>
      </c>
      <c r="W49">
        <v>45.033148413448352</v>
      </c>
      <c r="X49">
        <v>28.247549619991052</v>
      </c>
      <c r="Y49">
        <v>13.647064586462806</v>
      </c>
      <c r="Z49">
        <v>24.080014996663536</v>
      </c>
      <c r="AA49">
        <v>208.2303771663201</v>
      </c>
    </row>
    <row r="50" spans="1:27" x14ac:dyDescent="0.35">
      <c r="A50" s="15">
        <v>2015</v>
      </c>
      <c r="B50">
        <v>11.008467908514776</v>
      </c>
      <c r="C50">
        <v>19.684282653974979</v>
      </c>
      <c r="D50">
        <v>52.352138069965214</v>
      </c>
      <c r="E50">
        <v>80.765879729613829</v>
      </c>
      <c r="F50">
        <v>31.57971053165528</v>
      </c>
      <c r="G50">
        <v>55.675573279766056</v>
      </c>
      <c r="H50">
        <v>36.468477581460149</v>
      </c>
      <c r="I50">
        <v>29.672556776984138</v>
      </c>
      <c r="J50">
        <v>46.874837777011152</v>
      </c>
      <c r="K50">
        <v>31.722636462867182</v>
      </c>
      <c r="L50">
        <v>19.943256607508992</v>
      </c>
      <c r="M50">
        <v>21.151289418087433</v>
      </c>
      <c r="N50">
        <v>124.64255761844343</v>
      </c>
      <c r="O50">
        <v>29.938259331387385</v>
      </c>
      <c r="P50">
        <v>17.635877207069257</v>
      </c>
      <c r="Q50">
        <v>45.336689759679523</v>
      </c>
      <c r="R50">
        <v>35.12265385827024</v>
      </c>
      <c r="S50">
        <v>83.425584930727169</v>
      </c>
      <c r="T50">
        <v>37.717583309921757</v>
      </c>
      <c r="U50">
        <v>40.402609632670291</v>
      </c>
      <c r="V50">
        <v>32.940061000112962</v>
      </c>
      <c r="W50">
        <v>45.551232660136293</v>
      </c>
      <c r="X50">
        <v>27.381313544447956</v>
      </c>
      <c r="Y50">
        <v>12.499043911845858</v>
      </c>
      <c r="Z50">
        <v>21.973222202929033</v>
      </c>
      <c r="AA50">
        <v>222.70320695357259</v>
      </c>
    </row>
    <row r="51" spans="1:27" x14ac:dyDescent="0.35">
      <c r="A51" t="s">
        <v>57</v>
      </c>
      <c r="B51">
        <v>12.775599618595756</v>
      </c>
      <c r="C51">
        <v>18.86783445648706</v>
      </c>
      <c r="D51">
        <v>51.614828682910684</v>
      </c>
      <c r="E51">
        <v>82.865081158562475</v>
      </c>
      <c r="F51">
        <v>31.007711793184267</v>
      </c>
      <c r="G51">
        <v>53.584093027848525</v>
      </c>
      <c r="H51">
        <v>35.232706444356836</v>
      </c>
      <c r="I51">
        <v>29.260647946458658</v>
      </c>
      <c r="J51">
        <v>46.119241106216499</v>
      </c>
      <c r="K51">
        <v>30.458732552658045</v>
      </c>
      <c r="L51">
        <v>19.176473523490046</v>
      </c>
      <c r="M51">
        <v>19.080906503708146</v>
      </c>
      <c r="N51">
        <v>121.58235541368624</v>
      </c>
      <c r="O51">
        <v>29.817191412101046</v>
      </c>
      <c r="P51">
        <v>16.1429941379191</v>
      </c>
      <c r="Q51">
        <v>42.238158938740732</v>
      </c>
      <c r="R51">
        <v>38.159882203936931</v>
      </c>
      <c r="S51">
        <v>82.448504997573451</v>
      </c>
      <c r="T51">
        <v>34.136552626851113</v>
      </c>
      <c r="U51">
        <v>39.938743212800901</v>
      </c>
      <c r="V51">
        <v>32.946602748984823</v>
      </c>
      <c r="W51">
        <v>44.273227264244795</v>
      </c>
      <c r="X51">
        <v>27.916272547644848</v>
      </c>
      <c r="Y51">
        <v>11.890622420229295</v>
      </c>
      <c r="Z51">
        <v>19.644066921757464</v>
      </c>
      <c r="AA51">
        <v>221.26777554407971</v>
      </c>
    </row>
    <row r="52" spans="1:27" x14ac:dyDescent="0.35">
      <c r="A52" t="s">
        <v>58</v>
      </c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2"/>
  <sheetViews>
    <sheetView zoomScale="50" zoomScaleNormal="50" workbookViewId="0">
      <selection activeCell="G14" sqref="G14"/>
    </sheetView>
  </sheetViews>
  <sheetFormatPr baseColWidth="10" defaultColWidth="8.7265625" defaultRowHeight="14.5" x14ac:dyDescent="0.35"/>
  <cols>
    <col min="1" max="1" width="13.81640625" style="18" customWidth="1"/>
  </cols>
  <sheetData>
    <row r="1" spans="1:27" x14ac:dyDescent="0.35">
      <c r="A1" s="2">
        <v>6</v>
      </c>
      <c r="B1" t="s">
        <v>59</v>
      </c>
      <c r="C1" t="s">
        <v>59</v>
      </c>
      <c r="D1" t="s">
        <v>59</v>
      </c>
      <c r="E1" t="s">
        <v>59</v>
      </c>
      <c r="F1" t="s">
        <v>59</v>
      </c>
      <c r="G1" t="s">
        <v>59</v>
      </c>
      <c r="H1" t="s">
        <v>59</v>
      </c>
      <c r="I1" t="s">
        <v>59</v>
      </c>
      <c r="J1" t="s">
        <v>59</v>
      </c>
      <c r="K1" t="s">
        <v>59</v>
      </c>
      <c r="L1" t="s">
        <v>59</v>
      </c>
      <c r="M1" t="s">
        <v>59</v>
      </c>
      <c r="N1" t="s">
        <v>59</v>
      </c>
      <c r="O1" t="s">
        <v>59</v>
      </c>
      <c r="P1" t="s">
        <v>59</v>
      </c>
      <c r="Q1" t="s">
        <v>59</v>
      </c>
      <c r="R1" t="s">
        <v>59</v>
      </c>
      <c r="S1" t="s">
        <v>59</v>
      </c>
      <c r="T1" t="s">
        <v>59</v>
      </c>
      <c r="U1" t="s">
        <v>59</v>
      </c>
      <c r="V1" t="s">
        <v>59</v>
      </c>
      <c r="W1" t="s">
        <v>59</v>
      </c>
      <c r="X1" t="s">
        <v>59</v>
      </c>
      <c r="Y1" t="s">
        <v>59</v>
      </c>
      <c r="Z1" t="s">
        <v>59</v>
      </c>
      <c r="AA1" t="s">
        <v>59</v>
      </c>
    </row>
    <row r="2" spans="1:27" x14ac:dyDescent="0.35">
      <c r="A2" s="23" t="s">
        <v>113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</row>
    <row r="3" spans="1:27" x14ac:dyDescent="0.35">
      <c r="A3" s="18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</row>
    <row r="4" spans="1:27" x14ac:dyDescent="0.35">
      <c r="A4" s="18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7" x14ac:dyDescent="0.35">
      <c r="A5" s="15">
        <v>1970</v>
      </c>
      <c r="B5" s="3">
        <v>4.7358774049192673</v>
      </c>
      <c r="C5" s="3">
        <v>13.207342534096147</v>
      </c>
      <c r="D5" s="3">
        <v>27.445446003397823</v>
      </c>
      <c r="E5" s="3">
        <v>42.588205292977293</v>
      </c>
      <c r="F5" s="3">
        <v>19.380595938270272</v>
      </c>
      <c r="G5" s="3">
        <v>29.983758374588103</v>
      </c>
      <c r="H5" s="3">
        <v>25.532346260319084</v>
      </c>
      <c r="I5" s="3">
        <v>15.334417000356817</v>
      </c>
      <c r="J5" s="3">
        <v>16.645526997902365</v>
      </c>
      <c r="K5" s="3">
        <v>15.227016956296849</v>
      </c>
      <c r="L5" s="3">
        <v>3.9221532888099486</v>
      </c>
      <c r="M5" s="3">
        <v>14.875487336193119</v>
      </c>
      <c r="N5" s="3">
        <v>41.284792277807114</v>
      </c>
      <c r="O5" s="3">
        <v>14.980407483577689</v>
      </c>
      <c r="P5" s="3">
        <v>9.5008734541897599</v>
      </c>
      <c r="Q5" s="3">
        <v>21.135680549592102</v>
      </c>
      <c r="R5" s="3">
        <v>9.6517804207068032</v>
      </c>
      <c r="S5" s="3">
        <v>43.447374087067828</v>
      </c>
      <c r="T5" s="3">
        <v>37.099311701081611</v>
      </c>
      <c r="U5" s="3">
        <v>24.100859339237466</v>
      </c>
      <c r="V5" s="3">
        <v>13.66118658561914</v>
      </c>
      <c r="W5" s="3">
        <v>22.512188819991611</v>
      </c>
      <c r="X5" s="3">
        <v>20.548905254265303</v>
      </c>
      <c r="Y5" s="3">
        <v>5.1827148651713379</v>
      </c>
      <c r="Z5" s="3">
        <v>2.4608501118568231</v>
      </c>
      <c r="AA5" s="3">
        <v>68.60543557815771</v>
      </c>
    </row>
    <row r="6" spans="1:27" x14ac:dyDescent="0.35">
      <c r="A6" s="15">
        <v>1971</v>
      </c>
      <c r="B6">
        <v>6.6079560342550376</v>
      </c>
      <c r="C6">
        <v>12.923854848304581</v>
      </c>
      <c r="D6">
        <v>27.322031673990853</v>
      </c>
      <c r="E6">
        <v>41.637876131984932</v>
      </c>
      <c r="F6">
        <v>19.408215506446677</v>
      </c>
      <c r="G6">
        <v>28.850115708076991</v>
      </c>
      <c r="H6">
        <v>24.855887002476059</v>
      </c>
      <c r="I6">
        <v>15.417528447657022</v>
      </c>
      <c r="J6">
        <v>16.345761559835818</v>
      </c>
      <c r="K6">
        <v>15.162336764728215</v>
      </c>
      <c r="L6">
        <v>4.0469855885259634</v>
      </c>
      <c r="M6">
        <v>15.630454571267901</v>
      </c>
      <c r="N6">
        <v>39.832021039157972</v>
      </c>
      <c r="O6">
        <v>14.860774315904754</v>
      </c>
      <c r="P6">
        <v>8.9674815068122093</v>
      </c>
      <c r="Q6">
        <v>23.036145981999827</v>
      </c>
      <c r="R6">
        <v>8.7190899796127024</v>
      </c>
      <c r="S6">
        <v>42.105144804644191</v>
      </c>
      <c r="T6">
        <v>37.313041196536339</v>
      </c>
      <c r="U6">
        <v>25.021404893655173</v>
      </c>
      <c r="V6">
        <v>12.852942892773052</v>
      </c>
      <c r="W6">
        <v>21.160504546367012</v>
      </c>
      <c r="X6">
        <v>20.119982418665792</v>
      </c>
      <c r="Y6">
        <v>5.3385512558123605</v>
      </c>
      <c r="Z6">
        <v>2.1327689364646503</v>
      </c>
      <c r="AA6">
        <v>76.455766044073187</v>
      </c>
    </row>
    <row r="7" spans="1:27" x14ac:dyDescent="0.35">
      <c r="A7" s="15">
        <v>1972</v>
      </c>
      <c r="B7">
        <v>6.8378773581879981</v>
      </c>
      <c r="C7">
        <v>12.020667190834549</v>
      </c>
      <c r="D7">
        <v>27.342251099426246</v>
      </c>
      <c r="E7">
        <v>40.901579934043362</v>
      </c>
      <c r="F7">
        <v>20.353520439657487</v>
      </c>
      <c r="G7">
        <v>26.814659737750002</v>
      </c>
      <c r="H7">
        <v>24.119279911468883</v>
      </c>
      <c r="I7">
        <v>15.733891809999109</v>
      </c>
      <c r="J7">
        <v>16.241421384576086</v>
      </c>
      <c r="K7">
        <v>16.187752729849144</v>
      </c>
      <c r="L7">
        <v>3.7502252648489276</v>
      </c>
      <c r="M7">
        <v>17.747006543760762</v>
      </c>
      <c r="N7">
        <v>36.649345600650207</v>
      </c>
      <c r="O7">
        <v>15.556112573592399</v>
      </c>
      <c r="P7">
        <v>8.2543109274376647</v>
      </c>
      <c r="Q7">
        <v>21.463448988215408</v>
      </c>
      <c r="R7">
        <v>8.8341878767863733</v>
      </c>
      <c r="S7">
        <v>39.458421772600829</v>
      </c>
      <c r="T7">
        <v>34.194924887637498</v>
      </c>
      <c r="U7">
        <v>24.892236468612769</v>
      </c>
      <c r="V7">
        <v>13.811596918316626</v>
      </c>
      <c r="W7">
        <v>20.700270521733298</v>
      </c>
      <c r="X7">
        <v>20.318288564963115</v>
      </c>
      <c r="Y7">
        <v>5.7870527404988419</v>
      </c>
      <c r="Z7">
        <v>2.5074439742986994</v>
      </c>
      <c r="AA7">
        <v>69.526721619809578</v>
      </c>
    </row>
    <row r="8" spans="1:27" x14ac:dyDescent="0.35">
      <c r="A8" s="15">
        <v>1973</v>
      </c>
      <c r="B8">
        <v>5.7095007903654444</v>
      </c>
      <c r="C8">
        <v>11.072275119521112</v>
      </c>
      <c r="D8">
        <v>27.514206218373726</v>
      </c>
      <c r="E8">
        <v>45.915048344906836</v>
      </c>
      <c r="F8">
        <v>21.339048566762994</v>
      </c>
      <c r="G8">
        <v>29.866867486081599</v>
      </c>
      <c r="H8">
        <v>24.884996696431401</v>
      </c>
      <c r="I8">
        <v>16.768531317134912</v>
      </c>
      <c r="J8">
        <v>16.410380468893536</v>
      </c>
      <c r="K8">
        <v>20.092854494299953</v>
      </c>
      <c r="L8">
        <v>4.7759477850350311</v>
      </c>
      <c r="M8">
        <v>18.296304886073624</v>
      </c>
      <c r="N8">
        <v>41.166954600967571</v>
      </c>
      <c r="O8">
        <v>18.013448516486783</v>
      </c>
      <c r="P8">
        <v>9.985840186247497</v>
      </c>
      <c r="Q8">
        <v>27.690214926997371</v>
      </c>
      <c r="R8">
        <v>9.4662937570642445</v>
      </c>
      <c r="S8">
        <v>40.88031101059795</v>
      </c>
      <c r="T8">
        <v>37.791700018471772</v>
      </c>
      <c r="U8">
        <v>26.294151237594527</v>
      </c>
      <c r="V8">
        <v>14.75349155032195</v>
      </c>
      <c r="W8">
        <v>22.493040661116819</v>
      </c>
      <c r="X8">
        <v>24.268625467592948</v>
      </c>
      <c r="Y8">
        <v>6.3812301853139086</v>
      </c>
      <c r="Z8">
        <v>3.7587983455482186</v>
      </c>
      <c r="AA8">
        <v>69.387017983519414</v>
      </c>
    </row>
    <row r="9" spans="1:27" x14ac:dyDescent="0.35">
      <c r="A9" s="15">
        <v>1974</v>
      </c>
      <c r="B9">
        <v>6.289009060022245</v>
      </c>
      <c r="C9">
        <v>13.25530892031232</v>
      </c>
      <c r="D9">
        <v>30.427653290673994</v>
      </c>
      <c r="E9">
        <v>52.153836039540359</v>
      </c>
      <c r="F9">
        <v>23.889634793381813</v>
      </c>
      <c r="G9">
        <v>34.005110372519262</v>
      </c>
      <c r="H9">
        <v>29.512088559539702</v>
      </c>
      <c r="I9">
        <v>21.595003831855333</v>
      </c>
      <c r="J9">
        <v>18.787409259386639</v>
      </c>
      <c r="K9">
        <v>21.261200953922536</v>
      </c>
      <c r="L9">
        <v>6.087634613691999</v>
      </c>
      <c r="M9">
        <v>20.118252260223336</v>
      </c>
      <c r="N9">
        <v>52.506229271858018</v>
      </c>
      <c r="O9">
        <v>22.34614990159595</v>
      </c>
      <c r="P9">
        <v>14.310049034288841</v>
      </c>
      <c r="Q9">
        <v>33.351946090686432</v>
      </c>
      <c r="R9">
        <v>10.575889834332695</v>
      </c>
      <c r="S9">
        <v>45.805573971655619</v>
      </c>
      <c r="T9">
        <v>42.539184327598932</v>
      </c>
      <c r="U9">
        <v>32.887372816508773</v>
      </c>
      <c r="V9">
        <v>18.470646724599948</v>
      </c>
      <c r="W9">
        <v>30.096119778464342</v>
      </c>
      <c r="X9">
        <v>31.005957610877381</v>
      </c>
      <c r="Y9">
        <v>8.2297870966700568</v>
      </c>
      <c r="Z9">
        <v>5.4036849736534993</v>
      </c>
      <c r="AA9">
        <v>73.758527695698277</v>
      </c>
    </row>
    <row r="10" spans="1:27" x14ac:dyDescent="0.35">
      <c r="A10" s="15">
        <v>1975</v>
      </c>
      <c r="B10">
        <v>5.9786724961196365</v>
      </c>
      <c r="C10">
        <v>14.761443278697733</v>
      </c>
      <c r="D10">
        <v>28.480434999644398</v>
      </c>
      <c r="E10">
        <v>45.412766367347515</v>
      </c>
      <c r="F10">
        <v>23.707285607787469</v>
      </c>
      <c r="G10">
        <v>30.330131485032719</v>
      </c>
      <c r="H10">
        <v>28.178033969798143</v>
      </c>
      <c r="I10">
        <v>17.74763353617309</v>
      </c>
      <c r="J10">
        <v>18.867986492307427</v>
      </c>
      <c r="K10">
        <v>21.18133449783976</v>
      </c>
      <c r="L10">
        <v>6.7209585260015414</v>
      </c>
      <c r="M10">
        <v>20.637699116067623</v>
      </c>
      <c r="N10">
        <v>44.771098632768428</v>
      </c>
      <c r="O10">
        <v>18.724562632318399</v>
      </c>
      <c r="P10">
        <v>12.724348188468134</v>
      </c>
      <c r="Q10">
        <v>31.376188708341662</v>
      </c>
      <c r="R10">
        <v>9.6196554010554802</v>
      </c>
      <c r="S10">
        <v>43.100130630822029</v>
      </c>
      <c r="T10">
        <v>41.885026971352758</v>
      </c>
      <c r="U10">
        <v>25.547670470825857</v>
      </c>
      <c r="V10">
        <v>16.673864426317149</v>
      </c>
      <c r="W10">
        <v>25.873825038898033</v>
      </c>
      <c r="X10">
        <v>26.548332357193843</v>
      </c>
      <c r="Y10">
        <v>7.2667019159547239</v>
      </c>
      <c r="Z10">
        <v>4.8494818226682019</v>
      </c>
      <c r="AA10">
        <v>79.825996611305143</v>
      </c>
    </row>
    <row r="11" spans="1:27" x14ac:dyDescent="0.35">
      <c r="A11" s="15">
        <v>1976</v>
      </c>
      <c r="B11">
        <v>5.9214963280121333</v>
      </c>
      <c r="C11">
        <v>13.40482251789231</v>
      </c>
      <c r="D11">
        <v>31.137447034938582</v>
      </c>
      <c r="E11">
        <v>48.055086502335172</v>
      </c>
      <c r="F11">
        <v>22.408593157247122</v>
      </c>
      <c r="G11">
        <v>32.769491688964266</v>
      </c>
      <c r="H11">
        <v>25.701959049759953</v>
      </c>
      <c r="I11">
        <v>20.15244448833441</v>
      </c>
      <c r="J11">
        <v>20.375949484363279</v>
      </c>
      <c r="K11">
        <v>20.830013434305975</v>
      </c>
      <c r="L11">
        <v>6.1828040148509951</v>
      </c>
      <c r="M11">
        <v>19.56605862435212</v>
      </c>
      <c r="N11">
        <v>49.768777750535051</v>
      </c>
      <c r="O11">
        <v>21.211304514807345</v>
      </c>
      <c r="P11">
        <v>12.724461990610415</v>
      </c>
      <c r="Q11">
        <v>28.390641911581049</v>
      </c>
      <c r="R11">
        <v>9.867471042182375</v>
      </c>
      <c r="S11">
        <v>44.366358704792489</v>
      </c>
      <c r="T11">
        <v>44.3281884977998</v>
      </c>
      <c r="U11">
        <v>24.052810552457771</v>
      </c>
      <c r="V11">
        <v>17.472602306317501</v>
      </c>
      <c r="W11">
        <v>26.768276295615262</v>
      </c>
      <c r="X11">
        <v>28.532653456933176</v>
      </c>
      <c r="Y11">
        <v>8.0500131285527647</v>
      </c>
      <c r="Z11">
        <v>4.3264404738004414</v>
      </c>
      <c r="AA11">
        <v>74.524056016978264</v>
      </c>
    </row>
    <row r="12" spans="1:27" x14ac:dyDescent="0.35">
      <c r="A12" s="15">
        <v>1977</v>
      </c>
      <c r="B12">
        <v>7.3263941552749321</v>
      </c>
      <c r="C12">
        <v>14.673879122022262</v>
      </c>
      <c r="D12">
        <v>32.296351440143582</v>
      </c>
      <c r="E12">
        <v>47.964372853687607</v>
      </c>
      <c r="F12">
        <v>22.893739236794289</v>
      </c>
      <c r="G12">
        <v>31.925116691482774</v>
      </c>
      <c r="H12">
        <v>25.519728775019747</v>
      </c>
      <c r="I12">
        <v>20.287104354015202</v>
      </c>
      <c r="J12">
        <v>20.2008551365846</v>
      </c>
      <c r="K12">
        <v>20.681355645459316</v>
      </c>
      <c r="L12">
        <v>6.3347167016048544</v>
      </c>
      <c r="M12">
        <v>18.858571992080993</v>
      </c>
      <c r="N12">
        <v>53.718703110926114</v>
      </c>
      <c r="O12">
        <v>20.491572324782872</v>
      </c>
      <c r="P12">
        <v>11.429616522580339</v>
      </c>
      <c r="Q12">
        <v>27.913694702569614</v>
      </c>
      <c r="R12">
        <v>10.220743650969654</v>
      </c>
      <c r="S12">
        <v>43.874322472483733</v>
      </c>
      <c r="T12">
        <v>43.386372687447953</v>
      </c>
      <c r="U12">
        <v>26.090813069318099</v>
      </c>
      <c r="V12">
        <v>15.877188453698929</v>
      </c>
      <c r="W12">
        <v>26.520251616383117</v>
      </c>
      <c r="X12">
        <v>28.369801745172925</v>
      </c>
      <c r="Y12">
        <v>8.7462744810400626</v>
      </c>
      <c r="Z12">
        <v>4.086153846153846</v>
      </c>
      <c r="AA12">
        <v>74.958044672590077</v>
      </c>
    </row>
    <row r="13" spans="1:27" x14ac:dyDescent="0.35">
      <c r="A13" s="15">
        <v>1978</v>
      </c>
      <c r="B13">
        <v>5.7154064343285595</v>
      </c>
      <c r="C13">
        <v>14.615047535580239</v>
      </c>
      <c r="D13">
        <v>30.527102261827448</v>
      </c>
      <c r="E13">
        <v>46.351982390011109</v>
      </c>
      <c r="F13">
        <v>24.185680807677791</v>
      </c>
      <c r="G13">
        <v>29.634669863042507</v>
      </c>
      <c r="H13">
        <v>24.747233555395642</v>
      </c>
      <c r="I13">
        <v>19.084460715613648</v>
      </c>
      <c r="J13">
        <v>19.618485708310743</v>
      </c>
      <c r="K13">
        <v>19.483864467904645</v>
      </c>
      <c r="L13">
        <v>6.6615748686563165</v>
      </c>
      <c r="M13">
        <v>19.580262606431877</v>
      </c>
      <c r="N13">
        <v>54.945839885775236</v>
      </c>
      <c r="O13">
        <v>19.648583108071357</v>
      </c>
      <c r="P13">
        <v>9.3577155385493143</v>
      </c>
      <c r="Q13">
        <v>29.24977320955437</v>
      </c>
      <c r="R13">
        <v>11.037889612205094</v>
      </c>
      <c r="S13">
        <v>42.710146063394973</v>
      </c>
      <c r="T13">
        <v>35.621268779111723</v>
      </c>
      <c r="U13">
        <v>25.366406217605913</v>
      </c>
      <c r="V13">
        <v>13.815605997089589</v>
      </c>
      <c r="W13">
        <v>24.824140899659835</v>
      </c>
      <c r="X13">
        <v>26.144256264165378</v>
      </c>
      <c r="Y13">
        <v>9.0067729764984801</v>
      </c>
      <c r="Z13">
        <v>5.0941873935589861</v>
      </c>
      <c r="AA13">
        <v>74.591370245776886</v>
      </c>
    </row>
    <row r="14" spans="1:27" x14ac:dyDescent="0.35">
      <c r="A14" s="15">
        <v>1979</v>
      </c>
      <c r="B14">
        <v>6.3297691743139772</v>
      </c>
      <c r="C14">
        <v>15.388634658980777</v>
      </c>
      <c r="D14">
        <v>32.409061219011221</v>
      </c>
      <c r="E14">
        <v>51.429756332898371</v>
      </c>
      <c r="F14">
        <v>25.797920200867154</v>
      </c>
      <c r="G14">
        <v>31.614788882675981</v>
      </c>
      <c r="H14">
        <v>28.513772179406129</v>
      </c>
      <c r="I14">
        <v>20.201286833738077</v>
      </c>
      <c r="J14">
        <v>21.481674739335755</v>
      </c>
      <c r="K14">
        <v>20.3584308541522</v>
      </c>
      <c r="L14">
        <v>8.2601657575084424</v>
      </c>
      <c r="M14">
        <v>22.155658249016795</v>
      </c>
      <c r="N14">
        <v>60.715418478726214</v>
      </c>
      <c r="O14">
        <v>21.389583294188313</v>
      </c>
      <c r="P14">
        <v>12.440641442483843</v>
      </c>
      <c r="Q14">
        <v>30.917567018116692</v>
      </c>
      <c r="R14">
        <v>12.452905758314031</v>
      </c>
      <c r="S14">
        <v>46.841881513413789</v>
      </c>
      <c r="T14">
        <v>36.923517190885541</v>
      </c>
      <c r="U14">
        <v>29.533689523356127</v>
      </c>
      <c r="V14">
        <v>14.101153401040412</v>
      </c>
      <c r="W14">
        <v>28.667049106703058</v>
      </c>
      <c r="X14">
        <v>26.453782809839215</v>
      </c>
      <c r="Y14">
        <v>9.5995924233599776</v>
      </c>
      <c r="Z14">
        <v>5.9237347732584915</v>
      </c>
      <c r="AA14">
        <v>78.667761158973406</v>
      </c>
    </row>
    <row r="15" spans="1:27" x14ac:dyDescent="0.35">
      <c r="A15" s="15">
        <v>1980</v>
      </c>
      <c r="B15">
        <v>6.4836997794952307</v>
      </c>
      <c r="C15">
        <v>15.940649995539829</v>
      </c>
      <c r="D15">
        <v>35.102276143575381</v>
      </c>
      <c r="E15">
        <v>52.711887674968807</v>
      </c>
      <c r="F15">
        <v>25.708810363458134</v>
      </c>
      <c r="G15">
        <v>32.952992007344065</v>
      </c>
      <c r="H15">
        <v>32.100231577697286</v>
      </c>
      <c r="I15">
        <v>22.393101667876554</v>
      </c>
      <c r="J15">
        <v>23.321571107466497</v>
      </c>
      <c r="K15">
        <v>25.261746403619473</v>
      </c>
      <c r="L15">
        <v>9.3480094968058154</v>
      </c>
      <c r="M15">
        <v>20.831527443274272</v>
      </c>
      <c r="N15">
        <v>57.871600936919307</v>
      </c>
      <c r="O15">
        <v>22.855363100144057</v>
      </c>
      <c r="P15">
        <v>14.552458620245545</v>
      </c>
      <c r="Q15">
        <v>37.127229151307404</v>
      </c>
      <c r="R15">
        <v>12.973918210051572</v>
      </c>
      <c r="S15">
        <v>49.571860171977093</v>
      </c>
      <c r="T15">
        <v>36.729724549844633</v>
      </c>
      <c r="U15">
        <v>32.77676188732125</v>
      </c>
      <c r="V15">
        <v>17.232309796328387</v>
      </c>
      <c r="W15">
        <v>28.937136355582844</v>
      </c>
      <c r="X15">
        <v>23.925253458495991</v>
      </c>
      <c r="Y15">
        <v>10.264750629256543</v>
      </c>
      <c r="Z15">
        <v>6.5132363860758451</v>
      </c>
      <c r="AA15">
        <v>80.817963879739267</v>
      </c>
    </row>
    <row r="16" spans="1:27" x14ac:dyDescent="0.35">
      <c r="A16" s="15">
        <v>1981</v>
      </c>
      <c r="B16">
        <v>7.3719279985857797</v>
      </c>
      <c r="C16">
        <v>16.76494923891202</v>
      </c>
      <c r="D16">
        <v>35.366007642039534</v>
      </c>
      <c r="E16">
        <v>55.917788465056816</v>
      </c>
      <c r="F16">
        <v>25.671917433216841</v>
      </c>
      <c r="G16">
        <v>34.668995870956032</v>
      </c>
      <c r="H16">
        <v>30.288234367616944</v>
      </c>
      <c r="I16">
        <v>23.299841891207862</v>
      </c>
      <c r="J16">
        <v>24.140125805610101</v>
      </c>
      <c r="K16">
        <v>25.750871866098151</v>
      </c>
      <c r="L16">
        <v>8.6667163428264509</v>
      </c>
      <c r="M16">
        <v>23.993823552438563</v>
      </c>
      <c r="N16">
        <v>57.530512457505914</v>
      </c>
      <c r="O16">
        <v>23.688000401717964</v>
      </c>
      <c r="P16">
        <v>13.880550901531985</v>
      </c>
      <c r="Q16">
        <v>37.205417241099667</v>
      </c>
      <c r="R16">
        <v>12.935736932421134</v>
      </c>
      <c r="S16">
        <v>50.146143755681116</v>
      </c>
      <c r="T16">
        <v>35.578458849410843</v>
      </c>
      <c r="U16">
        <v>35.242021024670017</v>
      </c>
      <c r="V16">
        <v>19.055265491803503</v>
      </c>
      <c r="W16">
        <v>28.119938610791863</v>
      </c>
      <c r="X16">
        <v>22.674173365293495</v>
      </c>
      <c r="Y16">
        <v>9.8960870220582287</v>
      </c>
      <c r="Z16">
        <v>7.4496039902587006</v>
      </c>
      <c r="AA16">
        <v>81.088640847727859</v>
      </c>
    </row>
    <row r="17" spans="1:27" x14ac:dyDescent="0.35">
      <c r="A17" s="15">
        <v>1982</v>
      </c>
      <c r="B17">
        <v>6.5209930213934326</v>
      </c>
      <c r="C17">
        <v>16.852219523156656</v>
      </c>
      <c r="D17">
        <v>32.348286224082479</v>
      </c>
      <c r="E17">
        <v>59.566332931019019</v>
      </c>
      <c r="F17">
        <v>21.358781507499231</v>
      </c>
      <c r="G17">
        <v>34.964957169874289</v>
      </c>
      <c r="H17">
        <v>28.682496322756883</v>
      </c>
      <c r="I17">
        <v>23.711119275042861</v>
      </c>
      <c r="J17">
        <v>23.607667945119104</v>
      </c>
      <c r="K17">
        <v>24.642429487263499</v>
      </c>
      <c r="L17">
        <v>8.233331661690098</v>
      </c>
      <c r="M17">
        <v>24.698546360960876</v>
      </c>
      <c r="N17">
        <v>50.872172160496973</v>
      </c>
      <c r="O17">
        <v>22.455920889765491</v>
      </c>
      <c r="P17">
        <v>13.741689934053028</v>
      </c>
      <c r="Q17">
        <v>32.902498478682205</v>
      </c>
      <c r="R17">
        <v>10.31556291498875</v>
      </c>
      <c r="S17">
        <v>49.768727458951417</v>
      </c>
      <c r="T17">
        <v>35.898349100352441</v>
      </c>
      <c r="U17">
        <v>35.075103741879808</v>
      </c>
      <c r="V17">
        <v>19.508856647273539</v>
      </c>
      <c r="W17">
        <v>30.776515739966765</v>
      </c>
      <c r="X17">
        <v>23.236076136140074</v>
      </c>
      <c r="Y17">
        <v>9.0637912030256587</v>
      </c>
      <c r="Z17">
        <v>8.6733389377616774</v>
      </c>
      <c r="AA17">
        <v>82.101735535462552</v>
      </c>
    </row>
    <row r="18" spans="1:27" x14ac:dyDescent="0.35">
      <c r="A18" s="15">
        <v>1983</v>
      </c>
      <c r="B18">
        <v>5.8361494200383595</v>
      </c>
      <c r="C18">
        <v>15.649215848885179</v>
      </c>
      <c r="D18">
        <v>31.966976954901561</v>
      </c>
      <c r="E18">
        <v>59.743471808411662</v>
      </c>
      <c r="F18">
        <v>21.717644648086328</v>
      </c>
      <c r="G18">
        <v>33.711686143271599</v>
      </c>
      <c r="H18">
        <v>28.692195019878636</v>
      </c>
      <c r="I18">
        <v>22.558730178181907</v>
      </c>
      <c r="J18">
        <v>23.373086533275334</v>
      </c>
      <c r="K18">
        <v>24.699404866925502</v>
      </c>
      <c r="L18">
        <v>7.9404415558820736</v>
      </c>
      <c r="M18">
        <v>27.06219149163578</v>
      </c>
      <c r="N18">
        <v>50.72147571837845</v>
      </c>
      <c r="O18">
        <v>19.91673840835961</v>
      </c>
      <c r="P18">
        <v>12.121862815286812</v>
      </c>
      <c r="Q18">
        <v>30.056051619631102</v>
      </c>
      <c r="R18">
        <v>9.4210074033571161</v>
      </c>
      <c r="S18">
        <v>50.393285166519007</v>
      </c>
      <c r="T18">
        <v>33.481520358851299</v>
      </c>
      <c r="U18">
        <v>34.372860343823916</v>
      </c>
      <c r="V18">
        <v>20.648266618285504</v>
      </c>
      <c r="W18">
        <v>31.472282272454262</v>
      </c>
      <c r="X18">
        <v>24.28367370379658</v>
      </c>
      <c r="Y18">
        <v>9.0331397635658028</v>
      </c>
      <c r="Z18">
        <v>8.4033021786428748</v>
      </c>
      <c r="AA18">
        <v>81.56601764616606</v>
      </c>
    </row>
    <row r="19" spans="1:27" x14ac:dyDescent="0.35">
      <c r="A19" s="15">
        <v>1984</v>
      </c>
      <c r="B19">
        <v>4.7564861174328632</v>
      </c>
      <c r="C19">
        <v>15.021505426668602</v>
      </c>
      <c r="D19">
        <v>33.795434382178087</v>
      </c>
      <c r="E19">
        <v>63.545597271041977</v>
      </c>
      <c r="F19">
        <v>24.486412612467763</v>
      </c>
      <c r="G19">
        <v>34.615906124362681</v>
      </c>
      <c r="H19">
        <v>27.094470821339119</v>
      </c>
      <c r="I19">
        <v>23.552380898699074</v>
      </c>
      <c r="J19">
        <v>24.610716046942876</v>
      </c>
      <c r="K19">
        <v>24.097523880385403</v>
      </c>
      <c r="L19">
        <v>7.8120370539725785</v>
      </c>
      <c r="M19">
        <v>20.096334591062128</v>
      </c>
      <c r="N19">
        <v>54.929457573058052</v>
      </c>
      <c r="O19">
        <v>21.495764418252111</v>
      </c>
      <c r="P19">
        <v>12.273035567746629</v>
      </c>
      <c r="Q19">
        <v>28.53230853015069</v>
      </c>
      <c r="R19">
        <v>9.5526440907688617</v>
      </c>
      <c r="S19">
        <v>52.317218277411001</v>
      </c>
      <c r="T19">
        <v>33.516030058086507</v>
      </c>
      <c r="U19">
        <v>35.229074689338042</v>
      </c>
      <c r="V19">
        <v>20.194419480267751</v>
      </c>
      <c r="W19">
        <v>30.715199421014898</v>
      </c>
      <c r="X19">
        <v>27.025530284251726</v>
      </c>
      <c r="Y19">
        <v>10.025681238342036</v>
      </c>
      <c r="Z19">
        <v>9.5059191177080127</v>
      </c>
      <c r="AA19">
        <v>90.023262450725866</v>
      </c>
    </row>
    <row r="20" spans="1:27" x14ac:dyDescent="0.35">
      <c r="A20" s="15">
        <v>1985</v>
      </c>
      <c r="B20">
        <v>6.2733270499528757</v>
      </c>
      <c r="C20">
        <v>17.319364161849709</v>
      </c>
      <c r="D20">
        <v>35.132156643017254</v>
      </c>
      <c r="E20">
        <v>61.160112244044825</v>
      </c>
      <c r="F20">
        <v>25.268282889123121</v>
      </c>
      <c r="G20">
        <v>35.656181518325795</v>
      </c>
      <c r="H20">
        <v>27.300334562923567</v>
      </c>
      <c r="I20">
        <v>23.536868071252279</v>
      </c>
      <c r="J20">
        <v>25.071729019778001</v>
      </c>
      <c r="K20">
        <v>24.254179215193165</v>
      </c>
      <c r="L20">
        <v>7.730647058395566</v>
      </c>
      <c r="M20">
        <v>19.669964663074911</v>
      </c>
      <c r="N20">
        <v>53.659245271060328</v>
      </c>
      <c r="O20">
        <v>21.589557485654044</v>
      </c>
      <c r="P20">
        <v>10.891446971269204</v>
      </c>
      <c r="Q20">
        <v>25.890650576114517</v>
      </c>
      <c r="R20">
        <v>10.333846994736843</v>
      </c>
      <c r="S20">
        <v>54.758888351408984</v>
      </c>
      <c r="T20">
        <v>34.760722757031445</v>
      </c>
      <c r="U20">
        <v>32.270909802302135</v>
      </c>
      <c r="V20">
        <v>19.958447306456272</v>
      </c>
      <c r="W20">
        <v>31.567881492973161</v>
      </c>
      <c r="X20">
        <v>26.228141565530322</v>
      </c>
      <c r="Y20">
        <v>9.5986549901604281</v>
      </c>
      <c r="Z20">
        <v>12.376053285503112</v>
      </c>
      <c r="AA20">
        <v>93.672526619836361</v>
      </c>
    </row>
    <row r="21" spans="1:27" x14ac:dyDescent="0.35">
      <c r="A21" s="15">
        <v>1986</v>
      </c>
      <c r="B21">
        <v>6.3240552478440737</v>
      </c>
      <c r="C21">
        <v>18.092789439349168</v>
      </c>
      <c r="D21">
        <v>31.989853992940464</v>
      </c>
      <c r="E21">
        <v>54.808693893380166</v>
      </c>
      <c r="F21">
        <v>26.05281723710554</v>
      </c>
      <c r="G21">
        <v>32.498228430705325</v>
      </c>
      <c r="H21">
        <v>24.317819572840293</v>
      </c>
      <c r="I21">
        <v>20.358523648475156</v>
      </c>
      <c r="J21">
        <v>21.740199235191803</v>
      </c>
      <c r="K21">
        <v>24.957523480545877</v>
      </c>
      <c r="L21">
        <v>7.1012826076328261</v>
      </c>
      <c r="M21">
        <v>19.266862032914879</v>
      </c>
      <c r="N21">
        <v>47.968899359404723</v>
      </c>
      <c r="O21">
        <v>17.512146275951388</v>
      </c>
      <c r="P21">
        <v>7.3383681364963538</v>
      </c>
      <c r="Q21">
        <v>28.263396968976888</v>
      </c>
      <c r="R21">
        <v>13.434244233577006</v>
      </c>
      <c r="S21">
        <v>46.499835488118165</v>
      </c>
      <c r="T21">
        <v>36.971849743862059</v>
      </c>
      <c r="U21">
        <v>28.022423477126889</v>
      </c>
      <c r="V21">
        <v>17.112772042305604</v>
      </c>
      <c r="W21">
        <v>27.967817017091228</v>
      </c>
      <c r="X21">
        <v>24.913952684670896</v>
      </c>
      <c r="Y21">
        <v>9.8660502749907142</v>
      </c>
      <c r="Z21">
        <v>11.169302066508422</v>
      </c>
      <c r="AA21">
        <v>85.233810851563589</v>
      </c>
    </row>
    <row r="22" spans="1:27" x14ac:dyDescent="0.35">
      <c r="A22" s="15">
        <v>1987</v>
      </c>
      <c r="B22">
        <v>7.5757640695516519</v>
      </c>
      <c r="C22">
        <v>17.100127539878052</v>
      </c>
      <c r="D22">
        <v>31.420970060372532</v>
      </c>
      <c r="E22">
        <v>53.820299420280627</v>
      </c>
      <c r="F22">
        <v>24.833632323062773</v>
      </c>
      <c r="G22">
        <v>29.649117415592968</v>
      </c>
      <c r="H22">
        <v>24.467535534530853</v>
      </c>
      <c r="I22">
        <v>20.541806665759506</v>
      </c>
      <c r="J22">
        <v>21.086659069287496</v>
      </c>
      <c r="K22">
        <v>24.194280661042907</v>
      </c>
      <c r="L22">
        <v>7.0579885652035834</v>
      </c>
      <c r="M22">
        <v>21.035872510307385</v>
      </c>
      <c r="N22">
        <v>48.246606876546529</v>
      </c>
      <c r="O22">
        <v>17.631637916067607</v>
      </c>
      <c r="P22">
        <v>7.2960931035872632</v>
      </c>
      <c r="Q22">
        <v>28.34568307947513</v>
      </c>
      <c r="R22">
        <v>13.385982201991467</v>
      </c>
      <c r="S22">
        <v>46.376451146091789</v>
      </c>
      <c r="T22">
        <v>33.971411695215593</v>
      </c>
      <c r="U22">
        <v>32.23411696588213</v>
      </c>
      <c r="V22">
        <v>18.554734320447508</v>
      </c>
      <c r="W22">
        <v>28.806273740020544</v>
      </c>
      <c r="X22">
        <v>24.770394174991502</v>
      </c>
      <c r="Y22">
        <v>10.445407258033883</v>
      </c>
      <c r="Z22">
        <v>12.375530559072825</v>
      </c>
      <c r="AA22">
        <v>86.864846487403227</v>
      </c>
    </row>
    <row r="23" spans="1:27" x14ac:dyDescent="0.35">
      <c r="A23" s="15">
        <v>1988</v>
      </c>
      <c r="B23">
        <v>6.2118456357710103</v>
      </c>
      <c r="C23">
        <v>16.649771218166972</v>
      </c>
      <c r="D23">
        <v>33.46335068462826</v>
      </c>
      <c r="E23">
        <v>56.771158293904875</v>
      </c>
      <c r="F23">
        <v>25.287115171180059</v>
      </c>
      <c r="G23">
        <v>30.139590971968673</v>
      </c>
      <c r="H23">
        <v>24.24238476170623</v>
      </c>
      <c r="I23">
        <v>20.879579619643572</v>
      </c>
      <c r="J23">
        <v>21.518299169420253</v>
      </c>
      <c r="K23">
        <v>23.29865578185256</v>
      </c>
      <c r="L23">
        <v>7.5382769459961123</v>
      </c>
      <c r="M23">
        <v>20.602008299198761</v>
      </c>
      <c r="N23">
        <v>49.566646029479223</v>
      </c>
      <c r="O23">
        <v>17.586056363356548</v>
      </c>
      <c r="P23">
        <v>7.7332424382047211</v>
      </c>
      <c r="Q23">
        <v>26.358023063244151</v>
      </c>
      <c r="R23">
        <v>18.53783001662751</v>
      </c>
      <c r="S23">
        <v>48.409902209404038</v>
      </c>
      <c r="T23">
        <v>33.045819504761447</v>
      </c>
      <c r="U23">
        <v>35.559210844602319</v>
      </c>
      <c r="V23">
        <v>19.368540926273511</v>
      </c>
      <c r="W23">
        <v>28.751957751258338</v>
      </c>
      <c r="X23">
        <v>24.685392898952646</v>
      </c>
      <c r="Y23">
        <v>10.546966100213817</v>
      </c>
      <c r="Z23">
        <v>15.682449773541737</v>
      </c>
      <c r="AA23">
        <v>86.791824010603563</v>
      </c>
    </row>
    <row r="24" spans="1:27" x14ac:dyDescent="0.35">
      <c r="A24" s="15">
        <v>1989</v>
      </c>
      <c r="B24">
        <v>6.5793887933197128</v>
      </c>
      <c r="C24">
        <v>16.99107933043398</v>
      </c>
      <c r="D24">
        <v>35.493167590406792</v>
      </c>
      <c r="E24">
        <v>61.107861959133011</v>
      </c>
      <c r="F24">
        <v>24.994693778717121</v>
      </c>
      <c r="G24">
        <v>31.624954060559745</v>
      </c>
      <c r="H24">
        <v>24.840275110847326</v>
      </c>
      <c r="I24">
        <v>22.192301204614846</v>
      </c>
      <c r="J24">
        <v>23.003813595769966</v>
      </c>
      <c r="K24">
        <v>24.838103189014305</v>
      </c>
      <c r="L24">
        <v>8.2428099928109759</v>
      </c>
      <c r="M24">
        <v>21.685229502277952</v>
      </c>
      <c r="N24">
        <v>53.473050328233143</v>
      </c>
      <c r="O24">
        <v>18.592082313574917</v>
      </c>
      <c r="P24">
        <v>8.8625644123690392</v>
      </c>
      <c r="Q24">
        <v>25.694113186315882</v>
      </c>
      <c r="R24">
        <v>19.061731806050066</v>
      </c>
      <c r="S24">
        <v>51.176084390504414</v>
      </c>
      <c r="T24">
        <v>33.842951590028719</v>
      </c>
      <c r="U24">
        <v>35.400222263615213</v>
      </c>
      <c r="V24">
        <v>20.736674526680424</v>
      </c>
      <c r="W24">
        <v>29.677180152864636</v>
      </c>
      <c r="X24">
        <v>25.514606928008586</v>
      </c>
      <c r="Y24">
        <v>10.446519455898368</v>
      </c>
      <c r="Z24">
        <v>13.261365820133634</v>
      </c>
      <c r="AA24">
        <v>86.129933043767707</v>
      </c>
    </row>
    <row r="25" spans="1:27" x14ac:dyDescent="0.35">
      <c r="A25" s="15">
        <v>1990</v>
      </c>
      <c r="B25">
        <v>4.6313224074177528</v>
      </c>
      <c r="C25">
        <v>17.100158636810658</v>
      </c>
      <c r="D25">
        <v>35.760740295900035</v>
      </c>
      <c r="E25">
        <v>59.598318537602204</v>
      </c>
      <c r="F25">
        <v>24.894912964991189</v>
      </c>
      <c r="G25">
        <v>30.867025808917465</v>
      </c>
      <c r="H25">
        <v>23.682012965608177</v>
      </c>
      <c r="I25">
        <v>21.613278331272486</v>
      </c>
      <c r="J25">
        <v>23.115692084980768</v>
      </c>
      <c r="K25">
        <v>25.349718154918222</v>
      </c>
      <c r="L25">
        <v>8.5470713991127614</v>
      </c>
      <c r="M25">
        <v>24.462841289787338</v>
      </c>
      <c r="N25">
        <v>50.263014099468691</v>
      </c>
      <c r="O25">
        <v>18.116852715936172</v>
      </c>
      <c r="P25">
        <v>9.49686778296714</v>
      </c>
      <c r="Q25">
        <v>25.921098485020909</v>
      </c>
      <c r="R25">
        <v>19.705390104464769</v>
      </c>
      <c r="S25">
        <v>49.782638993717413</v>
      </c>
      <c r="T25">
        <v>33.170058410903366</v>
      </c>
      <c r="U25">
        <v>35.882882666697959</v>
      </c>
      <c r="V25">
        <v>19.842749224172046</v>
      </c>
      <c r="W25">
        <v>28.110814083466295</v>
      </c>
      <c r="X25">
        <v>24.421137421975629</v>
      </c>
      <c r="Y25">
        <v>10.531309091644928</v>
      </c>
      <c r="Z25">
        <v>10.658421938570935</v>
      </c>
      <c r="AA25">
        <v>85.068187568898168</v>
      </c>
    </row>
    <row r="26" spans="1:27" x14ac:dyDescent="0.35">
      <c r="A26" s="15">
        <v>1991</v>
      </c>
      <c r="B26">
        <v>6.0780108105669823</v>
      </c>
      <c r="C26">
        <v>16.220958781448282</v>
      </c>
      <c r="D26">
        <v>35.427984409830259</v>
      </c>
      <c r="E26">
        <v>58.111025926121684</v>
      </c>
      <c r="F26">
        <v>24.864820029374204</v>
      </c>
      <c r="G26">
        <v>31.464003745995456</v>
      </c>
      <c r="H26">
        <v>22.202801223522918</v>
      </c>
      <c r="I26">
        <v>21.498534333778139</v>
      </c>
      <c r="J26">
        <v>24.244714520825422</v>
      </c>
      <c r="K26">
        <v>24.393147966572144</v>
      </c>
      <c r="L26">
        <v>8.5880978783448292</v>
      </c>
      <c r="M26">
        <v>25.343823339951289</v>
      </c>
      <c r="N26">
        <v>50.797544680575115</v>
      </c>
      <c r="O26">
        <v>16.893285288987727</v>
      </c>
      <c r="P26">
        <v>8.4058976571593664</v>
      </c>
      <c r="Q26">
        <v>26.236576785059434</v>
      </c>
      <c r="R26">
        <v>19.272451763520401</v>
      </c>
      <c r="S26">
        <v>50.165667171407733</v>
      </c>
      <c r="T26">
        <v>31.47298968341461</v>
      </c>
      <c r="U26">
        <v>33.815712544263619</v>
      </c>
      <c r="V26">
        <v>19.675000556610705</v>
      </c>
      <c r="W26">
        <v>25.182851134150479</v>
      </c>
      <c r="X26">
        <v>22.265111965751288</v>
      </c>
      <c r="Y26">
        <v>10.099492342375976</v>
      </c>
      <c r="Z26">
        <v>11.461845959873292</v>
      </c>
      <c r="AA26">
        <v>85.995191607841932</v>
      </c>
    </row>
    <row r="27" spans="1:27" x14ac:dyDescent="0.35">
      <c r="A27" s="15">
        <v>1992</v>
      </c>
      <c r="B27">
        <v>8.1327931143156444</v>
      </c>
      <c r="C27">
        <v>16.447067046361493</v>
      </c>
      <c r="D27">
        <v>34.445796285884079</v>
      </c>
      <c r="E27">
        <v>56.019877068204806</v>
      </c>
      <c r="F27">
        <v>26.53756394732542</v>
      </c>
      <c r="G27">
        <v>30.047539907303683</v>
      </c>
      <c r="H27">
        <v>24.677084806486587</v>
      </c>
      <c r="I27">
        <v>20.507969012377281</v>
      </c>
      <c r="J27">
        <v>22.786317627350588</v>
      </c>
      <c r="K27">
        <v>23.943753602464461</v>
      </c>
      <c r="L27">
        <v>9.6970006110224052</v>
      </c>
      <c r="M27">
        <v>25.419265093604281</v>
      </c>
      <c r="N27">
        <v>51.078815132814725</v>
      </c>
      <c r="O27">
        <v>17.487166876769443</v>
      </c>
      <c r="P27">
        <v>7.7393437064539174</v>
      </c>
      <c r="Q27">
        <v>24.861838623999788</v>
      </c>
      <c r="R27">
        <v>20.271539811352074</v>
      </c>
      <c r="S27">
        <v>48.784334029138208</v>
      </c>
      <c r="T27">
        <v>30.531070861512767</v>
      </c>
      <c r="U27">
        <v>31.845472956654103</v>
      </c>
      <c r="V27">
        <v>19.74731488364246</v>
      </c>
      <c r="W27">
        <v>25.001058465922121</v>
      </c>
      <c r="X27">
        <v>22.914161581147628</v>
      </c>
      <c r="Y27">
        <v>10.211996729313034</v>
      </c>
      <c r="Z27">
        <v>14.487496779217333</v>
      </c>
      <c r="AA27">
        <v>81.061284627308524</v>
      </c>
    </row>
    <row r="28" spans="1:27" x14ac:dyDescent="0.35">
      <c r="A28" s="15">
        <v>1993</v>
      </c>
      <c r="B28">
        <v>9.3137998717932238</v>
      </c>
      <c r="C28">
        <v>17.901833011298585</v>
      </c>
      <c r="D28">
        <v>31.774306123591323</v>
      </c>
      <c r="E28">
        <v>52.678858083571768</v>
      </c>
      <c r="F28">
        <v>29.112768060509691</v>
      </c>
      <c r="G28">
        <v>29.038758554432796</v>
      </c>
      <c r="H28">
        <v>26.77146988851052</v>
      </c>
      <c r="I28">
        <v>18.961358546295553</v>
      </c>
      <c r="J28">
        <v>20.289897343513196</v>
      </c>
      <c r="K28">
        <v>22.978131241553477</v>
      </c>
      <c r="L28">
        <v>9.9266811370993828</v>
      </c>
      <c r="M28">
        <v>22.323644418547499</v>
      </c>
      <c r="N28">
        <v>53.172038069704165</v>
      </c>
      <c r="O28">
        <v>17.412553689254537</v>
      </c>
      <c r="P28">
        <v>6.9528525283411744</v>
      </c>
      <c r="Q28">
        <v>23.454165896688433</v>
      </c>
      <c r="R28">
        <v>13.824369966473194</v>
      </c>
      <c r="S28">
        <v>46.482182018338079</v>
      </c>
      <c r="T28">
        <v>30.890811316343232</v>
      </c>
      <c r="U28">
        <v>30.572075723379953</v>
      </c>
      <c r="V28">
        <v>19.199221072755922</v>
      </c>
      <c r="W28">
        <v>27.933133879719556</v>
      </c>
      <c r="X28">
        <v>24.41729080417219</v>
      </c>
      <c r="Y28">
        <v>10.466688705657072</v>
      </c>
      <c r="Z28">
        <v>19.353783317960982</v>
      </c>
      <c r="AA28">
        <v>79.69898237842267</v>
      </c>
    </row>
    <row r="29" spans="1:27" x14ac:dyDescent="0.35">
      <c r="A29" s="15">
        <v>1994</v>
      </c>
      <c r="B29">
        <v>10.604315568676197</v>
      </c>
      <c r="C29">
        <v>18.481196892189807</v>
      </c>
      <c r="D29">
        <v>33.800001544793645</v>
      </c>
      <c r="E29">
        <v>54.573071266019291</v>
      </c>
      <c r="F29">
        <v>31.619099007355224</v>
      </c>
      <c r="G29">
        <v>30.928654989600172</v>
      </c>
      <c r="H29">
        <v>28.386656090252071</v>
      </c>
      <c r="I29">
        <v>20.013233924364329</v>
      </c>
      <c r="J29">
        <v>20.937938796584149</v>
      </c>
      <c r="K29">
        <v>21.717512747164442</v>
      </c>
      <c r="L29">
        <v>10.303570322358627</v>
      </c>
      <c r="M29">
        <v>23.823654942045199</v>
      </c>
      <c r="N29">
        <v>58.458861972666021</v>
      </c>
      <c r="O29">
        <v>18.640056254400879</v>
      </c>
      <c r="P29">
        <v>7.1008221316164271</v>
      </c>
      <c r="Q29">
        <v>24.625806779433209</v>
      </c>
      <c r="R29">
        <v>15.960597690064976</v>
      </c>
      <c r="S29">
        <v>48.374459526814157</v>
      </c>
      <c r="T29">
        <v>31.391161591675832</v>
      </c>
      <c r="U29">
        <v>32.040640332205236</v>
      </c>
      <c r="V29">
        <v>21.287014062802857</v>
      </c>
      <c r="W29">
        <v>30.436307957943924</v>
      </c>
      <c r="X29">
        <v>25.291396545338408</v>
      </c>
      <c r="Y29">
        <v>11.129460489508816</v>
      </c>
      <c r="Z29">
        <v>17.233066418482167</v>
      </c>
      <c r="AA29">
        <v>80.769623750035478</v>
      </c>
    </row>
    <row r="30" spans="1:27" x14ac:dyDescent="0.35">
      <c r="A30" s="15">
        <v>1995</v>
      </c>
      <c r="B30">
        <v>10.091006242448845</v>
      </c>
      <c r="C30">
        <v>19.82585911518694</v>
      </c>
      <c r="D30">
        <v>34.69414737378527</v>
      </c>
      <c r="E30">
        <v>56.023699553625015</v>
      </c>
      <c r="F30">
        <v>32.992389378182402</v>
      </c>
      <c r="G30">
        <v>31.902597534161199</v>
      </c>
      <c r="H30">
        <v>28.30674946223467</v>
      </c>
      <c r="I30">
        <v>20.866113127945489</v>
      </c>
      <c r="J30">
        <v>21.538275193798452</v>
      </c>
      <c r="K30">
        <v>22.682597307442258</v>
      </c>
      <c r="L30">
        <v>12.157414693828116</v>
      </c>
      <c r="M30">
        <v>25.965756384353693</v>
      </c>
      <c r="N30">
        <v>62.508286787899991</v>
      </c>
      <c r="O30">
        <v>21.075512541632683</v>
      </c>
      <c r="P30">
        <v>7.7076850527479035</v>
      </c>
      <c r="Q30">
        <v>26.851602521733881</v>
      </c>
      <c r="R30">
        <v>20.938088603946785</v>
      </c>
      <c r="S30">
        <v>50.764889761819134</v>
      </c>
      <c r="T30">
        <v>31.143341874981829</v>
      </c>
      <c r="U30">
        <v>33.141478202623347</v>
      </c>
      <c r="V30">
        <v>22.898438401435111</v>
      </c>
      <c r="W30">
        <v>31.624231111054478</v>
      </c>
      <c r="X30">
        <v>24.885951061777885</v>
      </c>
      <c r="Y30">
        <v>11.776669284948186</v>
      </c>
      <c r="Z30">
        <v>16.323077949098732</v>
      </c>
      <c r="AA30">
        <v>82.139828930567262</v>
      </c>
    </row>
    <row r="31" spans="1:27" x14ac:dyDescent="0.35">
      <c r="A31" s="15">
        <v>1996</v>
      </c>
      <c r="B31">
        <v>11.077816532993324</v>
      </c>
      <c r="C31">
        <v>19.304642389132891</v>
      </c>
      <c r="D31">
        <v>35.800336888920441</v>
      </c>
      <c r="E31">
        <v>57.617309060193833</v>
      </c>
      <c r="F31">
        <v>33.190357785030272</v>
      </c>
      <c r="G31">
        <v>31.40390285508408</v>
      </c>
      <c r="H31">
        <v>29.409171075837744</v>
      </c>
      <c r="I31">
        <v>21.114103022359902</v>
      </c>
      <c r="J31">
        <v>22.088126583329874</v>
      </c>
      <c r="K31">
        <v>23.20927617019915</v>
      </c>
      <c r="L31">
        <v>11.672915058234956</v>
      </c>
      <c r="M31">
        <v>24.832851789643197</v>
      </c>
      <c r="N31">
        <v>63.885389708753735</v>
      </c>
      <c r="O31">
        <v>19.219914603381621</v>
      </c>
      <c r="P31">
        <v>9.0454309367184038</v>
      </c>
      <c r="Q31">
        <v>28.219639656416582</v>
      </c>
      <c r="R31">
        <v>23.995538922955983</v>
      </c>
      <c r="S31">
        <v>51.483147780997406</v>
      </c>
      <c r="T31">
        <v>31.178572749244545</v>
      </c>
      <c r="U31">
        <v>33.661416158649004</v>
      </c>
      <c r="V31">
        <v>23.210011639535075</v>
      </c>
      <c r="W31">
        <v>30.655400421837193</v>
      </c>
      <c r="X31">
        <v>25.56817112185766</v>
      </c>
      <c r="Y31">
        <v>11.900519505627082</v>
      </c>
      <c r="Z31">
        <v>15.891449914470781</v>
      </c>
      <c r="AA31">
        <v>83.907899148642755</v>
      </c>
    </row>
    <row r="32" spans="1:27" x14ac:dyDescent="0.35">
      <c r="A32" s="15">
        <v>1997</v>
      </c>
      <c r="B32">
        <v>12.775345814880199</v>
      </c>
      <c r="C32">
        <v>18.79708423209857</v>
      </c>
      <c r="D32">
        <v>37.800343740501994</v>
      </c>
      <c r="E32">
        <v>60.469923489403619</v>
      </c>
      <c r="F32">
        <v>36.241871353310422</v>
      </c>
      <c r="G32">
        <v>33.405576510148514</v>
      </c>
      <c r="H32">
        <v>30.462894399393164</v>
      </c>
      <c r="I32">
        <v>22.338638757473618</v>
      </c>
      <c r="J32">
        <v>24.209060083676903</v>
      </c>
      <c r="K32">
        <v>23.051963505927432</v>
      </c>
      <c r="L32">
        <v>12.06154743495552</v>
      </c>
      <c r="M32">
        <v>26.424269010260815</v>
      </c>
      <c r="N32">
        <v>65.168696659586004</v>
      </c>
      <c r="O32">
        <v>20.481466950345968</v>
      </c>
      <c r="P32">
        <v>9.4918865284076812</v>
      </c>
      <c r="Q32">
        <v>29.655955505366205</v>
      </c>
      <c r="R32">
        <v>24.089225081534579</v>
      </c>
      <c r="S32">
        <v>54.201133819778001</v>
      </c>
      <c r="T32">
        <v>32.505756472307603</v>
      </c>
      <c r="U32">
        <v>35.141898248756085</v>
      </c>
      <c r="V32">
        <v>25.538510835847571</v>
      </c>
      <c r="W32">
        <v>33.102555836021196</v>
      </c>
      <c r="X32">
        <v>24.889455073888197</v>
      </c>
      <c r="Y32">
        <v>12.264322011403825</v>
      </c>
      <c r="Z32">
        <v>15.039852899527981</v>
      </c>
      <c r="AA32">
        <v>94.73525939150521</v>
      </c>
    </row>
    <row r="33" spans="1:27" x14ac:dyDescent="0.35">
      <c r="A33" s="15">
        <v>1998</v>
      </c>
      <c r="B33">
        <v>12.934429286674199</v>
      </c>
      <c r="C33">
        <v>20.35344777856578</v>
      </c>
      <c r="D33">
        <v>38.533244857143188</v>
      </c>
      <c r="E33">
        <v>60.087227749119791</v>
      </c>
      <c r="F33">
        <v>38.114040936951547</v>
      </c>
      <c r="G33">
        <v>34.112571122136146</v>
      </c>
      <c r="H33">
        <v>29.550929540961274</v>
      </c>
      <c r="I33">
        <v>23.209933057398718</v>
      </c>
      <c r="J33">
        <v>25.129494656208657</v>
      </c>
      <c r="K33">
        <v>25.971696874458516</v>
      </c>
      <c r="L33">
        <v>12.822259285400198</v>
      </c>
      <c r="M33">
        <v>40.590765643047696</v>
      </c>
      <c r="N33">
        <v>73.54404629346962</v>
      </c>
      <c r="O33">
        <v>21.087292420648357</v>
      </c>
      <c r="P33">
        <v>8.7075414741580861</v>
      </c>
      <c r="Q33">
        <v>29.59846841652481</v>
      </c>
      <c r="R33">
        <v>26.027170882025075</v>
      </c>
      <c r="S33">
        <v>53.610572415653138</v>
      </c>
      <c r="T33">
        <v>35.114237374397348</v>
      </c>
      <c r="U33">
        <v>36.488847637843996</v>
      </c>
      <c r="V33">
        <v>26.681009742943672</v>
      </c>
      <c r="W33">
        <v>34.716556099681426</v>
      </c>
      <c r="X33">
        <v>24.528242765580448</v>
      </c>
      <c r="Y33">
        <v>12.274940896680532</v>
      </c>
      <c r="Z33">
        <v>14.082374687750482</v>
      </c>
      <c r="AA33">
        <v>106.71155259894212</v>
      </c>
    </row>
    <row r="34" spans="1:27" x14ac:dyDescent="0.35">
      <c r="A34" s="15">
        <v>1999</v>
      </c>
      <c r="B34">
        <v>11.555499906533157</v>
      </c>
      <c r="C34">
        <v>20.621900161030595</v>
      </c>
      <c r="D34">
        <v>38.856033669367044</v>
      </c>
      <c r="E34">
        <v>60.098515309590297</v>
      </c>
      <c r="F34">
        <v>38.316760515144516</v>
      </c>
      <c r="G34">
        <v>33.348771386065962</v>
      </c>
      <c r="H34">
        <v>28.633896141755237</v>
      </c>
      <c r="I34">
        <v>23.513111800585019</v>
      </c>
      <c r="J34">
        <v>26.328212777497967</v>
      </c>
      <c r="K34">
        <v>28.121519582544323</v>
      </c>
      <c r="L34">
        <v>13.512394801016473</v>
      </c>
      <c r="M34">
        <v>25.762285066272554</v>
      </c>
      <c r="N34">
        <v>73.536359951165821</v>
      </c>
      <c r="O34">
        <v>21.474682085028654</v>
      </c>
      <c r="P34">
        <v>8.3971998172622513</v>
      </c>
      <c r="Q34">
        <v>27.872002285425836</v>
      </c>
      <c r="R34">
        <v>25.787209649922332</v>
      </c>
      <c r="S34">
        <v>54.89588706916917</v>
      </c>
      <c r="T34">
        <v>31.403625342794228</v>
      </c>
      <c r="U34">
        <v>36.821316391545075</v>
      </c>
      <c r="V34">
        <v>28.340815323834455</v>
      </c>
      <c r="W34">
        <v>34.971539698300248</v>
      </c>
      <c r="X34">
        <v>25.158665866295234</v>
      </c>
      <c r="Y34">
        <v>12.924744819796318</v>
      </c>
      <c r="Z34">
        <v>15.361870572824774</v>
      </c>
      <c r="AA34">
        <v>108.38731226440892</v>
      </c>
    </row>
    <row r="35" spans="1:27" x14ac:dyDescent="0.35">
      <c r="A35" s="15">
        <v>2000</v>
      </c>
      <c r="B35">
        <v>11.636106138641731</v>
      </c>
      <c r="C35">
        <v>21.44290000982593</v>
      </c>
      <c r="D35">
        <v>41.96330560758269</v>
      </c>
      <c r="E35">
        <v>69.22148383948695</v>
      </c>
      <c r="F35">
        <v>38.620257987263919</v>
      </c>
      <c r="G35">
        <v>38.136666184343795</v>
      </c>
      <c r="H35">
        <v>32.907434996073711</v>
      </c>
      <c r="I35">
        <v>27.085921189144575</v>
      </c>
      <c r="J35">
        <v>30.560458875113394</v>
      </c>
      <c r="K35">
        <v>34.697296626524263</v>
      </c>
      <c r="L35">
        <v>14.058564935512141</v>
      </c>
      <c r="M35">
        <v>28.60788352812153</v>
      </c>
      <c r="N35">
        <v>80.650039941818193</v>
      </c>
      <c r="O35">
        <v>24.81673228748333</v>
      </c>
      <c r="P35">
        <v>9.1951677026652447</v>
      </c>
      <c r="Q35">
        <v>32.938314310516972</v>
      </c>
      <c r="R35">
        <v>26.854346850797512</v>
      </c>
      <c r="S35">
        <v>59.959023436541003</v>
      </c>
      <c r="T35">
        <v>28.907689308077668</v>
      </c>
      <c r="U35">
        <v>39.232533386867473</v>
      </c>
      <c r="V35">
        <v>31.62166344294004</v>
      </c>
      <c r="W35">
        <v>38.229459602295115</v>
      </c>
      <c r="X35">
        <v>26.687147827029072</v>
      </c>
      <c r="Y35">
        <v>14.318538103735628</v>
      </c>
      <c r="Z35">
        <v>18.517093970910111</v>
      </c>
      <c r="AA35">
        <v>123.46605865598264</v>
      </c>
    </row>
    <row r="36" spans="1:27" x14ac:dyDescent="0.35">
      <c r="A36" s="15">
        <v>2001</v>
      </c>
      <c r="B36">
        <v>10.27329135912511</v>
      </c>
      <c r="C36">
        <v>21.945295039105321</v>
      </c>
      <c r="D36">
        <v>42.862149738251993</v>
      </c>
      <c r="E36">
        <v>67.674097138927053</v>
      </c>
      <c r="F36">
        <v>36.37011674652895</v>
      </c>
      <c r="G36">
        <v>38.414073083558023</v>
      </c>
      <c r="H36">
        <v>30.553113121983976</v>
      </c>
      <c r="I36">
        <v>26.522485334666122</v>
      </c>
      <c r="J36">
        <v>30.107117462210702</v>
      </c>
      <c r="K36">
        <v>33.351224946936505</v>
      </c>
      <c r="L36">
        <v>13.584531190250093</v>
      </c>
      <c r="M36">
        <v>28.891055806406541</v>
      </c>
      <c r="N36">
        <v>79.702900989443521</v>
      </c>
      <c r="O36">
        <v>24.476472299198193</v>
      </c>
      <c r="P36">
        <v>9.5690289767784247</v>
      </c>
      <c r="Q36">
        <v>31.178617218053407</v>
      </c>
      <c r="R36">
        <v>24.883921252507964</v>
      </c>
      <c r="S36">
        <v>57.16305570006881</v>
      </c>
      <c r="T36">
        <v>28.31210832265425</v>
      </c>
      <c r="U36">
        <v>37.640071207365473</v>
      </c>
      <c r="V36">
        <v>30.211942910076512</v>
      </c>
      <c r="W36">
        <v>37.522244595723386</v>
      </c>
      <c r="X36">
        <v>27.042610365364862</v>
      </c>
      <c r="Y36">
        <v>13.137065724304978</v>
      </c>
      <c r="Z36">
        <v>18.215213531102471</v>
      </c>
      <c r="AA36">
        <v>123.90498574621293</v>
      </c>
    </row>
    <row r="37" spans="1:27" x14ac:dyDescent="0.35">
      <c r="A37" s="15">
        <v>2002</v>
      </c>
      <c r="B37">
        <v>13.370097255102698</v>
      </c>
      <c r="C37">
        <v>20.628775383571014</v>
      </c>
      <c r="D37">
        <v>41.571238910302512</v>
      </c>
      <c r="E37">
        <v>64.810112224342532</v>
      </c>
      <c r="F37">
        <v>35.69828795109008</v>
      </c>
      <c r="G37">
        <v>38.852461689987244</v>
      </c>
      <c r="H37">
        <v>30.204533040212016</v>
      </c>
      <c r="I37">
        <v>25.375738822863784</v>
      </c>
      <c r="J37">
        <v>28.198968899510703</v>
      </c>
      <c r="K37">
        <v>30.2361418115552</v>
      </c>
      <c r="L37">
        <v>15.414090704754118</v>
      </c>
      <c r="M37">
        <v>24.787440312350473</v>
      </c>
      <c r="N37">
        <v>73.29322890911584</v>
      </c>
      <c r="O37">
        <v>23.726235408058677</v>
      </c>
      <c r="P37">
        <v>9.6673903294312922</v>
      </c>
      <c r="Q37">
        <v>29.326852848699549</v>
      </c>
      <c r="R37">
        <v>24.908536659344726</v>
      </c>
      <c r="S37">
        <v>53.959648211024849</v>
      </c>
      <c r="T37">
        <v>27.252030373398984</v>
      </c>
      <c r="U37">
        <v>35.215500983535087</v>
      </c>
      <c r="V37">
        <v>28.505728104547252</v>
      </c>
      <c r="W37">
        <v>35.773515920612518</v>
      </c>
      <c r="X37">
        <v>26.568843325010466</v>
      </c>
      <c r="Y37">
        <v>13.017273309785804</v>
      </c>
      <c r="Z37">
        <v>20.102657959786278</v>
      </c>
      <c r="AA37">
        <v>116.87853667651322</v>
      </c>
    </row>
    <row r="38" spans="1:27" x14ac:dyDescent="0.35">
      <c r="A38" s="15">
        <v>2003</v>
      </c>
      <c r="B38">
        <v>14.713780843527498</v>
      </c>
      <c r="C38">
        <v>21.02292078090089</v>
      </c>
      <c r="D38">
        <v>41.755685676758539</v>
      </c>
      <c r="E38">
        <v>63.394218368823566</v>
      </c>
      <c r="F38">
        <v>33.015600068782668</v>
      </c>
      <c r="G38">
        <v>37.043301170488135</v>
      </c>
      <c r="H38">
        <v>30.771463821757749</v>
      </c>
      <c r="I38">
        <v>24.521111639036103</v>
      </c>
      <c r="J38">
        <v>28.927651255810598</v>
      </c>
      <c r="K38">
        <v>29.645470673194822</v>
      </c>
      <c r="L38">
        <v>15.818792427351255</v>
      </c>
      <c r="M38">
        <v>21.732193385631479</v>
      </c>
      <c r="N38">
        <v>65.699281089887634</v>
      </c>
      <c r="O38">
        <v>22.907902555644974</v>
      </c>
      <c r="P38">
        <v>9.9438359319263636</v>
      </c>
      <c r="Q38">
        <v>30.690825539979329</v>
      </c>
      <c r="R38">
        <v>26.339123857159297</v>
      </c>
      <c r="S38">
        <v>52.945402440637025</v>
      </c>
      <c r="T38">
        <v>26.935138208942504</v>
      </c>
      <c r="U38">
        <v>33.686558168717326</v>
      </c>
      <c r="V38">
        <v>27.664062966724419</v>
      </c>
      <c r="W38">
        <v>34.903822523404763</v>
      </c>
      <c r="X38">
        <v>25.936931575621319</v>
      </c>
      <c r="Y38">
        <v>13.413068049036243</v>
      </c>
      <c r="Z38">
        <v>24.82323146580304</v>
      </c>
      <c r="AA38">
        <v>115.20082450638256</v>
      </c>
    </row>
    <row r="39" spans="1:27" x14ac:dyDescent="0.35">
      <c r="A39" s="15">
        <v>2004</v>
      </c>
      <c r="B39">
        <v>16.845026684957805</v>
      </c>
      <c r="C39">
        <v>19.69406844432795</v>
      </c>
      <c r="D39">
        <v>43.864886836819046</v>
      </c>
      <c r="E39">
        <v>65.667863364833153</v>
      </c>
      <c r="F39">
        <v>32.892595881242023</v>
      </c>
      <c r="G39">
        <v>38.279323851710586</v>
      </c>
      <c r="H39">
        <v>32.402178234065509</v>
      </c>
      <c r="I39">
        <v>25.287766840468564</v>
      </c>
      <c r="J39">
        <v>30.407686006465195</v>
      </c>
      <c r="K39">
        <v>29.190327020863975</v>
      </c>
      <c r="L39">
        <v>19.863518594964294</v>
      </c>
      <c r="M39">
        <v>25.87012164040544</v>
      </c>
      <c r="N39">
        <v>66.160906342675588</v>
      </c>
      <c r="O39">
        <v>23.48074139164175</v>
      </c>
      <c r="P39">
        <v>10.950324148206388</v>
      </c>
      <c r="Q39">
        <v>34.46608353040542</v>
      </c>
      <c r="R39">
        <v>27.992727188001044</v>
      </c>
      <c r="S39">
        <v>55.612389991964719</v>
      </c>
      <c r="T39">
        <v>27.934136222552318</v>
      </c>
      <c r="U39">
        <v>35.508593132358911</v>
      </c>
      <c r="V39">
        <v>29.033572473357943</v>
      </c>
      <c r="W39">
        <v>35.846908237273695</v>
      </c>
      <c r="X39">
        <v>26.06864713977884</v>
      </c>
      <c r="Y39">
        <v>14.669552440551994</v>
      </c>
      <c r="Z39">
        <v>28.444186641705944</v>
      </c>
      <c r="AA39">
        <v>128.17265728234364</v>
      </c>
    </row>
    <row r="40" spans="1:27" x14ac:dyDescent="0.35">
      <c r="A40" s="15">
        <v>2005</v>
      </c>
      <c r="B40">
        <v>17.321015152996853</v>
      </c>
      <c r="C40">
        <v>20.770010131712262</v>
      </c>
      <c r="D40">
        <v>45.340236700946171</v>
      </c>
      <c r="E40">
        <v>69.854995877755542</v>
      </c>
      <c r="F40">
        <v>32.914734218378186</v>
      </c>
      <c r="G40">
        <v>41.94764890440257</v>
      </c>
      <c r="H40">
        <v>36.372097550292906</v>
      </c>
      <c r="I40">
        <v>26.783176766302969</v>
      </c>
      <c r="J40">
        <v>32.6807367679911</v>
      </c>
      <c r="K40">
        <v>29.588633693016607</v>
      </c>
      <c r="L40">
        <v>22.66094066279301</v>
      </c>
      <c r="M40">
        <v>28.101744836195802</v>
      </c>
      <c r="N40">
        <v>68.694762979681158</v>
      </c>
      <c r="O40">
        <v>24.762152490509155</v>
      </c>
      <c r="P40">
        <v>12.503052661462895</v>
      </c>
      <c r="Q40">
        <v>34.374649719019615</v>
      </c>
      <c r="R40">
        <v>28.0087189860465</v>
      </c>
      <c r="S40">
        <v>57.937277427608414</v>
      </c>
      <c r="T40">
        <v>27.425435231394381</v>
      </c>
      <c r="U40">
        <v>35.837550530779652</v>
      </c>
      <c r="V40">
        <v>29.667320748877561</v>
      </c>
      <c r="W40">
        <v>38.700714602153433</v>
      </c>
      <c r="X40">
        <v>27.25388167508904</v>
      </c>
      <c r="Y40">
        <v>15.50426517249559</v>
      </c>
      <c r="Z40">
        <v>28.378035299988841</v>
      </c>
      <c r="AA40">
        <v>136.09656542031178</v>
      </c>
    </row>
    <row r="41" spans="1:27" x14ac:dyDescent="0.35">
      <c r="A41" s="15">
        <v>2006</v>
      </c>
      <c r="B41">
        <v>17.406785268103604</v>
      </c>
      <c r="C41">
        <v>21.392787678600403</v>
      </c>
      <c r="D41">
        <v>47.160339543309057</v>
      </c>
      <c r="E41">
        <v>71.982761391664354</v>
      </c>
      <c r="F41">
        <v>32.651837178085877</v>
      </c>
      <c r="G41">
        <v>46.636667340363559</v>
      </c>
      <c r="H41">
        <v>39.011899382437115</v>
      </c>
      <c r="I41">
        <v>28.011398249685556</v>
      </c>
      <c r="J41">
        <v>35.891820745847696</v>
      </c>
      <c r="K41">
        <v>31.67622985098847</v>
      </c>
      <c r="L41">
        <v>24.927829443835023</v>
      </c>
      <c r="M41">
        <v>24.064784789528627</v>
      </c>
      <c r="N41">
        <v>70.955939808072685</v>
      </c>
      <c r="O41">
        <v>27.064307336503163</v>
      </c>
      <c r="P41">
        <v>14.458879322927038</v>
      </c>
      <c r="Q41">
        <v>36.385086308786271</v>
      </c>
      <c r="R41">
        <v>28.854003048639655</v>
      </c>
      <c r="S41">
        <v>60.546915464458607</v>
      </c>
      <c r="T41">
        <v>27.723860115414894</v>
      </c>
      <c r="U41">
        <v>38.155968904782213</v>
      </c>
      <c r="V41">
        <v>30.787302053425979</v>
      </c>
      <c r="W41">
        <v>40.599487396424941</v>
      </c>
      <c r="X41">
        <v>29.117384783061766</v>
      </c>
      <c r="Y41">
        <v>16.218830579461958</v>
      </c>
      <c r="Z41">
        <v>28.443858351504897</v>
      </c>
      <c r="AA41">
        <v>144.35137138073046</v>
      </c>
    </row>
    <row r="42" spans="1:27" x14ac:dyDescent="0.35">
      <c r="A42" s="15">
        <v>2007</v>
      </c>
      <c r="B42">
        <v>18.282420307064402</v>
      </c>
      <c r="C42">
        <v>21.488633855661003</v>
      </c>
      <c r="D42">
        <v>48.056072800295034</v>
      </c>
      <c r="E42">
        <v>73.672785292091234</v>
      </c>
      <c r="F42">
        <v>32.038878141658387</v>
      </c>
      <c r="G42">
        <v>48.585296561798202</v>
      </c>
      <c r="H42">
        <v>39.179136474724515</v>
      </c>
      <c r="I42">
        <v>28.419310571679681</v>
      </c>
      <c r="J42">
        <v>36.360619601071129</v>
      </c>
      <c r="K42">
        <v>35.004104459364171</v>
      </c>
      <c r="L42">
        <v>25.15107430875856</v>
      </c>
      <c r="M42">
        <v>23.84981968864793</v>
      </c>
      <c r="N42">
        <v>72.511373188245571</v>
      </c>
      <c r="O42">
        <v>27.786448243820573</v>
      </c>
      <c r="P42">
        <v>15.600571914140657</v>
      </c>
      <c r="Q42">
        <v>38.05833035707952</v>
      </c>
      <c r="R42">
        <v>29.324166638736944</v>
      </c>
      <c r="S42">
        <v>61.448278111140098</v>
      </c>
      <c r="T42">
        <v>29.874914186402023</v>
      </c>
      <c r="U42">
        <v>38.647337048330094</v>
      </c>
      <c r="V42">
        <v>31.698721418347585</v>
      </c>
      <c r="W42">
        <v>41.281714306685394</v>
      </c>
      <c r="X42">
        <v>27.339292512845208</v>
      </c>
      <c r="Y42">
        <v>16.461024193523322</v>
      </c>
      <c r="Z42">
        <v>26.716438329560706</v>
      </c>
      <c r="AA42">
        <v>149.61684823619308</v>
      </c>
    </row>
    <row r="43" spans="1:27" x14ac:dyDescent="0.35">
      <c r="A43" s="15">
        <v>2008</v>
      </c>
      <c r="B43">
        <v>18.341772996413997</v>
      </c>
      <c r="C43">
        <v>22.342974985769533</v>
      </c>
      <c r="D43">
        <v>48.664808177479514</v>
      </c>
      <c r="E43">
        <v>79.212061935362883</v>
      </c>
      <c r="F43">
        <v>32.601095150832798</v>
      </c>
      <c r="G43">
        <v>50.652411641603798</v>
      </c>
      <c r="H43">
        <v>41.433888627904459</v>
      </c>
      <c r="I43">
        <v>29.137610541874388</v>
      </c>
      <c r="J43">
        <v>37.485029706371456</v>
      </c>
      <c r="K43">
        <v>35.968146601180379</v>
      </c>
      <c r="L43">
        <v>29.495939545064122</v>
      </c>
      <c r="M43">
        <v>27.00516937167664</v>
      </c>
      <c r="N43">
        <v>75.515448796466274</v>
      </c>
      <c r="O43">
        <v>27.753464937185949</v>
      </c>
      <c r="P43">
        <v>16.974982701693072</v>
      </c>
      <c r="Q43">
        <v>49.97215009757425</v>
      </c>
      <c r="R43">
        <v>30.172908373774426</v>
      </c>
      <c r="S43">
        <v>63.016006871486617</v>
      </c>
      <c r="T43">
        <v>28.953579164729319</v>
      </c>
      <c r="U43">
        <v>40.838057562114244</v>
      </c>
      <c r="V43">
        <v>30.44144325740778</v>
      </c>
      <c r="W43">
        <v>43.546033636212549</v>
      </c>
      <c r="X43">
        <v>29.666504925063609</v>
      </c>
      <c r="Y43">
        <v>17.427011650986486</v>
      </c>
      <c r="Z43">
        <v>24.933298884014434</v>
      </c>
      <c r="AA43">
        <v>156.44994761278949</v>
      </c>
    </row>
    <row r="44" spans="1:27" x14ac:dyDescent="0.35">
      <c r="A44" s="15">
        <v>2009</v>
      </c>
      <c r="B44">
        <v>14.496141849406063</v>
      </c>
      <c r="C44">
        <v>22.407883870148019</v>
      </c>
      <c r="D44">
        <v>41.641176928443087</v>
      </c>
      <c r="E44">
        <v>67.046981616836462</v>
      </c>
      <c r="F44">
        <v>29.912496451050007</v>
      </c>
      <c r="G44">
        <v>42.628980287931952</v>
      </c>
      <c r="H44">
        <v>34.260256643963125</v>
      </c>
      <c r="I44">
        <v>25.49621792898154</v>
      </c>
      <c r="J44">
        <v>32.862844879444616</v>
      </c>
      <c r="K44">
        <v>28.761659845574687</v>
      </c>
      <c r="L44">
        <v>26.161466029693141</v>
      </c>
      <c r="M44">
        <v>20.05491978878257</v>
      </c>
      <c r="N44">
        <v>79.762968392321341</v>
      </c>
      <c r="O44">
        <v>23.132520805964454</v>
      </c>
      <c r="P44">
        <v>11.969985761009681</v>
      </c>
      <c r="Q44">
        <v>42.862877198539422</v>
      </c>
      <c r="R44">
        <v>28.754363271898786</v>
      </c>
      <c r="S44">
        <v>55.826019367166502</v>
      </c>
      <c r="T44">
        <v>27.78802878251792</v>
      </c>
      <c r="U44">
        <v>34.00156593237012</v>
      </c>
      <c r="V44">
        <v>23.823782357106051</v>
      </c>
      <c r="W44">
        <v>38.690999477270708</v>
      </c>
      <c r="X44">
        <v>28.315907569354366</v>
      </c>
      <c r="Y44">
        <v>13.75417087444332</v>
      </c>
      <c r="Z44">
        <v>20.148776467848499</v>
      </c>
      <c r="AA44">
        <v>131.903299599581</v>
      </c>
    </row>
    <row r="45" spans="1:27" x14ac:dyDescent="0.35">
      <c r="A45" s="15">
        <v>2010</v>
      </c>
      <c r="B45">
        <v>16.037189858198683</v>
      </c>
      <c r="C45">
        <v>20.404806752636592</v>
      </c>
      <c r="D45">
        <v>47.474976397163552</v>
      </c>
      <c r="E45">
        <v>74.651719184169835</v>
      </c>
      <c r="F45">
        <v>30.988772846424258</v>
      </c>
      <c r="G45">
        <v>43.577042905121466</v>
      </c>
      <c r="H45">
        <v>37.412079102084448</v>
      </c>
      <c r="I45">
        <v>27.925209196384653</v>
      </c>
      <c r="J45">
        <v>37.052704200677503</v>
      </c>
      <c r="K45">
        <v>30.726892810869018</v>
      </c>
      <c r="L45">
        <v>27.098445350858842</v>
      </c>
      <c r="M45">
        <v>22.40224293923292</v>
      </c>
      <c r="N45">
        <v>86.479257693639155</v>
      </c>
      <c r="O45">
        <v>27.157386237394554</v>
      </c>
      <c r="P45">
        <v>13.576250729733493</v>
      </c>
      <c r="Q45">
        <v>46.234592684152794</v>
      </c>
      <c r="R45">
        <v>31.074883916242662</v>
      </c>
      <c r="S45">
        <v>63.591032316092175</v>
      </c>
      <c r="T45">
        <v>28.464891802914632</v>
      </c>
      <c r="U45">
        <v>37.431597494249594</v>
      </c>
      <c r="V45">
        <v>26.82427713044725</v>
      </c>
      <c r="W45">
        <v>40.71765463236585</v>
      </c>
      <c r="X45">
        <v>30.819867622606061</v>
      </c>
      <c r="Y45">
        <v>15.80415135362847</v>
      </c>
      <c r="Z45">
        <v>22.621885299595878</v>
      </c>
      <c r="AA45">
        <v>141.63831021958089</v>
      </c>
    </row>
    <row r="46" spans="1:27" x14ac:dyDescent="0.35">
      <c r="A46" s="15">
        <v>2011</v>
      </c>
      <c r="B46">
        <v>16.756945854648876</v>
      </c>
      <c r="C46">
        <v>20.092779426591097</v>
      </c>
      <c r="D46">
        <v>50.904898631426065</v>
      </c>
      <c r="E46">
        <v>81.118119113293545</v>
      </c>
      <c r="F46">
        <v>31.763998639488065</v>
      </c>
      <c r="G46">
        <v>47.425622166126828</v>
      </c>
      <c r="H46">
        <v>40.010362220562911</v>
      </c>
      <c r="I46">
        <v>30.365505680615207</v>
      </c>
      <c r="J46">
        <v>39.929562875492024</v>
      </c>
      <c r="K46">
        <v>32.309204116127468</v>
      </c>
      <c r="L46">
        <v>31.083468693958476</v>
      </c>
      <c r="M46">
        <v>23.852660095226774</v>
      </c>
      <c r="N46">
        <v>84.415117043452142</v>
      </c>
      <c r="O46">
        <v>28.576641339477067</v>
      </c>
      <c r="P46">
        <v>15.468006760159827</v>
      </c>
      <c r="Q46">
        <v>54.252578073822619</v>
      </c>
      <c r="R46">
        <v>32.512186705013498</v>
      </c>
      <c r="S46">
        <v>68.816774480541397</v>
      </c>
      <c r="T46">
        <v>28.368222537382572</v>
      </c>
      <c r="U46">
        <v>38.572546944744538</v>
      </c>
      <c r="V46">
        <v>29.165985488332467</v>
      </c>
      <c r="W46">
        <v>41.978631928166699</v>
      </c>
      <c r="X46">
        <v>32.049732670687717</v>
      </c>
      <c r="Y46">
        <v>17.311372666682388</v>
      </c>
      <c r="Z46">
        <v>24.105508667057819</v>
      </c>
      <c r="AA46">
        <v>145.45995118319749</v>
      </c>
    </row>
    <row r="47" spans="1:27" x14ac:dyDescent="0.35">
      <c r="A47" s="15">
        <v>2012</v>
      </c>
      <c r="B47">
        <v>14.288682909686242</v>
      </c>
      <c r="C47">
        <v>21.374957180904726</v>
      </c>
      <c r="D47">
        <v>50.956375624095728</v>
      </c>
      <c r="E47">
        <v>81.689140209254134</v>
      </c>
      <c r="F47">
        <v>32.183532220617863</v>
      </c>
      <c r="G47">
        <v>48.610502785749041</v>
      </c>
      <c r="H47">
        <v>40.924356709194015</v>
      </c>
      <c r="I47">
        <v>30.678571240324899</v>
      </c>
      <c r="J47">
        <v>39.892214657066411</v>
      </c>
      <c r="K47">
        <v>33.133772628294693</v>
      </c>
      <c r="L47">
        <v>31.259291067333155</v>
      </c>
      <c r="M47">
        <v>24.988519511085833</v>
      </c>
      <c r="N47">
        <v>89.718945065117225</v>
      </c>
      <c r="O47">
        <v>27.598516052849348</v>
      </c>
      <c r="P47">
        <v>16.091371132695915</v>
      </c>
      <c r="Q47">
        <v>53.545959012722513</v>
      </c>
      <c r="R47">
        <v>33.763363015943639</v>
      </c>
      <c r="S47">
        <v>72.334631194548976</v>
      </c>
      <c r="T47">
        <v>27.541777028816227</v>
      </c>
      <c r="U47">
        <v>38.218390864322124</v>
      </c>
      <c r="V47">
        <v>29.231161312348831</v>
      </c>
      <c r="W47">
        <v>41.391880156317846</v>
      </c>
      <c r="X47">
        <v>31.712026583987303</v>
      </c>
      <c r="Y47">
        <v>17.108019031578269</v>
      </c>
      <c r="Z47">
        <v>22.699663003966066</v>
      </c>
      <c r="AA47">
        <v>155.41771480134869</v>
      </c>
    </row>
    <row r="48" spans="1:27" x14ac:dyDescent="0.35">
      <c r="A48" s="15">
        <v>2013</v>
      </c>
      <c r="B48">
        <v>14.716755613665145</v>
      </c>
      <c r="C48">
        <v>20.879014408237094</v>
      </c>
      <c r="D48">
        <v>50.396393815322895</v>
      </c>
      <c r="E48">
        <v>80.488341993343525</v>
      </c>
      <c r="F48">
        <v>31.810056431195889</v>
      </c>
      <c r="G48">
        <v>48.22133445130973</v>
      </c>
      <c r="H48">
        <v>39.699416734697891</v>
      </c>
      <c r="I48">
        <v>30.490730200032523</v>
      </c>
      <c r="J48">
        <v>39.438547327898547</v>
      </c>
      <c r="K48">
        <v>33.165713941087596</v>
      </c>
      <c r="L48">
        <v>28.413270646158683</v>
      </c>
      <c r="M48">
        <v>24.713796295928798</v>
      </c>
      <c r="N48">
        <v>87.252674536371003</v>
      </c>
      <c r="O48">
        <v>26.604003454819335</v>
      </c>
      <c r="P48">
        <v>18.23212413320519</v>
      </c>
      <c r="Q48">
        <v>48.895669607247676</v>
      </c>
      <c r="R48">
        <v>32.662710152947746</v>
      </c>
      <c r="S48">
        <v>71.314197822130438</v>
      </c>
      <c r="T48">
        <v>28.354437788055893</v>
      </c>
      <c r="U48">
        <v>38.511168250521131</v>
      </c>
      <c r="V48">
        <v>28.962077346730453</v>
      </c>
      <c r="W48">
        <v>39.292990891822591</v>
      </c>
      <c r="X48">
        <v>31.68404511358851</v>
      </c>
      <c r="Y48">
        <v>16.586946530983372</v>
      </c>
      <c r="Z48">
        <v>22.060253287458291</v>
      </c>
      <c r="AA48">
        <v>158.61335677154796</v>
      </c>
    </row>
    <row r="49" spans="1:27" x14ac:dyDescent="0.35">
      <c r="A49" s="15">
        <v>2014</v>
      </c>
      <c r="B49">
        <v>14.001315055851881</v>
      </c>
      <c r="C49">
        <v>21.085512660855127</v>
      </c>
      <c r="D49">
        <v>49.321346838621515</v>
      </c>
      <c r="E49">
        <v>81.990850592148362</v>
      </c>
      <c r="F49">
        <v>32.602967953983551</v>
      </c>
      <c r="G49">
        <v>47.650801422395411</v>
      </c>
      <c r="H49">
        <v>38.152272306958544</v>
      </c>
      <c r="I49">
        <v>30.882763110044703</v>
      </c>
      <c r="J49">
        <v>38.781368607351482</v>
      </c>
      <c r="K49">
        <v>34.776412984661107</v>
      </c>
      <c r="L49">
        <v>26.001860593428823</v>
      </c>
      <c r="M49">
        <v>24.414190988586029</v>
      </c>
      <c r="N49">
        <v>95.191846657196606</v>
      </c>
      <c r="O49">
        <v>26.45325593256791</v>
      </c>
      <c r="P49">
        <v>20.012400281877678</v>
      </c>
      <c r="Q49">
        <v>45.021688950246464</v>
      </c>
      <c r="R49">
        <v>33.363247553118832</v>
      </c>
      <c r="S49">
        <v>71.723116463149765</v>
      </c>
      <c r="T49">
        <v>29.783278486905978</v>
      </c>
      <c r="U49">
        <v>39.885381856285271</v>
      </c>
      <c r="V49">
        <v>30.283478830625736</v>
      </c>
      <c r="W49">
        <v>40.717504394387376</v>
      </c>
      <c r="X49">
        <v>30.252435682628022</v>
      </c>
      <c r="Y49">
        <v>16.576438373302338</v>
      </c>
      <c r="Z49">
        <v>21.571905931389765</v>
      </c>
      <c r="AA49">
        <v>174.06108476317806</v>
      </c>
    </row>
    <row r="50" spans="1:27" x14ac:dyDescent="0.35">
      <c r="A50" s="15">
        <v>2015</v>
      </c>
      <c r="B50">
        <v>11.84814035597034</v>
      </c>
      <c r="C50">
        <v>21.130465004675276</v>
      </c>
      <c r="D50">
        <v>48.397392029572025</v>
      </c>
      <c r="E50">
        <v>79.406956323434258</v>
      </c>
      <c r="F50">
        <v>33.969206416496284</v>
      </c>
      <c r="G50">
        <v>48.383361912636133</v>
      </c>
      <c r="H50">
        <v>36.969477194974736</v>
      </c>
      <c r="I50">
        <v>31.17950017386406</v>
      </c>
      <c r="J50">
        <v>38.880948860742862</v>
      </c>
      <c r="K50">
        <v>31.67098001883155</v>
      </c>
      <c r="L50">
        <v>22.254856976236471</v>
      </c>
      <c r="M50">
        <v>20.722262532366713</v>
      </c>
      <c r="N50">
        <v>91.544152975841016</v>
      </c>
      <c r="O50">
        <v>27.008699257483798</v>
      </c>
      <c r="P50">
        <v>17.958884558752018</v>
      </c>
      <c r="Q50">
        <v>38.375431767266008</v>
      </c>
      <c r="R50">
        <v>37.056639549798049</v>
      </c>
      <c r="S50">
        <v>72.87115356196513</v>
      </c>
      <c r="T50">
        <v>32.092070981323339</v>
      </c>
      <c r="U50">
        <v>39.820346984627207</v>
      </c>
      <c r="V50">
        <v>30.670334574693658</v>
      </c>
      <c r="W50">
        <v>40.689570604734442</v>
      </c>
      <c r="X50">
        <v>29.095157239996887</v>
      </c>
      <c r="Y50">
        <v>15.390993975182212</v>
      </c>
      <c r="Z50">
        <v>18.489137579635855</v>
      </c>
      <c r="AA50">
        <v>187.46843013887323</v>
      </c>
    </row>
    <row r="51" spans="1:27" x14ac:dyDescent="0.35">
      <c r="A51" s="18" t="s">
        <v>57</v>
      </c>
      <c r="B51">
        <v>13.490555524019127</v>
      </c>
      <c r="C51">
        <v>21.083786945634202</v>
      </c>
      <c r="D51">
        <v>48.045261758862772</v>
      </c>
      <c r="E51">
        <v>81.535398786521824</v>
      </c>
      <c r="F51">
        <v>33.377475408671778</v>
      </c>
      <c r="G51">
        <v>47.390029439070034</v>
      </c>
      <c r="H51">
        <v>36.461285161050952</v>
      </c>
      <c r="I51">
        <v>31.208507320119683</v>
      </c>
      <c r="J51">
        <v>38.148025635724622</v>
      </c>
      <c r="K51">
        <v>31.181136466329235</v>
      </c>
      <c r="L51">
        <v>20.634492621050157</v>
      </c>
      <c r="M51">
        <v>18.305897290469463</v>
      </c>
      <c r="N51">
        <v>99.575658527210081</v>
      </c>
      <c r="O51">
        <v>26.429811008812258</v>
      </c>
      <c r="P51">
        <v>15.093676819345722</v>
      </c>
      <c r="Q51">
        <v>35.441879082029494</v>
      </c>
      <c r="R51">
        <v>39.952702866524717</v>
      </c>
      <c r="S51">
        <v>71.440323009901221</v>
      </c>
      <c r="T51">
        <v>33.273105253702226</v>
      </c>
      <c r="U51">
        <v>39.006051318429016</v>
      </c>
      <c r="V51">
        <v>29.929406842243605</v>
      </c>
      <c r="W51">
        <v>39.434394553943633</v>
      </c>
      <c r="X51">
        <v>30.109554464911721</v>
      </c>
      <c r="Y51">
        <v>14.689299966844702</v>
      </c>
      <c r="Z51">
        <v>17.415316471162459</v>
      </c>
      <c r="AA51">
        <v>186.16332826001701</v>
      </c>
    </row>
    <row r="52" spans="1:27" x14ac:dyDescent="0.35">
      <c r="A52" s="18" t="s">
        <v>58</v>
      </c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2"/>
  <sheetViews>
    <sheetView zoomScale="50" zoomScaleNormal="50" workbookViewId="0">
      <selection activeCell="B1" sqref="B1"/>
    </sheetView>
  </sheetViews>
  <sheetFormatPr baseColWidth="10" defaultColWidth="8.7265625" defaultRowHeight="14.5" x14ac:dyDescent="0.35"/>
  <cols>
    <col min="1" max="1" width="11.26953125" style="17" customWidth="1"/>
  </cols>
  <sheetData>
    <row r="1" spans="1:27" x14ac:dyDescent="0.35">
      <c r="A1" s="21">
        <v>7</v>
      </c>
      <c r="B1" t="s">
        <v>152</v>
      </c>
    </row>
    <row r="2" spans="1:27" x14ac:dyDescent="0.35">
      <c r="A2" s="21" t="s">
        <v>144</v>
      </c>
    </row>
    <row r="4" spans="1:27" s="1" customFormat="1" x14ac:dyDescent="0.35">
      <c r="A4" s="17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62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61</v>
      </c>
      <c r="AA4" s="2" t="s">
        <v>18</v>
      </c>
    </row>
    <row r="5" spans="1:27" x14ac:dyDescent="0.35">
      <c r="A5" s="17">
        <v>1970</v>
      </c>
      <c r="B5" s="3">
        <v>0.86568927108473481</v>
      </c>
      <c r="C5" s="3">
        <v>-0.24402809034462258</v>
      </c>
      <c r="D5" s="3">
        <v>-5.3688993491935122E-2</v>
      </c>
      <c r="E5" s="3">
        <v>1.8993919181999743</v>
      </c>
      <c r="F5" s="3">
        <v>2.5416370399471759</v>
      </c>
      <c r="G5" s="3">
        <v>-2.8329142785751102</v>
      </c>
      <c r="H5" s="3">
        <v>-1.6800014786565782</v>
      </c>
      <c r="I5" s="3">
        <v>0.46386234785711444</v>
      </c>
      <c r="J5" s="3">
        <v>-1.4755056235741382</v>
      </c>
      <c r="K5" s="3">
        <v>-7.3440906180784555</v>
      </c>
      <c r="L5" s="3">
        <v>-9.9587246831152942E-2</v>
      </c>
      <c r="M5" s="3">
        <v>-2.8120013868039919</v>
      </c>
      <c r="N5" s="3">
        <v>-8.2325878436199602</v>
      </c>
      <c r="O5" s="3">
        <v>0.23044345486322193</v>
      </c>
      <c r="P5" s="3">
        <v>1.0944538887202526</v>
      </c>
      <c r="Q5" s="3">
        <v>-9.6894232145412929</v>
      </c>
      <c r="R5" s="3">
        <v>-1.901900504961608</v>
      </c>
      <c r="S5" s="3">
        <v>-1.0888463724874953E-2</v>
      </c>
      <c r="T5" s="3">
        <v>-0.62274664044575445</v>
      </c>
      <c r="U5" s="3">
        <v>-4.9935962556348272</v>
      </c>
      <c r="V5" s="3">
        <v>-1.4723896231507627</v>
      </c>
      <c r="W5" s="3">
        <v>8.8749763329786902E-2</v>
      </c>
      <c r="X5" s="3">
        <v>0.80420598336118587</v>
      </c>
      <c r="Y5" s="3">
        <v>0.36713995189072435</v>
      </c>
      <c r="Z5" s="3">
        <v>3.0705794622099436E-2</v>
      </c>
      <c r="AA5" s="3">
        <v>19.461603101511358</v>
      </c>
    </row>
    <row r="6" spans="1:27" x14ac:dyDescent="0.35">
      <c r="A6" s="17">
        <v>1971</v>
      </c>
      <c r="B6" s="3">
        <v>-0.6007231529661512</v>
      </c>
      <c r="C6" s="3">
        <v>-0.27513384889946479</v>
      </c>
      <c r="D6" s="3">
        <v>-0.28667697308243945</v>
      </c>
      <c r="E6" s="3">
        <v>1.6733027160968135</v>
      </c>
      <c r="F6" s="3">
        <v>1.6606453966766175</v>
      </c>
      <c r="G6" s="3">
        <v>-2.0255968843483707</v>
      </c>
      <c r="H6" s="3">
        <v>-2.3045442661164657</v>
      </c>
      <c r="I6" s="3">
        <v>0.89767372438644877</v>
      </c>
      <c r="J6" s="3">
        <v>-1.7456228146084207</v>
      </c>
      <c r="K6" s="3">
        <v>-7.0054735920696185</v>
      </c>
      <c r="L6" s="3">
        <v>-0.3412540394730712</v>
      </c>
      <c r="M6" s="3">
        <v>-2.0871299182056315</v>
      </c>
      <c r="N6" s="3">
        <v>-7.5465656869583526</v>
      </c>
      <c r="O6" s="3">
        <v>0.76789357283703019</v>
      </c>
      <c r="P6" s="3">
        <v>2.5163666984553874</v>
      </c>
      <c r="Q6" s="3">
        <v>-10.351556811231179</v>
      </c>
      <c r="R6" s="3">
        <v>-1.0788533318639777</v>
      </c>
      <c r="S6" s="3">
        <v>1.5970686912507901</v>
      </c>
      <c r="T6" s="3">
        <v>-2.5404044821520557</v>
      </c>
      <c r="U6" s="3">
        <v>-5.3742122196619384</v>
      </c>
      <c r="V6" s="3">
        <v>0.22290285448065106</v>
      </c>
      <c r="W6" s="3">
        <v>1.6638419035476133</v>
      </c>
      <c r="X6" s="3">
        <v>1.314142622412092</v>
      </c>
      <c r="Y6" s="3">
        <v>5.3263913270592766E-2</v>
      </c>
      <c r="Z6" s="3">
        <v>0.65529732589848999</v>
      </c>
      <c r="AA6" s="3">
        <v>10.87960261531785</v>
      </c>
    </row>
    <row r="7" spans="1:27" x14ac:dyDescent="0.35">
      <c r="A7" s="17">
        <v>1972</v>
      </c>
      <c r="B7" s="3">
        <v>0.35988848089552672</v>
      </c>
      <c r="C7" s="3">
        <v>0.79299112658654458</v>
      </c>
      <c r="D7" s="3">
        <v>-0.41158463763513708</v>
      </c>
      <c r="E7" s="3">
        <v>2.7755581968612049</v>
      </c>
      <c r="F7" s="3">
        <v>0.93613292135979265</v>
      </c>
      <c r="G7" s="3">
        <v>-0.40817843405657683</v>
      </c>
      <c r="H7" s="3">
        <v>-0.48369922418649836</v>
      </c>
      <c r="I7" s="3">
        <v>0.7492329433332916</v>
      </c>
      <c r="J7" s="3">
        <v>-1.6484057109576433</v>
      </c>
      <c r="K7" s="3">
        <v>-7.0578412928892877</v>
      </c>
      <c r="L7" s="3">
        <v>0.31957533362910473</v>
      </c>
      <c r="M7" s="3">
        <v>-2.2348387182889855</v>
      </c>
      <c r="N7" s="3">
        <v>-5.7504081765473174</v>
      </c>
      <c r="O7" s="3">
        <v>0.80831469573770853</v>
      </c>
      <c r="P7" s="3">
        <v>2.1230629547515463</v>
      </c>
      <c r="Q7" s="3">
        <v>-4.8499929574158394</v>
      </c>
      <c r="R7" s="3">
        <v>-0.77010729972827541</v>
      </c>
      <c r="S7" s="3">
        <v>4.2007853243206696</v>
      </c>
      <c r="T7" s="3">
        <v>0.75637012294293982</v>
      </c>
      <c r="U7" s="3">
        <v>-3.5577842758793885</v>
      </c>
      <c r="V7" s="3">
        <v>-0.40853378125655304</v>
      </c>
      <c r="W7" s="3">
        <v>1.9928352300241166</v>
      </c>
      <c r="X7" s="3">
        <v>-0.11348135304316997</v>
      </c>
      <c r="Y7" s="3">
        <v>-0.26293443248035508</v>
      </c>
      <c r="Z7" s="3">
        <v>0.74047954866008414</v>
      </c>
      <c r="AA7" s="3">
        <v>12.59446206168974</v>
      </c>
    </row>
    <row r="8" spans="1:27" x14ac:dyDescent="0.35">
      <c r="A8" s="17">
        <v>1973</v>
      </c>
      <c r="B8" s="3">
        <v>1.9031669308266901</v>
      </c>
      <c r="C8" s="3">
        <v>3.0693825077337173</v>
      </c>
      <c r="D8" s="3">
        <v>-0.59483932773483517</v>
      </c>
      <c r="E8" s="3">
        <v>1.6161512147989114</v>
      </c>
      <c r="F8" s="3">
        <v>1.4323295566150236</v>
      </c>
      <c r="G8" s="3">
        <v>-1.8939781070977091</v>
      </c>
      <c r="H8" s="3">
        <v>-1.2982682456182744</v>
      </c>
      <c r="I8" s="3">
        <v>0.62617616200642701</v>
      </c>
      <c r="J8" s="3">
        <v>-1.0129768162982948</v>
      </c>
      <c r="K8" s="3">
        <v>-8.4553582835095504</v>
      </c>
      <c r="L8" s="3">
        <v>-0.52296885630775414</v>
      </c>
      <c r="M8" s="3">
        <v>0.53820842132187252</v>
      </c>
      <c r="N8" s="3">
        <v>-7.1882496840141314</v>
      </c>
      <c r="O8" s="3">
        <v>-1.8577486935911089</v>
      </c>
      <c r="P8" s="3">
        <v>-0.14518299224010001</v>
      </c>
      <c r="Q8" s="3">
        <v>-3.7471660469756074</v>
      </c>
      <c r="R8" s="3">
        <v>-1.0529586926337036</v>
      </c>
      <c r="S8" s="3">
        <v>4.8435767933922165</v>
      </c>
      <c r="T8" s="3">
        <v>-0.38405886337049111</v>
      </c>
      <c r="U8" s="3">
        <v>-5.3570186340787878</v>
      </c>
      <c r="V8" s="3">
        <v>-1.3680864757817819</v>
      </c>
      <c r="W8" s="3">
        <v>3.2171246017463524</v>
      </c>
      <c r="X8" s="3">
        <v>-2.2885631218668117</v>
      </c>
      <c r="Y8" s="3">
        <v>0.28777451805993426</v>
      </c>
      <c r="Z8" s="3">
        <v>0.48254843625281252</v>
      </c>
      <c r="AA8" s="3">
        <v>19.123876247902132</v>
      </c>
    </row>
    <row r="9" spans="1:27" x14ac:dyDescent="0.35">
      <c r="A9" s="17">
        <v>1974</v>
      </c>
      <c r="B9" s="3">
        <v>0.61356173758765209</v>
      </c>
      <c r="C9" s="3">
        <v>-0.11769971652603495</v>
      </c>
      <c r="D9" s="3">
        <v>-1.3132833924516198</v>
      </c>
      <c r="E9" s="3">
        <v>0.18809689978471766</v>
      </c>
      <c r="F9" s="3">
        <v>0.19166972395077764</v>
      </c>
      <c r="G9" s="3">
        <v>-3.3486388349887619</v>
      </c>
      <c r="H9" s="3">
        <v>-3.8502472283644202</v>
      </c>
      <c r="I9" s="3">
        <v>-1.1076679947258441</v>
      </c>
      <c r="J9" s="3">
        <v>-0.50037946342433059</v>
      </c>
      <c r="K9" s="3">
        <v>-7.0454951015836578</v>
      </c>
      <c r="L9" s="3">
        <v>-1.2055575106128478</v>
      </c>
      <c r="M9" s="3">
        <v>7.1168635322602007</v>
      </c>
      <c r="N9" s="3">
        <v>-14.444237071163492</v>
      </c>
      <c r="O9" s="3">
        <v>-3.7643323909631263</v>
      </c>
      <c r="P9" s="3">
        <v>-0.97560861236440388</v>
      </c>
      <c r="Q9" s="3">
        <v>-11.092780365233061</v>
      </c>
      <c r="R9" s="3">
        <v>-2.1644829182129115</v>
      </c>
      <c r="S9" s="3">
        <v>4.9194004556539994</v>
      </c>
      <c r="T9" s="3">
        <v>-2.6818904235298788</v>
      </c>
      <c r="U9" s="3">
        <v>-11.839846816503368</v>
      </c>
      <c r="V9" s="3">
        <v>-5.2227590516644469</v>
      </c>
      <c r="W9" s="3">
        <v>0.1201733189561125</v>
      </c>
      <c r="X9" s="3">
        <v>-4.7437118265425333</v>
      </c>
      <c r="Y9" s="3">
        <v>-5.2555969848111062E-2</v>
      </c>
      <c r="Z9" s="3">
        <v>-0.47388336810835607</v>
      </c>
      <c r="AA9" s="3">
        <v>27.933528262865394</v>
      </c>
    </row>
    <row r="10" spans="1:27" x14ac:dyDescent="0.35">
      <c r="A10" s="17">
        <v>1975</v>
      </c>
      <c r="B10" s="3">
        <v>-0.15462069746369611</v>
      </c>
      <c r="C10" s="3">
        <v>-0.49157993792047527</v>
      </c>
      <c r="D10" s="3">
        <v>-0.38579914244811775</v>
      </c>
      <c r="E10" s="3">
        <v>2.4585326684267272E-2</v>
      </c>
      <c r="F10" s="3">
        <v>-1.6688326898720405</v>
      </c>
      <c r="G10" s="3">
        <v>-0.95969454883177008</v>
      </c>
      <c r="H10" s="3">
        <v>-6.0608528919869187</v>
      </c>
      <c r="I10" s="3">
        <v>0.95757268424610942</v>
      </c>
      <c r="J10" s="3">
        <v>-1.7103913346451236</v>
      </c>
      <c r="K10" s="3">
        <v>-7.0396782815056209</v>
      </c>
      <c r="L10" s="3">
        <v>-1.0145703802458801</v>
      </c>
      <c r="M10" s="3">
        <v>0.53934375659701672</v>
      </c>
      <c r="N10" s="3">
        <v>-6.5948467597265577</v>
      </c>
      <c r="O10" s="3">
        <v>6.6140979846991854E-2</v>
      </c>
      <c r="P10" s="3">
        <v>-0.17728922217512988</v>
      </c>
      <c r="Q10" s="3">
        <v>-8.6862571512884195</v>
      </c>
      <c r="R10" s="3">
        <v>-2.7255129722308942</v>
      </c>
      <c r="S10" s="3">
        <v>4.7129121835511967</v>
      </c>
      <c r="T10" s="3">
        <v>-5.7829838986552176</v>
      </c>
      <c r="U10" s="3">
        <v>-9.5672591079862617</v>
      </c>
      <c r="V10" s="3">
        <v>-4.2386771191510455</v>
      </c>
      <c r="W10" s="3">
        <v>0.53292248851111168</v>
      </c>
      <c r="X10" s="3">
        <v>-1.6754881307538838</v>
      </c>
      <c r="Y10" s="3">
        <v>0.94604668182030682</v>
      </c>
      <c r="Z10" s="3">
        <v>-0.14476065142293137</v>
      </c>
      <c r="AA10" s="3">
        <v>11.798764796706124</v>
      </c>
    </row>
    <row r="11" spans="1:27" x14ac:dyDescent="0.35">
      <c r="A11" s="17">
        <v>1976</v>
      </c>
      <c r="B11" s="3">
        <v>3.2538919686406453</v>
      </c>
      <c r="C11" s="3">
        <v>0.10807435515634722</v>
      </c>
      <c r="D11" s="3">
        <v>-2.3849206150251341</v>
      </c>
      <c r="E11" s="3">
        <v>-6.894886125884625E-3</v>
      </c>
      <c r="F11" s="3">
        <v>-0.65184301017519886</v>
      </c>
      <c r="G11" s="3">
        <v>-4.5316390869179557</v>
      </c>
      <c r="H11" s="3">
        <v>-2.1724045027032268</v>
      </c>
      <c r="I11" s="3">
        <v>-0.94217130985951414</v>
      </c>
      <c r="J11" s="3">
        <v>-2.2546502967848383</v>
      </c>
      <c r="K11" s="3">
        <v>-6.7813346241126702</v>
      </c>
      <c r="L11" s="3">
        <v>0.5739549212360906</v>
      </c>
      <c r="M11" s="3">
        <v>1.2600345006527007</v>
      </c>
      <c r="N11" s="3">
        <v>-8.4082545634329477</v>
      </c>
      <c r="O11" s="3">
        <v>-1.1040570744786216</v>
      </c>
      <c r="P11" s="3">
        <v>0.56730191357960003</v>
      </c>
      <c r="Q11" s="3">
        <v>-2.8335137235312047</v>
      </c>
      <c r="R11" s="3">
        <v>-1.3774424981234059</v>
      </c>
      <c r="S11" s="3">
        <v>4.5208050699137843</v>
      </c>
      <c r="T11" s="3">
        <v>-8.3576807958433363</v>
      </c>
      <c r="U11" s="3">
        <v>-10.39565651083133</v>
      </c>
      <c r="V11" s="3">
        <v>-4.8454349088793638</v>
      </c>
      <c r="W11" s="3">
        <v>-0.83502765883801189</v>
      </c>
      <c r="X11" s="3">
        <v>-1.1040170722286575</v>
      </c>
      <c r="Y11" s="3">
        <v>-8.6866813628343031E-2</v>
      </c>
      <c r="Z11" s="3">
        <v>0.18403265743157338</v>
      </c>
      <c r="AA11" s="3">
        <v>12.79095022811201</v>
      </c>
    </row>
    <row r="12" spans="1:27" x14ac:dyDescent="0.35">
      <c r="A12" s="17">
        <v>1977</v>
      </c>
      <c r="B12" s="3">
        <v>2.2894982574973683</v>
      </c>
      <c r="C12" s="3">
        <v>-0.66264433579527804</v>
      </c>
      <c r="D12" s="3">
        <v>-4.3423946481224966</v>
      </c>
      <c r="E12" s="3">
        <v>-0.95239609709050654</v>
      </c>
      <c r="F12" s="3">
        <v>-0.11904463933316833</v>
      </c>
      <c r="G12" s="3">
        <v>-3.5674970304317988</v>
      </c>
      <c r="H12" s="3">
        <v>1.3116383537350593</v>
      </c>
      <c r="I12" s="3">
        <v>-0.18394958611342815</v>
      </c>
      <c r="J12" s="3">
        <v>-2.1715596757195392</v>
      </c>
      <c r="K12" s="3">
        <v>-6.7011275974832589</v>
      </c>
      <c r="L12" s="3">
        <v>0.11551439406533071</v>
      </c>
      <c r="M12" s="3">
        <v>3.2043565425085738</v>
      </c>
      <c r="N12" s="3">
        <v>-9.554766279716894</v>
      </c>
      <c r="O12" s="3">
        <v>0.95481148598822685</v>
      </c>
      <c r="P12" s="3">
        <v>1.4095769661266253</v>
      </c>
      <c r="Q12" s="3">
        <v>-1.8876584072612239</v>
      </c>
      <c r="R12" s="3">
        <v>9.688185458993992E-2</v>
      </c>
      <c r="S12" s="3">
        <v>2.3833272283017948</v>
      </c>
      <c r="T12" s="3">
        <v>-9.1008652836609798</v>
      </c>
      <c r="U12" s="3">
        <v>-11.658368611691925</v>
      </c>
      <c r="V12" s="3">
        <v>-2.5617647093893954</v>
      </c>
      <c r="W12" s="3">
        <v>-0.8260521725294403</v>
      </c>
      <c r="X12" s="3">
        <v>0.68347887492043213</v>
      </c>
      <c r="Y12" s="3">
        <v>-1.1070729849358871</v>
      </c>
      <c r="Z12" s="3">
        <v>0.21230769230769209</v>
      </c>
      <c r="AA12" s="3">
        <v>11.103244218249756</v>
      </c>
    </row>
    <row r="13" spans="1:27" x14ac:dyDescent="0.35">
      <c r="A13" s="17">
        <v>1978</v>
      </c>
      <c r="B13" s="3">
        <v>2.8929835037959384</v>
      </c>
      <c r="C13" s="3">
        <v>-0.99738982986263203</v>
      </c>
      <c r="D13" s="3">
        <v>-1.4120092691211603</v>
      </c>
      <c r="E13" s="3">
        <v>-1.0674133567059343</v>
      </c>
      <c r="F13" s="3">
        <v>0.42045119277542398</v>
      </c>
      <c r="G13" s="3">
        <v>-2.2164342985547201</v>
      </c>
      <c r="H13" s="3">
        <v>3.0924092107659078</v>
      </c>
      <c r="I13" s="3">
        <v>1.0213654434688131</v>
      </c>
      <c r="J13" s="3">
        <v>-1.933345859525069</v>
      </c>
      <c r="K13" s="3">
        <v>-5.8311332714585689</v>
      </c>
      <c r="L13" s="3">
        <v>-0.28040837224465154</v>
      </c>
      <c r="M13" s="3">
        <v>0.95754173311504687</v>
      </c>
      <c r="N13" s="3">
        <v>-10.298763342840047</v>
      </c>
      <c r="O13" s="3">
        <v>2.0978157361375587</v>
      </c>
      <c r="P13" s="3">
        <v>1.5442929639111593</v>
      </c>
      <c r="Q13" s="3">
        <v>-4.3363931727084122</v>
      </c>
      <c r="R13" s="3">
        <v>-0.56870077619219295</v>
      </c>
      <c r="S13" s="3">
        <v>1.4538708606777178</v>
      </c>
      <c r="T13" s="3">
        <v>0.36164140917141907</v>
      </c>
      <c r="U13" s="3">
        <v>-9.6073570911896056</v>
      </c>
      <c r="V13" s="3">
        <v>0.13052919981269717</v>
      </c>
      <c r="W13" s="3">
        <v>1.6540899652442818</v>
      </c>
      <c r="X13" s="3">
        <v>1.2857360287275306</v>
      </c>
      <c r="Y13" s="3">
        <v>-1.0763944731561246</v>
      </c>
      <c r="Z13" s="3">
        <v>-0.53823324649129134</v>
      </c>
      <c r="AA13" s="3">
        <v>8.4150315764510566</v>
      </c>
    </row>
    <row r="14" spans="1:27" x14ac:dyDescent="0.35">
      <c r="A14" s="17">
        <v>1979</v>
      </c>
      <c r="B14" s="3">
        <v>0.18114629237348101</v>
      </c>
      <c r="C14" s="3">
        <v>-1.0888343909859355</v>
      </c>
      <c r="D14" s="3">
        <v>-1.5282859819360084</v>
      </c>
      <c r="E14" s="3">
        <v>-2.0277706753572602</v>
      </c>
      <c r="F14" s="3">
        <v>0.60918382642775981</v>
      </c>
      <c r="G14" s="3">
        <v>-2.3817048760524813</v>
      </c>
      <c r="H14" s="3">
        <v>1.0428521105076349</v>
      </c>
      <c r="I14" s="3">
        <v>0.37778834839646436</v>
      </c>
      <c r="J14" s="3">
        <v>-3.6081393847374414</v>
      </c>
      <c r="K14" s="3">
        <v>-5.1846499968702364</v>
      </c>
      <c r="L14" s="3">
        <v>-1.4396183513797922</v>
      </c>
      <c r="M14" s="3">
        <v>6.0824169336255345</v>
      </c>
      <c r="N14" s="3">
        <v>-16.257637001439001</v>
      </c>
      <c r="O14" s="3">
        <v>1.0654923802930405</v>
      </c>
      <c r="P14" s="3">
        <v>-1.0993344106554339</v>
      </c>
      <c r="Q14" s="3">
        <v>-7.4484231305227659</v>
      </c>
      <c r="R14" s="3">
        <v>-1.2619903887160433</v>
      </c>
      <c r="S14" s="3">
        <v>1.3455352196426489</v>
      </c>
      <c r="T14" s="3">
        <v>2.32953130632891</v>
      </c>
      <c r="U14" s="3">
        <v>-8.3403103084329899</v>
      </c>
      <c r="V14" s="3">
        <v>-0.33124540473283481</v>
      </c>
      <c r="W14" s="3">
        <v>-0.14930556281543161</v>
      </c>
      <c r="X14" s="3">
        <v>0.35586710598042259</v>
      </c>
      <c r="Y14" s="3">
        <v>-0.85656440398565081</v>
      </c>
      <c r="Z14" s="3">
        <v>-0.76089141591463605</v>
      </c>
      <c r="AA14" s="3">
        <v>11.420662657677042</v>
      </c>
    </row>
    <row r="15" spans="1:27" x14ac:dyDescent="0.35">
      <c r="A15" s="17">
        <v>1980</v>
      </c>
      <c r="B15" s="3">
        <v>-1.4217270985289199</v>
      </c>
      <c r="C15" s="3">
        <v>0.4824417947726829</v>
      </c>
      <c r="D15" s="3">
        <v>-3.4092043970023482</v>
      </c>
      <c r="E15" s="3">
        <v>-3.1170914293635619</v>
      </c>
      <c r="F15" s="3">
        <v>1.8784675333185064</v>
      </c>
      <c r="G15" s="3">
        <v>-0.45027290779010087</v>
      </c>
      <c r="H15" s="3">
        <v>-1.3003978386081592</v>
      </c>
      <c r="I15" s="3">
        <v>-1.5482854564430291</v>
      </c>
      <c r="J15" s="3">
        <v>-4.6492491678126768</v>
      </c>
      <c r="K15" s="3">
        <v>-5.9376690062154296</v>
      </c>
      <c r="L15" s="3">
        <v>-3.1439584662411102</v>
      </c>
      <c r="M15" s="3">
        <v>7.7900711864003291</v>
      </c>
      <c r="N15" s="3">
        <v>-13.562456660495187</v>
      </c>
      <c r="O15" s="3">
        <v>-2.6062787859944869</v>
      </c>
      <c r="P15" s="3">
        <v>-1.1274865083086247</v>
      </c>
      <c r="Q15" s="3">
        <v>-8.6713637503705243</v>
      </c>
      <c r="R15" s="3">
        <v>-2.2686197753258419</v>
      </c>
      <c r="S15" s="3">
        <v>1.1923640311006949</v>
      </c>
      <c r="T15" s="3">
        <v>6.0245884899726292</v>
      </c>
      <c r="U15" s="3">
        <v>-11.324848252356318</v>
      </c>
      <c r="V15" s="3">
        <v>-2.8729459930149517</v>
      </c>
      <c r="W15" s="3">
        <v>-0.97789421880932181</v>
      </c>
      <c r="X15" s="3">
        <v>2.1379675191384528</v>
      </c>
      <c r="Y15" s="3">
        <v>-0.45610400680522822</v>
      </c>
      <c r="Z15" s="3">
        <v>-0.60162424449696683</v>
      </c>
      <c r="AA15" s="3">
        <v>6.8892756297955771</v>
      </c>
    </row>
    <row r="16" spans="1:27" x14ac:dyDescent="0.35">
      <c r="A16" s="17">
        <v>1981</v>
      </c>
      <c r="B16" s="3">
        <v>-0.45087851822407554</v>
      </c>
      <c r="C16" s="3">
        <v>-1.8702144705217982</v>
      </c>
      <c r="D16" s="3">
        <v>-2.3653460208064416</v>
      </c>
      <c r="E16" s="3">
        <v>-2.4178907687723807</v>
      </c>
      <c r="F16" s="3">
        <v>0.77086301246728084</v>
      </c>
      <c r="G16" s="3">
        <v>1.4068242660737837</v>
      </c>
      <c r="H16" s="3">
        <v>0.97653173728146925</v>
      </c>
      <c r="I16" s="3">
        <v>-1.4882551942353821</v>
      </c>
      <c r="J16" s="3">
        <v>-3.9500391358480726</v>
      </c>
      <c r="K16" s="3">
        <v>-4.3614082576176152</v>
      </c>
      <c r="L16" s="3">
        <v>-2.6683279739346517</v>
      </c>
      <c r="M16" s="3">
        <v>1.9569233291055106</v>
      </c>
      <c r="N16" s="3">
        <v>-14.207212970603187</v>
      </c>
      <c r="O16" s="3">
        <v>-1.9550495453195573</v>
      </c>
      <c r="P16" s="3">
        <v>0.52079277930610424</v>
      </c>
      <c r="Q16" s="3">
        <v>-7.2494120509285516</v>
      </c>
      <c r="R16" s="3">
        <v>-2.5269812441060377</v>
      </c>
      <c r="S16" s="3">
        <v>5.1213921034107059</v>
      </c>
      <c r="T16" s="3">
        <v>7.2033050877639937</v>
      </c>
      <c r="U16" s="3">
        <v>-14.914538515520995</v>
      </c>
      <c r="V16" s="3">
        <v>-2.6936814728122442</v>
      </c>
      <c r="W16" s="3">
        <v>0.53326191710036142</v>
      </c>
      <c r="X16" s="3">
        <v>2.7663429771261896</v>
      </c>
      <c r="Y16" s="3">
        <v>-0.38991502842144321</v>
      </c>
      <c r="Z16" s="3">
        <v>-2.0260005412735538E-3</v>
      </c>
      <c r="AA16" s="3">
        <v>4.7622183419973823</v>
      </c>
    </row>
    <row r="17" spans="1:27" x14ac:dyDescent="0.35">
      <c r="A17" s="17">
        <v>1982</v>
      </c>
      <c r="B17" s="3">
        <v>2.5695000572016911</v>
      </c>
      <c r="C17" s="3">
        <v>-3.3274358434643094</v>
      </c>
      <c r="D17" s="3">
        <v>-0.60678979129211541</v>
      </c>
      <c r="E17" s="3">
        <v>-2.0687615857476302</v>
      </c>
      <c r="F17" s="3">
        <v>3.8849661170764271</v>
      </c>
      <c r="G17" s="3">
        <v>0.90865025507365971</v>
      </c>
      <c r="H17" s="3">
        <v>0.17277205762181325</v>
      </c>
      <c r="I17" s="3">
        <v>-2.4617655863063668</v>
      </c>
      <c r="J17" s="3">
        <v>-2.6803905660105478</v>
      </c>
      <c r="K17" s="3">
        <v>-7.4333265923261465</v>
      </c>
      <c r="L17" s="3">
        <v>-2.187173437500312</v>
      </c>
      <c r="M17" s="3">
        <v>-3.6799679608961497</v>
      </c>
      <c r="N17" s="3">
        <v>-7.8870859902115171</v>
      </c>
      <c r="O17" s="3">
        <v>-1.2700502192554382</v>
      </c>
      <c r="P17" s="3">
        <v>0.46282878262706362</v>
      </c>
      <c r="Q17" s="3">
        <v>-5.5354862764823629</v>
      </c>
      <c r="R17" s="3">
        <v>5.0155360519689189</v>
      </c>
      <c r="S17" s="3">
        <v>5.509492666312191</v>
      </c>
      <c r="T17" s="3">
        <v>5.0573177518085686</v>
      </c>
      <c r="U17" s="3">
        <v>-14.3946862409773</v>
      </c>
      <c r="V17" s="3">
        <v>-2.4502858629946651</v>
      </c>
      <c r="W17" s="3">
        <v>0.22169870819976367</v>
      </c>
      <c r="X17" s="3">
        <v>1.8644337107464359</v>
      </c>
      <c r="Y17" s="3">
        <v>-0.59713165147529601</v>
      </c>
      <c r="Z17" s="3">
        <v>2.3928506797558438</v>
      </c>
      <c r="AA17" s="3">
        <v>6.0843234756192004</v>
      </c>
    </row>
    <row r="18" spans="1:27" x14ac:dyDescent="0.35">
      <c r="A18" s="17">
        <v>1983</v>
      </c>
      <c r="B18" s="3">
        <v>3.3153712667823525</v>
      </c>
      <c r="C18" s="3">
        <v>-2.0690602335814212</v>
      </c>
      <c r="D18" s="3">
        <v>-1.4887781323483722</v>
      </c>
      <c r="E18" s="3">
        <v>2.2516701000462547E-2</v>
      </c>
      <c r="F18" s="3">
        <v>3.2545372667033625</v>
      </c>
      <c r="G18" s="3">
        <v>2.2095323270771416</v>
      </c>
      <c r="H18" s="3">
        <v>-1.0462439840967619E-2</v>
      </c>
      <c r="I18" s="3">
        <v>-0.28507266978750678</v>
      </c>
      <c r="J18" s="3">
        <v>-3.0259990875633278</v>
      </c>
      <c r="K18" s="3">
        <v>-8.2232673403875616</v>
      </c>
      <c r="L18" s="3">
        <v>-2.0414841152167726</v>
      </c>
      <c r="M18" s="3">
        <v>-1.0034692363357856</v>
      </c>
      <c r="N18" s="3">
        <v>-3.8233821554980452</v>
      </c>
      <c r="O18" s="3">
        <v>0.47961971538676096</v>
      </c>
      <c r="P18" s="3">
        <v>1.5132116537621059</v>
      </c>
      <c r="Q18" s="3">
        <v>-2.0669775378763191</v>
      </c>
      <c r="R18" s="3">
        <v>9.5813974404264783</v>
      </c>
      <c r="S18" s="3">
        <v>4.5707908737850289</v>
      </c>
      <c r="T18" s="3">
        <v>7.7854898289140451</v>
      </c>
      <c r="U18" s="3">
        <v>-9.8252945178581932</v>
      </c>
      <c r="V18" s="3">
        <v>-1.4814221953783964</v>
      </c>
      <c r="W18" s="3">
        <v>2.5566834932522333</v>
      </c>
      <c r="X18" s="3">
        <v>0.94355258962046662</v>
      </c>
      <c r="Y18" s="3">
        <v>-1.4194627634968118</v>
      </c>
      <c r="Z18" s="3">
        <v>1.2551301335036928</v>
      </c>
      <c r="AA18" s="3">
        <v>7.842664480449784</v>
      </c>
    </row>
    <row r="19" spans="1:27" x14ac:dyDescent="0.35">
      <c r="A19" s="17">
        <v>1984</v>
      </c>
      <c r="B19" s="3">
        <v>2.833409194355939</v>
      </c>
      <c r="C19" s="3">
        <v>-1.4630242386517338</v>
      </c>
      <c r="D19" s="3">
        <v>-1.0444167617671951</v>
      </c>
      <c r="E19" s="3">
        <v>0.19524150865319001</v>
      </c>
      <c r="F19" s="3">
        <v>3.5020630406111515</v>
      </c>
      <c r="G19" s="3">
        <v>1.676770746035551</v>
      </c>
      <c r="H19" s="3">
        <v>2.3701820628808541</v>
      </c>
      <c r="I19" s="3">
        <v>0.11005456226185117</v>
      </c>
      <c r="J19" s="3">
        <v>-2.8255309142091178</v>
      </c>
      <c r="K19" s="3">
        <v>-7.2965623810632927</v>
      </c>
      <c r="L19" s="3">
        <v>-1.4626245261089688</v>
      </c>
      <c r="M19" s="3">
        <v>4.7013935131136968</v>
      </c>
      <c r="N19" s="3">
        <v>-1.6829982878983643</v>
      </c>
      <c r="O19" s="3">
        <v>-0.42560945323728561</v>
      </c>
      <c r="P19" s="3">
        <v>2.4496684200728343</v>
      </c>
      <c r="Q19" s="3">
        <v>0.88946716742276521</v>
      </c>
      <c r="R19" s="3">
        <v>7.8284925871047264</v>
      </c>
      <c r="S19" s="3">
        <v>6.479181846786453</v>
      </c>
      <c r="T19" s="3">
        <v>8.7441706187337829</v>
      </c>
      <c r="U19" s="3">
        <v>-6.054077867692893</v>
      </c>
      <c r="V19" s="3">
        <v>1.2108539645384688</v>
      </c>
      <c r="W19" s="3">
        <v>3.95906139754835</v>
      </c>
      <c r="X19" s="3">
        <v>-5.6862134164969547E-2</v>
      </c>
      <c r="Y19" s="3">
        <v>-2.5422371855520822</v>
      </c>
      <c r="Z19" s="3">
        <v>2.3808665418174613E-2</v>
      </c>
      <c r="AA19" s="3">
        <v>10.13921021011717</v>
      </c>
    </row>
    <row r="20" spans="1:27" x14ac:dyDescent="0.35">
      <c r="A20" s="17">
        <v>1985</v>
      </c>
      <c r="B20" s="3">
        <v>5.462770970782282</v>
      </c>
      <c r="C20" s="3">
        <v>-2.0830499829989773</v>
      </c>
      <c r="D20" s="3">
        <v>-0.2108352312598214</v>
      </c>
      <c r="E20" s="3">
        <v>0.6431146183561367</v>
      </c>
      <c r="F20" s="3">
        <v>2.3255533805149859</v>
      </c>
      <c r="G20" s="3">
        <v>0.77490191353329152</v>
      </c>
      <c r="H20" s="3">
        <v>0.66912584713047707</v>
      </c>
      <c r="I20" s="3">
        <v>-0.39368370394038621</v>
      </c>
      <c r="J20" s="3">
        <v>-2.0697789450377364</v>
      </c>
      <c r="K20" s="3">
        <v>-8.1203827247976363</v>
      </c>
      <c r="L20" s="3">
        <v>-2.4208896142971392</v>
      </c>
      <c r="M20" s="3">
        <v>1.8181145409559711</v>
      </c>
      <c r="N20" s="3">
        <v>0.31398240760368878</v>
      </c>
      <c r="O20" s="3">
        <v>-0.41108880676825876</v>
      </c>
      <c r="P20" s="3">
        <v>3.2057991636422773</v>
      </c>
      <c r="Q20" s="3">
        <v>1.4400570383174589</v>
      </c>
      <c r="R20" s="3">
        <v>5.0810445775086936</v>
      </c>
      <c r="S20" s="3">
        <v>5.5540179916510368</v>
      </c>
      <c r="T20" s="3">
        <v>7.2197467292079338</v>
      </c>
      <c r="U20" s="3">
        <v>-3.0331578243414015</v>
      </c>
      <c r="V20" s="3">
        <v>1.006405007254358</v>
      </c>
      <c r="W20" s="3">
        <v>2.0521246075922228</v>
      </c>
      <c r="X20" s="3">
        <v>1.0857651258619647</v>
      </c>
      <c r="Y20" s="3">
        <v>-2.6230958692204309</v>
      </c>
      <c r="Z20" s="3">
        <v>-3.7928939879537502</v>
      </c>
      <c r="AA20" s="3">
        <v>13.787489501319499</v>
      </c>
    </row>
    <row r="21" spans="1:27" x14ac:dyDescent="0.35">
      <c r="A21" s="17">
        <v>1986</v>
      </c>
      <c r="B21" s="3">
        <v>1.8379222964513584</v>
      </c>
      <c r="C21" s="3">
        <v>-3.1041099044475988</v>
      </c>
      <c r="D21" s="3">
        <v>7.8607124562815045E-3</v>
      </c>
      <c r="E21" s="3">
        <v>1.8771670267540941</v>
      </c>
      <c r="F21" s="3">
        <v>0.97683287253313011</v>
      </c>
      <c r="G21" s="3">
        <v>-0.19911737260486717</v>
      </c>
      <c r="H21" s="3">
        <v>1.3101689512272863</v>
      </c>
      <c r="I21" s="3">
        <v>-0.14122325011554793</v>
      </c>
      <c r="J21" s="3">
        <v>-0.39464547047663245</v>
      </c>
      <c r="K21" s="3">
        <v>-7.2630020052341102</v>
      </c>
      <c r="L21" s="3">
        <v>-1.8504713296431969</v>
      </c>
      <c r="M21" s="3">
        <v>-0.93997872735477372</v>
      </c>
      <c r="N21" s="3">
        <v>1.0715112076009206</v>
      </c>
      <c r="O21" s="3">
        <v>1.2501350461141918</v>
      </c>
      <c r="P21" s="3">
        <v>3.7632851265987428</v>
      </c>
      <c r="Q21" s="3">
        <v>4.211892749621466</v>
      </c>
      <c r="R21" s="3">
        <v>3.9064969981441582</v>
      </c>
      <c r="S21" s="3">
        <v>4.6321340913900428</v>
      </c>
      <c r="T21" s="3">
        <v>-3.3846983999326454</v>
      </c>
      <c r="U21" s="3">
        <v>-2.0315958995893553</v>
      </c>
      <c r="V21" s="3">
        <v>1.1718660586478435</v>
      </c>
      <c r="W21" s="3">
        <v>3.4032043400594922</v>
      </c>
      <c r="X21" s="3">
        <v>-0.58662263502562695</v>
      </c>
      <c r="Y21" s="3">
        <v>-2.8728223774578421</v>
      </c>
      <c r="Z21" s="3">
        <v>-2.38390555762704</v>
      </c>
      <c r="AA21" s="3">
        <v>13.106879218178918</v>
      </c>
    </row>
    <row r="22" spans="1:27" x14ac:dyDescent="0.35">
      <c r="A22" s="17">
        <v>1987</v>
      </c>
      <c r="B22" s="3">
        <v>0.29744174384865563</v>
      </c>
      <c r="C22" s="3">
        <v>-1.6332092876985183</v>
      </c>
      <c r="D22" s="3">
        <v>-1.4765181637987013E-2</v>
      </c>
      <c r="E22" s="3">
        <v>1.4650295911857754</v>
      </c>
      <c r="F22" s="3">
        <v>1.202603133971877</v>
      </c>
      <c r="G22" s="3">
        <v>2.0547094105370363</v>
      </c>
      <c r="H22" s="3">
        <v>0.51807353396997868</v>
      </c>
      <c r="I22" s="3">
        <v>-1.1101070331589966</v>
      </c>
      <c r="J22" s="3">
        <v>-0.34687055268312861</v>
      </c>
      <c r="K22" s="3">
        <v>-6.0702043651429491</v>
      </c>
      <c r="L22" s="3">
        <v>-1.3945279892203395</v>
      </c>
      <c r="M22" s="3">
        <v>1.4436117518019387</v>
      </c>
      <c r="N22" s="3">
        <v>4.1304987142219289</v>
      </c>
      <c r="O22" s="3">
        <v>0.40852687303695134</v>
      </c>
      <c r="P22" s="3">
        <v>2.8521616527074363</v>
      </c>
      <c r="Q22" s="3">
        <v>6.5361728182461789</v>
      </c>
      <c r="R22" s="3">
        <v>6.112285574793539</v>
      </c>
      <c r="S22" s="3">
        <v>3.4113240573422345</v>
      </c>
      <c r="T22" s="3">
        <v>-2.2092537901161613</v>
      </c>
      <c r="U22" s="3">
        <v>-4.8998182719404468</v>
      </c>
      <c r="V22" s="3">
        <v>-0.74484613676169431</v>
      </c>
      <c r="W22" s="3">
        <v>2.1669215179784374</v>
      </c>
      <c r="X22" s="3">
        <v>-0.91445446470671854</v>
      </c>
      <c r="Y22" s="3">
        <v>-2.9725574856315449</v>
      </c>
      <c r="Z22" s="3">
        <v>0.47955568536738724</v>
      </c>
      <c r="AA22" s="3">
        <v>8.7380370153164222</v>
      </c>
    </row>
    <row r="23" spans="1:27" x14ac:dyDescent="0.35">
      <c r="A23" s="17">
        <v>1988</v>
      </c>
      <c r="B23" s="3">
        <v>3.3197673371630261</v>
      </c>
      <c r="C23" s="3">
        <v>-0.69512702398742832</v>
      </c>
      <c r="D23" s="3">
        <v>-0.39242448026080723</v>
      </c>
      <c r="E23" s="3">
        <v>2.0175824445806825</v>
      </c>
      <c r="F23" s="3">
        <v>0.78891609718754552</v>
      </c>
      <c r="G23" s="3">
        <v>3.4761468880649531</v>
      </c>
      <c r="H23" s="3">
        <v>-0.34656174271047746</v>
      </c>
      <c r="I23" s="3">
        <v>-0.6835269257749772</v>
      </c>
      <c r="J23" s="3">
        <v>-0.37033777789907774</v>
      </c>
      <c r="K23" s="3">
        <v>-6.9840768475566684</v>
      </c>
      <c r="L23" s="3">
        <v>-1.4396533619596621</v>
      </c>
      <c r="M23" s="3">
        <v>2.3094098243601628</v>
      </c>
      <c r="N23" s="3">
        <v>5.9592821187572227</v>
      </c>
      <c r="O23" s="3">
        <v>4.6778709175750777E-2</v>
      </c>
      <c r="P23" s="3">
        <v>2.032997496503242</v>
      </c>
      <c r="Q23" s="3">
        <v>6.6702805653229582</v>
      </c>
      <c r="R23" s="3">
        <v>1.3900440108805192</v>
      </c>
      <c r="S23" s="3">
        <v>3.6799727873058785</v>
      </c>
      <c r="T23" s="3">
        <v>-0.58396226983333577</v>
      </c>
      <c r="U23" s="3">
        <v>-7.9268531318012094</v>
      </c>
      <c r="V23" s="3">
        <v>-1.9827332725725704</v>
      </c>
      <c r="W23" s="3">
        <v>1.9369208986227413</v>
      </c>
      <c r="X23" s="3">
        <v>-3.2014657074565456</v>
      </c>
      <c r="Y23" s="3">
        <v>-2.0826142489789401</v>
      </c>
      <c r="Z23" s="3">
        <v>-0.94722376959705912</v>
      </c>
      <c r="AA23" s="3">
        <v>10.346244839726864</v>
      </c>
    </row>
    <row r="24" spans="1:27" x14ac:dyDescent="0.35">
      <c r="A24" s="17">
        <v>1989</v>
      </c>
      <c r="B24" s="3">
        <v>6.4790201152443485</v>
      </c>
      <c r="C24" s="3">
        <v>-1.876706899266475</v>
      </c>
      <c r="D24" s="3">
        <v>-0.47796484572685927</v>
      </c>
      <c r="E24" s="3">
        <v>1.7961892404828745</v>
      </c>
      <c r="F24" s="3">
        <v>5.9937879843236175E-2</v>
      </c>
      <c r="G24" s="3">
        <v>3.7950236937987256</v>
      </c>
      <c r="H24" s="3">
        <v>-1.8270898067008794</v>
      </c>
      <c r="I24" s="3">
        <v>-0.70925454412978439</v>
      </c>
      <c r="J24" s="3">
        <v>-0.64300186295483641</v>
      </c>
      <c r="K24" s="3">
        <v>-8.89235106968796</v>
      </c>
      <c r="L24" s="3">
        <v>-1.1529707974294672</v>
      </c>
      <c r="M24" s="3">
        <v>2.1931850464208971</v>
      </c>
      <c r="N24" s="3">
        <v>5.3847101468620551</v>
      </c>
      <c r="O24" s="3">
        <v>-1.7647879697943125E-2</v>
      </c>
      <c r="P24" s="3">
        <v>1.3769928330468133</v>
      </c>
      <c r="Q24" s="3">
        <v>2.163003461392627</v>
      </c>
      <c r="R24" s="3">
        <v>-6.479016737397103E-2</v>
      </c>
      <c r="S24" s="3">
        <v>4.2309814089179696</v>
      </c>
      <c r="T24" s="3">
        <v>3.4780952112159298</v>
      </c>
      <c r="U24" s="3">
        <v>-5.9396304270436708</v>
      </c>
      <c r="V24" s="3">
        <v>-4.0546371087040285</v>
      </c>
      <c r="W24" s="3">
        <v>0.77793206287159222</v>
      </c>
      <c r="X24" s="3">
        <v>-3.5747183113508605</v>
      </c>
      <c r="Y24" s="3">
        <v>-1.5331514099474823</v>
      </c>
      <c r="Z24" s="3">
        <v>-0.88124960255558094</v>
      </c>
      <c r="AA24" s="3">
        <v>13.731602759601572</v>
      </c>
    </row>
    <row r="25" spans="1:27" x14ac:dyDescent="0.35">
      <c r="A25" s="17">
        <v>1990</v>
      </c>
      <c r="B25" s="3">
        <v>5.728214185108631</v>
      </c>
      <c r="C25" s="3">
        <v>-1.9851840137584063</v>
      </c>
      <c r="D25" s="3">
        <v>-6.3325645592961166E-2</v>
      </c>
      <c r="E25" s="3">
        <v>1.3730356394456606</v>
      </c>
      <c r="F25" s="3">
        <v>0.17720134430596701</v>
      </c>
      <c r="G25" s="3">
        <v>5.5561464636488331</v>
      </c>
      <c r="H25" s="3">
        <v>-1.5481815185144505</v>
      </c>
      <c r="I25" s="3">
        <v>-0.80132095629527456</v>
      </c>
      <c r="J25" s="3">
        <v>-0.21719232331860283</v>
      </c>
      <c r="K25" s="3">
        <v>-10.571129182411386</v>
      </c>
      <c r="L25" s="3">
        <v>-1.4196212282658065</v>
      </c>
      <c r="M25" s="3">
        <v>0.48372809315274168</v>
      </c>
      <c r="N25" s="3">
        <v>4.3777861130025855</v>
      </c>
      <c r="O25" s="3">
        <v>0.199558148029503</v>
      </c>
      <c r="P25" s="3">
        <v>0.79293009641908263</v>
      </c>
      <c r="Q25" s="3">
        <v>-0.58119803370857426</v>
      </c>
      <c r="R25" s="3">
        <v>-1.1045974337799755</v>
      </c>
      <c r="S25" s="3">
        <v>5.0029464065197118</v>
      </c>
      <c r="T25" s="3">
        <v>6.2494332275358104</v>
      </c>
      <c r="U25" s="3">
        <v>-6.7182567751275428</v>
      </c>
      <c r="V25" s="3">
        <v>-4.0425018652588687</v>
      </c>
      <c r="W25" s="3">
        <v>0.63518317157455684</v>
      </c>
      <c r="X25" s="3">
        <v>-1.8139455847503498</v>
      </c>
      <c r="Y25" s="3">
        <v>-1.3020125630708073</v>
      </c>
      <c r="Z25" s="3">
        <v>3.3673475977275977</v>
      </c>
      <c r="AA25" s="3">
        <v>12.732573423624132</v>
      </c>
    </row>
    <row r="26" spans="1:27" x14ac:dyDescent="0.35">
      <c r="A26" s="17">
        <v>1991</v>
      </c>
      <c r="B26" s="3">
        <v>1.5970325377551839</v>
      </c>
      <c r="C26" s="3">
        <v>-0.19689777683634802</v>
      </c>
      <c r="D26" s="3">
        <v>-0.83749632906214799</v>
      </c>
      <c r="E26" s="3">
        <v>1.4907213817952893</v>
      </c>
      <c r="F26" s="3">
        <v>-0.52756298507121002</v>
      </c>
      <c r="G26" s="3">
        <v>6.21850966424158</v>
      </c>
      <c r="H26" s="3">
        <v>-0.94869023251535367</v>
      </c>
      <c r="I26" s="3">
        <v>-0.33013949350658933</v>
      </c>
      <c r="J26" s="3">
        <v>-0.51487530067097254</v>
      </c>
      <c r="K26" s="3">
        <v>-10.193508610204475</v>
      </c>
      <c r="L26" s="3">
        <v>-4.6196978586650062E-3</v>
      </c>
      <c r="M26" s="3">
        <v>0.36672248965324883</v>
      </c>
      <c r="N26" s="3">
        <v>4.7178242041371661</v>
      </c>
      <c r="O26" s="3">
        <v>0.19588004787884827</v>
      </c>
      <c r="P26" s="3">
        <v>1.4702464571337686</v>
      </c>
      <c r="Q26" s="3">
        <v>-2.0838740574655077</v>
      </c>
      <c r="R26" s="3">
        <v>-2.9075811077413576</v>
      </c>
      <c r="S26" s="3">
        <v>5.3189181723679937</v>
      </c>
      <c r="T26" s="3">
        <v>7.7300347936366549</v>
      </c>
      <c r="U26" s="3">
        <v>-7.2722963784928893</v>
      </c>
      <c r="V26" s="3">
        <v>-3.8386592164602025</v>
      </c>
      <c r="W26" s="3">
        <v>1.6817731148946358</v>
      </c>
      <c r="X26" s="3">
        <v>-0.36926982279934251</v>
      </c>
      <c r="Y26" s="3">
        <v>-0.46347263859354371</v>
      </c>
      <c r="Z26" s="3">
        <v>3.8167061370213347</v>
      </c>
      <c r="AA26" s="3">
        <v>11.700344482220203</v>
      </c>
    </row>
    <row r="27" spans="1:27" x14ac:dyDescent="0.35">
      <c r="A27" s="17">
        <v>1992</v>
      </c>
      <c r="B27" s="3">
        <v>-1.5346056422782421</v>
      </c>
      <c r="C27" s="3">
        <v>0.20259835937832094</v>
      </c>
      <c r="D27" s="3">
        <v>-1.2905286284650188</v>
      </c>
      <c r="E27" s="3">
        <v>2.1759572031073162</v>
      </c>
      <c r="F27" s="3">
        <v>-0.35767207294778203</v>
      </c>
      <c r="G27" s="3">
        <v>6.9068291488536424</v>
      </c>
      <c r="H27" s="3">
        <v>0.84617922971762738</v>
      </c>
      <c r="I27" s="3">
        <v>0.64125062343810413</v>
      </c>
      <c r="J27" s="3">
        <v>-0.52261519949036028</v>
      </c>
      <c r="K27" s="3">
        <v>-9.0649142637279922</v>
      </c>
      <c r="L27" s="3">
        <v>-0.76117310522688442</v>
      </c>
      <c r="M27" s="3">
        <v>2.1856420616449981</v>
      </c>
      <c r="N27" s="3">
        <v>7.2568050115860316</v>
      </c>
      <c r="O27" s="3">
        <v>4.6561828058010235E-2</v>
      </c>
      <c r="P27" s="3">
        <v>2.0315740277565961</v>
      </c>
      <c r="Q27" s="3">
        <v>-0.23511769058438503</v>
      </c>
      <c r="R27" s="3">
        <v>-5.0337465635222394</v>
      </c>
      <c r="S27" s="3">
        <v>4.9554970653073838</v>
      </c>
      <c r="T27" s="3">
        <v>6.6055174500333962</v>
      </c>
      <c r="U27" s="3">
        <v>-7.3906193873073391</v>
      </c>
      <c r="V27" s="3">
        <v>-3.4820964407669592</v>
      </c>
      <c r="W27" s="3">
        <v>1.7223928345301012</v>
      </c>
      <c r="X27" s="3">
        <v>-0.70050216463097215</v>
      </c>
      <c r="Y27" s="3">
        <v>-0.53124960335962612</v>
      </c>
      <c r="Z27" s="3">
        <v>1.6400639312466314</v>
      </c>
      <c r="AA27" s="3">
        <v>15.646572426215457</v>
      </c>
    </row>
    <row r="28" spans="1:27" x14ac:dyDescent="0.35">
      <c r="A28" s="17">
        <v>1993</v>
      </c>
      <c r="B28" s="3">
        <v>-2.4044482112376775</v>
      </c>
      <c r="C28" s="3">
        <v>-0.37564472556566031</v>
      </c>
      <c r="D28" s="3">
        <v>-0.31040811293210524</v>
      </c>
      <c r="E28" s="3">
        <v>2.8439473678254714</v>
      </c>
      <c r="F28" s="3">
        <v>1.9339034767284602E-2</v>
      </c>
      <c r="G28" s="3">
        <v>7.5274700419832286</v>
      </c>
      <c r="H28" s="3">
        <v>4.5948593553202386</v>
      </c>
      <c r="I28" s="3">
        <v>1.6488100006617863</v>
      </c>
      <c r="J28" s="3">
        <v>6.4510594492578122E-2</v>
      </c>
      <c r="K28" s="3">
        <v>-8.9303638768492135</v>
      </c>
      <c r="L28" s="3">
        <v>1.0851037094813165E-2</v>
      </c>
      <c r="M28" s="3">
        <v>2.8047027782735299</v>
      </c>
      <c r="N28" s="3">
        <v>10.119153553716806</v>
      </c>
      <c r="O28" s="3">
        <v>3.0501918516585889</v>
      </c>
      <c r="P28" s="3">
        <v>2.1059948827204034</v>
      </c>
      <c r="Q28" s="3">
        <v>0.67906436437530715</v>
      </c>
      <c r="R28" s="3">
        <v>-1.68309443207405</v>
      </c>
      <c r="S28" s="3">
        <v>6.4884549891182957</v>
      </c>
      <c r="T28" s="3">
        <v>6.2673602992751896</v>
      </c>
      <c r="U28" s="3">
        <v>-6.9756112928321059</v>
      </c>
      <c r="V28" s="3">
        <v>-1.4053644547445536</v>
      </c>
      <c r="W28" s="3">
        <v>3.3743316784272537</v>
      </c>
      <c r="X28" s="3">
        <v>-0.35432456261816014</v>
      </c>
      <c r="Y28" s="3">
        <v>-0.9474730611140032</v>
      </c>
      <c r="Z28" s="3">
        <v>-1.3890930986799859</v>
      </c>
      <c r="AA28" s="3">
        <v>17.269985153862265</v>
      </c>
    </row>
    <row r="29" spans="1:27" x14ac:dyDescent="0.35">
      <c r="A29" s="17">
        <v>1994</v>
      </c>
      <c r="B29" s="3">
        <v>-3.0744056867619651</v>
      </c>
      <c r="C29" s="3">
        <v>-0.53188073885404918</v>
      </c>
      <c r="D29" s="3">
        <v>-1.6414676593159427</v>
      </c>
      <c r="E29" s="3">
        <v>3.2427944182605657</v>
      </c>
      <c r="F29" s="3">
        <v>1.1600910441579302</v>
      </c>
      <c r="G29" s="3">
        <v>5.9232688269038327</v>
      </c>
      <c r="H29" s="3">
        <v>5.6418561607615025</v>
      </c>
      <c r="I29" s="3">
        <v>1.4486511090787246</v>
      </c>
      <c r="J29" s="3">
        <v>0.19707259505324259</v>
      </c>
      <c r="K29" s="3">
        <v>-7.2719036008596785</v>
      </c>
      <c r="L29" s="3">
        <v>-0.31160477485793336</v>
      </c>
      <c r="M29" s="3">
        <v>1.0761024674706903</v>
      </c>
      <c r="N29" s="3">
        <v>9.4199006117453976</v>
      </c>
      <c r="O29" s="3">
        <v>3.2992745978154332</v>
      </c>
      <c r="P29" s="3">
        <v>1.9028280426376725</v>
      </c>
      <c r="Q29" s="3">
        <v>-0.37611916486683938</v>
      </c>
      <c r="R29" s="3">
        <v>-2.6240473382402758</v>
      </c>
      <c r="S29" s="3">
        <v>6.7342181743685501</v>
      </c>
      <c r="T29" s="3">
        <v>5.9461037868225262</v>
      </c>
      <c r="U29" s="3">
        <v>-6.9109970117341568</v>
      </c>
      <c r="V29" s="3">
        <v>-0.87842386215890045</v>
      </c>
      <c r="W29" s="3">
        <v>4.0542113110678386</v>
      </c>
      <c r="X29" s="3">
        <v>-2.1071275208136342E-2</v>
      </c>
      <c r="Y29" s="3">
        <v>-1.2654138769188474</v>
      </c>
      <c r="Z29" s="3">
        <v>2.0517824963913966</v>
      </c>
      <c r="AA29" s="3">
        <v>19.411356284494005</v>
      </c>
    </row>
    <row r="30" spans="1:27" x14ac:dyDescent="0.35">
      <c r="A30" s="17">
        <v>1995</v>
      </c>
      <c r="B30" s="3">
        <v>-0.41051149713165103</v>
      </c>
      <c r="C30" s="3">
        <v>-1.9661392723974629</v>
      </c>
      <c r="D30" s="3">
        <v>-1.161007028247468</v>
      </c>
      <c r="E30" s="3">
        <v>3.4639663011930111</v>
      </c>
      <c r="F30" s="3">
        <v>3.1126466121333252</v>
      </c>
      <c r="G30" s="3">
        <v>4.709387418799917</v>
      </c>
      <c r="H30" s="3">
        <v>7.4556597264499374</v>
      </c>
      <c r="I30" s="3">
        <v>1.5397965822752759</v>
      </c>
      <c r="J30" s="3">
        <v>0.46817071115604847</v>
      </c>
      <c r="K30" s="3">
        <v>-8.2573138164784474</v>
      </c>
      <c r="L30" s="3">
        <v>-1.1995238672380424</v>
      </c>
      <c r="M30" s="3">
        <v>-1.2531483190917037</v>
      </c>
      <c r="N30" s="3">
        <v>10.923775348117147</v>
      </c>
      <c r="O30" s="3">
        <v>3.673960393647242</v>
      </c>
      <c r="P30" s="3">
        <v>1.2641117786123548</v>
      </c>
      <c r="Q30" s="3">
        <v>-0.91808141756489903</v>
      </c>
      <c r="R30" s="3">
        <v>4.2354177675010227</v>
      </c>
      <c r="S30" s="3">
        <v>6.8460476853516852</v>
      </c>
      <c r="T30" s="3">
        <v>6.0398245708756093</v>
      </c>
      <c r="U30" s="3">
        <v>-6.3759241630363483</v>
      </c>
      <c r="V30" s="3">
        <v>-0.96661057132345007</v>
      </c>
      <c r="W30" s="3">
        <v>6.3786591574899063</v>
      </c>
      <c r="X30" s="3">
        <v>0.27383563716128378</v>
      </c>
      <c r="Y30" s="3">
        <v>-1.1711547143420056</v>
      </c>
      <c r="Z30" s="3">
        <v>2.1128712011290709</v>
      </c>
      <c r="AA30" s="3">
        <v>20.335477115367112</v>
      </c>
    </row>
    <row r="31" spans="1:27" x14ac:dyDescent="0.35">
      <c r="A31" s="17">
        <v>1996</v>
      </c>
      <c r="B31" s="3">
        <v>-0.64927489369363656</v>
      </c>
      <c r="C31" s="3">
        <v>-0.43693518480054649</v>
      </c>
      <c r="D31" s="3">
        <v>-1.5510607815630095</v>
      </c>
      <c r="E31" s="3">
        <v>2.8254756824041891</v>
      </c>
      <c r="F31" s="3">
        <v>3.9187979785840028</v>
      </c>
      <c r="G31" s="3">
        <v>5.663478011514453</v>
      </c>
      <c r="H31" s="3">
        <v>6.9184793258867323</v>
      </c>
      <c r="I31" s="3">
        <v>1.7083283688788278</v>
      </c>
      <c r="J31" s="3">
        <v>0.82047634868557395</v>
      </c>
      <c r="K31" s="3">
        <v>-8.9223189008914456</v>
      </c>
      <c r="L31" s="3">
        <v>-1.1786429676725785</v>
      </c>
      <c r="M31" s="3">
        <v>-0.57821400990471972</v>
      </c>
      <c r="N31" s="3">
        <v>10.932958919121504</v>
      </c>
      <c r="O31" s="3">
        <v>4.5430107475339021</v>
      </c>
      <c r="P31" s="3">
        <v>0.43363828051704978</v>
      </c>
      <c r="Q31" s="3">
        <v>-2.9348997216615196</v>
      </c>
      <c r="R31" s="3">
        <v>2.7330479275139723</v>
      </c>
      <c r="S31" s="3">
        <v>6.1625274222498518</v>
      </c>
      <c r="T31" s="3">
        <v>8.7643660450743681</v>
      </c>
      <c r="U31" s="3">
        <v>-7.114607271554636</v>
      </c>
      <c r="V31" s="3">
        <v>-9.1599862292824241E-2</v>
      </c>
      <c r="W31" s="3">
        <v>6.1779738875014516</v>
      </c>
      <c r="X31" s="3">
        <v>0.1688760826064275</v>
      </c>
      <c r="Y31" s="3">
        <v>-1.1897976358858244</v>
      </c>
      <c r="Z31" s="3">
        <v>2.7561532238060895</v>
      </c>
      <c r="AA31" s="3">
        <v>22.616382829067774</v>
      </c>
    </row>
    <row r="32" spans="1:27" x14ac:dyDescent="0.35">
      <c r="A32" s="17">
        <v>1997</v>
      </c>
      <c r="B32" s="3">
        <v>-2.2145469321414062</v>
      </c>
      <c r="C32" s="3">
        <v>0.31045534647175543</v>
      </c>
      <c r="D32" s="3">
        <v>-0.7722610020063243</v>
      </c>
      <c r="E32" s="3">
        <v>3.426846284463295</v>
      </c>
      <c r="F32" s="3">
        <v>1.9013123104053378</v>
      </c>
      <c r="G32" s="3">
        <v>4.35727566443218</v>
      </c>
      <c r="H32" s="3">
        <v>7.3380411421553546</v>
      </c>
      <c r="I32" s="3">
        <v>2.9040445812582334</v>
      </c>
      <c r="J32" s="3">
        <v>1.1829148640885805</v>
      </c>
      <c r="K32" s="3">
        <v>-6.829698263379516</v>
      </c>
      <c r="L32" s="3">
        <v>-1.2585173211879184</v>
      </c>
      <c r="M32" s="3">
        <v>-0.2586319406037596</v>
      </c>
      <c r="N32" s="3">
        <v>11.98450604874354</v>
      </c>
      <c r="O32" s="3">
        <v>3.7188132300646721</v>
      </c>
      <c r="P32" s="3">
        <v>1.0569651357081682</v>
      </c>
      <c r="Q32" s="3">
        <v>-0.6789327216081702</v>
      </c>
      <c r="R32" s="3">
        <v>1.1417081504516418</v>
      </c>
      <c r="S32" s="3">
        <v>6.4804184556706161</v>
      </c>
      <c r="T32" s="3">
        <v>8.0520518275266255</v>
      </c>
      <c r="U32" s="3">
        <v>-7.9964818395586263</v>
      </c>
      <c r="V32" s="3">
        <v>0.21523060559908913</v>
      </c>
      <c r="W32" s="3">
        <v>6.9491759609084696</v>
      </c>
      <c r="X32" s="3">
        <v>0.4046371395096493</v>
      </c>
      <c r="Y32" s="3">
        <v>-1.1845248570746527</v>
      </c>
      <c r="Z32" s="3">
        <v>3.498139500752016</v>
      </c>
      <c r="AA32" s="3">
        <v>21.111744824914012</v>
      </c>
    </row>
    <row r="33" spans="1:27" x14ac:dyDescent="0.35">
      <c r="A33" s="17">
        <v>1998</v>
      </c>
      <c r="B33" s="3">
        <v>-2.5189142267934326</v>
      </c>
      <c r="C33" s="3">
        <v>-0.78317729735966068</v>
      </c>
      <c r="D33" s="3">
        <v>-0.18222367068114664</v>
      </c>
      <c r="E33" s="3">
        <v>3.3100401894156519</v>
      </c>
      <c r="F33" s="3">
        <v>1.9307688614577074</v>
      </c>
      <c r="G33" s="3">
        <v>3.0739771397349713</v>
      </c>
      <c r="H33" s="3">
        <v>7.9164659168314238</v>
      </c>
      <c r="I33" s="3">
        <v>2.5858566827792089</v>
      </c>
      <c r="J33" s="3">
        <v>1.3238828082032299</v>
      </c>
      <c r="K33" s="3">
        <v>-9.6751134987832508</v>
      </c>
      <c r="L33" s="3">
        <v>-1.688034068664825</v>
      </c>
      <c r="M33" s="3">
        <v>9.1573546209334538</v>
      </c>
      <c r="N33" s="3">
        <v>10.889857207888454</v>
      </c>
      <c r="O33" s="3">
        <v>3.0353954361054356</v>
      </c>
      <c r="P33" s="3">
        <v>1.8169387597752422</v>
      </c>
      <c r="Q33" s="3">
        <v>10.790830023368052</v>
      </c>
      <c r="R33" s="3">
        <v>-0.27824373313977091</v>
      </c>
      <c r="S33" s="3">
        <v>6.1238328859663724</v>
      </c>
      <c r="T33" s="3">
        <v>1.7934270524556553</v>
      </c>
      <c r="U33" s="3">
        <v>-9.1670120746391461</v>
      </c>
      <c r="V33" s="3">
        <v>-0.49779619595626201</v>
      </c>
      <c r="W33" s="3">
        <v>6.3107338532991193</v>
      </c>
      <c r="X33" s="3">
        <v>-0.79498005221699941</v>
      </c>
      <c r="Y33" s="3">
        <v>-1.7901418479667228</v>
      </c>
      <c r="Z33" s="3">
        <v>4.6795676606217125</v>
      </c>
      <c r="AA33" s="3">
        <v>19.466983587041199</v>
      </c>
    </row>
    <row r="34" spans="1:27" x14ac:dyDescent="0.35">
      <c r="A34" s="17">
        <v>1999</v>
      </c>
      <c r="B34" s="3">
        <v>-1.7283430268443851</v>
      </c>
      <c r="C34" s="3">
        <v>-2.2850241545893724</v>
      </c>
      <c r="D34" s="3">
        <v>0.50100421593109701</v>
      </c>
      <c r="E34" s="3">
        <v>3.8002096418890687</v>
      </c>
      <c r="F34" s="3">
        <v>3.5604347029635974</v>
      </c>
      <c r="G34" s="3">
        <v>5.9996568724975248</v>
      </c>
      <c r="H34" s="3">
        <v>8.9684296778361698</v>
      </c>
      <c r="I34" s="3">
        <v>2.2067820466296801</v>
      </c>
      <c r="J34" s="3">
        <v>0.71301964278795893</v>
      </c>
      <c r="K34" s="3">
        <v>-8.8654407285112384</v>
      </c>
      <c r="L34" s="3">
        <v>-1.9400189544053994</v>
      </c>
      <c r="M34" s="3">
        <v>7.592885532200917</v>
      </c>
      <c r="N34" s="3">
        <v>13.071499949296822</v>
      </c>
      <c r="O34" s="3">
        <v>1.7758063946335412</v>
      </c>
      <c r="P34" s="3">
        <v>1.5545601881875513</v>
      </c>
      <c r="Q34" s="3">
        <v>5.6920693782060781</v>
      </c>
      <c r="R34" s="3">
        <v>-0.30551820081363701</v>
      </c>
      <c r="S34" s="3">
        <v>5.3444959237099781</v>
      </c>
      <c r="T34" s="3">
        <v>7.2006737768240683</v>
      </c>
      <c r="U34" s="3">
        <v>-10.349449876198982</v>
      </c>
      <c r="V34" s="3">
        <v>-1.9435788368477347</v>
      </c>
      <c r="W34" s="3">
        <v>6.0663028061705546</v>
      </c>
      <c r="X34" s="3">
        <v>-1.5531479657549809</v>
      </c>
      <c r="Y34" s="3">
        <v>-2.6564640130906643</v>
      </c>
      <c r="Z34" s="3">
        <v>3.3181790344989857</v>
      </c>
      <c r="AA34" s="3">
        <v>22.442303286966293</v>
      </c>
    </row>
    <row r="35" spans="1:27" x14ac:dyDescent="0.35">
      <c r="A35" s="17">
        <v>2000</v>
      </c>
      <c r="B35" s="3">
        <v>-0.64970993521373366</v>
      </c>
      <c r="C35" s="3">
        <v>-2.0298859436293952</v>
      </c>
      <c r="D35" s="3">
        <v>1.3829683444060308</v>
      </c>
      <c r="E35" s="3">
        <v>2.6361038176452922</v>
      </c>
      <c r="F35" s="3">
        <v>5.6172100364665525</v>
      </c>
      <c r="G35" s="3">
        <v>6.7106183379154061</v>
      </c>
      <c r="H35" s="3">
        <v>9.1794423936416152</v>
      </c>
      <c r="I35" s="3">
        <v>1.0875222092731214</v>
      </c>
      <c r="J35" s="3">
        <v>0.26907884789839542</v>
      </c>
      <c r="K35" s="3">
        <v>-10.978915712358358</v>
      </c>
      <c r="L35" s="3">
        <v>-0.92478437724959051</v>
      </c>
      <c r="M35" s="3">
        <v>9.8783513893887012</v>
      </c>
      <c r="N35" s="3">
        <v>13.839857648654842</v>
      </c>
      <c r="O35" s="3">
        <v>0.84105409789647112</v>
      </c>
      <c r="P35" s="3">
        <v>1.4293173041507021</v>
      </c>
      <c r="Q35" s="3">
        <v>2.0705634236094568</v>
      </c>
      <c r="R35" s="3">
        <v>-0.57764243893505096</v>
      </c>
      <c r="S35" s="3">
        <v>6.5339317637553904</v>
      </c>
      <c r="T35" s="3">
        <v>16.806376609372325</v>
      </c>
      <c r="U35" s="3">
        <v>-11.041676648207481</v>
      </c>
      <c r="V35" s="3">
        <v>-3.005493230174082</v>
      </c>
      <c r="W35" s="3">
        <v>5.8684870090969525</v>
      </c>
      <c r="X35" s="3">
        <v>-1.8433962489360809</v>
      </c>
      <c r="Y35" s="3">
        <v>-3.6538947506796209</v>
      </c>
      <c r="Z35" s="3">
        <v>2.7185712099946748</v>
      </c>
      <c r="AA35" s="3">
        <v>25.018849044683463</v>
      </c>
    </row>
    <row r="36" spans="1:27" x14ac:dyDescent="0.35">
      <c r="A36" s="17">
        <v>2001</v>
      </c>
      <c r="B36" s="3">
        <v>1.3058401339056012</v>
      </c>
      <c r="C36" s="3">
        <v>0.17605184960668296</v>
      </c>
      <c r="D36" s="3">
        <v>1.7436610838096058</v>
      </c>
      <c r="E36" s="3">
        <v>3.3462709433519251</v>
      </c>
      <c r="F36" s="3">
        <v>5.6660865143072598</v>
      </c>
      <c r="G36" s="3">
        <v>7.1404406478623059</v>
      </c>
      <c r="H36" s="3">
        <v>9.1597028462236167</v>
      </c>
      <c r="I36" s="3">
        <v>1.2716969576513222</v>
      </c>
      <c r="J36" s="3">
        <v>1.7635617129619021</v>
      </c>
      <c r="K36" s="3">
        <v>-10.562480626063461</v>
      </c>
      <c r="L36" s="3">
        <v>-0.89421777844612116</v>
      </c>
      <c r="M36" s="3">
        <v>7.7682595686056644</v>
      </c>
      <c r="N36" s="3">
        <v>15.621528150567741</v>
      </c>
      <c r="O36" s="3">
        <v>1.2552793146025749</v>
      </c>
      <c r="P36" s="3">
        <v>0.66007017141327573</v>
      </c>
      <c r="Q36" s="3">
        <v>1.5538281595007213</v>
      </c>
      <c r="R36" s="3">
        <v>-1.2397955646177827</v>
      </c>
      <c r="S36" s="3">
        <v>6.6604292882675793</v>
      </c>
      <c r="T36" s="3">
        <v>16.642176679438958</v>
      </c>
      <c r="U36" s="3">
        <v>-10.216074618515094</v>
      </c>
      <c r="V36" s="3">
        <v>-2.3497272446564033</v>
      </c>
      <c r="W36" s="3">
        <v>6.2317150431979016</v>
      </c>
      <c r="X36" s="3">
        <v>-2.304736152008541</v>
      </c>
      <c r="Y36" s="3">
        <v>-3.470995188773605</v>
      </c>
      <c r="Z36" s="3">
        <v>2.6234026885637931</v>
      </c>
      <c r="AA36" s="3">
        <v>23.534477304491247</v>
      </c>
    </row>
    <row r="37" spans="1:27" x14ac:dyDescent="0.35">
      <c r="A37" s="17">
        <v>2002</v>
      </c>
      <c r="B37" s="3">
        <v>15.012556785462914</v>
      </c>
      <c r="C37" s="3">
        <v>2.3202532921082764E-2</v>
      </c>
      <c r="D37" s="3">
        <v>3.6515676744001269</v>
      </c>
      <c r="E37" s="3">
        <v>5.5046605330883409</v>
      </c>
      <c r="F37" s="3">
        <v>4.336114445980165</v>
      </c>
      <c r="G37" s="3">
        <v>6.8520163855032123</v>
      </c>
      <c r="H37" s="3">
        <v>8.8813060982271104</v>
      </c>
      <c r="I37" s="3">
        <v>1.664033259338666</v>
      </c>
      <c r="J37" s="3">
        <v>4.3750707240787747</v>
      </c>
      <c r="K37" s="3">
        <v>-10.12328736554182</v>
      </c>
      <c r="L37" s="3">
        <v>-0.99985034053016442</v>
      </c>
      <c r="M37" s="3">
        <v>5.913049867135463</v>
      </c>
      <c r="N37" s="3">
        <v>17.184410060125657</v>
      </c>
      <c r="O37" s="3">
        <v>0.74594614837840467</v>
      </c>
      <c r="P37" s="3">
        <v>1.350830700510981</v>
      </c>
      <c r="Q37" s="3">
        <v>1.5000021655279667</v>
      </c>
      <c r="R37" s="3">
        <v>-1.445989733710757</v>
      </c>
      <c r="S37" s="3">
        <v>6.7910883901144814</v>
      </c>
      <c r="T37" s="3">
        <v>13.142962258866117</v>
      </c>
      <c r="U37" s="3">
        <v>-8.2699481616300865</v>
      </c>
      <c r="V37" s="3">
        <v>-2.0285924771249526</v>
      </c>
      <c r="W37" s="3">
        <v>6.3165304473834496</v>
      </c>
      <c r="X37" s="3">
        <v>-2.7953642821909277</v>
      </c>
      <c r="Y37" s="3">
        <v>-3.8848868696500869</v>
      </c>
      <c r="Z37" s="3">
        <v>2.887639284725406</v>
      </c>
      <c r="AA37" s="3">
        <v>25.086074910366591</v>
      </c>
    </row>
    <row r="38" spans="1:27" x14ac:dyDescent="0.35">
      <c r="A38" s="17">
        <v>2003</v>
      </c>
      <c r="B38" s="3">
        <v>11.21712805874818</v>
      </c>
      <c r="C38" s="3">
        <v>-2.1211671346965488</v>
      </c>
      <c r="D38" s="3">
        <v>2.6586796327443452</v>
      </c>
      <c r="E38" s="3">
        <v>5.2018759077472154</v>
      </c>
      <c r="F38" s="3">
        <v>3.8122393156924446</v>
      </c>
      <c r="G38" s="3">
        <v>6.7951231633038702</v>
      </c>
      <c r="H38" s="3">
        <v>6.4947317723281088</v>
      </c>
      <c r="I38" s="3">
        <v>1.0897511844723304</v>
      </c>
      <c r="J38" s="3">
        <v>3.6638319339843655</v>
      </c>
      <c r="K38" s="3">
        <v>-11.100887628829021</v>
      </c>
      <c r="L38" s="3">
        <v>-0.71384121172123827</v>
      </c>
      <c r="M38" s="3">
        <v>6.8926779229123021</v>
      </c>
      <c r="N38" s="3">
        <v>15.152196631650639</v>
      </c>
      <c r="O38" s="3">
        <v>0.45283357503248922</v>
      </c>
      <c r="P38" s="3">
        <v>1.6954575343029212</v>
      </c>
      <c r="Q38" s="3">
        <v>2.0113444647055019</v>
      </c>
      <c r="R38" s="3">
        <v>-1.4429772833580969</v>
      </c>
      <c r="S38" s="3">
        <v>6.7639553082769694</v>
      </c>
      <c r="T38" s="3">
        <v>12.713407462153</v>
      </c>
      <c r="U38" s="3">
        <v>-6.9348491293448902</v>
      </c>
      <c r="V38" s="3">
        <v>-2.2167542863970411</v>
      </c>
      <c r="W38" s="3">
        <v>6.340482683871123</v>
      </c>
      <c r="X38" s="3">
        <v>-2.4022900769472919</v>
      </c>
      <c r="Y38" s="3">
        <v>-4.3755489471942131</v>
      </c>
      <c r="Z38" s="3">
        <v>2.9509986166438864</v>
      </c>
      <c r="AA38" s="3">
        <v>23.699403424267587</v>
      </c>
    </row>
    <row r="39" spans="1:27" x14ac:dyDescent="0.35">
      <c r="A39" s="17">
        <v>2004</v>
      </c>
      <c r="B39" s="3">
        <v>7.0025927390313463</v>
      </c>
      <c r="C39" s="3">
        <v>-2.6983863728356745</v>
      </c>
      <c r="D39" s="3">
        <v>2.888174233229492</v>
      </c>
      <c r="E39" s="3">
        <v>4.702106519081326</v>
      </c>
      <c r="F39" s="3">
        <v>4.3953550915054223</v>
      </c>
      <c r="G39" s="3">
        <v>5.6491330351042279</v>
      </c>
      <c r="H39" s="3">
        <v>6.1870176744890415</v>
      </c>
      <c r="I39" s="3">
        <v>0.6212443592321506</v>
      </c>
      <c r="J39" s="3">
        <v>5.0407377720622542</v>
      </c>
      <c r="K39" s="3">
        <v>-8.4822124463765221</v>
      </c>
      <c r="L39" s="3">
        <v>-1.8167721476141026</v>
      </c>
      <c r="M39" s="3">
        <v>4.3880706011535544</v>
      </c>
      <c r="N39" s="3">
        <v>14.375851677068567</v>
      </c>
      <c r="O39" s="3">
        <v>0.58216080820087157</v>
      </c>
      <c r="P39" s="3">
        <v>2.0217081595054101</v>
      </c>
      <c r="Q39" s="3">
        <v>3.8289192497406717</v>
      </c>
      <c r="R39" s="3">
        <v>-1.7590415131729991</v>
      </c>
      <c r="S39" s="3">
        <v>7.9234414693313511</v>
      </c>
      <c r="T39" s="3">
        <v>13.180724149135152</v>
      </c>
      <c r="U39" s="3">
        <v>-8.2542055977610822</v>
      </c>
      <c r="V39" s="3">
        <v>-3.8546818044623983</v>
      </c>
      <c r="W39" s="3">
        <v>7.6000092687822018</v>
      </c>
      <c r="X39" s="3">
        <v>-2.6259244586826398</v>
      </c>
      <c r="Y39" s="3">
        <v>-5.0441843732199487</v>
      </c>
      <c r="Z39" s="3">
        <v>3.3324347476495184</v>
      </c>
      <c r="AA39" s="3">
        <v>24.863079363531597</v>
      </c>
    </row>
    <row r="40" spans="1:27" x14ac:dyDescent="0.35">
      <c r="A40" s="17">
        <v>2005</v>
      </c>
      <c r="B40" s="3">
        <v>5.9248615808607035</v>
      </c>
      <c r="C40" s="3">
        <v>-2.7135651165688728</v>
      </c>
      <c r="D40" s="3">
        <v>3.0865488828241041</v>
      </c>
      <c r="E40" s="3">
        <v>3.6662291865180805</v>
      </c>
      <c r="F40" s="3">
        <v>3.8803749820045894</v>
      </c>
      <c r="G40" s="3">
        <v>5.5044691497518201</v>
      </c>
      <c r="H40" s="3">
        <v>3.8835187697323974</v>
      </c>
      <c r="I40" s="3">
        <v>-0.41433922994529482</v>
      </c>
      <c r="J40" s="3">
        <v>5.0597168015437717</v>
      </c>
      <c r="K40" s="3">
        <v>-8.2764032654634185</v>
      </c>
      <c r="L40" s="3">
        <v>-2.8365747874249791</v>
      </c>
      <c r="M40" s="3">
        <v>3.8945212378661012</v>
      </c>
      <c r="N40" s="3">
        <v>10.888398256606195</v>
      </c>
      <c r="O40" s="3">
        <v>-0.11049015405858142</v>
      </c>
      <c r="P40" s="3">
        <v>1.5093884603291396</v>
      </c>
      <c r="Q40" s="3">
        <v>2.4350147581429056</v>
      </c>
      <c r="R40" s="3">
        <v>-1.4409917352789634</v>
      </c>
      <c r="S40" s="3">
        <v>8.6792923137264992</v>
      </c>
      <c r="T40" s="3">
        <v>15.999913521862375</v>
      </c>
      <c r="U40" s="3">
        <v>-9.103295333547063</v>
      </c>
      <c r="V40" s="3">
        <v>-4.9995379156341393</v>
      </c>
      <c r="W40" s="3">
        <v>7.1725405110905101</v>
      </c>
      <c r="X40" s="3">
        <v>-2.5687651202478925</v>
      </c>
      <c r="Y40" s="3">
        <v>-5.5078668974744076</v>
      </c>
      <c r="Z40" s="3">
        <v>6.134345581932795</v>
      </c>
      <c r="AA40" s="3">
        <v>25.579843388707161</v>
      </c>
    </row>
    <row r="41" spans="1:27" x14ac:dyDescent="0.35">
      <c r="A41" s="17">
        <v>2006</v>
      </c>
      <c r="B41" s="3">
        <v>5.6199093357079093</v>
      </c>
      <c r="C41" s="3">
        <v>-1.806285291920144</v>
      </c>
      <c r="D41" s="3">
        <v>3.415737435473126</v>
      </c>
      <c r="E41" s="3">
        <v>3.7283786518240163</v>
      </c>
      <c r="F41" s="3">
        <v>2.6775105598620073</v>
      </c>
      <c r="G41" s="3">
        <v>4.0933625004458278</v>
      </c>
      <c r="H41" s="3">
        <v>4.1589905801383438</v>
      </c>
      <c r="I41" s="3">
        <v>-0.83555148826370029</v>
      </c>
      <c r="J41" s="3">
        <v>5.2985271074898179</v>
      </c>
      <c r="K41" s="3">
        <v>-10.502221061309704</v>
      </c>
      <c r="L41" s="3">
        <v>-3.2636302315076406</v>
      </c>
      <c r="M41" s="3">
        <v>5.0832834256568695</v>
      </c>
      <c r="N41" s="3">
        <v>8.0455819969673854</v>
      </c>
      <c r="O41" s="3">
        <v>-0.83633984284133689</v>
      </c>
      <c r="P41" s="3">
        <v>1.4140229733656451</v>
      </c>
      <c r="Q41" s="3">
        <v>0.78117737858709546</v>
      </c>
      <c r="R41" s="3">
        <v>-1.2529104697189268</v>
      </c>
      <c r="S41" s="3">
        <v>8.7320359384819426</v>
      </c>
      <c r="T41" s="3">
        <v>16.940954592400523</v>
      </c>
      <c r="U41" s="3">
        <v>-8.2389015758708304</v>
      </c>
      <c r="V41" s="3">
        <v>-5.9153311494145662</v>
      </c>
      <c r="W41" s="3">
        <v>7.5905082829393606</v>
      </c>
      <c r="X41" s="3">
        <v>-2.4092631377546638</v>
      </c>
      <c r="Y41" s="3">
        <v>-5.5640389125547198</v>
      </c>
      <c r="Z41" s="3">
        <v>8.7312139904487189</v>
      </c>
      <c r="AA41" s="3">
        <v>31.895519004201475</v>
      </c>
    </row>
    <row r="42" spans="1:27" x14ac:dyDescent="0.35">
      <c r="A42" s="17">
        <v>2007</v>
      </c>
      <c r="B42" s="3">
        <v>4.3803300044421754</v>
      </c>
      <c r="C42" s="3">
        <v>-1.6091922312955198</v>
      </c>
      <c r="D42" s="3">
        <v>4.1276229983614598</v>
      </c>
      <c r="E42" s="3">
        <v>3.8180512746128983</v>
      </c>
      <c r="F42" s="3">
        <v>2.1142881110774994</v>
      </c>
      <c r="G42" s="3">
        <v>2.8972680141128109</v>
      </c>
      <c r="H42" s="3">
        <v>4.8176692535265673</v>
      </c>
      <c r="I42" s="3">
        <v>-1.2909177815354127</v>
      </c>
      <c r="J42" s="3">
        <v>6.649291947016394</v>
      </c>
      <c r="K42" s="3">
        <v>-12.483834696344449</v>
      </c>
      <c r="L42" s="3">
        <v>-4.1434810563382918</v>
      </c>
      <c r="M42" s="3">
        <v>3.7964562327356646</v>
      </c>
      <c r="N42" s="3">
        <v>8.2711720914387996</v>
      </c>
      <c r="O42" s="3">
        <v>-0.35924930110935094</v>
      </c>
      <c r="P42" s="3">
        <v>1.8927446574891054</v>
      </c>
      <c r="Q42" s="3">
        <v>1.1263467189030436</v>
      </c>
      <c r="R42" s="3">
        <v>-1.5835814220538644</v>
      </c>
      <c r="S42" s="3">
        <v>8.8253326376206616</v>
      </c>
      <c r="T42" s="3">
        <v>13.407848318138548</v>
      </c>
      <c r="U42" s="3">
        <v>-7.6415942654568205</v>
      </c>
      <c r="V42" s="3">
        <v>-5.9909863648181378</v>
      </c>
      <c r="W42" s="3">
        <v>6.9763513052413728</v>
      </c>
      <c r="X42" s="3">
        <v>-2.4764979027896601</v>
      </c>
      <c r="Y42" s="3">
        <v>-4.9631172494678868</v>
      </c>
      <c r="Z42" s="3">
        <v>9.2318678486406078</v>
      </c>
      <c r="AA42" s="3">
        <v>33.271152854533966</v>
      </c>
    </row>
    <row r="43" spans="1:27" x14ac:dyDescent="0.35">
      <c r="A43" s="17">
        <v>2008</v>
      </c>
      <c r="B43" s="3">
        <v>3.7191273862102392</v>
      </c>
      <c r="C43" s="3">
        <v>-2.5987246449594466</v>
      </c>
      <c r="D43" s="3">
        <v>4.1587147904913877</v>
      </c>
      <c r="E43" s="3">
        <v>0.48392121353680295</v>
      </c>
      <c r="F43" s="3">
        <v>1.7220402886280866</v>
      </c>
      <c r="G43" s="3">
        <v>3.5234003341715336</v>
      </c>
      <c r="H43" s="3">
        <v>3.6440883584308565</v>
      </c>
      <c r="I43" s="3">
        <v>-1.7513841220532562</v>
      </c>
      <c r="J43" s="3">
        <v>5.9748452223878985</v>
      </c>
      <c r="K43" s="3">
        <v>-12.606577481282038</v>
      </c>
      <c r="L43" s="3">
        <v>-5.228506482354728</v>
      </c>
      <c r="M43" s="3">
        <v>0.99102337581890509</v>
      </c>
      <c r="N43" s="3">
        <v>8.6044949733272773</v>
      </c>
      <c r="O43" s="3">
        <v>-0.78892220008102143</v>
      </c>
      <c r="P43" s="3">
        <v>0.44905502177099876</v>
      </c>
      <c r="Q43" s="3">
        <v>-1.0737966279883437E-2</v>
      </c>
      <c r="R43" s="3">
        <v>-2.2747297439117808</v>
      </c>
      <c r="S43" s="3">
        <v>8.6265944680777906</v>
      </c>
      <c r="T43" s="3">
        <v>16.932912246862266</v>
      </c>
      <c r="U43" s="3">
        <v>-9.7127870609035014</v>
      </c>
      <c r="V43" s="3">
        <v>-5.1249524065488608</v>
      </c>
      <c r="W43" s="3">
        <v>6.2670640769465322</v>
      </c>
      <c r="X43" s="3">
        <v>-2.8651157703150538</v>
      </c>
      <c r="Y43" s="3">
        <v>-4.9126131851560135</v>
      </c>
      <c r="Z43" s="3">
        <v>7.090867379656693</v>
      </c>
      <c r="AA43" s="3">
        <v>30.661933104722664</v>
      </c>
    </row>
    <row r="44" spans="1:27" x14ac:dyDescent="0.35">
      <c r="A44" s="17">
        <v>2009</v>
      </c>
      <c r="B44" s="3">
        <v>5.0648432066757483</v>
      </c>
      <c r="C44" s="3">
        <v>0.10188361603455931</v>
      </c>
      <c r="D44" s="3">
        <v>2.9654529887480408</v>
      </c>
      <c r="E44" s="3">
        <v>2.2627946296401973</v>
      </c>
      <c r="F44" s="3">
        <v>-1.4767460036430542</v>
      </c>
      <c r="G44" s="3">
        <v>4.4970713814125816</v>
      </c>
      <c r="H44" s="3">
        <v>2.0107275629871424</v>
      </c>
      <c r="I44" s="3">
        <v>-1.4245878194982282</v>
      </c>
      <c r="J44" s="3">
        <v>4.9393564960085854</v>
      </c>
      <c r="K44" s="3">
        <v>-9.7794731492149474</v>
      </c>
      <c r="L44" s="3">
        <v>-5.5459059378509679</v>
      </c>
      <c r="M44" s="3">
        <v>2.6355297286814725</v>
      </c>
      <c r="N44" s="3">
        <v>13.475803445764598</v>
      </c>
      <c r="O44" s="3">
        <v>-0.65592487352645179</v>
      </c>
      <c r="P44" s="3">
        <v>0.55092839442616004</v>
      </c>
      <c r="Q44" s="3">
        <v>4.6868832528528444</v>
      </c>
      <c r="R44" s="3">
        <v>-1.4739327238552811</v>
      </c>
      <c r="S44" s="3">
        <v>7.3284321663374072</v>
      </c>
      <c r="T44" s="3">
        <v>11.403801747122202</v>
      </c>
      <c r="U44" s="3">
        <v>-6.9208545269119064</v>
      </c>
      <c r="V44" s="3">
        <v>-1.150361613712775</v>
      </c>
      <c r="W44" s="3">
        <v>5.7613039830512847</v>
      </c>
      <c r="X44" s="3">
        <v>-2.1871338758943892</v>
      </c>
      <c r="Y44" s="3">
        <v>-2.7425144459581379</v>
      </c>
      <c r="Z44" s="3">
        <v>4.2094132121881422</v>
      </c>
      <c r="AA44" s="3">
        <v>32.166207001054204</v>
      </c>
    </row>
    <row r="45" spans="1:27" x14ac:dyDescent="0.35">
      <c r="A45" s="17">
        <v>2010</v>
      </c>
      <c r="B45" s="3">
        <v>2.8966335471722076</v>
      </c>
      <c r="C45" s="3">
        <v>-0.97109227842911139</v>
      </c>
      <c r="D45" s="3">
        <v>3.3098686081734456</v>
      </c>
      <c r="E45" s="3">
        <v>1.7967381583974884</v>
      </c>
      <c r="F45" s="3">
        <v>-1.9168164242168615</v>
      </c>
      <c r="G45" s="3">
        <v>6.9458939791024008</v>
      </c>
      <c r="H45" s="3">
        <v>1.2656333511491198</v>
      </c>
      <c r="I45" s="3">
        <v>-1.8819793633264474</v>
      </c>
      <c r="J45" s="3">
        <v>5.1976698216320614</v>
      </c>
      <c r="K45" s="3">
        <v>-8.6246876890323243</v>
      </c>
      <c r="L45" s="3">
        <v>-4.5079994467579425</v>
      </c>
      <c r="M45" s="3">
        <v>1.8967879974078592</v>
      </c>
      <c r="N45" s="3">
        <v>16.631657758033654</v>
      </c>
      <c r="O45" s="3">
        <v>-1.9691750993836479</v>
      </c>
      <c r="P45" s="3">
        <v>1.4605062536736533</v>
      </c>
      <c r="Q45" s="3">
        <v>3.1849004353090251</v>
      </c>
      <c r="R45" s="3">
        <v>-1.2032330493806676</v>
      </c>
      <c r="S45" s="3">
        <v>8.3629448054827051</v>
      </c>
      <c r="T45" s="3">
        <v>11.260307995523068</v>
      </c>
      <c r="U45" s="3">
        <v>-7.5583455842214811</v>
      </c>
      <c r="V45" s="3">
        <v>-1.3049813356029745</v>
      </c>
      <c r="W45" s="3">
        <v>5.4675377287574918</v>
      </c>
      <c r="X45" s="3">
        <v>-2.6057724746926461</v>
      </c>
      <c r="Y45" s="3">
        <v>-3.425850413234846</v>
      </c>
      <c r="Z45" s="3">
        <v>3.645528774387941</v>
      </c>
      <c r="AA45" s="3">
        <v>32.884779788406604</v>
      </c>
    </row>
    <row r="46" spans="1:27" x14ac:dyDescent="0.35">
      <c r="A46" s="17">
        <v>2011</v>
      </c>
      <c r="B46" s="3">
        <v>1.6922632906666095</v>
      </c>
      <c r="C46" s="3">
        <v>1.0390359901364263</v>
      </c>
      <c r="D46" s="3">
        <v>2.5076495671183778</v>
      </c>
      <c r="E46" s="3">
        <v>0.51742743394136426</v>
      </c>
      <c r="F46" s="3">
        <v>-1.1993748877069166</v>
      </c>
      <c r="G46" s="3">
        <v>6.3944957208312161</v>
      </c>
      <c r="H46" s="3">
        <v>-0.85081958053324769</v>
      </c>
      <c r="I46" s="3">
        <v>-2.5620069888369024</v>
      </c>
      <c r="J46" s="3">
        <v>4.8886101985853401</v>
      </c>
      <c r="K46" s="3">
        <v>-6.7737881876036106</v>
      </c>
      <c r="L46" s="3">
        <v>-6.5430573743871854</v>
      </c>
      <c r="M46" s="3">
        <v>2.4746929936568236</v>
      </c>
      <c r="N46" s="3">
        <v>18.704493652750628</v>
      </c>
      <c r="O46" s="3">
        <v>-1.5702951193581249</v>
      </c>
      <c r="P46" s="3">
        <v>-0.54301055028555822</v>
      </c>
      <c r="Q46" s="3">
        <v>1.4948963780529567</v>
      </c>
      <c r="R46" s="3">
        <v>-1.2478533084960084</v>
      </c>
      <c r="S46" s="3">
        <v>8.539667677146312</v>
      </c>
      <c r="T46" s="3">
        <v>12.860390127174945</v>
      </c>
      <c r="U46" s="3">
        <v>-4.2812133184536307</v>
      </c>
      <c r="V46" s="3">
        <v>-0.24587813151303806</v>
      </c>
      <c r="W46" s="3">
        <v>4.7042630306978381</v>
      </c>
      <c r="X46" s="3">
        <v>-1.5394523265784414</v>
      </c>
      <c r="Y46" s="3">
        <v>-3.7375806534971208</v>
      </c>
      <c r="Z46" s="3">
        <v>2.3888140491025212</v>
      </c>
      <c r="AA46" s="3">
        <v>32.529704981247818</v>
      </c>
    </row>
    <row r="47" spans="1:27" x14ac:dyDescent="0.35">
      <c r="A47" s="17">
        <v>2012</v>
      </c>
      <c r="B47" s="3">
        <v>1.9491765523383204</v>
      </c>
      <c r="C47" s="3">
        <v>-0.1049780089170973</v>
      </c>
      <c r="D47" s="3">
        <v>2.5810988653991771</v>
      </c>
      <c r="E47" s="3">
        <v>0.61669661504603823</v>
      </c>
      <c r="F47" s="3">
        <v>-1.9699277159196207</v>
      </c>
      <c r="G47" s="3">
        <v>6.0199936464447035</v>
      </c>
      <c r="H47" s="3">
        <v>-1.4429934982707096</v>
      </c>
      <c r="I47" s="3">
        <v>-2.1567576089076361</v>
      </c>
      <c r="J47" s="3">
        <v>6.0903250600015966</v>
      </c>
      <c r="K47" s="3">
        <v>-4.4497786125008361</v>
      </c>
      <c r="L47" s="3">
        <v>-6.7248604059151731</v>
      </c>
      <c r="M47" s="3">
        <v>-0.3941407229089684</v>
      </c>
      <c r="N47" s="3">
        <v>17.171223074643422</v>
      </c>
      <c r="O47" s="3">
        <v>0.98784762577753682</v>
      </c>
      <c r="P47" s="3">
        <v>-1.5466185763132625</v>
      </c>
      <c r="Q47" s="3">
        <v>2.7942802122200874</v>
      </c>
      <c r="R47" s="3">
        <v>-1.1184070020597616</v>
      </c>
      <c r="S47" s="3">
        <v>9.6015896733233745</v>
      </c>
      <c r="T47" s="3">
        <v>13.032559838127277</v>
      </c>
      <c r="U47" s="3">
        <v>-0.50782025761842675</v>
      </c>
      <c r="V47" s="3">
        <v>1.4688189726057068</v>
      </c>
      <c r="W47" s="3">
        <v>4.931258141554494</v>
      </c>
      <c r="X47" s="3">
        <v>-1.9797949828657906</v>
      </c>
      <c r="Y47" s="3">
        <v>-3.501410531743387</v>
      </c>
      <c r="Z47" s="3">
        <v>2.708532824277885</v>
      </c>
      <c r="AA47" s="3">
        <v>31.026592593255884</v>
      </c>
    </row>
    <row r="48" spans="1:27" x14ac:dyDescent="0.35">
      <c r="A48" s="17">
        <v>2013</v>
      </c>
      <c r="B48" s="3">
        <v>-9.9582225226582111E-2</v>
      </c>
      <c r="C48" s="3">
        <v>-1.1335954996599078</v>
      </c>
      <c r="D48" s="3">
        <v>2.570805118208682</v>
      </c>
      <c r="E48" s="3">
        <v>1.2419591384814908</v>
      </c>
      <c r="F48" s="3">
        <v>-1.6467179473126166</v>
      </c>
      <c r="G48" s="3">
        <v>6.6074788682250869</v>
      </c>
      <c r="H48" s="3">
        <v>-0.88522558498657133</v>
      </c>
      <c r="I48" s="3">
        <v>-1.8826562836838647</v>
      </c>
      <c r="J48" s="3">
        <v>5.9593311254528984</v>
      </c>
      <c r="K48" s="3">
        <v>-2.8122854349504323</v>
      </c>
      <c r="L48" s="3">
        <v>-2.9824093456396348</v>
      </c>
      <c r="M48" s="3">
        <v>-0.79021991656831858</v>
      </c>
      <c r="N48" s="3">
        <v>18.785308892568821</v>
      </c>
      <c r="O48" s="3">
        <v>2.2585828447741285</v>
      </c>
      <c r="P48" s="3">
        <v>-2.3167260097667715</v>
      </c>
      <c r="Q48" s="3">
        <v>4.979406698569953</v>
      </c>
      <c r="R48" s="3">
        <v>-0.88078774762294287</v>
      </c>
      <c r="S48" s="3">
        <v>10.696011324431481</v>
      </c>
      <c r="T48" s="3">
        <v>10.784324882339074</v>
      </c>
      <c r="U48" s="3">
        <v>1.0050077898058518</v>
      </c>
      <c r="V48" s="3">
        <v>3.2554575296896857</v>
      </c>
      <c r="W48" s="3">
        <v>4.5076950133279041</v>
      </c>
      <c r="X48" s="3">
        <v>-2.0180262633847477</v>
      </c>
      <c r="Y48" s="3">
        <v>-2.9476350172365979</v>
      </c>
      <c r="Z48" s="3">
        <v>2.4447281989219825</v>
      </c>
      <c r="AA48" s="3">
        <v>32.015225520413509</v>
      </c>
    </row>
    <row r="49" spans="1:27" x14ac:dyDescent="0.35">
      <c r="A49" s="17">
        <v>2014</v>
      </c>
      <c r="B49" s="3">
        <v>0.40850393642365113</v>
      </c>
      <c r="C49" s="3">
        <v>-0.26862648904990039</v>
      </c>
      <c r="D49" s="3">
        <v>3.2737867731899826</v>
      </c>
      <c r="E49" s="3">
        <v>0.63374338788902662</v>
      </c>
      <c r="F49" s="3">
        <v>-1.0223804243521677</v>
      </c>
      <c r="G49" s="3">
        <v>6.9623176262451594</v>
      </c>
      <c r="H49" s="3">
        <v>-0.93004467718543538</v>
      </c>
      <c r="I49" s="3">
        <v>-1.9736367281008746</v>
      </c>
      <c r="J49" s="3">
        <v>6.9229352729951188</v>
      </c>
      <c r="K49" s="3">
        <v>-2.4033722786994502</v>
      </c>
      <c r="L49" s="3">
        <v>-2.9925255646852804</v>
      </c>
      <c r="M49" s="3">
        <v>-0.74820639164934377</v>
      </c>
      <c r="N49" s="3">
        <v>17.787185161797638</v>
      </c>
      <c r="O49" s="3">
        <v>2.8532571164178293</v>
      </c>
      <c r="P49" s="3">
        <v>-2.4660208916522919</v>
      </c>
      <c r="Q49" s="3">
        <v>5.2538447981880907</v>
      </c>
      <c r="R49" s="3">
        <v>-1.0783256193206583</v>
      </c>
      <c r="S49" s="3">
        <v>10.842252280515467</v>
      </c>
      <c r="T49" s="3">
        <v>8.9995916311396371</v>
      </c>
      <c r="U49" s="3">
        <v>0.18899224981323925</v>
      </c>
      <c r="V49" s="3">
        <v>2.4295157156346967</v>
      </c>
      <c r="W49" s="3">
        <v>4.3156440190609757</v>
      </c>
      <c r="X49" s="3">
        <v>-2.0048860626369702</v>
      </c>
      <c r="Y49" s="3">
        <v>-2.9293737868395322</v>
      </c>
      <c r="Z49" s="3">
        <v>2.5081090652737714</v>
      </c>
      <c r="AA49" s="3">
        <v>34.169292403142038</v>
      </c>
    </row>
    <row r="50" spans="1:27" x14ac:dyDescent="0.35">
      <c r="A50" s="17">
        <v>2015</v>
      </c>
      <c r="B50" s="3">
        <v>-0.83967244745556435</v>
      </c>
      <c r="C50" s="3">
        <v>-1.4461823507002975</v>
      </c>
      <c r="D50" s="3">
        <v>3.9547460403931893</v>
      </c>
      <c r="E50" s="3">
        <v>1.3589234061795707</v>
      </c>
      <c r="F50" s="3">
        <v>-2.3894958848410042</v>
      </c>
      <c r="G50" s="3">
        <v>7.2922113671299229</v>
      </c>
      <c r="H50" s="3">
        <v>-0.50099961351458688</v>
      </c>
      <c r="I50" s="3">
        <v>-1.5069433968799224</v>
      </c>
      <c r="J50" s="3">
        <v>7.9938889162682898</v>
      </c>
      <c r="K50" s="3">
        <v>5.1656444035632632E-2</v>
      </c>
      <c r="L50" s="3">
        <v>-2.3116003687274791</v>
      </c>
      <c r="M50" s="3">
        <v>0.42902688572072023</v>
      </c>
      <c r="N50" s="3">
        <v>33.098404642602418</v>
      </c>
      <c r="O50" s="3">
        <v>2.9295600739035876</v>
      </c>
      <c r="P50" s="3">
        <v>-0.32300735168276162</v>
      </c>
      <c r="Q50" s="3">
        <v>6.9612579924135147</v>
      </c>
      <c r="R50" s="3">
        <v>-1.9339856915278091</v>
      </c>
      <c r="S50" s="3">
        <v>10.554431368762039</v>
      </c>
      <c r="T50" s="3">
        <v>5.6255123285984183</v>
      </c>
      <c r="U50" s="3">
        <v>0.58226264804308414</v>
      </c>
      <c r="V50" s="3">
        <v>2.2697264254193037</v>
      </c>
      <c r="W50" s="3">
        <v>4.861662055401851</v>
      </c>
      <c r="X50" s="3">
        <v>-1.7138436955489311</v>
      </c>
      <c r="Y50" s="3">
        <v>-2.8919500633363544</v>
      </c>
      <c r="Z50" s="3">
        <v>3.4840846232931781</v>
      </c>
      <c r="AA50" s="3">
        <v>35.234776814699359</v>
      </c>
    </row>
    <row r="51" spans="1:27" x14ac:dyDescent="0.35">
      <c r="B51" s="3">
        <v>-0.71495590542337162</v>
      </c>
      <c r="C51" s="3">
        <v>-2.215952489147142</v>
      </c>
      <c r="D51" s="3">
        <v>3.569566924047912</v>
      </c>
      <c r="E51" s="3">
        <v>1.3296823720406508</v>
      </c>
      <c r="F51" s="3">
        <v>-2.3697636154875106</v>
      </c>
      <c r="G51" s="3">
        <v>6.1940635887784907</v>
      </c>
      <c r="H51" s="3">
        <v>-1.2285787166941162</v>
      </c>
      <c r="I51" s="3">
        <v>-1.947859373661025</v>
      </c>
      <c r="J51" s="3">
        <v>7.9712154704918774</v>
      </c>
      <c r="K51" s="3">
        <v>-0.72240391367119017</v>
      </c>
      <c r="L51" s="3">
        <v>-1.4580190975601113</v>
      </c>
      <c r="M51" s="3">
        <v>0.77500921323868255</v>
      </c>
      <c r="N51" s="3">
        <v>22.006696886476163</v>
      </c>
      <c r="O51" s="3">
        <v>3.3873804032887875</v>
      </c>
      <c r="P51" s="3">
        <v>1.0493173185733777</v>
      </c>
      <c r="Q51" s="3">
        <v>6.7962798567112372</v>
      </c>
      <c r="R51" s="3">
        <v>-1.7928206625877863</v>
      </c>
      <c r="S51" s="3">
        <v>11.008181987672231</v>
      </c>
      <c r="T51" s="3">
        <v>0.86344737314888675</v>
      </c>
      <c r="U51" s="3">
        <v>0.93269189437188516</v>
      </c>
      <c r="V51" s="3">
        <v>3.0171959067412182</v>
      </c>
      <c r="W51" s="3">
        <v>4.8388327103011619</v>
      </c>
      <c r="X51" s="3">
        <v>-2.1932819172668729</v>
      </c>
      <c r="Y51" s="3">
        <v>-2.7986775466154068</v>
      </c>
      <c r="Z51" s="3">
        <v>2.2287504505950047</v>
      </c>
      <c r="AA51" s="3">
        <v>35.104447284062701</v>
      </c>
    </row>
    <row r="52" spans="1:27" x14ac:dyDescent="0.35">
      <c r="B52" t="s">
        <v>56</v>
      </c>
      <c r="C52" t="s">
        <v>56</v>
      </c>
      <c r="D52" t="s">
        <v>56</v>
      </c>
      <c r="E52" t="s">
        <v>56</v>
      </c>
      <c r="F52" t="s">
        <v>56</v>
      </c>
      <c r="G52" t="s">
        <v>56</v>
      </c>
      <c r="H52" t="s">
        <v>56</v>
      </c>
      <c r="I52" t="s">
        <v>56</v>
      </c>
      <c r="J52" t="s">
        <v>56</v>
      </c>
      <c r="K52" t="s">
        <v>56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 t="s">
        <v>56</v>
      </c>
      <c r="R52" t="s">
        <v>56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 t="s">
        <v>56</v>
      </c>
      <c r="Z52" t="s">
        <v>56</v>
      </c>
      <c r="AA52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1"/>
  <sheetViews>
    <sheetView zoomScale="50" zoomScaleNormal="50" workbookViewId="0">
      <selection activeCell="A33" sqref="A33"/>
    </sheetView>
  </sheetViews>
  <sheetFormatPr baseColWidth="10" defaultColWidth="8.7265625" defaultRowHeight="14.5" x14ac:dyDescent="0.35"/>
  <cols>
    <col min="1" max="1" width="10.453125" customWidth="1"/>
    <col min="2" max="10" width="13.7265625" bestFit="1" customWidth="1"/>
    <col min="11" max="11" width="13.1796875" bestFit="1" customWidth="1"/>
    <col min="12" max="13" width="13.7265625" bestFit="1" customWidth="1"/>
    <col min="14" max="14" width="13.1796875" bestFit="1" customWidth="1"/>
    <col min="15" max="20" width="13.7265625" bestFit="1" customWidth="1"/>
  </cols>
  <sheetData>
    <row r="1" spans="1:28" x14ac:dyDescent="0.35">
      <c r="A1" s="23">
        <v>8</v>
      </c>
      <c r="B1" t="s">
        <v>64</v>
      </c>
      <c r="C1" t="s">
        <v>64</v>
      </c>
      <c r="D1" t="s">
        <v>64</v>
      </c>
      <c r="E1" t="s">
        <v>64</v>
      </c>
      <c r="F1" t="s">
        <v>64</v>
      </c>
      <c r="G1" t="s">
        <v>64</v>
      </c>
      <c r="H1" t="s">
        <v>64</v>
      </c>
      <c r="I1" t="s">
        <v>64</v>
      </c>
      <c r="J1" t="s">
        <v>64</v>
      </c>
      <c r="K1" t="s">
        <v>64</v>
      </c>
      <c r="L1" t="s">
        <v>64</v>
      </c>
      <c r="M1" t="s">
        <v>64</v>
      </c>
      <c r="N1" t="s">
        <v>64</v>
      </c>
      <c r="O1" t="s">
        <v>64</v>
      </c>
      <c r="P1" t="s">
        <v>64</v>
      </c>
      <c r="Q1" t="s">
        <v>64</v>
      </c>
      <c r="R1" t="s">
        <v>64</v>
      </c>
      <c r="S1" t="s">
        <v>64</v>
      </c>
      <c r="T1" t="s">
        <v>64</v>
      </c>
      <c r="U1" t="s">
        <v>64</v>
      </c>
      <c r="V1" t="s">
        <v>64</v>
      </c>
      <c r="W1" t="s">
        <v>64</v>
      </c>
      <c r="X1" t="s">
        <v>64</v>
      </c>
      <c r="Y1" t="s">
        <v>64</v>
      </c>
      <c r="Z1" t="s">
        <v>64</v>
      </c>
      <c r="AA1" t="s">
        <v>64</v>
      </c>
    </row>
    <row r="2" spans="1:28" x14ac:dyDescent="0.35">
      <c r="A2" s="23" t="s">
        <v>124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8" x14ac:dyDescent="0.3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  <c r="Y3" t="s">
        <v>53</v>
      </c>
      <c r="Z3" t="s">
        <v>33</v>
      </c>
      <c r="AA3" t="s">
        <v>45</v>
      </c>
      <c r="AB3" t="s">
        <v>66</v>
      </c>
    </row>
    <row r="4" spans="1:28" x14ac:dyDescent="0.35">
      <c r="A4" s="24" t="s">
        <v>123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6</v>
      </c>
      <c r="AA4" t="s">
        <v>18</v>
      </c>
    </row>
    <row r="5" spans="1:28" x14ac:dyDescent="0.35">
      <c r="A5" s="15">
        <v>1970</v>
      </c>
      <c r="B5">
        <v>31584210365.544651</v>
      </c>
      <c r="C5">
        <v>41304737372.606117</v>
      </c>
      <c r="D5">
        <v>15373005768.721884</v>
      </c>
      <c r="E5">
        <v>26849148285.59903</v>
      </c>
      <c r="F5">
        <v>87896095224.423401</v>
      </c>
      <c r="G5">
        <v>17075466666.666666</v>
      </c>
      <c r="H5">
        <v>11365953567.383919</v>
      </c>
      <c r="I5">
        <v>148948860281.09131</v>
      </c>
      <c r="J5">
        <v>215021806498.15637</v>
      </c>
      <c r="K5">
        <v>13139862500</v>
      </c>
      <c r="L5">
        <v>61589800520</v>
      </c>
      <c r="M5">
        <v>9742975377.8006573</v>
      </c>
      <c r="N5">
        <v>4401259497.2594967</v>
      </c>
      <c r="O5">
        <v>113021271995.04338</v>
      </c>
      <c r="P5">
        <v>211514189326.38889</v>
      </c>
      <c r="Q5">
        <v>8999227202.4729519</v>
      </c>
      <c r="R5">
        <v>35541712000</v>
      </c>
      <c r="S5">
        <v>37677621537.712303</v>
      </c>
      <c r="T5">
        <v>12814123115.261309</v>
      </c>
      <c r="U5">
        <v>8109032775.4532776</v>
      </c>
      <c r="V5">
        <v>40881655098.645111</v>
      </c>
      <c r="W5">
        <v>37555366021.031471</v>
      </c>
      <c r="X5">
        <v>130671946244.30045</v>
      </c>
      <c r="Y5">
        <v>1075884000000</v>
      </c>
      <c r="Z5">
        <v>92602973434.072617</v>
      </c>
      <c r="AA5">
        <v>1509155062.5252118</v>
      </c>
      <c r="AB5" s="3">
        <v>2957799684034.8765</v>
      </c>
    </row>
    <row r="6" spans="1:28" x14ac:dyDescent="0.35">
      <c r="A6" s="15">
        <v>1971</v>
      </c>
      <c r="B6">
        <v>33293199095.488117</v>
      </c>
      <c r="C6">
        <v>45183111210.661888</v>
      </c>
      <c r="D6">
        <v>17858485956.603149</v>
      </c>
      <c r="E6">
        <v>29981290025.491325</v>
      </c>
      <c r="F6">
        <v>99271961477.520294</v>
      </c>
      <c r="G6">
        <v>19085681968.140259</v>
      </c>
      <c r="H6">
        <v>12536710287.013357</v>
      </c>
      <c r="I6">
        <v>166564460755.29773</v>
      </c>
      <c r="J6">
        <v>249039217364.63504</v>
      </c>
      <c r="K6">
        <v>14591755681.818182</v>
      </c>
      <c r="L6">
        <v>66452561868.41539</v>
      </c>
      <c r="M6">
        <v>9937662111.8508129</v>
      </c>
      <c r="N6">
        <v>5104355308.5473356</v>
      </c>
      <c r="O6">
        <v>124261125468.16478</v>
      </c>
      <c r="P6">
        <v>238914956436.922</v>
      </c>
      <c r="Q6">
        <v>9889961111.9112778</v>
      </c>
      <c r="R6">
        <v>39200880000</v>
      </c>
      <c r="S6">
        <v>44010160463.659149</v>
      </c>
      <c r="T6">
        <v>14583114840.062925</v>
      </c>
      <c r="U6">
        <v>9202512367.4911671</v>
      </c>
      <c r="V6">
        <v>46492797365.269463</v>
      </c>
      <c r="W6">
        <v>40980345656.372543</v>
      </c>
      <c r="X6">
        <v>148113896325.13995</v>
      </c>
      <c r="Y6">
        <v>1167770000000</v>
      </c>
      <c r="Z6">
        <v>99800958648.143631</v>
      </c>
      <c r="AA6">
        <v>1572310771.7705324</v>
      </c>
      <c r="AB6" s="3">
        <v>3266907090008.4165</v>
      </c>
    </row>
    <row r="7" spans="1:28" x14ac:dyDescent="0.35">
      <c r="A7" s="15">
        <v>1972</v>
      </c>
      <c r="B7">
        <v>34733000536.286209</v>
      </c>
      <c r="C7">
        <v>52003504672.897194</v>
      </c>
      <c r="D7">
        <v>22059612417.4058</v>
      </c>
      <c r="E7">
        <v>37408591329.850609</v>
      </c>
      <c r="F7">
        <v>113082820992.01939</v>
      </c>
      <c r="G7">
        <v>23232411897.601196</v>
      </c>
      <c r="H7">
        <v>14754136507.026096</v>
      </c>
      <c r="I7">
        <v>204283485045.51364</v>
      </c>
      <c r="J7">
        <v>298667219346.13257</v>
      </c>
      <c r="K7">
        <v>16885506818.18182</v>
      </c>
      <c r="L7">
        <v>70509913046.852768</v>
      </c>
      <c r="M7">
        <v>11709424257.169758</v>
      </c>
      <c r="N7">
        <v>6325627655.3894577</v>
      </c>
      <c r="O7">
        <v>144780887782.2045</v>
      </c>
      <c r="P7">
        <v>316393344649.99298</v>
      </c>
      <c r="Q7">
        <v>10842220468.833515</v>
      </c>
      <c r="R7">
        <v>45178120000</v>
      </c>
      <c r="S7">
        <v>54008338917.879707</v>
      </c>
      <c r="T7">
        <v>17358610849.700981</v>
      </c>
      <c r="U7">
        <v>11240223128.243143</v>
      </c>
      <c r="V7">
        <v>58971806626.973862</v>
      </c>
      <c r="W7">
        <v>48263914958.844276</v>
      </c>
      <c r="X7">
        <v>169965034965.03497</v>
      </c>
      <c r="Y7">
        <v>1282449000000</v>
      </c>
      <c r="Z7">
        <v>113687586299.05127</v>
      </c>
      <c r="AA7">
        <v>1968733021.7211988</v>
      </c>
      <c r="AB7" s="3">
        <v>3767673874129.3853</v>
      </c>
    </row>
    <row r="8" spans="1:28" x14ac:dyDescent="0.35">
      <c r="A8" s="15">
        <v>1973</v>
      </c>
      <c r="B8">
        <v>52544000116.903732</v>
      </c>
      <c r="C8">
        <v>63782190903.267136</v>
      </c>
      <c r="D8">
        <v>29515467987.91201</v>
      </c>
      <c r="E8">
        <v>47999363071.827782</v>
      </c>
      <c r="F8">
        <v>131321859214.0786</v>
      </c>
      <c r="G8">
        <v>30730638895.776508</v>
      </c>
      <c r="H8">
        <v>19486826979.928425</v>
      </c>
      <c r="I8">
        <v>265381555686.50562</v>
      </c>
      <c r="J8">
        <v>396866742553.96997</v>
      </c>
      <c r="K8">
        <v>22347844649.021862</v>
      </c>
      <c r="L8">
        <v>84374541625.333832</v>
      </c>
      <c r="M8">
        <v>17326561301.132847</v>
      </c>
      <c r="N8">
        <v>7490132355.7785072</v>
      </c>
      <c r="O8">
        <v>174913182331.45135</v>
      </c>
      <c r="P8">
        <v>429857320166.565</v>
      </c>
      <c r="Q8">
        <v>13841885920.867645</v>
      </c>
      <c r="R8">
        <v>55271304000</v>
      </c>
      <c r="S8">
        <v>70924006306.164276</v>
      </c>
      <c r="T8">
        <v>22534253702.868641</v>
      </c>
      <c r="U8">
        <v>15092052330.335241</v>
      </c>
      <c r="V8">
        <v>78425934894.346085</v>
      </c>
      <c r="W8">
        <v>58567384058.800629</v>
      </c>
      <c r="X8">
        <v>192537971582.55756</v>
      </c>
      <c r="Y8">
        <v>1428549000000</v>
      </c>
      <c r="Z8">
        <v>138544284708.95746</v>
      </c>
      <c r="AA8">
        <v>2701874663.6307182</v>
      </c>
      <c r="AB8" s="3">
        <v>4591345929540.2871</v>
      </c>
    </row>
    <row r="9" spans="1:28" x14ac:dyDescent="0.35">
      <c r="A9" s="15">
        <v>1974</v>
      </c>
      <c r="B9">
        <v>72436777342.455414</v>
      </c>
      <c r="C9">
        <v>88906411201.179077</v>
      </c>
      <c r="D9">
        <v>35189299985.276794</v>
      </c>
      <c r="E9">
        <v>56333010459.817726</v>
      </c>
      <c r="F9">
        <v>160408697648.26175</v>
      </c>
      <c r="G9">
        <v>34160363582.667477</v>
      </c>
      <c r="H9">
        <v>24867278714.353237</v>
      </c>
      <c r="I9">
        <v>286526186579.37811</v>
      </c>
      <c r="J9">
        <v>443618642959.71582</v>
      </c>
      <c r="K9">
        <v>25351305681.818184</v>
      </c>
      <c r="L9">
        <v>98198276856.913589</v>
      </c>
      <c r="M9">
        <v>27472505465.769878</v>
      </c>
      <c r="N9">
        <v>7906317068.679801</v>
      </c>
      <c r="O9">
        <v>198906210777.017</v>
      </c>
      <c r="P9">
        <v>477155786487.7218</v>
      </c>
      <c r="Q9">
        <v>19482038222.859543</v>
      </c>
      <c r="R9">
        <v>71976544000</v>
      </c>
      <c r="S9">
        <v>86129928026.887451</v>
      </c>
      <c r="T9">
        <v>27145693810.134125</v>
      </c>
      <c r="U9">
        <v>17514112075.769535</v>
      </c>
      <c r="V9">
        <v>97009800115.37352</v>
      </c>
      <c r="W9">
        <v>65082581294.769562</v>
      </c>
      <c r="X9">
        <v>206131369798.97147</v>
      </c>
      <c r="Y9">
        <v>1548825000000</v>
      </c>
      <c r="Z9">
        <v>144182133387.7218</v>
      </c>
      <c r="AA9">
        <v>3295861019.0555096</v>
      </c>
      <c r="AB9" s="3">
        <v>5296031606150.4775</v>
      </c>
    </row>
    <row r="10" spans="1:28" x14ac:dyDescent="0.35">
      <c r="A10" s="15">
        <v>1975</v>
      </c>
      <c r="B10">
        <v>52438647921.9226</v>
      </c>
      <c r="C10">
        <v>97226546497.337158</v>
      </c>
      <c r="D10">
        <v>40059206763.056015</v>
      </c>
      <c r="E10">
        <v>66029748930.569267</v>
      </c>
      <c r="F10">
        <v>173834029787.65237</v>
      </c>
      <c r="G10">
        <v>40474400473.356308</v>
      </c>
      <c r="H10">
        <v>29494515597.219975</v>
      </c>
      <c r="I10">
        <v>362000917852.22583</v>
      </c>
      <c r="J10">
        <v>488780155338.26215</v>
      </c>
      <c r="K10">
        <v>28525872476.089264</v>
      </c>
      <c r="L10">
        <v>97159222028.335693</v>
      </c>
      <c r="M10">
        <v>32435669625.606743</v>
      </c>
      <c r="N10">
        <v>9495165853.6585369</v>
      </c>
      <c r="O10">
        <v>226944777283.51126</v>
      </c>
      <c r="P10">
        <v>518855814542.72833</v>
      </c>
      <c r="Q10">
        <v>21704752066.115704</v>
      </c>
      <c r="R10">
        <v>88003984000</v>
      </c>
      <c r="S10">
        <v>98970041042.174973</v>
      </c>
      <c r="T10">
        <v>32877805200.022961</v>
      </c>
      <c r="U10">
        <v>19349512941.176472</v>
      </c>
      <c r="V10">
        <v>114465300289.85509</v>
      </c>
      <c r="W10">
        <v>81716751697.895096</v>
      </c>
      <c r="X10">
        <v>241756637168.14157</v>
      </c>
      <c r="Y10">
        <v>1688923000000</v>
      </c>
      <c r="Z10">
        <v>163431551779.76126</v>
      </c>
      <c r="AA10">
        <v>3233431611.2756391</v>
      </c>
      <c r="AB10" s="3">
        <v>5897205371168.4141</v>
      </c>
    </row>
    <row r="11" spans="1:28" x14ac:dyDescent="0.35">
      <c r="A11" s="15">
        <v>1976</v>
      </c>
      <c r="B11">
        <v>51169499890.772217</v>
      </c>
      <c r="C11">
        <v>104974158578.09152</v>
      </c>
      <c r="D11">
        <v>42959976068.113831</v>
      </c>
      <c r="E11">
        <v>71494539498.432602</v>
      </c>
      <c r="F11">
        <v>206575564401.62271</v>
      </c>
      <c r="G11">
        <v>44575847808.105873</v>
      </c>
      <c r="H11">
        <v>31873171718.725956</v>
      </c>
      <c r="I11">
        <v>373410270417.91864</v>
      </c>
      <c r="J11">
        <v>517787921003.57306</v>
      </c>
      <c r="K11">
        <v>31152840485.074627</v>
      </c>
      <c r="L11">
        <v>101346972433.23674</v>
      </c>
      <c r="M11">
        <v>39681453146.005058</v>
      </c>
      <c r="N11">
        <v>9465078120.5774136</v>
      </c>
      <c r="O11">
        <v>223976030937.42731</v>
      </c>
      <c r="P11">
        <v>583142956487.97424</v>
      </c>
      <c r="Q11">
        <v>29779338842.975208</v>
      </c>
      <c r="R11">
        <v>89023915584.415588</v>
      </c>
      <c r="S11">
        <v>107775403067.17787</v>
      </c>
      <c r="T11">
        <v>35942270686.337395</v>
      </c>
      <c r="U11">
        <v>20334835543.766579</v>
      </c>
      <c r="V11">
        <v>118185307386.22234</v>
      </c>
      <c r="W11">
        <v>88102107647.099335</v>
      </c>
      <c r="X11">
        <v>232614555256.0647</v>
      </c>
      <c r="Y11">
        <v>1877587000000</v>
      </c>
      <c r="Z11">
        <v>153940455341.50613</v>
      </c>
      <c r="AA11">
        <v>3544268025.0783701</v>
      </c>
      <c r="AB11" s="3">
        <v>6416473081055.6094</v>
      </c>
    </row>
    <row r="12" spans="1:28" x14ac:dyDescent="0.35">
      <c r="A12" s="15">
        <v>1977</v>
      </c>
      <c r="B12">
        <v>56781000100.944824</v>
      </c>
      <c r="C12">
        <v>110266116081.6701</v>
      </c>
      <c r="D12">
        <v>51545759220.71434</v>
      </c>
      <c r="E12">
        <v>83283328418.683182</v>
      </c>
      <c r="F12">
        <v>211612156934.64975</v>
      </c>
      <c r="G12">
        <v>49784281716.417915</v>
      </c>
      <c r="H12">
        <v>33524682307.805817</v>
      </c>
      <c r="I12">
        <v>411464295266.11395</v>
      </c>
      <c r="J12">
        <v>598226205424.07141</v>
      </c>
      <c r="K12">
        <v>36176233117.48381</v>
      </c>
      <c r="L12">
        <v>119866746569.34306</v>
      </c>
      <c r="M12">
        <v>48773959624.403381</v>
      </c>
      <c r="N12">
        <v>11261810825.662867</v>
      </c>
      <c r="O12">
        <v>256746610489.35703</v>
      </c>
      <c r="P12">
        <v>717696307916.65112</v>
      </c>
      <c r="Q12">
        <v>38265082644.628098</v>
      </c>
      <c r="R12">
        <v>81825783185.840714</v>
      </c>
      <c r="S12">
        <v>125395875998.92252</v>
      </c>
      <c r="T12">
        <v>41508030431.107353</v>
      </c>
      <c r="U12">
        <v>21441635411.21006</v>
      </c>
      <c r="V12">
        <v>132089531434.83023</v>
      </c>
      <c r="W12">
        <v>93136775102.641907</v>
      </c>
      <c r="X12">
        <v>263066457352.17163</v>
      </c>
      <c r="Y12">
        <v>2085951000000</v>
      </c>
      <c r="Z12">
        <v>174938098826.56906</v>
      </c>
      <c r="AA12">
        <v>3922895891.9527297</v>
      </c>
      <c r="AB12" s="3">
        <v>7257626963722.6055</v>
      </c>
    </row>
    <row r="13" spans="1:28" x14ac:dyDescent="0.35">
      <c r="A13" s="15">
        <v>1978</v>
      </c>
      <c r="B13">
        <v>58082870156.263428</v>
      </c>
      <c r="C13">
        <v>118400631626.43806</v>
      </c>
      <c r="D13">
        <v>62052258694.210182</v>
      </c>
      <c r="E13">
        <v>101788475086.46088</v>
      </c>
      <c r="F13">
        <v>218632867449.81152</v>
      </c>
      <c r="G13">
        <v>60362854966.815369</v>
      </c>
      <c r="H13">
        <v>36283091407.942238</v>
      </c>
      <c r="I13">
        <v>508183139534.88379</v>
      </c>
      <c r="J13">
        <v>737668356280.42847</v>
      </c>
      <c r="K13">
        <v>44270203153.988869</v>
      </c>
      <c r="L13">
        <v>135468782810.55783</v>
      </c>
      <c r="M13">
        <v>54786260043.92823</v>
      </c>
      <c r="N13">
        <v>14665538205.980066</v>
      </c>
      <c r="O13">
        <v>314019078256.90167</v>
      </c>
      <c r="P13">
        <v>1008391778690.2501</v>
      </c>
      <c r="Q13">
        <v>51700619834.710747</v>
      </c>
      <c r="R13">
        <v>102517451754.38596</v>
      </c>
      <c r="S13">
        <v>153870462415.97067</v>
      </c>
      <c r="T13">
        <v>46523091009.671326</v>
      </c>
      <c r="U13">
        <v>23489924726.27737</v>
      </c>
      <c r="V13">
        <v>160163483072.91666</v>
      </c>
      <c r="W13">
        <v>102969762221.9763</v>
      </c>
      <c r="X13">
        <v>335883029721.95593</v>
      </c>
      <c r="Y13">
        <v>2356571000000</v>
      </c>
      <c r="Z13">
        <v>149540752829.26828</v>
      </c>
      <c r="AA13">
        <v>4884869091.8406563</v>
      </c>
      <c r="AB13" s="3">
        <v>8542924735220.4082</v>
      </c>
    </row>
    <row r="14" spans="1:28" x14ac:dyDescent="0.35">
      <c r="A14" s="15">
        <v>1979</v>
      </c>
      <c r="B14">
        <v>69252328953.37886</v>
      </c>
      <c r="C14">
        <v>134793820288.53801</v>
      </c>
      <c r="D14">
        <v>73937296654.657745</v>
      </c>
      <c r="E14">
        <v>116938066868.46451</v>
      </c>
      <c r="F14">
        <v>243072102185.41916</v>
      </c>
      <c r="G14">
        <v>70366280174.871689</v>
      </c>
      <c r="H14">
        <v>44498283620.821251</v>
      </c>
      <c r="I14">
        <v>615834104224.48352</v>
      </c>
      <c r="J14">
        <v>878010536975.77625</v>
      </c>
      <c r="K14">
        <v>54481875804.967796</v>
      </c>
      <c r="L14">
        <v>150950826964.98441</v>
      </c>
      <c r="M14">
        <v>54727132892.931107</v>
      </c>
      <c r="N14">
        <v>18341273533.204384</v>
      </c>
      <c r="O14">
        <v>392378584945.23425</v>
      </c>
      <c r="P14">
        <v>1049578503045.0854</v>
      </c>
      <c r="Q14">
        <v>66567975206.611572</v>
      </c>
      <c r="R14">
        <v>134540324561.4035</v>
      </c>
      <c r="S14">
        <v>177376289135.44986</v>
      </c>
      <c r="T14">
        <v>53132244623.921333</v>
      </c>
      <c r="U14">
        <v>26625439344.262295</v>
      </c>
      <c r="V14">
        <v>214019077342.58801</v>
      </c>
      <c r="W14">
        <v>121646718574.32764</v>
      </c>
      <c r="X14">
        <v>438994070309.19104</v>
      </c>
      <c r="Y14">
        <v>2632143000000</v>
      </c>
      <c r="Z14">
        <v>178280594413.04349</v>
      </c>
      <c r="AA14">
        <v>5711457760.0440283</v>
      </c>
      <c r="AB14" s="3">
        <v>9925897437975.2383</v>
      </c>
    </row>
    <row r="15" spans="1:28" x14ac:dyDescent="0.35">
      <c r="A15" s="15">
        <v>1980</v>
      </c>
      <c r="B15">
        <v>76961923741.947845</v>
      </c>
      <c r="C15">
        <v>149887465181.0585</v>
      </c>
      <c r="D15">
        <v>82058912465.432877</v>
      </c>
      <c r="E15">
        <v>127508202372.74107</v>
      </c>
      <c r="F15">
        <v>273853826377.00992</v>
      </c>
      <c r="G15">
        <v>71127592753.597473</v>
      </c>
      <c r="H15">
        <v>53685049410.264587</v>
      </c>
      <c r="I15">
        <v>703525302701.02454</v>
      </c>
      <c r="J15">
        <v>946695355820.95972</v>
      </c>
      <c r="K15">
        <v>56829663469.224625</v>
      </c>
      <c r="L15">
        <v>183839864648.79382</v>
      </c>
      <c r="M15">
        <v>77173854592.375839</v>
      </c>
      <c r="N15">
        <v>21773901116.685547</v>
      </c>
      <c r="O15">
        <v>475682506443.59027</v>
      </c>
      <c r="P15">
        <v>1099692917412.7461</v>
      </c>
      <c r="Q15">
        <v>64980820835.322594</v>
      </c>
      <c r="R15">
        <v>194356826086.95651</v>
      </c>
      <c r="S15">
        <v>192661371425.40457</v>
      </c>
      <c r="T15">
        <v>64439382896.015556</v>
      </c>
      <c r="U15">
        <v>32899759311.173409</v>
      </c>
      <c r="V15">
        <v>232134606637.27081</v>
      </c>
      <c r="W15">
        <v>140088635568.37527</v>
      </c>
      <c r="X15">
        <v>564947710899.37256</v>
      </c>
      <c r="Y15">
        <v>2862505000000</v>
      </c>
      <c r="Z15">
        <v>191149211575</v>
      </c>
      <c r="AA15">
        <v>6232005655.9525452</v>
      </c>
      <c r="AB15" s="3">
        <v>11172203734232.934</v>
      </c>
    </row>
    <row r="16" spans="1:28" x14ac:dyDescent="0.35">
      <c r="A16" s="15">
        <v>1981</v>
      </c>
      <c r="B16">
        <v>78676842366.421326</v>
      </c>
      <c r="C16">
        <v>176804829908.2782</v>
      </c>
      <c r="D16">
        <v>71034228097.459824</v>
      </c>
      <c r="E16">
        <v>105290614080.83443</v>
      </c>
      <c r="F16">
        <v>306214863624.98956</v>
      </c>
      <c r="G16">
        <v>61877755004.632614</v>
      </c>
      <c r="H16">
        <v>52485533204.739601</v>
      </c>
      <c r="I16">
        <v>617589619794.80994</v>
      </c>
      <c r="J16">
        <v>797443405711.81311</v>
      </c>
      <c r="K16">
        <v>52346507380.073799</v>
      </c>
      <c r="L16">
        <v>190909548793.87195</v>
      </c>
      <c r="M16">
        <v>91053516660.27652</v>
      </c>
      <c r="N16">
        <v>20694944226.137657</v>
      </c>
      <c r="O16">
        <v>429282143246.4657</v>
      </c>
      <c r="P16">
        <v>1215508719880.8538</v>
      </c>
      <c r="Q16">
        <v>72425590649.457443</v>
      </c>
      <c r="R16">
        <v>250083020408.16327</v>
      </c>
      <c r="S16">
        <v>162039376225.38196</v>
      </c>
      <c r="T16">
        <v>63596654760.867676</v>
      </c>
      <c r="U16">
        <v>31980423452.76873</v>
      </c>
      <c r="V16">
        <v>202257045774.01337</v>
      </c>
      <c r="W16">
        <v>127858412114.38954</v>
      </c>
      <c r="X16">
        <v>540765675241.15759</v>
      </c>
      <c r="Y16">
        <v>3210956000000</v>
      </c>
      <c r="Z16">
        <v>195866382432.53967</v>
      </c>
      <c r="AA16">
        <v>5231808670.1434164</v>
      </c>
      <c r="AB16" s="3">
        <v>11464351513520.941</v>
      </c>
    </row>
    <row r="17" spans="1:28" x14ac:dyDescent="0.35">
      <c r="A17" s="15">
        <v>1982</v>
      </c>
      <c r="B17">
        <v>84307486836.72403</v>
      </c>
      <c r="C17">
        <v>193954540439.14819</v>
      </c>
      <c r="D17">
        <v>71275287327.579254</v>
      </c>
      <c r="E17">
        <v>92588895020.307251</v>
      </c>
      <c r="F17">
        <v>313506525087.13623</v>
      </c>
      <c r="G17">
        <v>60412846238.778748</v>
      </c>
      <c r="H17">
        <v>52832120389.786606</v>
      </c>
      <c r="I17">
        <v>586837009681.60498</v>
      </c>
      <c r="J17">
        <v>773638200773.75684</v>
      </c>
      <c r="K17">
        <v>54617991326.530609</v>
      </c>
      <c r="L17">
        <v>198037712680.32782</v>
      </c>
      <c r="M17">
        <v>95994076757.756638</v>
      </c>
      <c r="N17">
        <v>21500471495.640511</v>
      </c>
      <c r="O17">
        <v>425863251968.50391</v>
      </c>
      <c r="P17">
        <v>1129894523635.0891</v>
      </c>
      <c r="Q17">
        <v>77773431088.252991</v>
      </c>
      <c r="R17">
        <v>173720851063.8298</v>
      </c>
      <c r="S17">
        <v>156456858050.67261</v>
      </c>
      <c r="T17">
        <v>62647195537.65107</v>
      </c>
      <c r="U17">
        <v>30530759334.006058</v>
      </c>
      <c r="V17">
        <v>195464408602.15054</v>
      </c>
      <c r="W17">
        <v>112767844570.71912</v>
      </c>
      <c r="X17">
        <v>515048916841.36963</v>
      </c>
      <c r="Y17">
        <v>3344991000000</v>
      </c>
      <c r="Z17">
        <v>205089699858.77859</v>
      </c>
      <c r="AA17">
        <v>4764549532.0501499</v>
      </c>
      <c r="AB17" s="3">
        <v>11363646516060.756</v>
      </c>
    </row>
    <row r="18" spans="1:28" x14ac:dyDescent="0.35">
      <c r="A18" s="15">
        <v>1983</v>
      </c>
      <c r="B18">
        <v>103979106777.91103</v>
      </c>
      <c r="C18">
        <v>177176415535.79785</v>
      </c>
      <c r="D18">
        <v>72121016623.257248</v>
      </c>
      <c r="E18">
        <v>87650915976.33136</v>
      </c>
      <c r="F18">
        <v>340547711781.88904</v>
      </c>
      <c r="G18">
        <v>60644833242.208862</v>
      </c>
      <c r="H18">
        <v>51014090520.922287</v>
      </c>
      <c r="I18">
        <v>561852138738.27356</v>
      </c>
      <c r="J18">
        <v>767768378016.08569</v>
      </c>
      <c r="K18">
        <v>49428872678.01857</v>
      </c>
      <c r="L18">
        <v>215350771423.8613</v>
      </c>
      <c r="M18">
        <v>86298501963.128677</v>
      </c>
      <c r="N18">
        <v>20790917196.828815</v>
      </c>
      <c r="O18">
        <v>441580962901.58081</v>
      </c>
      <c r="P18">
        <v>1232343804284.168</v>
      </c>
      <c r="Q18">
        <v>87024427972.929428</v>
      </c>
      <c r="R18">
        <v>148866910907.57703</v>
      </c>
      <c r="S18">
        <v>151487045479.11359</v>
      </c>
      <c r="T18">
        <v>61627240831.094788</v>
      </c>
      <c r="U18">
        <v>27242331885.631561</v>
      </c>
      <c r="V18">
        <v>170486866357.30859</v>
      </c>
      <c r="W18">
        <v>103533702638.54652</v>
      </c>
      <c r="X18">
        <v>489618008185.53894</v>
      </c>
      <c r="Y18">
        <v>3638137000000</v>
      </c>
      <c r="Z18">
        <v>230686747153.25671</v>
      </c>
      <c r="AA18">
        <v>4683697830.374753</v>
      </c>
      <c r="AB18" s="3">
        <v>11623710624558.457</v>
      </c>
    </row>
    <row r="19" spans="1:28" x14ac:dyDescent="0.35">
      <c r="A19" s="15">
        <v>1984</v>
      </c>
      <c r="B19">
        <v>79092001998.032043</v>
      </c>
      <c r="C19">
        <v>193503894222.06122</v>
      </c>
      <c r="D19">
        <v>67985345161.955849</v>
      </c>
      <c r="E19">
        <v>83795680815.414688</v>
      </c>
      <c r="F19">
        <v>355372558103.62134</v>
      </c>
      <c r="G19">
        <v>59105208272.985344</v>
      </c>
      <c r="H19">
        <v>52926394934.705185</v>
      </c>
      <c r="I19">
        <v>532648802822.18719</v>
      </c>
      <c r="J19">
        <v>722367608343.06921</v>
      </c>
      <c r="K19">
        <v>48020024788.391777</v>
      </c>
      <c r="L19">
        <v>209328156804.18616</v>
      </c>
      <c r="M19">
        <v>90345970377.67131</v>
      </c>
      <c r="N19">
        <v>20130728273.860336</v>
      </c>
      <c r="O19">
        <v>436443280912.49725</v>
      </c>
      <c r="P19">
        <v>1309740021609.7422</v>
      </c>
      <c r="Q19">
        <v>96597434179.508179</v>
      </c>
      <c r="R19">
        <v>175632157330.15494</v>
      </c>
      <c r="S19">
        <v>142075910370.87912</v>
      </c>
      <c r="T19">
        <v>62057955032.775833</v>
      </c>
      <c r="U19">
        <v>25220451794.029034</v>
      </c>
      <c r="V19">
        <v>171635463361.62286</v>
      </c>
      <c r="W19">
        <v>107661673734.85818</v>
      </c>
      <c r="X19">
        <v>461487097632.349</v>
      </c>
      <c r="Y19">
        <v>4040693000000</v>
      </c>
      <c r="Z19">
        <v>259946510957.14288</v>
      </c>
      <c r="AA19">
        <v>4594891580.5640888</v>
      </c>
      <c r="AB19" s="3">
        <v>12065068062766.58</v>
      </c>
    </row>
    <row r="20" spans="1:28" x14ac:dyDescent="0.35">
      <c r="A20" s="15">
        <v>1985</v>
      </c>
      <c r="B20">
        <v>88416668900.259583</v>
      </c>
      <c r="C20">
        <v>180470967247.06604</v>
      </c>
      <c r="D20">
        <v>69386774474.594299</v>
      </c>
      <c r="E20">
        <v>86730038793.396286</v>
      </c>
      <c r="F20">
        <v>364756499450.75067</v>
      </c>
      <c r="G20">
        <v>62658544411.309509</v>
      </c>
      <c r="H20">
        <v>55914236377.590179</v>
      </c>
      <c r="I20">
        <v>555197109067.01709</v>
      </c>
      <c r="J20">
        <v>729763282952.43152</v>
      </c>
      <c r="K20">
        <v>47820850974.586723</v>
      </c>
      <c r="L20">
        <v>229410293755.20944</v>
      </c>
      <c r="M20">
        <v>90809969344.19516</v>
      </c>
      <c r="N20">
        <v>21295485883.234779</v>
      </c>
      <c r="O20">
        <v>450725816042.99768</v>
      </c>
      <c r="P20">
        <v>1400714806812.6462</v>
      </c>
      <c r="Q20">
        <v>100273097170.17999</v>
      </c>
      <c r="R20">
        <v>184473106267.02997</v>
      </c>
      <c r="S20">
        <v>142009922306.26328</v>
      </c>
      <c r="T20">
        <v>65416879914.390724</v>
      </c>
      <c r="U20">
        <v>27118476173.667492</v>
      </c>
      <c r="V20">
        <v>180302412230.91977</v>
      </c>
      <c r="W20">
        <v>112514448261.83476</v>
      </c>
      <c r="X20">
        <v>489285164271.04724</v>
      </c>
      <c r="Y20">
        <v>4346734000000</v>
      </c>
      <c r="Z20">
        <v>309488028132.65308</v>
      </c>
      <c r="AA20">
        <v>4738559684.7611933</v>
      </c>
      <c r="AB20" s="3">
        <v>12689154578406.424</v>
      </c>
    </row>
    <row r="21" spans="1:28" x14ac:dyDescent="0.35">
      <c r="A21" s="15">
        <v>1986</v>
      </c>
      <c r="B21">
        <v>110934442762.69356</v>
      </c>
      <c r="C21">
        <v>182281757134.86292</v>
      </c>
      <c r="D21">
        <v>99036165209.553864</v>
      </c>
      <c r="E21">
        <v>120661220335.92198</v>
      </c>
      <c r="F21">
        <v>377437927311.98273</v>
      </c>
      <c r="G21">
        <v>88078729452.478073</v>
      </c>
      <c r="H21">
        <v>73586676049.73024</v>
      </c>
      <c r="I21">
        <v>774556302680.17798</v>
      </c>
      <c r="J21">
        <v>1042300769791.9481</v>
      </c>
      <c r="K21">
        <v>56379593719.571571</v>
      </c>
      <c r="L21">
        <v>245664654064.83401</v>
      </c>
      <c r="M21">
        <v>85129207948.228134</v>
      </c>
      <c r="N21">
        <v>28748959728.698601</v>
      </c>
      <c r="O21">
        <v>638273986102.09119</v>
      </c>
      <c r="P21">
        <v>2075034242192.312</v>
      </c>
      <c r="Q21">
        <v>115537126325.9402</v>
      </c>
      <c r="R21">
        <v>129440194508.00916</v>
      </c>
      <c r="S21">
        <v>198298498021.22687</v>
      </c>
      <c r="T21">
        <v>78693253275.994965</v>
      </c>
      <c r="U21">
        <v>38749715721.75312</v>
      </c>
      <c r="V21">
        <v>250638463466.7934</v>
      </c>
      <c r="W21">
        <v>148376104539.83942</v>
      </c>
      <c r="X21">
        <v>601452653180.88538</v>
      </c>
      <c r="Y21">
        <v>4590155000000</v>
      </c>
      <c r="Z21">
        <v>300758100107.24634</v>
      </c>
      <c r="AA21">
        <v>6921264132.2015533</v>
      </c>
      <c r="AB21" s="3">
        <v>15022583231149.514</v>
      </c>
    </row>
    <row r="22" spans="1:28" x14ac:dyDescent="0.35">
      <c r="A22" s="15">
        <v>1987</v>
      </c>
      <c r="B22">
        <v>111106191358.19745</v>
      </c>
      <c r="C22">
        <v>189375992588.67123</v>
      </c>
      <c r="D22">
        <v>124168442860.2525</v>
      </c>
      <c r="E22">
        <v>150194077687.73636</v>
      </c>
      <c r="F22">
        <v>431316742081.44794</v>
      </c>
      <c r="G22">
        <v>109414353171.64452</v>
      </c>
      <c r="H22">
        <v>91642093872.582184</v>
      </c>
      <c r="I22">
        <v>938368438284.40466</v>
      </c>
      <c r="J22">
        <v>1293264353318.8247</v>
      </c>
      <c r="K22">
        <v>65652751132.360344</v>
      </c>
      <c r="L22">
        <v>275311425330.60876</v>
      </c>
      <c r="M22">
        <v>80844264668.122223</v>
      </c>
      <c r="N22">
        <v>33961141502.808987</v>
      </c>
      <c r="O22">
        <v>803055418882.58142</v>
      </c>
      <c r="P22">
        <v>2514283894261.8618</v>
      </c>
      <c r="Q22">
        <v>146133338196.14136</v>
      </c>
      <c r="R22">
        <v>140263679436.94675</v>
      </c>
      <c r="S22">
        <v>241918791122.71539</v>
      </c>
      <c r="T22">
        <v>94230055658.62709</v>
      </c>
      <c r="U22">
        <v>48187667852.568665</v>
      </c>
      <c r="V22">
        <v>317882187036.78748</v>
      </c>
      <c r="W22">
        <v>180429286795.78577</v>
      </c>
      <c r="X22">
        <v>745162608269.32507</v>
      </c>
      <c r="Y22">
        <v>4870217000000</v>
      </c>
      <c r="Z22">
        <v>272972974764.57401</v>
      </c>
      <c r="AA22">
        <v>8614215559.1572132</v>
      </c>
      <c r="AB22" s="3">
        <v>17091694967928.92</v>
      </c>
    </row>
    <row r="23" spans="1:28" x14ac:dyDescent="0.35">
      <c r="A23" s="15">
        <v>1988</v>
      </c>
      <c r="B23">
        <v>126206817196.09116</v>
      </c>
      <c r="C23">
        <v>236135768335.27356</v>
      </c>
      <c r="D23">
        <v>133339397080.12927</v>
      </c>
      <c r="E23">
        <v>163167853538.12396</v>
      </c>
      <c r="F23">
        <v>507354351182.25403</v>
      </c>
      <c r="G23">
        <v>115552848547.87195</v>
      </c>
      <c r="H23">
        <v>109103056147.83226</v>
      </c>
      <c r="I23">
        <v>1023504019381.1254</v>
      </c>
      <c r="J23">
        <v>1395931548502.0603</v>
      </c>
      <c r="K23">
        <v>76261278404.996399</v>
      </c>
      <c r="L23">
        <v>292632656261.4408</v>
      </c>
      <c r="M23">
        <v>89756617173.838684</v>
      </c>
      <c r="N23">
        <v>37818133413.317337</v>
      </c>
      <c r="O23">
        <v>888667913418.62537</v>
      </c>
      <c r="P23">
        <v>3050637784817.5249</v>
      </c>
      <c r="Q23">
        <v>196964195387.37064</v>
      </c>
      <c r="R23">
        <v>183144268180.01849</v>
      </c>
      <c r="S23">
        <v>258567751142.82529</v>
      </c>
      <c r="T23">
        <v>101900260856.22218</v>
      </c>
      <c r="U23">
        <v>56352797353.760445</v>
      </c>
      <c r="V23">
        <v>375138723325.23926</v>
      </c>
      <c r="W23">
        <v>204068257817.60019</v>
      </c>
      <c r="X23">
        <v>910122732123.79932</v>
      </c>
      <c r="Y23">
        <v>5252629000000</v>
      </c>
      <c r="Z23">
        <v>312353631207.81897</v>
      </c>
      <c r="AA23">
        <v>9750161053.2089958</v>
      </c>
      <c r="AB23" s="3">
        <v>19140813953244.621</v>
      </c>
    </row>
    <row r="24" spans="1:28" x14ac:dyDescent="0.35">
      <c r="A24" s="15">
        <v>1989</v>
      </c>
      <c r="B24">
        <v>76636898036.471191</v>
      </c>
      <c r="C24">
        <v>299941372852.3736</v>
      </c>
      <c r="D24">
        <v>133105805928.23712</v>
      </c>
      <c r="E24">
        <v>165100094594.5946</v>
      </c>
      <c r="F24">
        <v>565055743243.24329</v>
      </c>
      <c r="G24">
        <v>112409236409.40056</v>
      </c>
      <c r="H24">
        <v>119064708327.55992</v>
      </c>
      <c r="I24">
        <v>1030122352457.3308</v>
      </c>
      <c r="J24">
        <v>1393674332154.3743</v>
      </c>
      <c r="K24">
        <v>79169043642.467468</v>
      </c>
      <c r="L24">
        <v>292093308316.92908</v>
      </c>
      <c r="M24">
        <v>100564924188.6981</v>
      </c>
      <c r="N24">
        <v>39285384083.044983</v>
      </c>
      <c r="O24">
        <v>925598068021.45068</v>
      </c>
      <c r="P24">
        <v>3052315661954.8228</v>
      </c>
      <c r="Q24">
        <v>243526047716.91537</v>
      </c>
      <c r="R24">
        <v>222977035953.68677</v>
      </c>
      <c r="S24">
        <v>255039560739.89398</v>
      </c>
      <c r="T24">
        <v>102633789557.53494</v>
      </c>
      <c r="U24">
        <v>60600056659.027245</v>
      </c>
      <c r="V24">
        <v>413630538018.27124</v>
      </c>
      <c r="W24">
        <v>214875344909.95673</v>
      </c>
      <c r="X24">
        <v>926884816753.92676</v>
      </c>
      <c r="Y24">
        <v>5657693000000</v>
      </c>
      <c r="Z24">
        <v>347768051311.74084</v>
      </c>
      <c r="AA24">
        <v>10391504709.254709</v>
      </c>
      <c r="AB24" s="3">
        <v>20092825106288.391</v>
      </c>
    </row>
    <row r="25" spans="1:28" x14ac:dyDescent="0.35">
      <c r="A25" s="15">
        <v>1990</v>
      </c>
      <c r="B25">
        <v>141352368714.69131</v>
      </c>
      <c r="C25">
        <v>311425933051.17352</v>
      </c>
      <c r="D25">
        <v>166463386663.43942</v>
      </c>
      <c r="E25">
        <v>206430841501.69</v>
      </c>
      <c r="F25">
        <v>593929550908.46753</v>
      </c>
      <c r="G25">
        <v>138247261092.97742</v>
      </c>
      <c r="H25">
        <v>141517648888.19778</v>
      </c>
      <c r="I25">
        <v>1275300566196.8438</v>
      </c>
      <c r="J25">
        <v>1764967948916.5962</v>
      </c>
      <c r="K25">
        <v>97891090928.632843</v>
      </c>
      <c r="L25">
        <v>316697337894.53162</v>
      </c>
      <c r="M25">
        <v>113010829349.04941</v>
      </c>
      <c r="N25">
        <v>49364680083.365898</v>
      </c>
      <c r="O25">
        <v>1177326294440.8533</v>
      </c>
      <c r="P25">
        <v>3139974443543.0015</v>
      </c>
      <c r="Q25">
        <v>279349355713.80127</v>
      </c>
      <c r="R25">
        <v>262709776007.96414</v>
      </c>
      <c r="S25">
        <v>314267667675.17847</v>
      </c>
      <c r="T25">
        <v>119791683307.50676</v>
      </c>
      <c r="U25">
        <v>78721607509.49234</v>
      </c>
      <c r="V25">
        <v>535101248775.71008</v>
      </c>
      <c r="W25">
        <v>258154283908.90045</v>
      </c>
      <c r="X25">
        <v>1093169389204.5454</v>
      </c>
      <c r="Y25">
        <v>5979589000000</v>
      </c>
      <c r="Z25">
        <v>360857912565.96558</v>
      </c>
      <c r="AA25">
        <v>13229247947.851278</v>
      </c>
      <c r="AB25" s="3">
        <v>22595007714784.727</v>
      </c>
    </row>
    <row r="26" spans="1:28" x14ac:dyDescent="0.35">
      <c r="A26" s="15">
        <v>1991</v>
      </c>
      <c r="B26">
        <v>189719984268.48453</v>
      </c>
      <c r="C26">
        <v>326068597441.33112</v>
      </c>
      <c r="D26">
        <v>173794177725.39777</v>
      </c>
      <c r="E26">
        <v>211637816538.68872</v>
      </c>
      <c r="F26">
        <v>610328183643.18762</v>
      </c>
      <c r="G26">
        <v>139224732275.46317</v>
      </c>
      <c r="H26">
        <v>127866490222.02617</v>
      </c>
      <c r="I26">
        <v>1275563306592.2568</v>
      </c>
      <c r="J26">
        <v>1861873895109.0159</v>
      </c>
      <c r="K26">
        <v>105143232379.88408</v>
      </c>
      <c r="L26">
        <v>266502281092.72147</v>
      </c>
      <c r="M26">
        <v>124170512498.06148</v>
      </c>
      <c r="N26">
        <v>49847127265.813156</v>
      </c>
      <c r="O26">
        <v>1242109397533.9473</v>
      </c>
      <c r="P26">
        <v>3578139437172.0186</v>
      </c>
      <c r="Q26">
        <v>325734233312.87927</v>
      </c>
      <c r="R26">
        <v>314453890803.07446</v>
      </c>
      <c r="S26">
        <v>323320449905.70483</v>
      </c>
      <c r="T26">
        <v>121872464483.48734</v>
      </c>
      <c r="U26">
        <v>89242382961.010132</v>
      </c>
      <c r="V26">
        <v>575598537069.65564</v>
      </c>
      <c r="W26">
        <v>270362531376.6019</v>
      </c>
      <c r="X26">
        <v>1142797178130.5115</v>
      </c>
      <c r="Y26">
        <v>6174043000000</v>
      </c>
      <c r="Z26">
        <v>383373318083.62366</v>
      </c>
      <c r="AA26">
        <v>14321878795.038393</v>
      </c>
      <c r="AB26" s="3">
        <v>23927631710502.594</v>
      </c>
    </row>
    <row r="27" spans="1:28" x14ac:dyDescent="0.35">
      <c r="A27" s="15">
        <v>1992</v>
      </c>
      <c r="B27">
        <v>228788617201.69592</v>
      </c>
      <c r="C27">
        <v>325692532492.50171</v>
      </c>
      <c r="D27">
        <v>195078126346.10568</v>
      </c>
      <c r="E27">
        <v>236038384441.65619</v>
      </c>
      <c r="F27">
        <v>592387689252.91626</v>
      </c>
      <c r="G27">
        <v>152915624326.96609</v>
      </c>
      <c r="H27">
        <v>112625431377.75418</v>
      </c>
      <c r="I27">
        <v>1408724907063.197</v>
      </c>
      <c r="J27">
        <v>2123130870381.9663</v>
      </c>
      <c r="K27">
        <v>116224673042.54558</v>
      </c>
      <c r="L27">
        <v>284363884079.92035</v>
      </c>
      <c r="M27">
        <v>136313684977.64343</v>
      </c>
      <c r="N27">
        <v>55985505158.783333</v>
      </c>
      <c r="O27">
        <v>1315806985860.1729</v>
      </c>
      <c r="P27">
        <v>3897826229662.8613</v>
      </c>
      <c r="Q27">
        <v>350051111253.44263</v>
      </c>
      <c r="R27">
        <v>363609256195.67676</v>
      </c>
      <c r="S27">
        <v>358330385839.599</v>
      </c>
      <c r="T27">
        <v>130838040067.58388</v>
      </c>
      <c r="U27">
        <v>107602689040.68904</v>
      </c>
      <c r="V27">
        <v>629202392003.90063</v>
      </c>
      <c r="W27">
        <v>280312318915.48474</v>
      </c>
      <c r="X27">
        <v>1179659529659.5298</v>
      </c>
      <c r="Y27">
        <v>6539299000000</v>
      </c>
      <c r="Z27">
        <v>426915712711.146</v>
      </c>
      <c r="AA27">
        <v>16065740777.917189</v>
      </c>
      <c r="AB27" s="3">
        <v>25409951568921.617</v>
      </c>
    </row>
    <row r="28" spans="1:28" x14ac:dyDescent="0.35">
      <c r="A28" s="15">
        <v>1993</v>
      </c>
      <c r="B28">
        <v>236741715015.01501</v>
      </c>
      <c r="C28">
        <v>312372821810.00562</v>
      </c>
      <c r="D28">
        <v>190379720927.48135</v>
      </c>
      <c r="E28">
        <v>225924679920.70895</v>
      </c>
      <c r="F28">
        <v>577170761956.4375</v>
      </c>
      <c r="G28">
        <v>143195607581.8566</v>
      </c>
      <c r="H28">
        <v>89255751014.884979</v>
      </c>
      <c r="I28">
        <v>1330094973361.1306</v>
      </c>
      <c r="J28">
        <v>2068555542410.9783</v>
      </c>
      <c r="K28">
        <v>108809058858.50179</v>
      </c>
      <c r="L28">
        <v>275570363432.31</v>
      </c>
      <c r="M28">
        <v>168233897471.96359</v>
      </c>
      <c r="N28">
        <v>52480251889.754623</v>
      </c>
      <c r="O28">
        <v>1061445225790.5747</v>
      </c>
      <c r="P28">
        <v>4466565327401.2617</v>
      </c>
      <c r="Q28">
        <v>386302839273.92328</v>
      </c>
      <c r="R28">
        <v>503962832199.25531</v>
      </c>
      <c r="S28">
        <v>349037818106.31232</v>
      </c>
      <c r="T28">
        <v>120579072750.59557</v>
      </c>
      <c r="U28">
        <v>95019103603.042007</v>
      </c>
      <c r="V28">
        <v>523649481762.32184</v>
      </c>
      <c r="W28">
        <v>209950792712.69623</v>
      </c>
      <c r="X28">
        <v>1061388722255.549</v>
      </c>
      <c r="Y28">
        <v>6878718000000</v>
      </c>
      <c r="Z28">
        <v>444731282436.76215</v>
      </c>
      <c r="AA28">
        <v>16486900186.567163</v>
      </c>
      <c r="AB28" s="3">
        <v>25859044482204.531</v>
      </c>
    </row>
    <row r="29" spans="1:28" x14ac:dyDescent="0.35">
      <c r="A29" s="15">
        <v>1994</v>
      </c>
      <c r="B29">
        <v>257440000000</v>
      </c>
      <c r="C29">
        <v>323216879972.32794</v>
      </c>
      <c r="D29">
        <v>203535242741.83835</v>
      </c>
      <c r="E29">
        <v>246194938750.90427</v>
      </c>
      <c r="F29">
        <v>578139279437.60986</v>
      </c>
      <c r="G29">
        <v>156162311731.59766</v>
      </c>
      <c r="H29">
        <v>103321570859.41946</v>
      </c>
      <c r="I29">
        <v>1401636342155.0093</v>
      </c>
      <c r="J29">
        <v>2205966011811.498</v>
      </c>
      <c r="K29">
        <v>116601802106.74158</v>
      </c>
      <c r="L29">
        <v>322909902308.13086</v>
      </c>
      <c r="M29">
        <v>188341726958.27097</v>
      </c>
      <c r="N29">
        <v>57166035689.045937</v>
      </c>
      <c r="O29">
        <v>1095590833693.5638</v>
      </c>
      <c r="P29">
        <v>4907039384469.6777</v>
      </c>
      <c r="Q29">
        <v>455602962225.40295</v>
      </c>
      <c r="R29">
        <v>527318753518.41425</v>
      </c>
      <c r="S29">
        <v>374291430318.44049</v>
      </c>
      <c r="T29">
        <v>127131461119.92746</v>
      </c>
      <c r="U29">
        <v>99698453260.869568</v>
      </c>
      <c r="V29">
        <v>529121577319.58759</v>
      </c>
      <c r="W29">
        <v>226079963711.76776</v>
      </c>
      <c r="X29">
        <v>1140489745944.2915</v>
      </c>
      <c r="Y29">
        <v>7308755000000</v>
      </c>
      <c r="Z29">
        <v>564324670005.91736</v>
      </c>
      <c r="AA29">
        <v>18325791415.481071</v>
      </c>
      <c r="AB29" s="3">
        <v>27767511728269.051</v>
      </c>
    </row>
    <row r="30" spans="1:28" x14ac:dyDescent="0.35">
      <c r="A30" s="15">
        <v>1995</v>
      </c>
      <c r="B30">
        <v>258031750000</v>
      </c>
      <c r="C30">
        <v>368391743391.74341</v>
      </c>
      <c r="D30">
        <v>241038283062.64502</v>
      </c>
      <c r="E30">
        <v>289567323481.11658</v>
      </c>
      <c r="F30">
        <v>604031623433.40137</v>
      </c>
      <c r="G30">
        <v>185006961302.29901</v>
      </c>
      <c r="H30">
        <v>134199346405.22874</v>
      </c>
      <c r="I30">
        <v>1609892232882.1133</v>
      </c>
      <c r="J30">
        <v>2591620035485.1919</v>
      </c>
      <c r="K30">
        <v>136878366230.328</v>
      </c>
      <c r="L30">
        <v>355475984176.17493</v>
      </c>
      <c r="M30">
        <v>215215297396.31335</v>
      </c>
      <c r="N30">
        <v>69222624494.949493</v>
      </c>
      <c r="O30">
        <v>1170787352906.2166</v>
      </c>
      <c r="P30">
        <v>5449116304981.0967</v>
      </c>
      <c r="Q30">
        <v>556130926912.75427</v>
      </c>
      <c r="R30">
        <v>343792792161.26117</v>
      </c>
      <c r="S30">
        <v>446528959648.64124</v>
      </c>
      <c r="T30">
        <v>152027402449.80426</v>
      </c>
      <c r="U30">
        <v>118133634071.9119</v>
      </c>
      <c r="V30">
        <v>612939685081.39844</v>
      </c>
      <c r="W30">
        <v>264051981551.31564</v>
      </c>
      <c r="X30">
        <v>1335218557677.1343</v>
      </c>
      <c r="Y30">
        <v>7664060000000</v>
      </c>
      <c r="Z30">
        <v>734547898220.50842</v>
      </c>
      <c r="AA30">
        <v>21588170498.08429</v>
      </c>
      <c r="AB30" s="3">
        <v>30872586998056.719</v>
      </c>
    </row>
    <row r="31" spans="1:28" x14ac:dyDescent="0.35">
      <c r="A31" s="15">
        <v>1996</v>
      </c>
      <c r="B31">
        <v>272149750000</v>
      </c>
      <c r="C31">
        <v>401819423368.74048</v>
      </c>
      <c r="D31">
        <v>237250948791.26593</v>
      </c>
      <c r="E31">
        <v>281358175895.7655</v>
      </c>
      <c r="F31">
        <v>628546387972.13062</v>
      </c>
      <c r="G31">
        <v>187632400365.59918</v>
      </c>
      <c r="H31">
        <v>132099404607.81776</v>
      </c>
      <c r="I31">
        <v>1614245416078.9844</v>
      </c>
      <c r="J31">
        <v>2503665193657.3955</v>
      </c>
      <c r="K31">
        <v>145861612825.59454</v>
      </c>
      <c r="L31">
        <v>387656017799.59888</v>
      </c>
      <c r="M31">
        <v>242086489086.88937</v>
      </c>
      <c r="N31">
        <v>75880630040.322586</v>
      </c>
      <c r="O31">
        <v>1308929351236.0396</v>
      </c>
      <c r="P31">
        <v>4833712542207.0967</v>
      </c>
      <c r="Q31">
        <v>598099073901.42334</v>
      </c>
      <c r="R31">
        <v>397404140458.45721</v>
      </c>
      <c r="S31">
        <v>445704575163.39868</v>
      </c>
      <c r="T31">
        <v>163517783497.16272</v>
      </c>
      <c r="U31">
        <v>122629812841.17494</v>
      </c>
      <c r="V31">
        <v>640998292394.58826</v>
      </c>
      <c r="W31">
        <v>288103936773.03906</v>
      </c>
      <c r="X31">
        <v>1408781591263.6506</v>
      </c>
      <c r="Y31">
        <v>8100201000000</v>
      </c>
      <c r="Z31">
        <v>863746717503.7887</v>
      </c>
      <c r="AA31">
        <v>21776609771.986973</v>
      </c>
      <c r="AB31" s="3">
        <v>31552679853240.203</v>
      </c>
    </row>
    <row r="32" spans="1:28" x14ac:dyDescent="0.35">
      <c r="A32" s="15">
        <v>1997</v>
      </c>
      <c r="B32">
        <v>292859000000</v>
      </c>
      <c r="C32">
        <v>436097980904.67993</v>
      </c>
      <c r="D32">
        <v>212790348404.55518</v>
      </c>
      <c r="E32">
        <v>254813599458.728</v>
      </c>
      <c r="F32">
        <v>652825364726.27466</v>
      </c>
      <c r="G32">
        <v>173537588008.17624</v>
      </c>
      <c r="H32">
        <v>126833123353.56775</v>
      </c>
      <c r="I32">
        <v>1460709148123.1736</v>
      </c>
      <c r="J32">
        <v>2218689375140.9878</v>
      </c>
      <c r="K32">
        <v>143157600024.95944</v>
      </c>
      <c r="L32">
        <v>410320300471.22717</v>
      </c>
      <c r="M32">
        <v>229713644057.53607</v>
      </c>
      <c r="N32">
        <v>82826141714.422165</v>
      </c>
      <c r="O32">
        <v>1239050932241.928</v>
      </c>
      <c r="P32">
        <v>4414732843544.4316</v>
      </c>
      <c r="Q32">
        <v>557503074772.15149</v>
      </c>
      <c r="R32">
        <v>480554644187.6618</v>
      </c>
      <c r="S32">
        <v>412199006098.93835</v>
      </c>
      <c r="T32">
        <v>161354369892.83795</v>
      </c>
      <c r="U32">
        <v>117046198970.84047</v>
      </c>
      <c r="V32">
        <v>588692045454.54541</v>
      </c>
      <c r="W32">
        <v>264477727278.68079</v>
      </c>
      <c r="X32">
        <v>1552483628028.8147</v>
      </c>
      <c r="Y32">
        <v>8608515000000</v>
      </c>
      <c r="Z32">
        <v>961603952951.82031</v>
      </c>
      <c r="AA32">
        <v>19731912494.361748</v>
      </c>
      <c r="AB32" s="3">
        <v>31435387611565.422</v>
      </c>
    </row>
    <row r="33" spans="1:28" x14ac:dyDescent="0.35">
      <c r="A33" s="15">
        <v>1998</v>
      </c>
      <c r="B33">
        <v>298948250000</v>
      </c>
      <c r="C33">
        <v>399778878111.64624</v>
      </c>
      <c r="D33">
        <v>218259904401.95642</v>
      </c>
      <c r="E33">
        <v>260601911535.89685</v>
      </c>
      <c r="F33">
        <v>631813279406.80823</v>
      </c>
      <c r="G33">
        <v>176992000955.10983</v>
      </c>
      <c r="H33">
        <v>133936359590.56519</v>
      </c>
      <c r="I33">
        <v>1510758283299.9778</v>
      </c>
      <c r="J33">
        <v>2243225519617.6504</v>
      </c>
      <c r="K33">
        <v>144428172835.23581</v>
      </c>
      <c r="L33">
        <v>415730874172.05951</v>
      </c>
      <c r="M33">
        <v>101623389921.63617</v>
      </c>
      <c r="N33">
        <v>90082029830.660538</v>
      </c>
      <c r="O33">
        <v>1266309245009.4792</v>
      </c>
      <c r="P33">
        <v>4032509760872.936</v>
      </c>
      <c r="Q33">
        <v>374241351752.48315</v>
      </c>
      <c r="R33">
        <v>502010250656.74261</v>
      </c>
      <c r="S33">
        <v>432476116418.57367</v>
      </c>
      <c r="T33">
        <v>154165219811.53333</v>
      </c>
      <c r="U33">
        <v>123981736420.30276</v>
      </c>
      <c r="V33">
        <v>617041986858.22473</v>
      </c>
      <c r="W33">
        <v>266800462898.90439</v>
      </c>
      <c r="X33">
        <v>1638511096389.533</v>
      </c>
      <c r="Y33">
        <v>9089168000000</v>
      </c>
      <c r="Z33">
        <v>1029043097554.0822</v>
      </c>
      <c r="AA33">
        <v>20209122027.117138</v>
      </c>
      <c r="AB33" s="3">
        <v>31338780339102.707</v>
      </c>
    </row>
    <row r="34" spans="1:28" x14ac:dyDescent="0.35">
      <c r="A34" s="15">
        <v>1999</v>
      </c>
      <c r="B34">
        <v>283523000000</v>
      </c>
      <c r="C34">
        <v>389146509587.6676</v>
      </c>
      <c r="D34">
        <v>217185787342.85104</v>
      </c>
      <c r="E34">
        <v>260202429149.79758</v>
      </c>
      <c r="F34">
        <v>676082654640.91003</v>
      </c>
      <c r="G34">
        <v>177965224620.85376</v>
      </c>
      <c r="H34">
        <v>135225868314.51097</v>
      </c>
      <c r="I34">
        <v>1500275942893.6714</v>
      </c>
      <c r="J34">
        <v>2199957383336.8848</v>
      </c>
      <c r="K34">
        <v>142540728958.02258</v>
      </c>
      <c r="L34">
        <v>452699998386.95532</v>
      </c>
      <c r="M34">
        <v>149063127838.06583</v>
      </c>
      <c r="N34">
        <v>98691939590.880035</v>
      </c>
      <c r="O34">
        <v>1248563179203.0684</v>
      </c>
      <c r="P34">
        <v>4562078822335.4531</v>
      </c>
      <c r="Q34">
        <v>485248229336.6532</v>
      </c>
      <c r="R34">
        <v>579459682649.2616</v>
      </c>
      <c r="S34">
        <v>441975282335.39313</v>
      </c>
      <c r="T34">
        <v>162286003692.68643</v>
      </c>
      <c r="U34">
        <v>127465545493.28787</v>
      </c>
      <c r="V34">
        <v>633194118900.49011</v>
      </c>
      <c r="W34">
        <v>270847937645.23627</v>
      </c>
      <c r="X34">
        <v>1665623685487.7852</v>
      </c>
      <c r="Y34">
        <v>9660624000000</v>
      </c>
      <c r="Z34">
        <v>1093997267271.0581</v>
      </c>
      <c r="AA34">
        <v>22235929043.255913</v>
      </c>
      <c r="AB34" s="3">
        <v>32510834041730.328</v>
      </c>
    </row>
    <row r="35" spans="1:28" x14ac:dyDescent="0.35">
      <c r="A35" s="15">
        <v>2000</v>
      </c>
      <c r="B35">
        <v>284203750000</v>
      </c>
      <c r="C35">
        <v>415446209885.0719</v>
      </c>
      <c r="D35">
        <v>196799778883.36099</v>
      </c>
      <c r="E35">
        <v>237904919845.21838</v>
      </c>
      <c r="F35">
        <v>742293448252.64282</v>
      </c>
      <c r="G35">
        <v>164158800460.21948</v>
      </c>
      <c r="H35">
        <v>125539893126.95781</v>
      </c>
      <c r="I35">
        <v>1368438363736.8713</v>
      </c>
      <c r="J35">
        <v>1949953934033.5361</v>
      </c>
      <c r="K35">
        <v>130133845771.14429</v>
      </c>
      <c r="L35">
        <v>462146799336.76996</v>
      </c>
      <c r="M35">
        <v>175702220055.46478</v>
      </c>
      <c r="N35">
        <v>99853528745.163086</v>
      </c>
      <c r="O35">
        <v>1141759996314.7227</v>
      </c>
      <c r="P35">
        <v>4887519660744.8584</v>
      </c>
      <c r="Q35">
        <v>561633125839.99426</v>
      </c>
      <c r="R35">
        <v>683647965226.95544</v>
      </c>
      <c r="S35">
        <v>412807259996.31476</v>
      </c>
      <c r="T35">
        <v>171315639982.7308</v>
      </c>
      <c r="U35">
        <v>118358489957.61932</v>
      </c>
      <c r="V35">
        <v>595402616546.89514</v>
      </c>
      <c r="W35">
        <v>259802012617.05704</v>
      </c>
      <c r="X35">
        <v>1647951278559.5398</v>
      </c>
      <c r="Y35">
        <v>10284779000000</v>
      </c>
      <c r="Z35">
        <v>1211346869605.238</v>
      </c>
      <c r="AA35">
        <v>21263514833.241203</v>
      </c>
      <c r="AB35" s="3">
        <v>33566568243507</v>
      </c>
    </row>
    <row r="36" spans="1:28" x14ac:dyDescent="0.35">
      <c r="A36" s="15">
        <v>2001</v>
      </c>
      <c r="B36">
        <v>268696750000</v>
      </c>
      <c r="C36">
        <v>378899860470.1084</v>
      </c>
      <c r="D36">
        <v>197337879194.63089</v>
      </c>
      <c r="E36">
        <v>237841968680.08951</v>
      </c>
      <c r="F36">
        <v>736379777892.56201</v>
      </c>
      <c r="G36">
        <v>164791416350.26672</v>
      </c>
      <c r="H36">
        <v>129250111856.82327</v>
      </c>
      <c r="I36">
        <v>1382218344519.0156</v>
      </c>
      <c r="J36">
        <v>1950648769574.9441</v>
      </c>
      <c r="K36">
        <v>136191353467.56152</v>
      </c>
      <c r="L36">
        <v>478965491061.69385</v>
      </c>
      <c r="M36">
        <v>170832093270.88177</v>
      </c>
      <c r="N36">
        <v>109133515615.21254</v>
      </c>
      <c r="O36">
        <v>1162317852348.9934</v>
      </c>
      <c r="P36">
        <v>4303544259842.7207</v>
      </c>
      <c r="Q36">
        <v>533052076313.52679</v>
      </c>
      <c r="R36">
        <v>724703603502.34949</v>
      </c>
      <c r="S36">
        <v>426573601789.70917</v>
      </c>
      <c r="T36">
        <v>174003247439.30515</v>
      </c>
      <c r="U36">
        <v>121545880984.34006</v>
      </c>
      <c r="V36">
        <v>625975838926.17456</v>
      </c>
      <c r="W36">
        <v>239917320966.97678</v>
      </c>
      <c r="X36">
        <v>1621510004318.4109</v>
      </c>
      <c r="Y36">
        <v>10621824000000</v>
      </c>
      <c r="Z36">
        <v>1339395718865.3027</v>
      </c>
      <c r="AA36">
        <v>21272418791.946308</v>
      </c>
      <c r="AB36" s="3">
        <v>33354548715888.523</v>
      </c>
    </row>
    <row r="37" spans="1:28" x14ac:dyDescent="0.35">
      <c r="A37" s="15">
        <v>2002</v>
      </c>
      <c r="B37">
        <v>97724004251.860199</v>
      </c>
      <c r="C37">
        <v>394635830891.58643</v>
      </c>
      <c r="D37">
        <v>213377771503.85846</v>
      </c>
      <c r="E37">
        <v>258860436664.78448</v>
      </c>
      <c r="F37">
        <v>757950678646.5304</v>
      </c>
      <c r="G37">
        <v>178635160297.4147</v>
      </c>
      <c r="H37">
        <v>139552983248.63544</v>
      </c>
      <c r="I37">
        <v>1500337850555.2419</v>
      </c>
      <c r="J37">
        <v>2079136081309.9944</v>
      </c>
      <c r="K37">
        <v>153830947016.75137</v>
      </c>
      <c r="L37">
        <v>508068952065.9585</v>
      </c>
      <c r="M37">
        <v>208325008592.97986</v>
      </c>
      <c r="N37">
        <v>127945378411.44363</v>
      </c>
      <c r="O37">
        <v>1266510634293.2429</v>
      </c>
      <c r="P37">
        <v>4115116279069.7671</v>
      </c>
      <c r="Q37">
        <v>609020054512.46521</v>
      </c>
      <c r="R37">
        <v>741559509631.31726</v>
      </c>
      <c r="S37">
        <v>465368906455.86298</v>
      </c>
      <c r="T37">
        <v>195418347152.9848</v>
      </c>
      <c r="U37">
        <v>134228697534.34972</v>
      </c>
      <c r="V37">
        <v>705145868624.12952</v>
      </c>
      <c r="W37">
        <v>263926220332.54254</v>
      </c>
      <c r="X37">
        <v>1768408273381.2949</v>
      </c>
      <c r="Y37">
        <v>10977514000000</v>
      </c>
      <c r="Z37">
        <v>1470550015081.5515</v>
      </c>
      <c r="AA37">
        <v>23616328816.111423</v>
      </c>
      <c r="AB37" s="3">
        <v>34635964364193.105</v>
      </c>
    </row>
    <row r="38" spans="1:28" x14ac:dyDescent="0.35">
      <c r="A38" s="15">
        <v>2003</v>
      </c>
      <c r="B38">
        <v>127586973492.17664</v>
      </c>
      <c r="C38">
        <v>466853232382.06171</v>
      </c>
      <c r="D38">
        <v>261695778781.03836</v>
      </c>
      <c r="E38">
        <v>319002821670.42889</v>
      </c>
      <c r="F38">
        <v>892380986367.85388</v>
      </c>
      <c r="G38">
        <v>218095997085.47748</v>
      </c>
      <c r="H38">
        <v>171071106094.80814</v>
      </c>
      <c r="I38">
        <v>1848124153498.8713</v>
      </c>
      <c r="J38">
        <v>2505733634311.5122</v>
      </c>
      <c r="K38">
        <v>201924270316.0271</v>
      </c>
      <c r="L38">
        <v>599592902016.2124</v>
      </c>
      <c r="M38">
        <v>249968428761.57172</v>
      </c>
      <c r="N38">
        <v>164285114672.68622</v>
      </c>
      <c r="O38">
        <v>1569649661399.5486</v>
      </c>
      <c r="P38">
        <v>4445658071221.8643</v>
      </c>
      <c r="Q38">
        <v>680520724062.40308</v>
      </c>
      <c r="R38">
        <v>713284231624.8031</v>
      </c>
      <c r="S38">
        <v>571863431151.24158</v>
      </c>
      <c r="T38">
        <v>228752436371.85391</v>
      </c>
      <c r="U38">
        <v>164964195259.59369</v>
      </c>
      <c r="V38">
        <v>906853273137.69751</v>
      </c>
      <c r="W38">
        <v>331108912605.27063</v>
      </c>
      <c r="X38">
        <v>2038395102040.8162</v>
      </c>
      <c r="Y38">
        <v>11510670000000</v>
      </c>
      <c r="Z38">
        <v>1660287965662.6802</v>
      </c>
      <c r="AA38">
        <v>29557325056.433407</v>
      </c>
      <c r="AB38" s="3">
        <v>38894058718266.047</v>
      </c>
    </row>
    <row r="39" spans="1:28" x14ac:dyDescent="0.35">
      <c r="A39" s="15">
        <v>2004</v>
      </c>
      <c r="B39">
        <v>164657930452.78662</v>
      </c>
      <c r="C39">
        <v>613329776639.63586</v>
      </c>
      <c r="D39">
        <v>300904221504.84229</v>
      </c>
      <c r="E39">
        <v>370885026074.00049</v>
      </c>
      <c r="F39">
        <v>1023196003074.5581</v>
      </c>
      <c r="G39">
        <v>251373036671.06207</v>
      </c>
      <c r="H39">
        <v>196768065557.48697</v>
      </c>
      <c r="I39">
        <v>2124112242364.0427</v>
      </c>
      <c r="J39">
        <v>2819245095604.6685</v>
      </c>
      <c r="K39">
        <v>240521260988.32877</v>
      </c>
      <c r="L39">
        <v>699688852930.44116</v>
      </c>
      <c r="M39">
        <v>273460989078.41901</v>
      </c>
      <c r="N39">
        <v>193870345294.26373</v>
      </c>
      <c r="O39">
        <v>1798314750434.5667</v>
      </c>
      <c r="P39">
        <v>4815148854362.1123</v>
      </c>
      <c r="Q39">
        <v>764880644710.64856</v>
      </c>
      <c r="R39">
        <v>770267585947.19128</v>
      </c>
      <c r="S39">
        <v>650532654581.57434</v>
      </c>
      <c r="T39">
        <v>264357494659.3876</v>
      </c>
      <c r="U39">
        <v>189187437298.23691</v>
      </c>
      <c r="V39">
        <v>1069555500372.4857</v>
      </c>
      <c r="W39">
        <v>381705425301.74579</v>
      </c>
      <c r="X39">
        <v>2398555474185.2803</v>
      </c>
      <c r="Y39">
        <v>12274928000000</v>
      </c>
      <c r="Z39">
        <v>1955347004963.2708</v>
      </c>
      <c r="AA39">
        <v>34685281847.529175</v>
      </c>
      <c r="AB39" s="3">
        <v>43804823746956.617</v>
      </c>
    </row>
    <row r="40" spans="1:28" x14ac:dyDescent="0.35">
      <c r="A40" s="15">
        <v>2005</v>
      </c>
      <c r="B40">
        <v>198737095012.28165</v>
      </c>
      <c r="C40">
        <v>693764095624.71802</v>
      </c>
      <c r="D40">
        <v>315974418604.65112</v>
      </c>
      <c r="E40">
        <v>387365750528.5412</v>
      </c>
      <c r="F40">
        <v>1169357979864.6641</v>
      </c>
      <c r="G40">
        <v>264467308109.18973</v>
      </c>
      <c r="H40">
        <v>204436015420.96753</v>
      </c>
      <c r="I40">
        <v>2203678646934.4609</v>
      </c>
      <c r="J40">
        <v>2861410272354.1846</v>
      </c>
      <c r="K40">
        <v>247783001865.43961</v>
      </c>
      <c r="L40">
        <v>808901077222.09167</v>
      </c>
      <c r="M40">
        <v>304371850794.76361</v>
      </c>
      <c r="N40">
        <v>211650759109.56348</v>
      </c>
      <c r="O40">
        <v>1852661982340.5049</v>
      </c>
      <c r="P40">
        <v>4755410630912.1367</v>
      </c>
      <c r="Q40">
        <v>898137194716.18811</v>
      </c>
      <c r="R40">
        <v>866345821213.26123</v>
      </c>
      <c r="S40">
        <v>678533764457.15698</v>
      </c>
      <c r="T40">
        <v>308722079937.91229</v>
      </c>
      <c r="U40">
        <v>197304513120.25867</v>
      </c>
      <c r="V40">
        <v>1157276458151.9712</v>
      </c>
      <c r="W40">
        <v>389042298376.84497</v>
      </c>
      <c r="X40">
        <v>2520701818181.8179</v>
      </c>
      <c r="Y40">
        <v>13093726000000</v>
      </c>
      <c r="Z40">
        <v>2285965892360.5435</v>
      </c>
      <c r="AA40">
        <v>37347394602.661362</v>
      </c>
      <c r="AB40" s="3">
        <v>47428894542015.898</v>
      </c>
    </row>
    <row r="41" spans="1:28" x14ac:dyDescent="0.35">
      <c r="A41" s="15">
        <v>2006</v>
      </c>
      <c r="B41">
        <v>232557260817.30771</v>
      </c>
      <c r="C41">
        <v>747572626534.89075</v>
      </c>
      <c r="D41">
        <v>335998557270.10413</v>
      </c>
      <c r="E41">
        <v>409813197842.17786</v>
      </c>
      <c r="F41">
        <v>1315415197461.2129</v>
      </c>
      <c r="G41">
        <v>282884912894.32971</v>
      </c>
      <c r="H41">
        <v>216552502822.73239</v>
      </c>
      <c r="I41">
        <v>2325011918203.4878</v>
      </c>
      <c r="J41">
        <v>3002446368084.3057</v>
      </c>
      <c r="K41">
        <v>273317737046.79462</v>
      </c>
      <c r="L41">
        <v>920316529729.61035</v>
      </c>
      <c r="M41">
        <v>388167833438.82074</v>
      </c>
      <c r="N41">
        <v>232085533684.60669</v>
      </c>
      <c r="O41">
        <v>1942633797515.9954</v>
      </c>
      <c r="P41">
        <v>4530377224970.3994</v>
      </c>
      <c r="Q41">
        <v>1011797457138.5032</v>
      </c>
      <c r="R41">
        <v>965281191371.84375</v>
      </c>
      <c r="S41">
        <v>726649102998.36902</v>
      </c>
      <c r="T41">
        <v>345424664369.35748</v>
      </c>
      <c r="U41">
        <v>208566948939.90717</v>
      </c>
      <c r="V41">
        <v>1264551499184.5439</v>
      </c>
      <c r="W41">
        <v>420032121655.68842</v>
      </c>
      <c r="X41">
        <v>2692612695492.1802</v>
      </c>
      <c r="Y41">
        <v>13855888000000</v>
      </c>
      <c r="Z41">
        <v>2752131773355.1558</v>
      </c>
      <c r="AA41">
        <v>42414308116.923851</v>
      </c>
      <c r="AB41" s="3">
        <v>51363239608528.656</v>
      </c>
    </row>
    <row r="42" spans="1:28" x14ac:dyDescent="0.35">
      <c r="A42" s="15">
        <v>2007</v>
      </c>
      <c r="B42">
        <v>287530508430.56799</v>
      </c>
      <c r="C42">
        <v>853764622752.61047</v>
      </c>
      <c r="D42">
        <v>388691445387.35284</v>
      </c>
      <c r="E42">
        <v>471821105940.323</v>
      </c>
      <c r="F42">
        <v>1464977190205.7537</v>
      </c>
      <c r="G42">
        <v>319423370134.28369</v>
      </c>
      <c r="H42">
        <v>255384615384.61539</v>
      </c>
      <c r="I42">
        <v>2663112510265.5352</v>
      </c>
      <c r="J42">
        <v>3439953462907.1992</v>
      </c>
      <c r="K42">
        <v>318497936901.17712</v>
      </c>
      <c r="L42">
        <v>1201111768409.3921</v>
      </c>
      <c r="M42">
        <v>460192550124.26105</v>
      </c>
      <c r="N42">
        <v>269917518477.96332</v>
      </c>
      <c r="O42">
        <v>2203053380782.918</v>
      </c>
      <c r="P42">
        <v>4515264514430.5684</v>
      </c>
      <c r="Q42">
        <v>1122679154632.4146</v>
      </c>
      <c r="R42">
        <v>1043471321169.0854</v>
      </c>
      <c r="S42">
        <v>839419655078.01807</v>
      </c>
      <c r="T42">
        <v>401082621082.62109</v>
      </c>
      <c r="U42">
        <v>240169336162.05856</v>
      </c>
      <c r="V42">
        <v>1479341637010.676</v>
      </c>
      <c r="W42">
        <v>487816328342.30927</v>
      </c>
      <c r="X42">
        <v>3074359743897.5591</v>
      </c>
      <c r="Y42">
        <v>14477635000000</v>
      </c>
      <c r="Z42">
        <v>3552182311652.9741</v>
      </c>
      <c r="AA42">
        <v>50888134410.073914</v>
      </c>
      <c r="AB42" s="3">
        <v>57858970551966.641</v>
      </c>
    </row>
    <row r="43" spans="1:28" x14ac:dyDescent="0.35">
      <c r="A43" s="15">
        <v>2008</v>
      </c>
      <c r="B43">
        <v>361558037110.41925</v>
      </c>
      <c r="C43">
        <v>1055334825425.2462</v>
      </c>
      <c r="D43">
        <v>430294287388.31116</v>
      </c>
      <c r="E43">
        <v>518625897172.98962</v>
      </c>
      <c r="F43">
        <v>1549131208997.1885</v>
      </c>
      <c r="G43">
        <v>353361056079.716</v>
      </c>
      <c r="H43">
        <v>283742493042.33191</v>
      </c>
      <c r="I43">
        <v>2923465651091.2554</v>
      </c>
      <c r="J43">
        <v>3752365607148.0884</v>
      </c>
      <c r="K43">
        <v>354460802548.70367</v>
      </c>
      <c r="L43">
        <v>1186952757635.845</v>
      </c>
      <c r="M43">
        <v>543253873101.75281</v>
      </c>
      <c r="N43">
        <v>275020018163.17566</v>
      </c>
      <c r="O43">
        <v>2390729163615.0581</v>
      </c>
      <c r="P43">
        <v>5037908465114.4795</v>
      </c>
      <c r="Q43">
        <v>1002219052967.5375</v>
      </c>
      <c r="R43">
        <v>1101275278668.7874</v>
      </c>
      <c r="S43">
        <v>936228211513.10974</v>
      </c>
      <c r="T43">
        <v>462554432624.11353</v>
      </c>
      <c r="U43">
        <v>262007590449.68509</v>
      </c>
      <c r="V43">
        <v>1635015380108.3933</v>
      </c>
      <c r="W43">
        <v>513965650650.11908</v>
      </c>
      <c r="X43">
        <v>2890564338235.2939</v>
      </c>
      <c r="Y43">
        <v>14718582000000</v>
      </c>
      <c r="Z43">
        <v>4598206091384</v>
      </c>
      <c r="AA43">
        <v>55849686538.743225</v>
      </c>
      <c r="AB43" s="3">
        <v>63461809858683.898</v>
      </c>
    </row>
    <row r="44" spans="1:28" x14ac:dyDescent="0.35">
      <c r="A44" s="15">
        <v>2009</v>
      </c>
      <c r="B44">
        <v>332976484577.6189</v>
      </c>
      <c r="C44">
        <v>927168310999.85266</v>
      </c>
      <c r="D44">
        <v>400172297860.51678</v>
      </c>
      <c r="E44">
        <v>484552792442.34509</v>
      </c>
      <c r="F44">
        <v>1371153004986.4404</v>
      </c>
      <c r="G44">
        <v>321241396034.24799</v>
      </c>
      <c r="H44">
        <v>251499027507.64102</v>
      </c>
      <c r="I44">
        <v>2693827452070.0195</v>
      </c>
      <c r="J44">
        <v>3418005001389.2749</v>
      </c>
      <c r="K44">
        <v>330000252153.37592</v>
      </c>
      <c r="L44">
        <v>1323940295874.9001</v>
      </c>
      <c r="M44">
        <v>574505139225.43994</v>
      </c>
      <c r="N44">
        <v>236311338427.34094</v>
      </c>
      <c r="O44">
        <v>2185160183384.2734</v>
      </c>
      <c r="P44">
        <v>5231382674593.7002</v>
      </c>
      <c r="Q44">
        <v>901934953364.71057</v>
      </c>
      <c r="R44">
        <v>894948748436.74841</v>
      </c>
      <c r="S44">
        <v>857932759099.74988</v>
      </c>
      <c r="T44">
        <v>386622457579.95007</v>
      </c>
      <c r="U44">
        <v>243745748819.11642</v>
      </c>
      <c r="V44">
        <v>1499099749930.5364</v>
      </c>
      <c r="W44">
        <v>429657033107.7373</v>
      </c>
      <c r="X44">
        <v>2382825985355.9741</v>
      </c>
      <c r="Y44">
        <v>14418739000000</v>
      </c>
      <c r="Z44">
        <v>5109953609257.2539</v>
      </c>
      <c r="AA44">
        <v>51370543206.446236</v>
      </c>
      <c r="AB44" s="3">
        <v>60168346976208.883</v>
      </c>
    </row>
    <row r="45" spans="1:28" x14ac:dyDescent="0.35">
      <c r="A45" s="15">
        <v>2010</v>
      </c>
      <c r="B45">
        <v>423627422092.48962</v>
      </c>
      <c r="C45">
        <v>1142876772659.209</v>
      </c>
      <c r="D45">
        <v>391892746544.68994</v>
      </c>
      <c r="E45">
        <v>483548031197.10846</v>
      </c>
      <c r="F45">
        <v>1613464422811.134</v>
      </c>
      <c r="G45">
        <v>321995350346.5014</v>
      </c>
      <c r="H45">
        <v>247799815768.47742</v>
      </c>
      <c r="I45">
        <v>2646837111794.7759</v>
      </c>
      <c r="J45">
        <v>3417094562648.9463</v>
      </c>
      <c r="K45">
        <v>299361576558.21661</v>
      </c>
      <c r="L45">
        <v>1656617073124.2126</v>
      </c>
      <c r="M45">
        <v>755094160363.07104</v>
      </c>
      <c r="N45">
        <v>221951353966.87762</v>
      </c>
      <c r="O45">
        <v>2125058244242.9219</v>
      </c>
      <c r="P45">
        <v>5700098114744.4102</v>
      </c>
      <c r="Q45">
        <v>1094499338702.7156</v>
      </c>
      <c r="R45">
        <v>1051128603513.7703</v>
      </c>
      <c r="S45">
        <v>836389937229.19678</v>
      </c>
      <c r="T45">
        <v>429130952709.22351</v>
      </c>
      <c r="U45">
        <v>238303443425.20993</v>
      </c>
      <c r="V45">
        <v>1431616749640.2947</v>
      </c>
      <c r="W45">
        <v>488377689564.9209</v>
      </c>
      <c r="X45">
        <v>2441173394729.6172</v>
      </c>
      <c r="Y45">
        <v>14964372000000</v>
      </c>
      <c r="Z45">
        <v>6100620488867.5537</v>
      </c>
      <c r="AA45">
        <v>53212476812.295677</v>
      </c>
      <c r="AB45" s="3">
        <v>65954532001568.727</v>
      </c>
    </row>
    <row r="46" spans="1:28" x14ac:dyDescent="0.35">
      <c r="A46" s="15">
        <v>2011</v>
      </c>
      <c r="B46">
        <v>530163281574.65753</v>
      </c>
      <c r="C46">
        <v>1390557034407.9661</v>
      </c>
      <c r="D46">
        <v>431120310088.8197</v>
      </c>
      <c r="E46">
        <v>527008453886.92908</v>
      </c>
      <c r="F46">
        <v>1788647906047.7568</v>
      </c>
      <c r="G46">
        <v>344003209695.60602</v>
      </c>
      <c r="H46">
        <v>273674236772.815</v>
      </c>
      <c r="I46">
        <v>2862680142625.1445</v>
      </c>
      <c r="J46">
        <v>3757698281117.5537</v>
      </c>
      <c r="K46">
        <v>287797822093.17767</v>
      </c>
      <c r="L46">
        <v>1823049927771.4595</v>
      </c>
      <c r="M46">
        <v>892969107923.09436</v>
      </c>
      <c r="N46">
        <v>239018540057.0098</v>
      </c>
      <c r="O46">
        <v>2276292404600.5229</v>
      </c>
      <c r="P46">
        <v>6157459594823.7168</v>
      </c>
      <c r="Q46">
        <v>1202463682633.8472</v>
      </c>
      <c r="R46">
        <v>1171187519660.6377</v>
      </c>
      <c r="S46">
        <v>893757287201.68835</v>
      </c>
      <c r="T46">
        <v>498831558925.86041</v>
      </c>
      <c r="U46">
        <v>244895101712.45135</v>
      </c>
      <c r="V46">
        <v>1488067258325.1963</v>
      </c>
      <c r="W46">
        <v>563109663291.17725</v>
      </c>
      <c r="X46">
        <v>2619700404733.3726</v>
      </c>
      <c r="Y46">
        <v>15517926000000</v>
      </c>
      <c r="Z46">
        <v>7572553836875.3389</v>
      </c>
      <c r="AA46">
        <v>60004630234.413452</v>
      </c>
      <c r="AB46" s="3">
        <v>73279862292629.016</v>
      </c>
    </row>
    <row r="47" spans="1:28" x14ac:dyDescent="0.35">
      <c r="A47" s="15">
        <v>2012</v>
      </c>
      <c r="B47">
        <v>545982375701.12799</v>
      </c>
      <c r="C47">
        <v>1538194473087.2344</v>
      </c>
      <c r="D47">
        <v>409425234155.26318</v>
      </c>
      <c r="E47">
        <v>497884216568.86719</v>
      </c>
      <c r="F47">
        <v>1824288757447.5667</v>
      </c>
      <c r="G47">
        <v>327148899962.14563</v>
      </c>
      <c r="H47">
        <v>256706466091.08923</v>
      </c>
      <c r="I47">
        <v>2681416108537.3901</v>
      </c>
      <c r="J47">
        <v>3543983909148.0068</v>
      </c>
      <c r="K47">
        <v>245670666639.04691</v>
      </c>
      <c r="L47">
        <v>1827637859135.6963</v>
      </c>
      <c r="M47">
        <v>917869910105.74915</v>
      </c>
      <c r="N47">
        <v>225571857948.33768</v>
      </c>
      <c r="O47">
        <v>2072823157059.7622</v>
      </c>
      <c r="P47">
        <v>6203213121334.1221</v>
      </c>
      <c r="Q47">
        <v>1222807284485.3147</v>
      </c>
      <c r="R47">
        <v>1186598324461.8247</v>
      </c>
      <c r="S47">
        <v>828946812396.78809</v>
      </c>
      <c r="T47">
        <v>510229136226.90161</v>
      </c>
      <c r="U47">
        <v>216368178659.4465</v>
      </c>
      <c r="V47">
        <v>1336018949805.5786</v>
      </c>
      <c r="W47">
        <v>543880647757.40405</v>
      </c>
      <c r="X47">
        <v>2662085168498.9336</v>
      </c>
      <c r="Y47">
        <v>16155255000000</v>
      </c>
      <c r="Z47">
        <v>8560547314679.2783</v>
      </c>
      <c r="AA47">
        <v>56677961787.071655</v>
      </c>
      <c r="AB47" s="3">
        <v>74889946508917.75</v>
      </c>
    </row>
    <row r="48" spans="1:28" x14ac:dyDescent="0.35">
      <c r="A48" s="15">
        <v>2013</v>
      </c>
      <c r="B48">
        <v>552025140252.24634</v>
      </c>
      <c r="C48">
        <v>1567178619062.2756</v>
      </c>
      <c r="D48">
        <v>430068712971.86731</v>
      </c>
      <c r="E48">
        <v>520925468952.93768</v>
      </c>
      <c r="F48">
        <v>1842628005830.1848</v>
      </c>
      <c r="G48">
        <v>343584385594.13196</v>
      </c>
      <c r="H48">
        <v>269980111642.89841</v>
      </c>
      <c r="I48">
        <v>2808511203185.3896</v>
      </c>
      <c r="J48">
        <v>3752513503278.4097</v>
      </c>
      <c r="K48">
        <v>239862011450.10287</v>
      </c>
      <c r="L48">
        <v>1856722121394.5347</v>
      </c>
      <c r="M48">
        <v>912524136718.01819</v>
      </c>
      <c r="N48">
        <v>239389337002.81427</v>
      </c>
      <c r="O48">
        <v>2130491320658.6782</v>
      </c>
      <c r="P48">
        <v>5155717056270.8271</v>
      </c>
      <c r="Q48">
        <v>1305604981271.9133</v>
      </c>
      <c r="R48">
        <v>1261981728468.5249</v>
      </c>
      <c r="S48">
        <v>866680000367.26367</v>
      </c>
      <c r="T48">
        <v>523502127659.57446</v>
      </c>
      <c r="U48">
        <v>226073492966.49509</v>
      </c>
      <c r="V48">
        <v>1361854206549.3877</v>
      </c>
      <c r="W48">
        <v>578742001487.57141</v>
      </c>
      <c r="X48">
        <v>2739818680930.1899</v>
      </c>
      <c r="Y48">
        <v>16691517000000</v>
      </c>
      <c r="Z48">
        <v>9607224481532.6504</v>
      </c>
      <c r="AA48">
        <v>61739352212.304901</v>
      </c>
      <c r="AB48" s="3">
        <v>76990857251851.016</v>
      </c>
    </row>
    <row r="49" spans="1:28" x14ac:dyDescent="0.35">
      <c r="A49" s="15">
        <v>2014</v>
      </c>
      <c r="B49">
        <v>526319673731.63831</v>
      </c>
      <c r="C49">
        <v>1459597906912.6963</v>
      </c>
      <c r="D49">
        <v>441885415805.82501</v>
      </c>
      <c r="E49">
        <v>531075861047.28668</v>
      </c>
      <c r="F49">
        <v>1792883225804.3833</v>
      </c>
      <c r="G49">
        <v>352993633221.28101</v>
      </c>
      <c r="H49">
        <v>272609288689.57462</v>
      </c>
      <c r="I49">
        <v>2849305322684.7612</v>
      </c>
      <c r="J49">
        <v>3890606893346.6855</v>
      </c>
      <c r="K49">
        <v>237029579260.72223</v>
      </c>
      <c r="L49">
        <v>2035393459979.4585</v>
      </c>
      <c r="M49">
        <v>890814755233.22546</v>
      </c>
      <c r="N49">
        <v>258099015103.50409</v>
      </c>
      <c r="O49">
        <v>2151732868243.2058</v>
      </c>
      <c r="P49">
        <v>4848733415523.5254</v>
      </c>
      <c r="Q49">
        <v>1411333926201.2412</v>
      </c>
      <c r="R49">
        <v>1298461494903.1409</v>
      </c>
      <c r="S49">
        <v>879635084124.98657</v>
      </c>
      <c r="T49">
        <v>499338534779.15869</v>
      </c>
      <c r="U49">
        <v>229629822121.60062</v>
      </c>
      <c r="V49">
        <v>1376910811040.8828</v>
      </c>
      <c r="W49">
        <v>573817719109.40222</v>
      </c>
      <c r="X49">
        <v>3022827781881.3892</v>
      </c>
      <c r="Y49">
        <v>17393103000000</v>
      </c>
      <c r="Z49">
        <v>10482372109961.91</v>
      </c>
      <c r="AA49">
        <v>66327344188.889</v>
      </c>
      <c r="AB49" s="3">
        <v>79049230590610.906</v>
      </c>
    </row>
    <row r="50" spans="1:28" x14ac:dyDescent="0.35">
      <c r="A50" s="15">
        <v>2015</v>
      </c>
      <c r="B50">
        <v>584711485367.26672</v>
      </c>
      <c r="C50">
        <v>1345383143356.3525</v>
      </c>
      <c r="D50">
        <v>382065930307.9776</v>
      </c>
      <c r="E50">
        <v>455200045095.64258</v>
      </c>
      <c r="F50">
        <v>1552807652015.373</v>
      </c>
      <c r="G50">
        <v>301298464861.38495</v>
      </c>
      <c r="H50">
        <v>232439324529.64526</v>
      </c>
      <c r="I50">
        <v>2433562015516.208</v>
      </c>
      <c r="J50">
        <v>3375611100742.2183</v>
      </c>
      <c r="K50">
        <v>195541761243.1441</v>
      </c>
      <c r="L50">
        <v>2089865410867.8215</v>
      </c>
      <c r="M50">
        <v>861256351277.35876</v>
      </c>
      <c r="N50">
        <v>290617006703.97229</v>
      </c>
      <c r="O50">
        <v>1832347450961.5125</v>
      </c>
      <c r="P50">
        <v>4383076298081.8555</v>
      </c>
      <c r="Q50">
        <v>1382764027113.8193</v>
      </c>
      <c r="R50">
        <v>1152263780657.8621</v>
      </c>
      <c r="S50">
        <v>757999453314.2688</v>
      </c>
      <c r="T50">
        <v>386663139402.70728</v>
      </c>
      <c r="U50">
        <v>199420256049.6886</v>
      </c>
      <c r="V50">
        <v>1197789902774.4302</v>
      </c>
      <c r="W50">
        <v>497918109302.39856</v>
      </c>
      <c r="X50">
        <v>2885570309160.8628</v>
      </c>
      <c r="Y50">
        <v>18120714000000</v>
      </c>
      <c r="Z50">
        <v>11064666282625.451</v>
      </c>
      <c r="AA50">
        <v>57784495265.437805</v>
      </c>
      <c r="AB50" s="3">
        <v>74757745150689.141</v>
      </c>
    </row>
    <row r="51" spans="1:28" x14ac:dyDescent="0.35">
      <c r="A51" t="s">
        <v>57</v>
      </c>
      <c r="B51">
        <v>545476103427.24719</v>
      </c>
      <c r="C51">
        <v>1204616439828.4082</v>
      </c>
      <c r="D51">
        <v>390799991147.46753</v>
      </c>
      <c r="E51">
        <v>467955709817.53906</v>
      </c>
      <c r="F51">
        <v>1529760492201.3523</v>
      </c>
      <c r="G51">
        <v>306899653409.60144</v>
      </c>
      <c r="H51">
        <v>238502900311.89975</v>
      </c>
      <c r="I51">
        <v>2465453975282.2388</v>
      </c>
      <c r="J51">
        <v>3477796274496.8037</v>
      </c>
      <c r="K51">
        <v>192690813126.86044</v>
      </c>
      <c r="L51">
        <v>2263792499341.0063</v>
      </c>
      <c r="M51">
        <v>932259177765.30713</v>
      </c>
      <c r="N51">
        <v>304819020500.64087</v>
      </c>
      <c r="O51">
        <v>1858913163927.7166</v>
      </c>
      <c r="P51">
        <v>4940158776617.1563</v>
      </c>
      <c r="Q51">
        <v>1411245589976.6301</v>
      </c>
      <c r="R51">
        <v>1046922702460.874</v>
      </c>
      <c r="S51">
        <v>777227541581.30713</v>
      </c>
      <c r="T51">
        <v>371076190476.19049</v>
      </c>
      <c r="U51">
        <v>204836597909.46564</v>
      </c>
      <c r="V51">
        <v>1237255019653.8586</v>
      </c>
      <c r="W51">
        <v>514459972806.17133</v>
      </c>
      <c r="X51">
        <v>2647898654635.2383</v>
      </c>
      <c r="Y51">
        <v>18624475000000</v>
      </c>
      <c r="Z51">
        <v>11199145157649.184</v>
      </c>
      <c r="AA51">
        <v>58631324559.448441</v>
      </c>
      <c r="AB51" s="3">
        <v>75845109381590.5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INDEX</vt:lpstr>
      <vt:lpstr>NFAR</vt:lpstr>
      <vt:lpstr>CURRENTR</vt:lpstr>
      <vt:lpstr>ASSETR</vt:lpstr>
      <vt:lpstr>LIABR</vt:lpstr>
      <vt:lpstr>XTOGDP</vt:lpstr>
      <vt:lpstr>MTOGDP</vt:lpstr>
      <vt:lpstr>XNR</vt:lpstr>
      <vt:lpstr>GDPCURRUS$</vt:lpstr>
      <vt:lpstr>BAASPREAD</vt:lpstr>
      <vt:lpstr>GDPTOWORLD</vt:lpstr>
      <vt:lpstr>MVAR</vt:lpstr>
      <vt:lpstr>YVAR</vt:lpstr>
      <vt:lpstr>ASSETR+LIABR</vt:lpstr>
      <vt:lpstr>LIABR(div)ASSETR</vt:lpstr>
      <vt:lpstr>MVAR (H)</vt:lpstr>
      <vt:lpstr>YVAR (H)</vt:lpstr>
      <vt:lpstr>REER</vt:lpstr>
      <vt:lpstr>LNREER</vt:lpstr>
      <vt:lpstr>kaopen</vt:lpstr>
      <vt:lpstr>kao-pen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Sapena Bolufer</dc:creator>
  <cp:lastModifiedBy>Juan Sapena Bolufer</cp:lastModifiedBy>
  <dcterms:created xsi:type="dcterms:W3CDTF">2018-03-23T07:56:05Z</dcterms:created>
  <dcterms:modified xsi:type="dcterms:W3CDTF">2021-11-15T11:51:41Z</dcterms:modified>
</cp:coreProperties>
</file>